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3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4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5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6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7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8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9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10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11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12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13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14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Ex15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Ex16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Ex17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18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Ex19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Ex20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21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Ex22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23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charts/chartEx24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18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19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20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21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22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23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24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25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26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27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28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29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30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31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32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33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7b43930d7809f1/Desktop/EP/"/>
    </mc:Choice>
  </mc:AlternateContent>
  <xr:revisionPtr revIDLastSave="8" documentId="8_{5690EAAC-A66D-47F5-9C69-D64C87227782}" xr6:coauthVersionLast="47" xr6:coauthVersionMax="47" xr10:uidLastSave="{8D9EAF35-88D6-4C50-8960-4E030D549D99}"/>
  <bookViews>
    <workbookView xWindow="-98" yWindow="-98" windowWidth="23236" windowHeight="13875" firstSheet="3" activeTab="7" xr2:uid="{00000000-000D-0000-FFFF-FFFF00000000}"/>
  </bookViews>
  <sheets>
    <sheet name="red_wine_quality" sheetId="21" r:id="rId1"/>
    <sheet name="Correlation2" sheetId="7" r:id="rId2"/>
    <sheet name="winequality-red" sheetId="1" r:id="rId3"/>
    <sheet name="Correlation3" sheetId="14" r:id="rId4"/>
    <sheet name="Without_Outliers" sheetId="12" r:id="rId5"/>
    <sheet name="Standardize " sheetId="29" r:id="rId6"/>
    <sheet name="Quality rating 7&amp;8" sheetId="32" r:id="rId7"/>
    <sheet name="Regression4" sheetId="27" r:id="rId8"/>
  </sheets>
  <definedNames>
    <definedName name="_xlnm._FilterDatabase" localSheetId="0" hidden="1">red_wine_quality!$A$1:$L$1</definedName>
    <definedName name="_xlnm._FilterDatabase" localSheetId="5" hidden="1">'Standardize '!$A$1:$L$1032</definedName>
    <definedName name="_xlnm._FilterDatabase" localSheetId="2" hidden="1">'winequality-red'!$A$1:$L$1</definedName>
    <definedName name="_xlnm._FilterDatabase" localSheetId="4" hidden="1">Without_Outliers!$A$1:$L$1</definedName>
    <definedName name="_xlchart.v1.0" hidden="1">red_wine_quality!$A$1</definedName>
    <definedName name="_xlchart.v1.1" hidden="1">red_wine_quality!$A$2:$A$1360</definedName>
    <definedName name="_xlchart.v1.10" hidden="1">red_wine_quality!$F$1</definedName>
    <definedName name="_xlchart.v1.11" hidden="1">red_wine_quality!$F$2:$F$1360</definedName>
    <definedName name="_xlchart.v1.12" hidden="1">red_wine_quality!$G$1</definedName>
    <definedName name="_xlchart.v1.13" hidden="1">red_wine_quality!$G$2:$G$1360</definedName>
    <definedName name="_xlchart.v1.14" hidden="1">red_wine_quality!$H$1</definedName>
    <definedName name="_xlchart.v1.15" hidden="1">red_wine_quality!$H$2:$H$1360</definedName>
    <definedName name="_xlchart.v1.16" hidden="1">red_wine_quality!$I$1</definedName>
    <definedName name="_xlchart.v1.17" hidden="1">red_wine_quality!$I$2:$I$1360</definedName>
    <definedName name="_xlchart.v1.18" hidden="1">red_wine_quality!$J$1</definedName>
    <definedName name="_xlchart.v1.19" hidden="1">red_wine_quality!$J$2:$J$1360</definedName>
    <definedName name="_xlchart.v1.2" hidden="1">red_wine_quality!$B$1</definedName>
    <definedName name="_xlchart.v1.20" hidden="1">red_wine_quality!$K$1</definedName>
    <definedName name="_xlchart.v1.21" hidden="1">red_wine_quality!$K$2:$K$1360</definedName>
    <definedName name="_xlchart.v1.22" hidden="1">red_wine_quality!$L$1</definedName>
    <definedName name="_xlchart.v1.23" hidden="1">red_wine_quality!$L$2:$L$1360</definedName>
    <definedName name="_xlchart.v1.24" hidden="1">'winequality-red'!$A$1</definedName>
    <definedName name="_xlchart.v1.25" hidden="1">'winequality-red'!$A$2:$A$1360</definedName>
    <definedName name="_xlchart.v1.26" hidden="1">'winequality-red'!$B$1</definedName>
    <definedName name="_xlchart.v1.27" hidden="1">'winequality-red'!$B$2:$B$1360</definedName>
    <definedName name="_xlchart.v1.28" hidden="1">'winequality-red'!$C$1</definedName>
    <definedName name="_xlchart.v1.29" hidden="1">'winequality-red'!$C$2:$C$1360</definedName>
    <definedName name="_xlchart.v1.3" hidden="1">red_wine_quality!$B$2:$B$1360</definedName>
    <definedName name="_xlchart.v1.30" hidden="1">'winequality-red'!$D$1</definedName>
    <definedName name="_xlchart.v1.31" hidden="1">'winequality-red'!$D$2:$D$1360</definedName>
    <definedName name="_xlchart.v1.32" hidden="1">'winequality-red'!$E$1</definedName>
    <definedName name="_xlchart.v1.33" hidden="1">'winequality-red'!$E$2:$E$1360</definedName>
    <definedName name="_xlchart.v1.34" hidden="1">'winequality-red'!$F$1</definedName>
    <definedName name="_xlchart.v1.35" hidden="1">'winequality-red'!$F$2:$F$1360</definedName>
    <definedName name="_xlchart.v1.36" hidden="1">'winequality-red'!$G$1</definedName>
    <definedName name="_xlchart.v1.37" hidden="1">'winequality-red'!$G$2:$G$1360</definedName>
    <definedName name="_xlchart.v1.38" hidden="1">'winequality-red'!$H$1</definedName>
    <definedName name="_xlchart.v1.39" hidden="1">'winequality-red'!$H$2:$H$1360</definedName>
    <definedName name="_xlchart.v1.4" hidden="1">red_wine_quality!$C$1</definedName>
    <definedName name="_xlchart.v1.40" hidden="1">'winequality-red'!$I$1</definedName>
    <definedName name="_xlchart.v1.41" hidden="1">'winequality-red'!$I$2:$I$1360</definedName>
    <definedName name="_xlchart.v1.42" hidden="1">'winequality-red'!$J$1</definedName>
    <definedName name="_xlchart.v1.43" hidden="1">'winequality-red'!$J$2:$J$1360</definedName>
    <definedName name="_xlchart.v1.44" hidden="1">'winequality-red'!$K$1</definedName>
    <definedName name="_xlchart.v1.45" hidden="1">'winequality-red'!$K$2:$K$1360</definedName>
    <definedName name="_xlchart.v1.46" hidden="1">'winequality-red'!$L$1</definedName>
    <definedName name="_xlchart.v1.47" hidden="1">'winequality-red'!$L$2:$L$1360</definedName>
    <definedName name="_xlchart.v1.48" hidden="1">Without_Outliers!$B$1</definedName>
    <definedName name="_xlchart.v1.49" hidden="1">Without_Outliers!$B$2:$B$1032</definedName>
    <definedName name="_xlchart.v1.5" hidden="1">red_wine_quality!$C$2:$C$1360</definedName>
    <definedName name="_xlchart.v1.50" hidden="1">Without_Outliers!$C$1</definedName>
    <definedName name="_xlchart.v1.51" hidden="1">Without_Outliers!$C$2:$C$1032</definedName>
    <definedName name="_xlchart.v1.52" hidden="1">Without_Outliers!$C$1</definedName>
    <definedName name="_xlchart.v1.53" hidden="1">Without_Outliers!$C$2:$C$1032</definedName>
    <definedName name="_xlchart.v1.54" hidden="1">Without_Outliers!$A$1</definedName>
    <definedName name="_xlchart.v1.55" hidden="1">Without_Outliers!$A$2:$A$1032</definedName>
    <definedName name="_xlchart.v1.56" hidden="1">Without_Outliers!$B$1</definedName>
    <definedName name="_xlchart.v1.57" hidden="1">Without_Outliers!$B$2:$B$1032</definedName>
    <definedName name="_xlchart.v1.58" hidden="1">Without_Outliers!$A$1</definedName>
    <definedName name="_xlchart.v1.59" hidden="1">Without_Outliers!$A$2:$A$1032</definedName>
    <definedName name="_xlchart.v1.6" hidden="1">red_wine_quality!$D$1</definedName>
    <definedName name="_xlchart.v1.60" hidden="1">Without_Outliers!$D$1</definedName>
    <definedName name="_xlchart.v1.61" hidden="1">Without_Outliers!$D$2:$D$1032</definedName>
    <definedName name="_xlchart.v1.62" hidden="1">Without_Outliers!$F$1</definedName>
    <definedName name="_xlchart.v1.63" hidden="1">Without_Outliers!$F$2:$F$1032</definedName>
    <definedName name="_xlchart.v1.64" hidden="1">Without_Outliers!$D$1</definedName>
    <definedName name="_xlchart.v1.65" hidden="1">Without_Outliers!$D$2:$D$1032</definedName>
    <definedName name="_xlchart.v1.66" hidden="1">Without_Outliers!$G$1</definedName>
    <definedName name="_xlchart.v1.67" hidden="1">Without_Outliers!$G$2:$G$1032</definedName>
    <definedName name="_xlchart.v1.68" hidden="1">Without_Outliers!$G$1</definedName>
    <definedName name="_xlchart.v1.69" hidden="1">Without_Outliers!$G$2:$G$1032</definedName>
    <definedName name="_xlchart.v1.7" hidden="1">red_wine_quality!$D$2:$D$1360</definedName>
    <definedName name="_xlchart.v1.70" hidden="1">Without_Outliers!$E$1</definedName>
    <definedName name="_xlchart.v1.71" hidden="1">Without_Outliers!$E$2:$E$1032</definedName>
    <definedName name="_xlchart.v1.72" hidden="1">Without_Outliers!$F$1</definedName>
    <definedName name="_xlchart.v1.73" hidden="1">Without_Outliers!$F$2:$F$1032</definedName>
    <definedName name="_xlchart.v1.74" hidden="1">Without_Outliers!$E$1</definedName>
    <definedName name="_xlchart.v1.75" hidden="1">Without_Outliers!$E$2:$E$1032</definedName>
    <definedName name="_xlchart.v1.76" hidden="1">Without_Outliers!$H$1</definedName>
    <definedName name="_xlchart.v1.77" hidden="1">Without_Outliers!$H$2:$H$1032</definedName>
    <definedName name="_xlchart.v1.78" hidden="1">Without_Outliers!$J$1</definedName>
    <definedName name="_xlchart.v1.79" hidden="1">Without_Outliers!$J$2:$J$1032</definedName>
    <definedName name="_xlchart.v1.8" hidden="1">red_wine_quality!$E$1</definedName>
    <definedName name="_xlchart.v1.80" hidden="1">Without_Outliers!$H$1</definedName>
    <definedName name="_xlchart.v1.81" hidden="1">Without_Outliers!$H$2:$H$1032</definedName>
    <definedName name="_xlchart.v1.82" hidden="1">Without_Outliers!$J$1</definedName>
    <definedName name="_xlchart.v1.83" hidden="1">Without_Outliers!$J$2:$J$1032</definedName>
    <definedName name="_xlchart.v1.84" hidden="1">Without_Outliers!$K$1</definedName>
    <definedName name="_xlchart.v1.85" hidden="1">Without_Outliers!$K$2:$K$1032</definedName>
    <definedName name="_xlchart.v1.86" hidden="1">Without_Outliers!$I$1</definedName>
    <definedName name="_xlchart.v1.87" hidden="1">Without_Outliers!$I$2:$I$1032</definedName>
    <definedName name="_xlchart.v1.88" hidden="1">Without_Outliers!$I$1</definedName>
    <definedName name="_xlchart.v1.89" hidden="1">Without_Outliers!$I$2:$I$1032</definedName>
    <definedName name="_xlchart.v1.9" hidden="1">red_wine_quality!$E$2:$E$1360</definedName>
    <definedName name="_xlchart.v1.90" hidden="1">Without_Outliers!$K$1</definedName>
    <definedName name="_xlchart.v1.91" hidden="1">Without_Outliers!$K$2:$K$1032</definedName>
    <definedName name="solver_eng" localSheetId="0" hidden="1">1</definedName>
    <definedName name="solver_eng" localSheetId="2" hidden="1">1</definedName>
    <definedName name="solver_neg" localSheetId="0" hidden="1">1</definedName>
    <definedName name="solver_neg" localSheetId="2" hidden="1">1</definedName>
    <definedName name="solver_num" localSheetId="0" hidden="1">0</definedName>
    <definedName name="solver_num" localSheetId="2" hidden="1">0</definedName>
    <definedName name="solver_opt" localSheetId="0" hidden="1">red_wine_quality!$L$1</definedName>
    <definedName name="solver_opt" localSheetId="2" hidden="1">'winequality-red'!$L$1</definedName>
    <definedName name="solver_typ" localSheetId="0" hidden="1">1</definedName>
    <definedName name="solver_typ" localSheetId="2" hidden="1">1</definedName>
    <definedName name="solver_val" localSheetId="0" hidden="1">0</definedName>
    <definedName name="solver_val" localSheetId="2" hidden="1">0</definedName>
    <definedName name="solver_ver" localSheetId="0" hidden="1">3</definedName>
    <definedName name="solver_ver" localSheetId="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2" i="14" l="1"/>
  <c r="AJ16" i="12"/>
  <c r="AJ17" i="12"/>
  <c r="AJ18" i="12"/>
  <c r="AJ19" i="12"/>
  <c r="AJ20" i="12"/>
  <c r="AJ15" i="12"/>
  <c r="AI16" i="12"/>
  <c r="AI17" i="12"/>
  <c r="AI18" i="12"/>
  <c r="AI19" i="12"/>
  <c r="AI20" i="12"/>
  <c r="AI15" i="12"/>
  <c r="AH16" i="12"/>
  <c r="AH17" i="12"/>
  <c r="AH18" i="12"/>
  <c r="AH19" i="12"/>
  <c r="AH20" i="12"/>
  <c r="AH15" i="12"/>
  <c r="AG16" i="12"/>
  <c r="AG17" i="12"/>
  <c r="AG18" i="12"/>
  <c r="AG19" i="12"/>
  <c r="AG20" i="12"/>
  <c r="AG15" i="12"/>
  <c r="AF16" i="12"/>
  <c r="AF17" i="12"/>
  <c r="AF18" i="12"/>
  <c r="AF19" i="12"/>
  <c r="AF20" i="12"/>
  <c r="AF15" i="12"/>
  <c r="P12" i="32"/>
  <c r="Q12" i="32"/>
  <c r="R12" i="32"/>
  <c r="S12" i="32"/>
  <c r="T12" i="32"/>
  <c r="U12" i="32"/>
  <c r="V12" i="32"/>
  <c r="W12" i="32"/>
  <c r="X12" i="32"/>
  <c r="Y12" i="32"/>
  <c r="Z12" i="32"/>
  <c r="O12" i="32"/>
  <c r="P11" i="32"/>
  <c r="Q11" i="32"/>
  <c r="R11" i="32"/>
  <c r="S11" i="32"/>
  <c r="T11" i="32"/>
  <c r="U11" i="32"/>
  <c r="V11" i="32"/>
  <c r="W11" i="32"/>
  <c r="X11" i="32"/>
  <c r="Y11" i="32"/>
  <c r="Z11" i="32"/>
  <c r="P10" i="32"/>
  <c r="Q10" i="32"/>
  <c r="R10" i="32"/>
  <c r="S10" i="32"/>
  <c r="T10" i="32"/>
  <c r="U10" i="32"/>
  <c r="V10" i="32"/>
  <c r="W10" i="32"/>
  <c r="X10" i="32"/>
  <c r="Y10" i="32"/>
  <c r="Z10" i="32"/>
  <c r="P9" i="32"/>
  <c r="Q9" i="32"/>
  <c r="R9" i="32"/>
  <c r="S9" i="32"/>
  <c r="T9" i="32"/>
  <c r="U9" i="32"/>
  <c r="V9" i="32"/>
  <c r="W9" i="32"/>
  <c r="X9" i="32"/>
  <c r="Y9" i="32"/>
  <c r="Z9" i="32"/>
  <c r="P8" i="32"/>
  <c r="Q8" i="32"/>
  <c r="R8" i="32"/>
  <c r="S8" i="32"/>
  <c r="T8" i="32"/>
  <c r="U8" i="32"/>
  <c r="V8" i="32"/>
  <c r="W8" i="32"/>
  <c r="X8" i="32"/>
  <c r="Y8" i="32"/>
  <c r="Z8" i="32"/>
  <c r="P7" i="32"/>
  <c r="Q7" i="32"/>
  <c r="R7" i="32"/>
  <c r="S7" i="32"/>
  <c r="T7" i="32"/>
  <c r="U7" i="32"/>
  <c r="V7" i="32"/>
  <c r="W7" i="32"/>
  <c r="X7" i="32"/>
  <c r="Y7" i="32"/>
  <c r="Z7" i="32"/>
  <c r="P6" i="32"/>
  <c r="Q6" i="32"/>
  <c r="R6" i="32"/>
  <c r="S6" i="32"/>
  <c r="T6" i="32"/>
  <c r="U6" i="32"/>
  <c r="V6" i="32"/>
  <c r="W6" i="32"/>
  <c r="X6" i="32"/>
  <c r="Y6" i="32"/>
  <c r="Z6" i="32"/>
  <c r="P5" i="32"/>
  <c r="Q5" i="32"/>
  <c r="R5" i="32"/>
  <c r="S5" i="32"/>
  <c r="T5" i="32"/>
  <c r="U5" i="32"/>
  <c r="V5" i="32"/>
  <c r="W5" i="32"/>
  <c r="X5" i="32"/>
  <c r="Y5" i="32"/>
  <c r="Z5" i="32"/>
  <c r="P4" i="32"/>
  <c r="Q4" i="32"/>
  <c r="R4" i="32"/>
  <c r="S4" i="32"/>
  <c r="T4" i="32"/>
  <c r="U4" i="32"/>
  <c r="V4" i="32"/>
  <c r="W4" i="32"/>
  <c r="X4" i="32"/>
  <c r="Y4" i="32"/>
  <c r="Z4" i="32"/>
  <c r="P3" i="32"/>
  <c r="Q3" i="32"/>
  <c r="R3" i="32"/>
  <c r="S3" i="32"/>
  <c r="T3" i="32"/>
  <c r="U3" i="32"/>
  <c r="V3" i="32"/>
  <c r="W3" i="32"/>
  <c r="X3" i="32"/>
  <c r="Y3" i="32"/>
  <c r="Z3" i="32"/>
  <c r="P2" i="32"/>
  <c r="Q2" i="32"/>
  <c r="R2" i="32"/>
  <c r="S2" i="32"/>
  <c r="T2" i="32"/>
  <c r="U2" i="32"/>
  <c r="V2" i="32"/>
  <c r="W2" i="32"/>
  <c r="X2" i="32"/>
  <c r="Y2" i="32"/>
  <c r="Z2" i="32"/>
  <c r="O11" i="32"/>
  <c r="O10" i="32"/>
  <c r="O9" i="32"/>
  <c r="O8" i="32"/>
  <c r="O7" i="32"/>
  <c r="O6" i="32"/>
  <c r="O4" i="32"/>
  <c r="O3" i="32"/>
  <c r="O2" i="32"/>
  <c r="O5" i="32" l="1"/>
  <c r="AE16" i="12" l="1"/>
  <c r="AE17" i="12"/>
  <c r="AE18" i="12"/>
  <c r="AE19" i="12"/>
  <c r="AE20" i="12"/>
  <c r="AE15" i="12"/>
  <c r="AD16" i="12"/>
  <c r="AD17" i="12"/>
  <c r="AD18" i="12"/>
  <c r="AD19" i="12"/>
  <c r="AD20" i="12"/>
  <c r="AD15" i="12"/>
  <c r="AC16" i="12"/>
  <c r="AC17" i="12"/>
  <c r="AC18" i="12"/>
  <c r="AC19" i="12"/>
  <c r="AC20" i="12"/>
  <c r="AC15" i="12"/>
  <c r="O27" i="21"/>
  <c r="O28" i="21"/>
  <c r="O29" i="21"/>
  <c r="O30" i="21"/>
  <c r="O31" i="21"/>
  <c r="O26" i="21"/>
  <c r="AB16" i="12"/>
  <c r="AB17" i="12"/>
  <c r="AB18" i="12"/>
  <c r="AB19" i="12"/>
  <c r="AB20" i="12"/>
  <c r="AB15" i="12"/>
  <c r="AA16" i="12"/>
  <c r="AA17" i="12"/>
  <c r="AA18" i="12"/>
  <c r="AA19" i="12"/>
  <c r="AA20" i="12"/>
  <c r="AA15" i="12"/>
  <c r="Z16" i="12"/>
  <c r="Z17" i="12"/>
  <c r="Z18" i="12"/>
  <c r="Z19" i="12"/>
  <c r="Z20" i="12"/>
  <c r="Z15" i="12"/>
  <c r="Y16" i="12"/>
  <c r="Y17" i="12"/>
  <c r="Y18" i="12"/>
  <c r="Y19" i="12"/>
  <c r="Y20" i="12"/>
  <c r="Y15" i="12"/>
  <c r="Y3" i="29"/>
  <c r="Y4" i="29"/>
  <c r="Y5" i="29"/>
  <c r="Y6" i="29"/>
  <c r="Y7" i="29"/>
  <c r="Y8" i="29"/>
  <c r="Y9" i="29"/>
  <c r="Y10" i="29"/>
  <c r="Y11" i="29"/>
  <c r="Y12" i="29"/>
  <c r="Y13" i="29"/>
  <c r="Y14" i="29"/>
  <c r="Y15" i="29"/>
  <c r="Y16" i="29"/>
  <c r="Y17" i="29"/>
  <c r="Y18" i="29"/>
  <c r="Y19" i="29"/>
  <c r="Y20" i="29"/>
  <c r="Y21" i="29"/>
  <c r="Y22" i="29"/>
  <c r="Y23" i="29"/>
  <c r="Y24" i="29"/>
  <c r="Y25" i="29"/>
  <c r="Y26" i="29"/>
  <c r="Y27" i="29"/>
  <c r="Y28" i="29"/>
  <c r="Y29" i="29"/>
  <c r="Y30" i="29"/>
  <c r="Y31" i="29"/>
  <c r="Y32" i="29"/>
  <c r="Y33" i="29"/>
  <c r="Y34" i="29"/>
  <c r="Y35" i="29"/>
  <c r="Y36" i="29"/>
  <c r="Y37" i="29"/>
  <c r="Y38" i="29"/>
  <c r="Y39" i="29"/>
  <c r="Y40" i="29"/>
  <c r="Y41" i="29"/>
  <c r="Y42" i="29"/>
  <c r="Y43" i="29"/>
  <c r="Y44" i="29"/>
  <c r="Y45" i="29"/>
  <c r="Y46" i="29"/>
  <c r="Y47" i="29"/>
  <c r="Y48" i="29"/>
  <c r="Y49" i="29"/>
  <c r="Y50" i="29"/>
  <c r="Y51" i="29"/>
  <c r="Y52" i="29"/>
  <c r="Y53" i="29"/>
  <c r="Y54" i="29"/>
  <c r="Y55" i="29"/>
  <c r="Y56" i="29"/>
  <c r="Y57" i="29"/>
  <c r="Y58" i="29"/>
  <c r="Y59" i="29"/>
  <c r="Y60" i="29"/>
  <c r="Y61" i="29"/>
  <c r="Y62" i="29"/>
  <c r="Y63" i="29"/>
  <c r="Y64" i="29"/>
  <c r="Y65" i="29"/>
  <c r="Y66" i="29"/>
  <c r="Y67" i="29"/>
  <c r="Y68" i="29"/>
  <c r="Y69" i="29"/>
  <c r="Y70" i="29"/>
  <c r="Y71" i="29"/>
  <c r="Y72" i="29"/>
  <c r="Y73" i="29"/>
  <c r="Y74" i="29"/>
  <c r="Y75" i="29"/>
  <c r="Y76" i="29"/>
  <c r="Y77" i="29"/>
  <c r="Y78" i="29"/>
  <c r="Y79" i="29"/>
  <c r="Y80" i="29"/>
  <c r="Y81" i="29"/>
  <c r="Y82" i="29"/>
  <c r="Y83" i="29"/>
  <c r="Y84" i="29"/>
  <c r="Y85" i="29"/>
  <c r="Y86" i="29"/>
  <c r="Y87" i="29"/>
  <c r="Y88" i="29"/>
  <c r="Y89" i="29"/>
  <c r="Y90" i="29"/>
  <c r="Y91" i="29"/>
  <c r="Y92" i="29"/>
  <c r="Y93" i="29"/>
  <c r="Y94" i="29"/>
  <c r="Y95" i="29"/>
  <c r="Y96" i="29"/>
  <c r="Y97" i="29"/>
  <c r="Y98" i="29"/>
  <c r="Y99" i="29"/>
  <c r="Y100" i="29"/>
  <c r="Y101" i="29"/>
  <c r="Y102" i="29"/>
  <c r="Y103" i="29"/>
  <c r="Y104" i="29"/>
  <c r="Y105" i="29"/>
  <c r="Y106" i="29"/>
  <c r="Y107" i="29"/>
  <c r="Y108" i="29"/>
  <c r="Y109" i="29"/>
  <c r="Y110" i="29"/>
  <c r="Y111" i="29"/>
  <c r="Y112" i="29"/>
  <c r="Y113" i="29"/>
  <c r="Y114" i="29"/>
  <c r="Y115" i="29"/>
  <c r="Y116" i="29"/>
  <c r="Y117" i="29"/>
  <c r="Y118" i="29"/>
  <c r="Y119" i="29"/>
  <c r="Y120" i="29"/>
  <c r="Y121" i="29"/>
  <c r="Y122" i="29"/>
  <c r="Y123" i="29"/>
  <c r="Y124" i="29"/>
  <c r="Y125" i="29"/>
  <c r="Y126" i="29"/>
  <c r="Y127" i="29"/>
  <c r="Y128" i="29"/>
  <c r="Y129" i="29"/>
  <c r="Y130" i="29"/>
  <c r="Y131" i="29"/>
  <c r="Y132" i="29"/>
  <c r="Y133" i="29"/>
  <c r="Y134" i="29"/>
  <c r="Y135" i="29"/>
  <c r="Y136" i="29"/>
  <c r="Y137" i="29"/>
  <c r="Y138" i="29"/>
  <c r="Y139" i="29"/>
  <c r="Y140" i="29"/>
  <c r="Y141" i="29"/>
  <c r="Y142" i="29"/>
  <c r="Y143" i="29"/>
  <c r="Y144" i="29"/>
  <c r="Y145" i="29"/>
  <c r="Y146" i="29"/>
  <c r="Y147" i="29"/>
  <c r="Y148" i="29"/>
  <c r="Y149" i="29"/>
  <c r="Y150" i="29"/>
  <c r="Y151" i="29"/>
  <c r="Y152" i="29"/>
  <c r="Y153" i="29"/>
  <c r="Y154" i="29"/>
  <c r="Y155" i="29"/>
  <c r="Y156" i="29"/>
  <c r="Y157" i="29"/>
  <c r="Y158" i="29"/>
  <c r="Y159" i="29"/>
  <c r="Y160" i="29"/>
  <c r="Y161" i="29"/>
  <c r="Y162" i="29"/>
  <c r="Y163" i="29"/>
  <c r="Y164" i="29"/>
  <c r="Y165" i="29"/>
  <c r="Y166" i="29"/>
  <c r="Y167" i="29"/>
  <c r="Y168" i="29"/>
  <c r="Y169" i="29"/>
  <c r="Y170" i="29"/>
  <c r="Y171" i="29"/>
  <c r="Y172" i="29"/>
  <c r="Y173" i="29"/>
  <c r="Y174" i="29"/>
  <c r="Y175" i="29"/>
  <c r="Y176" i="29"/>
  <c r="Y177" i="29"/>
  <c r="Y178" i="29"/>
  <c r="Y179" i="29"/>
  <c r="Y180" i="29"/>
  <c r="Y181" i="29"/>
  <c r="Y182" i="29"/>
  <c r="Y183" i="29"/>
  <c r="Y184" i="29"/>
  <c r="Y185" i="29"/>
  <c r="Y186" i="29"/>
  <c r="Y187" i="29"/>
  <c r="Y188" i="29"/>
  <c r="Y189" i="29"/>
  <c r="Y190" i="29"/>
  <c r="Y191" i="29"/>
  <c r="Y192" i="29"/>
  <c r="Y193" i="29"/>
  <c r="Y194" i="29"/>
  <c r="Y195" i="29"/>
  <c r="Y196" i="29"/>
  <c r="Y197" i="29"/>
  <c r="Y198" i="29"/>
  <c r="Y199" i="29"/>
  <c r="Y200" i="29"/>
  <c r="Y201" i="29"/>
  <c r="Y202" i="29"/>
  <c r="Y203" i="29"/>
  <c r="Y204" i="29"/>
  <c r="Y205" i="29"/>
  <c r="Y206" i="29"/>
  <c r="Y207" i="29"/>
  <c r="Y208" i="29"/>
  <c r="Y209" i="29"/>
  <c r="Y210" i="29"/>
  <c r="Y211" i="29"/>
  <c r="Y212" i="29"/>
  <c r="Y213" i="29"/>
  <c r="Y214" i="29"/>
  <c r="Y215" i="29"/>
  <c r="Y216" i="29"/>
  <c r="Y217" i="29"/>
  <c r="Y218" i="29"/>
  <c r="Y219" i="29"/>
  <c r="Y220" i="29"/>
  <c r="Y221" i="29"/>
  <c r="Y222" i="29"/>
  <c r="Y223" i="29"/>
  <c r="Y224" i="29"/>
  <c r="Y225" i="29"/>
  <c r="Y226" i="29"/>
  <c r="Y227" i="29"/>
  <c r="Y228" i="29"/>
  <c r="Y229" i="29"/>
  <c r="Y230" i="29"/>
  <c r="Y231" i="29"/>
  <c r="Y232" i="29"/>
  <c r="Y233" i="29"/>
  <c r="Y234" i="29"/>
  <c r="Y235" i="29"/>
  <c r="Y236" i="29"/>
  <c r="Y237" i="29"/>
  <c r="Y238" i="29"/>
  <c r="Y239" i="29"/>
  <c r="Y240" i="29"/>
  <c r="Y241" i="29"/>
  <c r="Y242" i="29"/>
  <c r="Y243" i="29"/>
  <c r="Y244" i="29"/>
  <c r="Y245" i="29"/>
  <c r="Y246" i="29"/>
  <c r="Y247" i="29"/>
  <c r="Y248" i="29"/>
  <c r="Y249" i="29"/>
  <c r="Y250" i="29"/>
  <c r="Y251" i="29"/>
  <c r="Y252" i="29"/>
  <c r="Y253" i="29"/>
  <c r="Y254" i="29"/>
  <c r="Y255" i="29"/>
  <c r="Y256" i="29"/>
  <c r="Y257" i="29"/>
  <c r="Y258" i="29"/>
  <c r="Y259" i="29"/>
  <c r="Y260" i="29"/>
  <c r="Y261" i="29"/>
  <c r="Y262" i="29"/>
  <c r="Y263" i="29"/>
  <c r="Y264" i="29"/>
  <c r="Y265" i="29"/>
  <c r="Y266" i="29"/>
  <c r="Y267" i="29"/>
  <c r="Y268" i="29"/>
  <c r="Y269" i="29"/>
  <c r="Y270" i="29"/>
  <c r="Y271" i="29"/>
  <c r="Y272" i="29"/>
  <c r="Y273" i="29"/>
  <c r="Y274" i="29"/>
  <c r="Y275" i="29"/>
  <c r="Y276" i="29"/>
  <c r="Y277" i="29"/>
  <c r="Y278" i="29"/>
  <c r="Y279" i="29"/>
  <c r="Y280" i="29"/>
  <c r="Y281" i="29"/>
  <c r="Y282" i="29"/>
  <c r="Y283" i="29"/>
  <c r="Y284" i="29"/>
  <c r="Y285" i="29"/>
  <c r="Y286" i="29"/>
  <c r="Y287" i="29"/>
  <c r="Y288" i="29"/>
  <c r="Y289" i="29"/>
  <c r="Y290" i="29"/>
  <c r="Y291" i="29"/>
  <c r="Y292" i="29"/>
  <c r="Y293" i="29"/>
  <c r="Y294" i="29"/>
  <c r="Y295" i="29"/>
  <c r="Y296" i="29"/>
  <c r="Y297" i="29"/>
  <c r="Y298" i="29"/>
  <c r="Y299" i="29"/>
  <c r="Y300" i="29"/>
  <c r="Y301" i="29"/>
  <c r="Y302" i="29"/>
  <c r="Y303" i="29"/>
  <c r="Y304" i="29"/>
  <c r="Y305" i="29"/>
  <c r="Y306" i="29"/>
  <c r="Y307" i="29"/>
  <c r="Y308" i="29"/>
  <c r="Y309" i="29"/>
  <c r="Y310" i="29"/>
  <c r="Y311" i="29"/>
  <c r="Y312" i="29"/>
  <c r="Y313" i="29"/>
  <c r="Y314" i="29"/>
  <c r="Y315" i="29"/>
  <c r="Y316" i="29"/>
  <c r="Y317" i="29"/>
  <c r="Y318" i="29"/>
  <c r="Y319" i="29"/>
  <c r="Y320" i="29"/>
  <c r="Y321" i="29"/>
  <c r="Y322" i="29"/>
  <c r="Y323" i="29"/>
  <c r="Y324" i="29"/>
  <c r="Y325" i="29"/>
  <c r="Y326" i="29"/>
  <c r="Y327" i="29"/>
  <c r="Y328" i="29"/>
  <c r="Y329" i="29"/>
  <c r="Y330" i="29"/>
  <c r="Y331" i="29"/>
  <c r="Y332" i="29"/>
  <c r="Y333" i="29"/>
  <c r="Y334" i="29"/>
  <c r="Y335" i="29"/>
  <c r="Y336" i="29"/>
  <c r="Y337" i="29"/>
  <c r="Y338" i="29"/>
  <c r="Y339" i="29"/>
  <c r="Y340" i="29"/>
  <c r="Y341" i="29"/>
  <c r="Y342" i="29"/>
  <c r="Y343" i="29"/>
  <c r="Y344" i="29"/>
  <c r="Y345" i="29"/>
  <c r="Y346" i="29"/>
  <c r="Y347" i="29"/>
  <c r="Y348" i="29"/>
  <c r="Y349" i="29"/>
  <c r="Y350" i="29"/>
  <c r="Y351" i="29"/>
  <c r="Y352" i="29"/>
  <c r="Y353" i="29"/>
  <c r="Y354" i="29"/>
  <c r="Y355" i="29"/>
  <c r="Y356" i="29"/>
  <c r="Y357" i="29"/>
  <c r="Y358" i="29"/>
  <c r="Y359" i="29"/>
  <c r="Y360" i="29"/>
  <c r="Y361" i="29"/>
  <c r="Y362" i="29"/>
  <c r="Y363" i="29"/>
  <c r="Y364" i="29"/>
  <c r="Y365" i="29"/>
  <c r="Y366" i="29"/>
  <c r="Y367" i="29"/>
  <c r="Y368" i="29"/>
  <c r="Y369" i="29"/>
  <c r="Y370" i="29"/>
  <c r="Y371" i="29"/>
  <c r="Y372" i="29"/>
  <c r="Y373" i="29"/>
  <c r="Y374" i="29"/>
  <c r="Y375" i="29"/>
  <c r="Y376" i="29"/>
  <c r="Y377" i="29"/>
  <c r="Y378" i="29"/>
  <c r="Y379" i="29"/>
  <c r="Y380" i="29"/>
  <c r="Y381" i="29"/>
  <c r="Y382" i="29"/>
  <c r="Y383" i="29"/>
  <c r="Y384" i="29"/>
  <c r="Y385" i="29"/>
  <c r="Y386" i="29"/>
  <c r="Y387" i="29"/>
  <c r="Y388" i="29"/>
  <c r="Y389" i="29"/>
  <c r="Y390" i="29"/>
  <c r="Y391" i="29"/>
  <c r="Y392" i="29"/>
  <c r="Y393" i="29"/>
  <c r="Y394" i="29"/>
  <c r="Y395" i="29"/>
  <c r="Y396" i="29"/>
  <c r="Y397" i="29"/>
  <c r="Y398" i="29"/>
  <c r="Y399" i="29"/>
  <c r="Y400" i="29"/>
  <c r="Y401" i="29"/>
  <c r="Y402" i="29"/>
  <c r="Y403" i="29"/>
  <c r="Y404" i="29"/>
  <c r="Y405" i="29"/>
  <c r="Y406" i="29"/>
  <c r="Y407" i="29"/>
  <c r="Y408" i="29"/>
  <c r="Y409" i="29"/>
  <c r="Y410" i="29"/>
  <c r="Y411" i="29"/>
  <c r="Y412" i="29"/>
  <c r="Y413" i="29"/>
  <c r="Y414" i="29"/>
  <c r="Y415" i="29"/>
  <c r="Y416" i="29"/>
  <c r="Y417" i="29"/>
  <c r="Y418" i="29"/>
  <c r="Y419" i="29"/>
  <c r="Y420" i="29"/>
  <c r="Y421" i="29"/>
  <c r="Y422" i="29"/>
  <c r="Y423" i="29"/>
  <c r="Y424" i="29"/>
  <c r="Y425" i="29"/>
  <c r="Y426" i="29"/>
  <c r="Y427" i="29"/>
  <c r="Y428" i="29"/>
  <c r="Y429" i="29"/>
  <c r="Y430" i="29"/>
  <c r="Y431" i="29"/>
  <c r="Y432" i="29"/>
  <c r="Y433" i="29"/>
  <c r="Y434" i="29"/>
  <c r="Y435" i="29"/>
  <c r="Y436" i="29"/>
  <c r="Y437" i="29"/>
  <c r="Y438" i="29"/>
  <c r="Y439" i="29"/>
  <c r="Y440" i="29"/>
  <c r="Y441" i="29"/>
  <c r="Y442" i="29"/>
  <c r="Y443" i="29"/>
  <c r="Y444" i="29"/>
  <c r="Y445" i="29"/>
  <c r="Y446" i="29"/>
  <c r="Y447" i="29"/>
  <c r="Y448" i="29"/>
  <c r="Y449" i="29"/>
  <c r="Y450" i="29"/>
  <c r="Y451" i="29"/>
  <c r="Y452" i="29"/>
  <c r="Y453" i="29"/>
  <c r="Y454" i="29"/>
  <c r="Y455" i="29"/>
  <c r="Y456" i="29"/>
  <c r="Y457" i="29"/>
  <c r="Y458" i="29"/>
  <c r="Y459" i="29"/>
  <c r="Y460" i="29"/>
  <c r="Y461" i="29"/>
  <c r="Y462" i="29"/>
  <c r="Y463" i="29"/>
  <c r="Y464" i="29"/>
  <c r="Y465" i="29"/>
  <c r="Y466" i="29"/>
  <c r="Y467" i="29"/>
  <c r="Y468" i="29"/>
  <c r="Y469" i="29"/>
  <c r="Y470" i="29"/>
  <c r="Y471" i="29"/>
  <c r="Y472" i="29"/>
  <c r="Y473" i="29"/>
  <c r="Y474" i="29"/>
  <c r="Y475" i="29"/>
  <c r="Y476" i="29"/>
  <c r="Y477" i="29"/>
  <c r="Y478" i="29"/>
  <c r="Y479" i="29"/>
  <c r="Y480" i="29"/>
  <c r="Y481" i="29"/>
  <c r="Y482" i="29"/>
  <c r="Y483" i="29"/>
  <c r="Y484" i="29"/>
  <c r="Y485" i="29"/>
  <c r="Y486" i="29"/>
  <c r="Y487" i="29"/>
  <c r="Y488" i="29"/>
  <c r="Y489" i="29"/>
  <c r="Y490" i="29"/>
  <c r="Y491" i="29"/>
  <c r="Y492" i="29"/>
  <c r="Y493" i="29"/>
  <c r="Y494" i="29"/>
  <c r="Y495" i="29"/>
  <c r="Y496" i="29"/>
  <c r="Y497" i="29"/>
  <c r="Y498" i="29"/>
  <c r="Y499" i="29"/>
  <c r="Y500" i="29"/>
  <c r="Y501" i="29"/>
  <c r="Y502" i="29"/>
  <c r="Y503" i="29"/>
  <c r="Y504" i="29"/>
  <c r="Y505" i="29"/>
  <c r="Y506" i="29"/>
  <c r="Y507" i="29"/>
  <c r="Y508" i="29"/>
  <c r="Y509" i="29"/>
  <c r="Y510" i="29"/>
  <c r="Y511" i="29"/>
  <c r="Y512" i="29"/>
  <c r="Y513" i="29"/>
  <c r="Y514" i="29"/>
  <c r="Y515" i="29"/>
  <c r="Y516" i="29"/>
  <c r="Y517" i="29"/>
  <c r="Y518" i="29"/>
  <c r="Y519" i="29"/>
  <c r="Y520" i="29"/>
  <c r="Y521" i="29"/>
  <c r="Y522" i="29"/>
  <c r="Y523" i="29"/>
  <c r="Y524" i="29"/>
  <c r="Y525" i="29"/>
  <c r="Y526" i="29"/>
  <c r="Y527" i="29"/>
  <c r="Y528" i="29"/>
  <c r="Y529" i="29"/>
  <c r="Y530" i="29"/>
  <c r="Y531" i="29"/>
  <c r="Y532" i="29"/>
  <c r="Y533" i="29"/>
  <c r="Y534" i="29"/>
  <c r="Y535" i="29"/>
  <c r="Y536" i="29"/>
  <c r="Y537" i="29"/>
  <c r="Y538" i="29"/>
  <c r="Y539" i="29"/>
  <c r="Y540" i="29"/>
  <c r="Y541" i="29"/>
  <c r="Y542" i="29"/>
  <c r="Y543" i="29"/>
  <c r="Y544" i="29"/>
  <c r="Y545" i="29"/>
  <c r="Y546" i="29"/>
  <c r="Y547" i="29"/>
  <c r="Y548" i="29"/>
  <c r="Y549" i="29"/>
  <c r="Y550" i="29"/>
  <c r="Y551" i="29"/>
  <c r="Y552" i="29"/>
  <c r="Y553" i="29"/>
  <c r="Y554" i="29"/>
  <c r="Y555" i="29"/>
  <c r="Y556" i="29"/>
  <c r="Y557" i="29"/>
  <c r="Y558" i="29"/>
  <c r="Y559" i="29"/>
  <c r="Y560" i="29"/>
  <c r="Y561" i="29"/>
  <c r="Y562" i="29"/>
  <c r="Y563" i="29"/>
  <c r="Y564" i="29"/>
  <c r="Y565" i="29"/>
  <c r="Y566" i="29"/>
  <c r="Y567" i="29"/>
  <c r="Y568" i="29"/>
  <c r="Y569" i="29"/>
  <c r="Y570" i="29"/>
  <c r="Y571" i="29"/>
  <c r="Y572" i="29"/>
  <c r="Y573" i="29"/>
  <c r="Y574" i="29"/>
  <c r="Y575" i="29"/>
  <c r="Y576" i="29"/>
  <c r="Y577" i="29"/>
  <c r="Y578" i="29"/>
  <c r="Y579" i="29"/>
  <c r="Y580" i="29"/>
  <c r="Y581" i="29"/>
  <c r="Y582" i="29"/>
  <c r="Y583" i="29"/>
  <c r="Y584" i="29"/>
  <c r="Y585" i="29"/>
  <c r="Y586" i="29"/>
  <c r="Y587" i="29"/>
  <c r="Y588" i="29"/>
  <c r="Y589" i="29"/>
  <c r="Y590" i="29"/>
  <c r="Y591" i="29"/>
  <c r="Y592" i="29"/>
  <c r="Y593" i="29"/>
  <c r="Y594" i="29"/>
  <c r="Y595" i="29"/>
  <c r="Y596" i="29"/>
  <c r="Y597" i="29"/>
  <c r="Y598" i="29"/>
  <c r="Y599" i="29"/>
  <c r="Y600" i="29"/>
  <c r="Y601" i="29"/>
  <c r="Y602" i="29"/>
  <c r="Y603" i="29"/>
  <c r="Y604" i="29"/>
  <c r="Y605" i="29"/>
  <c r="Y606" i="29"/>
  <c r="Y607" i="29"/>
  <c r="Y608" i="29"/>
  <c r="Y609" i="29"/>
  <c r="Y610" i="29"/>
  <c r="Y611" i="29"/>
  <c r="Y612" i="29"/>
  <c r="Y613" i="29"/>
  <c r="Y614" i="29"/>
  <c r="Y615" i="29"/>
  <c r="Y616" i="29"/>
  <c r="Y617" i="29"/>
  <c r="Y618" i="29"/>
  <c r="Y619" i="29"/>
  <c r="Y620" i="29"/>
  <c r="Y621" i="29"/>
  <c r="Y622" i="29"/>
  <c r="Y623" i="29"/>
  <c r="Y624" i="29"/>
  <c r="Y625" i="29"/>
  <c r="Y626" i="29"/>
  <c r="Y627" i="29"/>
  <c r="Y628" i="29"/>
  <c r="Y629" i="29"/>
  <c r="Y630" i="29"/>
  <c r="Y631" i="29"/>
  <c r="Y632" i="29"/>
  <c r="Y633" i="29"/>
  <c r="Y634" i="29"/>
  <c r="Y635" i="29"/>
  <c r="Y636" i="29"/>
  <c r="Y637" i="29"/>
  <c r="Y638" i="29"/>
  <c r="Y639" i="29"/>
  <c r="Y640" i="29"/>
  <c r="Y641" i="29"/>
  <c r="Y642" i="29"/>
  <c r="Y643" i="29"/>
  <c r="Y644" i="29"/>
  <c r="Y645" i="29"/>
  <c r="Y646" i="29"/>
  <c r="Y647" i="29"/>
  <c r="Y648" i="29"/>
  <c r="Y649" i="29"/>
  <c r="Y650" i="29"/>
  <c r="Y651" i="29"/>
  <c r="Y652" i="29"/>
  <c r="Y653" i="29"/>
  <c r="Y654" i="29"/>
  <c r="Y655" i="29"/>
  <c r="Y656" i="29"/>
  <c r="Y657" i="29"/>
  <c r="Y658" i="29"/>
  <c r="Y659" i="29"/>
  <c r="Y660" i="29"/>
  <c r="Y661" i="29"/>
  <c r="Y662" i="29"/>
  <c r="Y663" i="29"/>
  <c r="Y664" i="29"/>
  <c r="Y665" i="29"/>
  <c r="Y666" i="29"/>
  <c r="Y667" i="29"/>
  <c r="Y668" i="29"/>
  <c r="Y669" i="29"/>
  <c r="Y670" i="29"/>
  <c r="Y671" i="29"/>
  <c r="Y672" i="29"/>
  <c r="Y673" i="29"/>
  <c r="Y674" i="29"/>
  <c r="Y675" i="29"/>
  <c r="Y676" i="29"/>
  <c r="Y677" i="29"/>
  <c r="Y678" i="29"/>
  <c r="Y679" i="29"/>
  <c r="Y680" i="29"/>
  <c r="Y681" i="29"/>
  <c r="Y682" i="29"/>
  <c r="Y683" i="29"/>
  <c r="Y684" i="29"/>
  <c r="Y685" i="29"/>
  <c r="Y686" i="29"/>
  <c r="Y687" i="29"/>
  <c r="Y688" i="29"/>
  <c r="Y689" i="29"/>
  <c r="Y690" i="29"/>
  <c r="Y691" i="29"/>
  <c r="Y692" i="29"/>
  <c r="Y693" i="29"/>
  <c r="Y694" i="29"/>
  <c r="Y695" i="29"/>
  <c r="Y696" i="29"/>
  <c r="Y697" i="29"/>
  <c r="Y698" i="29"/>
  <c r="Y699" i="29"/>
  <c r="Y700" i="29"/>
  <c r="Y701" i="29"/>
  <c r="Y702" i="29"/>
  <c r="Y703" i="29"/>
  <c r="Y704" i="29"/>
  <c r="Y705" i="29"/>
  <c r="Y706" i="29"/>
  <c r="Y707" i="29"/>
  <c r="Y708" i="29"/>
  <c r="Y709" i="29"/>
  <c r="Y710" i="29"/>
  <c r="Y711" i="29"/>
  <c r="Y712" i="29"/>
  <c r="Y713" i="29"/>
  <c r="Y714" i="29"/>
  <c r="Y715" i="29"/>
  <c r="Y716" i="29"/>
  <c r="Y717" i="29"/>
  <c r="Y718" i="29"/>
  <c r="Y719" i="29"/>
  <c r="Y720" i="29"/>
  <c r="Y721" i="29"/>
  <c r="Y722" i="29"/>
  <c r="Y723" i="29"/>
  <c r="Y724" i="29"/>
  <c r="Y725" i="29"/>
  <c r="Y726" i="29"/>
  <c r="Y727" i="29"/>
  <c r="Y728" i="29"/>
  <c r="Y729" i="29"/>
  <c r="Y730" i="29"/>
  <c r="Y731" i="29"/>
  <c r="Y732" i="29"/>
  <c r="Y733" i="29"/>
  <c r="Y734" i="29"/>
  <c r="Y735" i="29"/>
  <c r="Y736" i="29"/>
  <c r="Y737" i="29"/>
  <c r="Y738" i="29"/>
  <c r="Y739" i="29"/>
  <c r="Y740" i="29"/>
  <c r="Y741" i="29"/>
  <c r="Y742" i="29"/>
  <c r="Y743" i="29"/>
  <c r="Y744" i="29"/>
  <c r="Y745" i="29"/>
  <c r="Y746" i="29"/>
  <c r="Y747" i="29"/>
  <c r="Y748" i="29"/>
  <c r="Y749" i="29"/>
  <c r="Y750" i="29"/>
  <c r="Y751" i="29"/>
  <c r="Y752" i="29"/>
  <c r="Y753" i="29"/>
  <c r="Y754" i="29"/>
  <c r="Y755" i="29"/>
  <c r="Y756" i="29"/>
  <c r="Y757" i="29"/>
  <c r="Y758" i="29"/>
  <c r="Y759" i="29"/>
  <c r="Y760" i="29"/>
  <c r="Y761" i="29"/>
  <c r="Y762" i="29"/>
  <c r="Y763" i="29"/>
  <c r="Y764" i="29"/>
  <c r="Y765" i="29"/>
  <c r="Y766" i="29"/>
  <c r="Y767" i="29"/>
  <c r="Y768" i="29"/>
  <c r="Y769" i="29"/>
  <c r="Y770" i="29"/>
  <c r="Y771" i="29"/>
  <c r="Y772" i="29"/>
  <c r="Y773" i="29"/>
  <c r="Y774" i="29"/>
  <c r="Y775" i="29"/>
  <c r="Y776" i="29"/>
  <c r="Y777" i="29"/>
  <c r="Y778" i="29"/>
  <c r="Y779" i="29"/>
  <c r="Y780" i="29"/>
  <c r="Y781" i="29"/>
  <c r="Y782" i="29"/>
  <c r="Y783" i="29"/>
  <c r="Y784" i="29"/>
  <c r="Y785" i="29"/>
  <c r="Y786" i="29"/>
  <c r="Y787" i="29"/>
  <c r="Y788" i="29"/>
  <c r="Y789" i="29"/>
  <c r="Y790" i="29"/>
  <c r="Y791" i="29"/>
  <c r="Y792" i="29"/>
  <c r="Y793" i="29"/>
  <c r="Y794" i="29"/>
  <c r="Y795" i="29"/>
  <c r="Y796" i="29"/>
  <c r="Y797" i="29"/>
  <c r="Y798" i="29"/>
  <c r="Y799" i="29"/>
  <c r="Y800" i="29"/>
  <c r="Y801" i="29"/>
  <c r="Y802" i="29"/>
  <c r="Y803" i="29"/>
  <c r="Y804" i="29"/>
  <c r="Y805" i="29"/>
  <c r="Y806" i="29"/>
  <c r="Y807" i="29"/>
  <c r="Y808" i="29"/>
  <c r="Y809" i="29"/>
  <c r="Y810" i="29"/>
  <c r="Y811" i="29"/>
  <c r="Y812" i="29"/>
  <c r="Y813" i="29"/>
  <c r="Y814" i="29"/>
  <c r="Y815" i="29"/>
  <c r="Y816" i="29"/>
  <c r="Y817" i="29"/>
  <c r="Y818" i="29"/>
  <c r="Y819" i="29"/>
  <c r="Y820" i="29"/>
  <c r="Y821" i="29"/>
  <c r="Y822" i="29"/>
  <c r="Y823" i="29"/>
  <c r="Y824" i="29"/>
  <c r="Y825" i="29"/>
  <c r="Y826" i="29"/>
  <c r="Y827" i="29"/>
  <c r="Y828" i="29"/>
  <c r="Y829" i="29"/>
  <c r="Y830" i="29"/>
  <c r="Y831" i="29"/>
  <c r="Y832" i="29"/>
  <c r="Y833" i="29"/>
  <c r="Y834" i="29"/>
  <c r="Y835" i="29"/>
  <c r="Y836" i="29"/>
  <c r="Y837" i="29"/>
  <c r="Y838" i="29"/>
  <c r="Y839" i="29"/>
  <c r="Y840" i="29"/>
  <c r="Y841" i="29"/>
  <c r="Y842" i="29"/>
  <c r="Y843" i="29"/>
  <c r="Y844" i="29"/>
  <c r="Y845" i="29"/>
  <c r="Y846" i="29"/>
  <c r="Y847" i="29"/>
  <c r="Y848" i="29"/>
  <c r="Y849" i="29"/>
  <c r="Y850" i="29"/>
  <c r="Y851" i="29"/>
  <c r="Y852" i="29"/>
  <c r="Y853" i="29"/>
  <c r="Y854" i="29"/>
  <c r="Y855" i="29"/>
  <c r="Y856" i="29"/>
  <c r="Y857" i="29"/>
  <c r="Y858" i="29"/>
  <c r="Y859" i="29"/>
  <c r="Y860" i="29"/>
  <c r="Y861" i="29"/>
  <c r="Y862" i="29"/>
  <c r="Y863" i="29"/>
  <c r="Y864" i="29"/>
  <c r="Y865" i="29"/>
  <c r="Y866" i="29"/>
  <c r="Y867" i="29"/>
  <c r="Y868" i="29"/>
  <c r="Y869" i="29"/>
  <c r="Y870" i="29"/>
  <c r="Y871" i="29"/>
  <c r="Y872" i="29"/>
  <c r="Y873" i="29"/>
  <c r="Y874" i="29"/>
  <c r="Y875" i="29"/>
  <c r="Y876" i="29"/>
  <c r="Y877" i="29"/>
  <c r="Y878" i="29"/>
  <c r="Y879" i="29"/>
  <c r="Y880" i="29"/>
  <c r="Y881" i="29"/>
  <c r="Y882" i="29"/>
  <c r="Y883" i="29"/>
  <c r="Y884" i="29"/>
  <c r="Y885" i="29"/>
  <c r="Y886" i="29"/>
  <c r="Y887" i="29"/>
  <c r="Y888" i="29"/>
  <c r="Y889" i="29"/>
  <c r="Y890" i="29"/>
  <c r="Y891" i="29"/>
  <c r="Y892" i="29"/>
  <c r="Y893" i="29"/>
  <c r="Y894" i="29"/>
  <c r="Y895" i="29"/>
  <c r="Y896" i="29"/>
  <c r="Y897" i="29"/>
  <c r="Y898" i="29"/>
  <c r="Y899" i="29"/>
  <c r="Y900" i="29"/>
  <c r="Y901" i="29"/>
  <c r="Y902" i="29"/>
  <c r="Y903" i="29"/>
  <c r="Y904" i="29"/>
  <c r="Y905" i="29"/>
  <c r="Y906" i="29"/>
  <c r="Y907" i="29"/>
  <c r="Y908" i="29"/>
  <c r="Y909" i="29"/>
  <c r="Y910" i="29"/>
  <c r="Y911" i="29"/>
  <c r="Y912" i="29"/>
  <c r="Y913" i="29"/>
  <c r="Y914" i="29"/>
  <c r="Y915" i="29"/>
  <c r="Y916" i="29"/>
  <c r="Y917" i="29"/>
  <c r="Y918" i="29"/>
  <c r="Y919" i="29"/>
  <c r="Y920" i="29"/>
  <c r="Y921" i="29"/>
  <c r="Y922" i="29"/>
  <c r="Y923" i="29"/>
  <c r="Y924" i="29"/>
  <c r="Y925" i="29"/>
  <c r="Y926" i="29"/>
  <c r="Y927" i="29"/>
  <c r="Y928" i="29"/>
  <c r="Y929" i="29"/>
  <c r="Y930" i="29"/>
  <c r="Y931" i="29"/>
  <c r="Y932" i="29"/>
  <c r="Y933" i="29"/>
  <c r="Y934" i="29"/>
  <c r="Y935" i="29"/>
  <c r="Y936" i="29"/>
  <c r="Y937" i="29"/>
  <c r="Y938" i="29"/>
  <c r="Y939" i="29"/>
  <c r="Y940" i="29"/>
  <c r="Y941" i="29"/>
  <c r="Y942" i="29"/>
  <c r="Y943" i="29"/>
  <c r="Y944" i="29"/>
  <c r="Y945" i="29"/>
  <c r="Y946" i="29"/>
  <c r="Y947" i="29"/>
  <c r="Y948" i="29"/>
  <c r="Y949" i="29"/>
  <c r="Y950" i="29"/>
  <c r="Y951" i="29"/>
  <c r="Y952" i="29"/>
  <c r="Y953" i="29"/>
  <c r="Y954" i="29"/>
  <c r="Y955" i="29"/>
  <c r="Y956" i="29"/>
  <c r="Y957" i="29"/>
  <c r="Y958" i="29"/>
  <c r="Y959" i="29"/>
  <c r="Y960" i="29"/>
  <c r="Y961" i="29"/>
  <c r="Y962" i="29"/>
  <c r="Y963" i="29"/>
  <c r="Y964" i="29"/>
  <c r="Y965" i="29"/>
  <c r="Y966" i="29"/>
  <c r="Y967" i="29"/>
  <c r="Y968" i="29"/>
  <c r="Y969" i="29"/>
  <c r="Y970" i="29"/>
  <c r="Y971" i="29"/>
  <c r="Y972" i="29"/>
  <c r="Y973" i="29"/>
  <c r="Y974" i="29"/>
  <c r="Y975" i="29"/>
  <c r="Y976" i="29"/>
  <c r="Y977" i="29"/>
  <c r="Y978" i="29"/>
  <c r="Y979" i="29"/>
  <c r="Y980" i="29"/>
  <c r="Y981" i="29"/>
  <c r="Y982" i="29"/>
  <c r="Y983" i="29"/>
  <c r="Y984" i="29"/>
  <c r="Y985" i="29"/>
  <c r="Y986" i="29"/>
  <c r="Y987" i="29"/>
  <c r="Y988" i="29"/>
  <c r="Y989" i="29"/>
  <c r="Y990" i="29"/>
  <c r="Y991" i="29"/>
  <c r="Y992" i="29"/>
  <c r="Y993" i="29"/>
  <c r="Y994" i="29"/>
  <c r="Y995" i="29"/>
  <c r="Y996" i="29"/>
  <c r="Y997" i="29"/>
  <c r="Y998" i="29"/>
  <c r="Y999" i="29"/>
  <c r="Y1000" i="29"/>
  <c r="Y1001" i="29"/>
  <c r="Y1002" i="29"/>
  <c r="Y1003" i="29"/>
  <c r="Y1004" i="29"/>
  <c r="Y1005" i="29"/>
  <c r="Y1006" i="29"/>
  <c r="Y1007" i="29"/>
  <c r="Y1008" i="29"/>
  <c r="Y1009" i="29"/>
  <c r="Y1010" i="29"/>
  <c r="Y1011" i="29"/>
  <c r="Y1012" i="29"/>
  <c r="Y1013" i="29"/>
  <c r="Y1014" i="29"/>
  <c r="Y1015" i="29"/>
  <c r="Y1016" i="29"/>
  <c r="Y1017" i="29"/>
  <c r="Y1018" i="29"/>
  <c r="Y1019" i="29"/>
  <c r="Y1020" i="29"/>
  <c r="Y1021" i="29"/>
  <c r="Y1022" i="29"/>
  <c r="Y1023" i="29"/>
  <c r="Y1024" i="29"/>
  <c r="Y1025" i="29"/>
  <c r="Y1026" i="29"/>
  <c r="Y1027" i="29"/>
  <c r="Y1028" i="29"/>
  <c r="Y1029" i="29"/>
  <c r="Y1030" i="29"/>
  <c r="Y1031" i="29"/>
  <c r="Y1032" i="29"/>
  <c r="X3" i="29"/>
  <c r="X4" i="29"/>
  <c r="X5" i="29"/>
  <c r="X6" i="29"/>
  <c r="X7" i="29"/>
  <c r="X8" i="29"/>
  <c r="X9" i="29"/>
  <c r="X10" i="29"/>
  <c r="X11" i="29"/>
  <c r="X12" i="29"/>
  <c r="X13" i="29"/>
  <c r="X14" i="29"/>
  <c r="X15" i="29"/>
  <c r="X16" i="29"/>
  <c r="X17" i="29"/>
  <c r="X18" i="29"/>
  <c r="X19" i="29"/>
  <c r="X20" i="29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36" i="29"/>
  <c r="X37" i="29"/>
  <c r="X38" i="29"/>
  <c r="X39" i="29"/>
  <c r="X40" i="29"/>
  <c r="X41" i="29"/>
  <c r="X42" i="29"/>
  <c r="X43" i="29"/>
  <c r="X44" i="29"/>
  <c r="X45" i="29"/>
  <c r="X46" i="29"/>
  <c r="X47" i="29"/>
  <c r="X48" i="29"/>
  <c r="X49" i="29"/>
  <c r="X50" i="29"/>
  <c r="X51" i="29"/>
  <c r="X52" i="29"/>
  <c r="X53" i="29"/>
  <c r="X54" i="29"/>
  <c r="X55" i="29"/>
  <c r="X56" i="29"/>
  <c r="X57" i="29"/>
  <c r="X58" i="29"/>
  <c r="X59" i="29"/>
  <c r="X60" i="29"/>
  <c r="X61" i="29"/>
  <c r="X62" i="29"/>
  <c r="X63" i="29"/>
  <c r="X64" i="29"/>
  <c r="X65" i="29"/>
  <c r="X66" i="29"/>
  <c r="X67" i="29"/>
  <c r="X68" i="29"/>
  <c r="X69" i="29"/>
  <c r="X70" i="29"/>
  <c r="X71" i="29"/>
  <c r="X72" i="29"/>
  <c r="X73" i="29"/>
  <c r="X74" i="29"/>
  <c r="X75" i="29"/>
  <c r="X76" i="29"/>
  <c r="X77" i="29"/>
  <c r="X78" i="29"/>
  <c r="X79" i="29"/>
  <c r="X80" i="29"/>
  <c r="X81" i="29"/>
  <c r="X82" i="29"/>
  <c r="X83" i="29"/>
  <c r="X84" i="29"/>
  <c r="X85" i="29"/>
  <c r="X86" i="29"/>
  <c r="X87" i="29"/>
  <c r="X88" i="29"/>
  <c r="X89" i="29"/>
  <c r="X90" i="29"/>
  <c r="X91" i="29"/>
  <c r="X92" i="29"/>
  <c r="X93" i="29"/>
  <c r="X94" i="29"/>
  <c r="X95" i="29"/>
  <c r="X96" i="29"/>
  <c r="X97" i="29"/>
  <c r="X98" i="29"/>
  <c r="X99" i="29"/>
  <c r="X100" i="29"/>
  <c r="X101" i="29"/>
  <c r="X102" i="29"/>
  <c r="X103" i="29"/>
  <c r="X104" i="29"/>
  <c r="X105" i="29"/>
  <c r="X106" i="29"/>
  <c r="X107" i="29"/>
  <c r="X108" i="29"/>
  <c r="X109" i="29"/>
  <c r="X110" i="29"/>
  <c r="X111" i="29"/>
  <c r="X112" i="29"/>
  <c r="X113" i="29"/>
  <c r="X114" i="29"/>
  <c r="X115" i="29"/>
  <c r="X116" i="29"/>
  <c r="X117" i="29"/>
  <c r="X118" i="29"/>
  <c r="X119" i="29"/>
  <c r="X120" i="29"/>
  <c r="X121" i="29"/>
  <c r="X122" i="29"/>
  <c r="X123" i="29"/>
  <c r="X124" i="29"/>
  <c r="X125" i="29"/>
  <c r="X126" i="29"/>
  <c r="X127" i="29"/>
  <c r="X128" i="29"/>
  <c r="X129" i="29"/>
  <c r="X130" i="29"/>
  <c r="X131" i="29"/>
  <c r="X132" i="29"/>
  <c r="X133" i="29"/>
  <c r="X134" i="29"/>
  <c r="X135" i="29"/>
  <c r="X136" i="29"/>
  <c r="X137" i="29"/>
  <c r="X138" i="29"/>
  <c r="X139" i="29"/>
  <c r="X140" i="29"/>
  <c r="X141" i="29"/>
  <c r="X142" i="29"/>
  <c r="X143" i="29"/>
  <c r="X144" i="29"/>
  <c r="X145" i="29"/>
  <c r="X146" i="29"/>
  <c r="X147" i="29"/>
  <c r="X148" i="29"/>
  <c r="X149" i="29"/>
  <c r="X150" i="29"/>
  <c r="X151" i="29"/>
  <c r="X152" i="29"/>
  <c r="X153" i="29"/>
  <c r="X154" i="29"/>
  <c r="X155" i="29"/>
  <c r="X156" i="29"/>
  <c r="X157" i="29"/>
  <c r="X158" i="29"/>
  <c r="X159" i="29"/>
  <c r="X160" i="29"/>
  <c r="X161" i="29"/>
  <c r="X162" i="29"/>
  <c r="X163" i="29"/>
  <c r="X164" i="29"/>
  <c r="X165" i="29"/>
  <c r="X166" i="29"/>
  <c r="X167" i="29"/>
  <c r="X168" i="29"/>
  <c r="X169" i="29"/>
  <c r="X170" i="29"/>
  <c r="X171" i="29"/>
  <c r="X172" i="29"/>
  <c r="X173" i="29"/>
  <c r="X174" i="29"/>
  <c r="X175" i="29"/>
  <c r="X176" i="29"/>
  <c r="X177" i="29"/>
  <c r="X178" i="29"/>
  <c r="X179" i="29"/>
  <c r="X180" i="29"/>
  <c r="X181" i="29"/>
  <c r="X182" i="29"/>
  <c r="X183" i="29"/>
  <c r="X184" i="29"/>
  <c r="X185" i="29"/>
  <c r="X186" i="29"/>
  <c r="X187" i="29"/>
  <c r="X188" i="29"/>
  <c r="X189" i="29"/>
  <c r="X190" i="29"/>
  <c r="X191" i="29"/>
  <c r="X192" i="29"/>
  <c r="X193" i="29"/>
  <c r="X194" i="29"/>
  <c r="X195" i="29"/>
  <c r="X196" i="29"/>
  <c r="X197" i="29"/>
  <c r="X198" i="29"/>
  <c r="X199" i="29"/>
  <c r="X200" i="29"/>
  <c r="X201" i="29"/>
  <c r="X202" i="29"/>
  <c r="X203" i="29"/>
  <c r="X204" i="29"/>
  <c r="X205" i="29"/>
  <c r="X206" i="29"/>
  <c r="X207" i="29"/>
  <c r="X208" i="29"/>
  <c r="X209" i="29"/>
  <c r="X210" i="29"/>
  <c r="X211" i="29"/>
  <c r="X212" i="29"/>
  <c r="X213" i="29"/>
  <c r="X214" i="29"/>
  <c r="X215" i="29"/>
  <c r="X216" i="29"/>
  <c r="X217" i="29"/>
  <c r="X218" i="29"/>
  <c r="X219" i="29"/>
  <c r="X220" i="29"/>
  <c r="X221" i="29"/>
  <c r="X222" i="29"/>
  <c r="X223" i="29"/>
  <c r="X224" i="29"/>
  <c r="X225" i="29"/>
  <c r="X226" i="29"/>
  <c r="X227" i="29"/>
  <c r="X228" i="29"/>
  <c r="X229" i="29"/>
  <c r="X230" i="29"/>
  <c r="X231" i="29"/>
  <c r="X232" i="29"/>
  <c r="X233" i="29"/>
  <c r="X234" i="29"/>
  <c r="X235" i="29"/>
  <c r="X236" i="29"/>
  <c r="X237" i="29"/>
  <c r="X238" i="29"/>
  <c r="X239" i="29"/>
  <c r="X240" i="29"/>
  <c r="X241" i="29"/>
  <c r="X242" i="29"/>
  <c r="X243" i="29"/>
  <c r="X244" i="29"/>
  <c r="X245" i="29"/>
  <c r="X246" i="29"/>
  <c r="X247" i="29"/>
  <c r="X248" i="29"/>
  <c r="X249" i="29"/>
  <c r="X250" i="29"/>
  <c r="X251" i="29"/>
  <c r="X252" i="29"/>
  <c r="X253" i="29"/>
  <c r="X254" i="29"/>
  <c r="X255" i="29"/>
  <c r="X256" i="29"/>
  <c r="X257" i="29"/>
  <c r="X258" i="29"/>
  <c r="X259" i="29"/>
  <c r="X260" i="29"/>
  <c r="X261" i="29"/>
  <c r="X262" i="29"/>
  <c r="X263" i="29"/>
  <c r="X264" i="29"/>
  <c r="X265" i="29"/>
  <c r="X266" i="29"/>
  <c r="X267" i="29"/>
  <c r="X268" i="29"/>
  <c r="X269" i="29"/>
  <c r="X270" i="29"/>
  <c r="X271" i="29"/>
  <c r="X272" i="29"/>
  <c r="X273" i="29"/>
  <c r="X274" i="29"/>
  <c r="X275" i="29"/>
  <c r="X276" i="29"/>
  <c r="X277" i="29"/>
  <c r="X278" i="29"/>
  <c r="X279" i="29"/>
  <c r="X280" i="29"/>
  <c r="X281" i="29"/>
  <c r="X282" i="29"/>
  <c r="X283" i="29"/>
  <c r="X284" i="29"/>
  <c r="X285" i="29"/>
  <c r="X286" i="29"/>
  <c r="X287" i="29"/>
  <c r="X288" i="29"/>
  <c r="X289" i="29"/>
  <c r="X290" i="29"/>
  <c r="X291" i="29"/>
  <c r="X292" i="29"/>
  <c r="X293" i="29"/>
  <c r="X294" i="29"/>
  <c r="X295" i="29"/>
  <c r="X296" i="29"/>
  <c r="X297" i="29"/>
  <c r="X298" i="29"/>
  <c r="X299" i="29"/>
  <c r="X300" i="29"/>
  <c r="X301" i="29"/>
  <c r="X302" i="29"/>
  <c r="X303" i="29"/>
  <c r="X304" i="29"/>
  <c r="X305" i="29"/>
  <c r="X306" i="29"/>
  <c r="X307" i="29"/>
  <c r="X308" i="29"/>
  <c r="X309" i="29"/>
  <c r="X310" i="29"/>
  <c r="X311" i="29"/>
  <c r="X312" i="29"/>
  <c r="X313" i="29"/>
  <c r="X314" i="29"/>
  <c r="X315" i="29"/>
  <c r="X316" i="29"/>
  <c r="X317" i="29"/>
  <c r="X318" i="29"/>
  <c r="X319" i="29"/>
  <c r="X320" i="29"/>
  <c r="X321" i="29"/>
  <c r="X322" i="29"/>
  <c r="X323" i="29"/>
  <c r="X324" i="29"/>
  <c r="X325" i="29"/>
  <c r="X326" i="29"/>
  <c r="X327" i="29"/>
  <c r="X328" i="29"/>
  <c r="X329" i="29"/>
  <c r="X330" i="29"/>
  <c r="X331" i="29"/>
  <c r="X332" i="29"/>
  <c r="X333" i="29"/>
  <c r="X334" i="29"/>
  <c r="X335" i="29"/>
  <c r="X336" i="29"/>
  <c r="X337" i="29"/>
  <c r="X338" i="29"/>
  <c r="X339" i="29"/>
  <c r="X340" i="29"/>
  <c r="X341" i="29"/>
  <c r="X342" i="29"/>
  <c r="X343" i="29"/>
  <c r="X344" i="29"/>
  <c r="X345" i="29"/>
  <c r="X346" i="29"/>
  <c r="X347" i="29"/>
  <c r="X348" i="29"/>
  <c r="X349" i="29"/>
  <c r="X350" i="29"/>
  <c r="X351" i="29"/>
  <c r="X352" i="29"/>
  <c r="X353" i="29"/>
  <c r="X354" i="29"/>
  <c r="X355" i="29"/>
  <c r="X356" i="29"/>
  <c r="X357" i="29"/>
  <c r="X358" i="29"/>
  <c r="X359" i="29"/>
  <c r="X360" i="29"/>
  <c r="X361" i="29"/>
  <c r="X362" i="29"/>
  <c r="X363" i="29"/>
  <c r="X364" i="29"/>
  <c r="X365" i="29"/>
  <c r="X366" i="29"/>
  <c r="X367" i="29"/>
  <c r="X368" i="29"/>
  <c r="X369" i="29"/>
  <c r="X370" i="29"/>
  <c r="X371" i="29"/>
  <c r="X372" i="29"/>
  <c r="X373" i="29"/>
  <c r="X374" i="29"/>
  <c r="X375" i="29"/>
  <c r="X376" i="29"/>
  <c r="X377" i="29"/>
  <c r="X378" i="29"/>
  <c r="X379" i="29"/>
  <c r="X380" i="29"/>
  <c r="X381" i="29"/>
  <c r="X382" i="29"/>
  <c r="X383" i="29"/>
  <c r="X384" i="29"/>
  <c r="X385" i="29"/>
  <c r="X386" i="29"/>
  <c r="X387" i="29"/>
  <c r="X388" i="29"/>
  <c r="X389" i="29"/>
  <c r="X390" i="29"/>
  <c r="X391" i="29"/>
  <c r="X392" i="29"/>
  <c r="X393" i="29"/>
  <c r="X394" i="29"/>
  <c r="X395" i="29"/>
  <c r="X396" i="29"/>
  <c r="X397" i="29"/>
  <c r="X398" i="29"/>
  <c r="X399" i="29"/>
  <c r="X400" i="29"/>
  <c r="X401" i="29"/>
  <c r="X402" i="29"/>
  <c r="X403" i="29"/>
  <c r="X404" i="29"/>
  <c r="X405" i="29"/>
  <c r="X406" i="29"/>
  <c r="X407" i="29"/>
  <c r="X408" i="29"/>
  <c r="X409" i="29"/>
  <c r="X410" i="29"/>
  <c r="X411" i="29"/>
  <c r="X412" i="29"/>
  <c r="X413" i="29"/>
  <c r="X414" i="29"/>
  <c r="X415" i="29"/>
  <c r="X416" i="29"/>
  <c r="X417" i="29"/>
  <c r="X418" i="29"/>
  <c r="X419" i="29"/>
  <c r="X420" i="29"/>
  <c r="X421" i="29"/>
  <c r="X422" i="29"/>
  <c r="X423" i="29"/>
  <c r="X424" i="29"/>
  <c r="X425" i="29"/>
  <c r="X426" i="29"/>
  <c r="X427" i="29"/>
  <c r="X428" i="29"/>
  <c r="X429" i="29"/>
  <c r="X430" i="29"/>
  <c r="X431" i="29"/>
  <c r="X432" i="29"/>
  <c r="X433" i="29"/>
  <c r="X434" i="29"/>
  <c r="X435" i="29"/>
  <c r="X436" i="29"/>
  <c r="X437" i="29"/>
  <c r="X438" i="29"/>
  <c r="X439" i="29"/>
  <c r="X440" i="29"/>
  <c r="X441" i="29"/>
  <c r="X442" i="29"/>
  <c r="X443" i="29"/>
  <c r="X444" i="29"/>
  <c r="X445" i="29"/>
  <c r="X446" i="29"/>
  <c r="X447" i="29"/>
  <c r="X448" i="29"/>
  <c r="X449" i="29"/>
  <c r="X450" i="29"/>
  <c r="X451" i="29"/>
  <c r="X452" i="29"/>
  <c r="X453" i="29"/>
  <c r="X454" i="29"/>
  <c r="X455" i="29"/>
  <c r="X456" i="29"/>
  <c r="X457" i="29"/>
  <c r="X458" i="29"/>
  <c r="X459" i="29"/>
  <c r="X460" i="29"/>
  <c r="X461" i="29"/>
  <c r="X462" i="29"/>
  <c r="X463" i="29"/>
  <c r="X464" i="29"/>
  <c r="X465" i="29"/>
  <c r="X466" i="29"/>
  <c r="X467" i="29"/>
  <c r="X468" i="29"/>
  <c r="X469" i="29"/>
  <c r="X470" i="29"/>
  <c r="X471" i="29"/>
  <c r="X472" i="29"/>
  <c r="X473" i="29"/>
  <c r="X474" i="29"/>
  <c r="X475" i="29"/>
  <c r="X476" i="29"/>
  <c r="X477" i="29"/>
  <c r="X478" i="29"/>
  <c r="X479" i="29"/>
  <c r="X480" i="29"/>
  <c r="X481" i="29"/>
  <c r="X482" i="29"/>
  <c r="X483" i="29"/>
  <c r="X484" i="29"/>
  <c r="X485" i="29"/>
  <c r="X486" i="29"/>
  <c r="X487" i="29"/>
  <c r="X488" i="29"/>
  <c r="X489" i="29"/>
  <c r="X490" i="29"/>
  <c r="X491" i="29"/>
  <c r="X492" i="29"/>
  <c r="X493" i="29"/>
  <c r="X494" i="29"/>
  <c r="X495" i="29"/>
  <c r="X496" i="29"/>
  <c r="X497" i="29"/>
  <c r="X498" i="29"/>
  <c r="X499" i="29"/>
  <c r="X500" i="29"/>
  <c r="X501" i="29"/>
  <c r="X502" i="29"/>
  <c r="X503" i="29"/>
  <c r="X504" i="29"/>
  <c r="X505" i="29"/>
  <c r="X506" i="29"/>
  <c r="X507" i="29"/>
  <c r="X508" i="29"/>
  <c r="X509" i="29"/>
  <c r="X510" i="29"/>
  <c r="X511" i="29"/>
  <c r="X512" i="29"/>
  <c r="X513" i="29"/>
  <c r="X514" i="29"/>
  <c r="X515" i="29"/>
  <c r="X516" i="29"/>
  <c r="X517" i="29"/>
  <c r="X518" i="29"/>
  <c r="X519" i="29"/>
  <c r="X520" i="29"/>
  <c r="X521" i="29"/>
  <c r="X522" i="29"/>
  <c r="X523" i="29"/>
  <c r="X524" i="29"/>
  <c r="X525" i="29"/>
  <c r="X526" i="29"/>
  <c r="X527" i="29"/>
  <c r="X528" i="29"/>
  <c r="X529" i="29"/>
  <c r="X530" i="29"/>
  <c r="X531" i="29"/>
  <c r="X532" i="29"/>
  <c r="X533" i="29"/>
  <c r="X534" i="29"/>
  <c r="X535" i="29"/>
  <c r="X536" i="29"/>
  <c r="X537" i="29"/>
  <c r="X538" i="29"/>
  <c r="X539" i="29"/>
  <c r="X540" i="29"/>
  <c r="X541" i="29"/>
  <c r="X542" i="29"/>
  <c r="X543" i="29"/>
  <c r="X544" i="29"/>
  <c r="X545" i="29"/>
  <c r="X546" i="29"/>
  <c r="X547" i="29"/>
  <c r="X548" i="29"/>
  <c r="X549" i="29"/>
  <c r="X550" i="29"/>
  <c r="X551" i="29"/>
  <c r="X552" i="29"/>
  <c r="X553" i="29"/>
  <c r="X554" i="29"/>
  <c r="X555" i="29"/>
  <c r="X556" i="29"/>
  <c r="X557" i="29"/>
  <c r="X558" i="29"/>
  <c r="X559" i="29"/>
  <c r="X560" i="29"/>
  <c r="X561" i="29"/>
  <c r="X562" i="29"/>
  <c r="X563" i="29"/>
  <c r="X564" i="29"/>
  <c r="X565" i="29"/>
  <c r="X566" i="29"/>
  <c r="X567" i="29"/>
  <c r="X568" i="29"/>
  <c r="X569" i="29"/>
  <c r="X570" i="29"/>
  <c r="X571" i="29"/>
  <c r="X572" i="29"/>
  <c r="X573" i="29"/>
  <c r="X574" i="29"/>
  <c r="X575" i="29"/>
  <c r="X576" i="29"/>
  <c r="X577" i="29"/>
  <c r="X578" i="29"/>
  <c r="X579" i="29"/>
  <c r="X580" i="29"/>
  <c r="X581" i="29"/>
  <c r="X582" i="29"/>
  <c r="X583" i="29"/>
  <c r="X584" i="29"/>
  <c r="X585" i="29"/>
  <c r="X586" i="29"/>
  <c r="X587" i="29"/>
  <c r="X588" i="29"/>
  <c r="X589" i="29"/>
  <c r="X590" i="29"/>
  <c r="X591" i="29"/>
  <c r="X592" i="29"/>
  <c r="X593" i="29"/>
  <c r="X594" i="29"/>
  <c r="X595" i="29"/>
  <c r="X596" i="29"/>
  <c r="X597" i="29"/>
  <c r="X598" i="29"/>
  <c r="X599" i="29"/>
  <c r="X600" i="29"/>
  <c r="X601" i="29"/>
  <c r="X602" i="29"/>
  <c r="X603" i="29"/>
  <c r="X604" i="29"/>
  <c r="X605" i="29"/>
  <c r="X606" i="29"/>
  <c r="X607" i="29"/>
  <c r="X608" i="29"/>
  <c r="X609" i="29"/>
  <c r="X610" i="29"/>
  <c r="X611" i="29"/>
  <c r="X612" i="29"/>
  <c r="X613" i="29"/>
  <c r="X614" i="29"/>
  <c r="X615" i="29"/>
  <c r="X616" i="29"/>
  <c r="X617" i="29"/>
  <c r="X618" i="29"/>
  <c r="X619" i="29"/>
  <c r="X620" i="29"/>
  <c r="X621" i="29"/>
  <c r="X622" i="29"/>
  <c r="X623" i="29"/>
  <c r="X624" i="29"/>
  <c r="X625" i="29"/>
  <c r="X626" i="29"/>
  <c r="X627" i="29"/>
  <c r="X628" i="29"/>
  <c r="X629" i="29"/>
  <c r="X630" i="29"/>
  <c r="X631" i="29"/>
  <c r="X632" i="29"/>
  <c r="X633" i="29"/>
  <c r="X634" i="29"/>
  <c r="X635" i="29"/>
  <c r="X636" i="29"/>
  <c r="X637" i="29"/>
  <c r="X638" i="29"/>
  <c r="X639" i="29"/>
  <c r="X640" i="29"/>
  <c r="X641" i="29"/>
  <c r="X642" i="29"/>
  <c r="X643" i="29"/>
  <c r="X644" i="29"/>
  <c r="X645" i="29"/>
  <c r="X646" i="29"/>
  <c r="X647" i="29"/>
  <c r="X648" i="29"/>
  <c r="X649" i="29"/>
  <c r="X650" i="29"/>
  <c r="X651" i="29"/>
  <c r="X652" i="29"/>
  <c r="X653" i="29"/>
  <c r="X654" i="29"/>
  <c r="X655" i="29"/>
  <c r="X656" i="29"/>
  <c r="X657" i="29"/>
  <c r="X658" i="29"/>
  <c r="X659" i="29"/>
  <c r="X660" i="29"/>
  <c r="X661" i="29"/>
  <c r="X662" i="29"/>
  <c r="X663" i="29"/>
  <c r="X664" i="29"/>
  <c r="X665" i="29"/>
  <c r="X666" i="29"/>
  <c r="X667" i="29"/>
  <c r="X668" i="29"/>
  <c r="X669" i="29"/>
  <c r="X670" i="29"/>
  <c r="X671" i="29"/>
  <c r="X672" i="29"/>
  <c r="X673" i="29"/>
  <c r="X674" i="29"/>
  <c r="X675" i="29"/>
  <c r="X676" i="29"/>
  <c r="X677" i="29"/>
  <c r="X678" i="29"/>
  <c r="X679" i="29"/>
  <c r="X680" i="29"/>
  <c r="X681" i="29"/>
  <c r="X682" i="29"/>
  <c r="X683" i="29"/>
  <c r="X684" i="29"/>
  <c r="X685" i="29"/>
  <c r="X686" i="29"/>
  <c r="X687" i="29"/>
  <c r="X688" i="29"/>
  <c r="X689" i="29"/>
  <c r="X690" i="29"/>
  <c r="X691" i="29"/>
  <c r="X692" i="29"/>
  <c r="X693" i="29"/>
  <c r="X694" i="29"/>
  <c r="X695" i="29"/>
  <c r="X696" i="29"/>
  <c r="X697" i="29"/>
  <c r="X698" i="29"/>
  <c r="X699" i="29"/>
  <c r="X700" i="29"/>
  <c r="X701" i="29"/>
  <c r="X702" i="29"/>
  <c r="X703" i="29"/>
  <c r="X704" i="29"/>
  <c r="X705" i="29"/>
  <c r="X706" i="29"/>
  <c r="X707" i="29"/>
  <c r="X708" i="29"/>
  <c r="X709" i="29"/>
  <c r="X710" i="29"/>
  <c r="X711" i="29"/>
  <c r="X712" i="29"/>
  <c r="X713" i="29"/>
  <c r="X714" i="29"/>
  <c r="X715" i="29"/>
  <c r="X716" i="29"/>
  <c r="X717" i="29"/>
  <c r="X718" i="29"/>
  <c r="X719" i="29"/>
  <c r="X720" i="29"/>
  <c r="X721" i="29"/>
  <c r="X722" i="29"/>
  <c r="X723" i="29"/>
  <c r="X724" i="29"/>
  <c r="X725" i="29"/>
  <c r="X726" i="29"/>
  <c r="X727" i="29"/>
  <c r="X728" i="29"/>
  <c r="X729" i="29"/>
  <c r="X730" i="29"/>
  <c r="X731" i="29"/>
  <c r="X732" i="29"/>
  <c r="X733" i="29"/>
  <c r="X734" i="29"/>
  <c r="X735" i="29"/>
  <c r="X736" i="29"/>
  <c r="X737" i="29"/>
  <c r="X738" i="29"/>
  <c r="X739" i="29"/>
  <c r="X740" i="29"/>
  <c r="X741" i="29"/>
  <c r="X742" i="29"/>
  <c r="X743" i="29"/>
  <c r="X744" i="29"/>
  <c r="X745" i="29"/>
  <c r="X746" i="29"/>
  <c r="X747" i="29"/>
  <c r="X748" i="29"/>
  <c r="X749" i="29"/>
  <c r="X750" i="29"/>
  <c r="X751" i="29"/>
  <c r="X752" i="29"/>
  <c r="X753" i="29"/>
  <c r="X754" i="29"/>
  <c r="X755" i="29"/>
  <c r="X756" i="29"/>
  <c r="X757" i="29"/>
  <c r="X758" i="29"/>
  <c r="X759" i="29"/>
  <c r="X760" i="29"/>
  <c r="X761" i="29"/>
  <c r="X762" i="29"/>
  <c r="X763" i="29"/>
  <c r="X764" i="29"/>
  <c r="X765" i="29"/>
  <c r="X766" i="29"/>
  <c r="X767" i="29"/>
  <c r="X768" i="29"/>
  <c r="X769" i="29"/>
  <c r="X770" i="29"/>
  <c r="X771" i="29"/>
  <c r="X772" i="29"/>
  <c r="X773" i="29"/>
  <c r="X774" i="29"/>
  <c r="X775" i="29"/>
  <c r="X776" i="29"/>
  <c r="X777" i="29"/>
  <c r="X778" i="29"/>
  <c r="X779" i="29"/>
  <c r="X780" i="29"/>
  <c r="X781" i="29"/>
  <c r="X782" i="29"/>
  <c r="X783" i="29"/>
  <c r="X784" i="29"/>
  <c r="X785" i="29"/>
  <c r="X786" i="29"/>
  <c r="X787" i="29"/>
  <c r="X788" i="29"/>
  <c r="X789" i="29"/>
  <c r="X790" i="29"/>
  <c r="X791" i="29"/>
  <c r="X792" i="29"/>
  <c r="X793" i="29"/>
  <c r="X794" i="29"/>
  <c r="X795" i="29"/>
  <c r="X796" i="29"/>
  <c r="X797" i="29"/>
  <c r="X798" i="29"/>
  <c r="X799" i="29"/>
  <c r="X800" i="29"/>
  <c r="X801" i="29"/>
  <c r="X802" i="29"/>
  <c r="X803" i="29"/>
  <c r="X804" i="29"/>
  <c r="X805" i="29"/>
  <c r="X806" i="29"/>
  <c r="X807" i="29"/>
  <c r="X808" i="29"/>
  <c r="X809" i="29"/>
  <c r="X810" i="29"/>
  <c r="X811" i="29"/>
  <c r="X812" i="29"/>
  <c r="X813" i="29"/>
  <c r="X814" i="29"/>
  <c r="X815" i="29"/>
  <c r="X816" i="29"/>
  <c r="X817" i="29"/>
  <c r="X818" i="29"/>
  <c r="X819" i="29"/>
  <c r="X820" i="29"/>
  <c r="X821" i="29"/>
  <c r="X822" i="29"/>
  <c r="X823" i="29"/>
  <c r="X824" i="29"/>
  <c r="X825" i="29"/>
  <c r="X826" i="29"/>
  <c r="X827" i="29"/>
  <c r="X828" i="29"/>
  <c r="X829" i="29"/>
  <c r="X830" i="29"/>
  <c r="X831" i="29"/>
  <c r="X832" i="29"/>
  <c r="X833" i="29"/>
  <c r="X834" i="29"/>
  <c r="X835" i="29"/>
  <c r="X836" i="29"/>
  <c r="X837" i="29"/>
  <c r="X838" i="29"/>
  <c r="X839" i="29"/>
  <c r="X840" i="29"/>
  <c r="X841" i="29"/>
  <c r="X842" i="29"/>
  <c r="X843" i="29"/>
  <c r="X844" i="29"/>
  <c r="X845" i="29"/>
  <c r="X846" i="29"/>
  <c r="X847" i="29"/>
  <c r="X848" i="29"/>
  <c r="X849" i="29"/>
  <c r="X850" i="29"/>
  <c r="X851" i="29"/>
  <c r="X852" i="29"/>
  <c r="X853" i="29"/>
  <c r="X854" i="29"/>
  <c r="X855" i="29"/>
  <c r="X856" i="29"/>
  <c r="X857" i="29"/>
  <c r="X858" i="29"/>
  <c r="X859" i="29"/>
  <c r="X860" i="29"/>
  <c r="X861" i="29"/>
  <c r="X862" i="29"/>
  <c r="X863" i="29"/>
  <c r="X864" i="29"/>
  <c r="X865" i="29"/>
  <c r="X866" i="29"/>
  <c r="X867" i="29"/>
  <c r="X868" i="29"/>
  <c r="X869" i="29"/>
  <c r="X870" i="29"/>
  <c r="X871" i="29"/>
  <c r="X872" i="29"/>
  <c r="X873" i="29"/>
  <c r="X874" i="29"/>
  <c r="X875" i="29"/>
  <c r="X876" i="29"/>
  <c r="X877" i="29"/>
  <c r="X878" i="29"/>
  <c r="X879" i="29"/>
  <c r="X880" i="29"/>
  <c r="X881" i="29"/>
  <c r="X882" i="29"/>
  <c r="X883" i="29"/>
  <c r="X884" i="29"/>
  <c r="X885" i="29"/>
  <c r="X886" i="29"/>
  <c r="X887" i="29"/>
  <c r="X888" i="29"/>
  <c r="X889" i="29"/>
  <c r="X890" i="29"/>
  <c r="X891" i="29"/>
  <c r="X892" i="29"/>
  <c r="X893" i="29"/>
  <c r="X894" i="29"/>
  <c r="X895" i="29"/>
  <c r="X896" i="29"/>
  <c r="X897" i="29"/>
  <c r="X898" i="29"/>
  <c r="X899" i="29"/>
  <c r="X900" i="29"/>
  <c r="X901" i="29"/>
  <c r="X902" i="29"/>
  <c r="X903" i="29"/>
  <c r="X904" i="29"/>
  <c r="X905" i="29"/>
  <c r="X906" i="29"/>
  <c r="X907" i="29"/>
  <c r="X908" i="29"/>
  <c r="X909" i="29"/>
  <c r="X910" i="29"/>
  <c r="X911" i="29"/>
  <c r="X912" i="29"/>
  <c r="X913" i="29"/>
  <c r="X914" i="29"/>
  <c r="X915" i="29"/>
  <c r="X916" i="29"/>
  <c r="X917" i="29"/>
  <c r="X918" i="29"/>
  <c r="X919" i="29"/>
  <c r="X920" i="29"/>
  <c r="X921" i="29"/>
  <c r="X922" i="29"/>
  <c r="X923" i="29"/>
  <c r="X924" i="29"/>
  <c r="X925" i="29"/>
  <c r="X926" i="29"/>
  <c r="X927" i="29"/>
  <c r="X928" i="29"/>
  <c r="X929" i="29"/>
  <c r="X930" i="29"/>
  <c r="X931" i="29"/>
  <c r="X932" i="29"/>
  <c r="X933" i="29"/>
  <c r="X934" i="29"/>
  <c r="X935" i="29"/>
  <c r="X936" i="29"/>
  <c r="X937" i="29"/>
  <c r="X938" i="29"/>
  <c r="X939" i="29"/>
  <c r="X940" i="29"/>
  <c r="X941" i="29"/>
  <c r="X942" i="29"/>
  <c r="X943" i="29"/>
  <c r="X944" i="29"/>
  <c r="X945" i="29"/>
  <c r="X946" i="29"/>
  <c r="X947" i="29"/>
  <c r="X948" i="29"/>
  <c r="X949" i="29"/>
  <c r="X950" i="29"/>
  <c r="X951" i="29"/>
  <c r="X952" i="29"/>
  <c r="X953" i="29"/>
  <c r="X954" i="29"/>
  <c r="X955" i="29"/>
  <c r="X956" i="29"/>
  <c r="X957" i="29"/>
  <c r="X958" i="29"/>
  <c r="X959" i="29"/>
  <c r="X960" i="29"/>
  <c r="X961" i="29"/>
  <c r="X962" i="29"/>
  <c r="X963" i="29"/>
  <c r="X964" i="29"/>
  <c r="X965" i="29"/>
  <c r="X966" i="29"/>
  <c r="X967" i="29"/>
  <c r="X968" i="29"/>
  <c r="X969" i="29"/>
  <c r="X970" i="29"/>
  <c r="X971" i="29"/>
  <c r="X972" i="29"/>
  <c r="X973" i="29"/>
  <c r="X974" i="29"/>
  <c r="X975" i="29"/>
  <c r="X976" i="29"/>
  <c r="X977" i="29"/>
  <c r="X978" i="29"/>
  <c r="X979" i="29"/>
  <c r="X980" i="29"/>
  <c r="X981" i="29"/>
  <c r="X982" i="29"/>
  <c r="X983" i="29"/>
  <c r="X984" i="29"/>
  <c r="X985" i="29"/>
  <c r="X986" i="29"/>
  <c r="X987" i="29"/>
  <c r="X988" i="29"/>
  <c r="X989" i="29"/>
  <c r="X990" i="29"/>
  <c r="X991" i="29"/>
  <c r="X992" i="29"/>
  <c r="X993" i="29"/>
  <c r="X994" i="29"/>
  <c r="X995" i="29"/>
  <c r="X996" i="29"/>
  <c r="X997" i="29"/>
  <c r="X998" i="29"/>
  <c r="X999" i="29"/>
  <c r="X1000" i="29"/>
  <c r="X1001" i="29"/>
  <c r="X1002" i="29"/>
  <c r="X1003" i="29"/>
  <c r="X1004" i="29"/>
  <c r="X1005" i="29"/>
  <c r="X1006" i="29"/>
  <c r="X1007" i="29"/>
  <c r="X1008" i="29"/>
  <c r="X1009" i="29"/>
  <c r="X1010" i="29"/>
  <c r="X1011" i="29"/>
  <c r="X1012" i="29"/>
  <c r="X1013" i="29"/>
  <c r="X1014" i="29"/>
  <c r="X1015" i="29"/>
  <c r="X1016" i="29"/>
  <c r="X1017" i="29"/>
  <c r="X1018" i="29"/>
  <c r="X1019" i="29"/>
  <c r="X1020" i="29"/>
  <c r="X1021" i="29"/>
  <c r="X1022" i="29"/>
  <c r="X1023" i="29"/>
  <c r="X1024" i="29"/>
  <c r="X1025" i="29"/>
  <c r="X1026" i="29"/>
  <c r="X1027" i="29"/>
  <c r="X1028" i="29"/>
  <c r="X1029" i="29"/>
  <c r="X1030" i="29"/>
  <c r="X1031" i="29"/>
  <c r="X1032" i="29"/>
  <c r="W3" i="29"/>
  <c r="W4" i="29"/>
  <c r="W5" i="29"/>
  <c r="W6" i="29"/>
  <c r="W7" i="29"/>
  <c r="W8" i="29"/>
  <c r="W9" i="29"/>
  <c r="W10" i="29"/>
  <c r="W11" i="29"/>
  <c r="W12" i="29"/>
  <c r="W13" i="29"/>
  <c r="W14" i="29"/>
  <c r="W15" i="29"/>
  <c r="W16" i="29"/>
  <c r="W17" i="29"/>
  <c r="W18" i="29"/>
  <c r="W19" i="29"/>
  <c r="W20" i="29"/>
  <c r="W21" i="29"/>
  <c r="W22" i="29"/>
  <c r="W23" i="29"/>
  <c r="W24" i="29"/>
  <c r="W25" i="29"/>
  <c r="W26" i="29"/>
  <c r="W27" i="29"/>
  <c r="W28" i="29"/>
  <c r="W29" i="29"/>
  <c r="W30" i="29"/>
  <c r="W31" i="29"/>
  <c r="W32" i="29"/>
  <c r="W33" i="29"/>
  <c r="W34" i="29"/>
  <c r="W35" i="29"/>
  <c r="W36" i="29"/>
  <c r="W37" i="29"/>
  <c r="W38" i="29"/>
  <c r="W39" i="29"/>
  <c r="W40" i="29"/>
  <c r="W41" i="29"/>
  <c r="W42" i="29"/>
  <c r="W43" i="29"/>
  <c r="W44" i="29"/>
  <c r="W45" i="29"/>
  <c r="W46" i="29"/>
  <c r="W47" i="29"/>
  <c r="W48" i="29"/>
  <c r="W49" i="29"/>
  <c r="W50" i="29"/>
  <c r="W51" i="29"/>
  <c r="W52" i="29"/>
  <c r="W53" i="29"/>
  <c r="W54" i="29"/>
  <c r="W55" i="29"/>
  <c r="W56" i="29"/>
  <c r="W57" i="29"/>
  <c r="W58" i="29"/>
  <c r="W59" i="29"/>
  <c r="W60" i="29"/>
  <c r="W61" i="29"/>
  <c r="W62" i="29"/>
  <c r="W63" i="29"/>
  <c r="W64" i="29"/>
  <c r="W65" i="29"/>
  <c r="W66" i="29"/>
  <c r="W67" i="29"/>
  <c r="W68" i="29"/>
  <c r="W69" i="29"/>
  <c r="W70" i="29"/>
  <c r="W71" i="29"/>
  <c r="W72" i="29"/>
  <c r="W73" i="29"/>
  <c r="W74" i="29"/>
  <c r="W75" i="29"/>
  <c r="W76" i="29"/>
  <c r="W77" i="29"/>
  <c r="W78" i="29"/>
  <c r="W79" i="29"/>
  <c r="W80" i="29"/>
  <c r="W81" i="29"/>
  <c r="W82" i="29"/>
  <c r="W83" i="29"/>
  <c r="W84" i="29"/>
  <c r="W85" i="29"/>
  <c r="W86" i="29"/>
  <c r="W87" i="29"/>
  <c r="W88" i="29"/>
  <c r="W89" i="29"/>
  <c r="W90" i="29"/>
  <c r="W91" i="29"/>
  <c r="W92" i="29"/>
  <c r="W93" i="29"/>
  <c r="W94" i="29"/>
  <c r="W95" i="29"/>
  <c r="W96" i="29"/>
  <c r="W97" i="29"/>
  <c r="W98" i="29"/>
  <c r="W99" i="29"/>
  <c r="W100" i="29"/>
  <c r="W101" i="29"/>
  <c r="W102" i="29"/>
  <c r="W103" i="29"/>
  <c r="W104" i="29"/>
  <c r="W105" i="29"/>
  <c r="W106" i="29"/>
  <c r="W107" i="29"/>
  <c r="W108" i="29"/>
  <c r="W109" i="29"/>
  <c r="W110" i="29"/>
  <c r="W111" i="29"/>
  <c r="W112" i="29"/>
  <c r="W113" i="29"/>
  <c r="W114" i="29"/>
  <c r="W115" i="29"/>
  <c r="W116" i="29"/>
  <c r="W117" i="29"/>
  <c r="W118" i="29"/>
  <c r="W119" i="29"/>
  <c r="W120" i="29"/>
  <c r="W121" i="29"/>
  <c r="W122" i="29"/>
  <c r="W123" i="29"/>
  <c r="W124" i="29"/>
  <c r="W125" i="29"/>
  <c r="W126" i="29"/>
  <c r="W127" i="29"/>
  <c r="W128" i="29"/>
  <c r="W129" i="29"/>
  <c r="W130" i="29"/>
  <c r="W131" i="29"/>
  <c r="W132" i="29"/>
  <c r="W133" i="29"/>
  <c r="W134" i="29"/>
  <c r="W135" i="29"/>
  <c r="W136" i="29"/>
  <c r="W137" i="29"/>
  <c r="W138" i="29"/>
  <c r="W139" i="29"/>
  <c r="W140" i="29"/>
  <c r="W141" i="29"/>
  <c r="W142" i="29"/>
  <c r="W143" i="29"/>
  <c r="W144" i="29"/>
  <c r="W145" i="29"/>
  <c r="W146" i="29"/>
  <c r="W147" i="29"/>
  <c r="W148" i="29"/>
  <c r="W149" i="29"/>
  <c r="W150" i="29"/>
  <c r="W151" i="29"/>
  <c r="W152" i="29"/>
  <c r="W153" i="29"/>
  <c r="W154" i="29"/>
  <c r="W155" i="29"/>
  <c r="W156" i="29"/>
  <c r="W157" i="29"/>
  <c r="W158" i="29"/>
  <c r="W159" i="29"/>
  <c r="W160" i="29"/>
  <c r="W161" i="29"/>
  <c r="W162" i="29"/>
  <c r="W163" i="29"/>
  <c r="W164" i="29"/>
  <c r="W165" i="29"/>
  <c r="W166" i="29"/>
  <c r="W167" i="29"/>
  <c r="W168" i="29"/>
  <c r="W169" i="29"/>
  <c r="W170" i="29"/>
  <c r="W171" i="29"/>
  <c r="W172" i="29"/>
  <c r="W173" i="29"/>
  <c r="W174" i="29"/>
  <c r="W175" i="29"/>
  <c r="W176" i="29"/>
  <c r="W177" i="29"/>
  <c r="W178" i="29"/>
  <c r="W179" i="29"/>
  <c r="W180" i="29"/>
  <c r="W181" i="29"/>
  <c r="W182" i="29"/>
  <c r="W183" i="29"/>
  <c r="W184" i="29"/>
  <c r="W185" i="29"/>
  <c r="W186" i="29"/>
  <c r="W187" i="29"/>
  <c r="W188" i="29"/>
  <c r="W189" i="29"/>
  <c r="W190" i="29"/>
  <c r="W191" i="29"/>
  <c r="W192" i="29"/>
  <c r="W193" i="29"/>
  <c r="W194" i="29"/>
  <c r="W195" i="29"/>
  <c r="W196" i="29"/>
  <c r="W197" i="29"/>
  <c r="W198" i="29"/>
  <c r="W199" i="29"/>
  <c r="W200" i="29"/>
  <c r="W201" i="29"/>
  <c r="W202" i="29"/>
  <c r="W203" i="29"/>
  <c r="W204" i="29"/>
  <c r="W205" i="29"/>
  <c r="W206" i="29"/>
  <c r="W207" i="29"/>
  <c r="W208" i="29"/>
  <c r="W209" i="29"/>
  <c r="W210" i="29"/>
  <c r="W211" i="29"/>
  <c r="W212" i="29"/>
  <c r="W213" i="29"/>
  <c r="W214" i="29"/>
  <c r="W215" i="29"/>
  <c r="W216" i="29"/>
  <c r="W217" i="29"/>
  <c r="W218" i="29"/>
  <c r="W219" i="29"/>
  <c r="W220" i="29"/>
  <c r="W221" i="29"/>
  <c r="W222" i="29"/>
  <c r="W223" i="29"/>
  <c r="W224" i="29"/>
  <c r="W225" i="29"/>
  <c r="W226" i="29"/>
  <c r="W227" i="29"/>
  <c r="W228" i="29"/>
  <c r="W229" i="29"/>
  <c r="W230" i="29"/>
  <c r="W231" i="29"/>
  <c r="W232" i="29"/>
  <c r="W233" i="29"/>
  <c r="W234" i="29"/>
  <c r="W235" i="29"/>
  <c r="W236" i="29"/>
  <c r="W237" i="29"/>
  <c r="W238" i="29"/>
  <c r="W239" i="29"/>
  <c r="W240" i="29"/>
  <c r="W241" i="29"/>
  <c r="W242" i="29"/>
  <c r="W243" i="29"/>
  <c r="W244" i="29"/>
  <c r="W245" i="29"/>
  <c r="W246" i="29"/>
  <c r="W247" i="29"/>
  <c r="W248" i="29"/>
  <c r="W249" i="29"/>
  <c r="W250" i="29"/>
  <c r="W251" i="29"/>
  <c r="W252" i="29"/>
  <c r="W253" i="29"/>
  <c r="W254" i="29"/>
  <c r="W255" i="29"/>
  <c r="W256" i="29"/>
  <c r="W257" i="29"/>
  <c r="W258" i="29"/>
  <c r="W259" i="29"/>
  <c r="W260" i="29"/>
  <c r="W261" i="29"/>
  <c r="W262" i="29"/>
  <c r="W263" i="29"/>
  <c r="W264" i="29"/>
  <c r="W265" i="29"/>
  <c r="W266" i="29"/>
  <c r="W267" i="29"/>
  <c r="W268" i="29"/>
  <c r="W269" i="29"/>
  <c r="W270" i="29"/>
  <c r="W271" i="29"/>
  <c r="W272" i="29"/>
  <c r="W273" i="29"/>
  <c r="W274" i="29"/>
  <c r="W275" i="29"/>
  <c r="W276" i="29"/>
  <c r="W277" i="29"/>
  <c r="W278" i="29"/>
  <c r="W279" i="29"/>
  <c r="W280" i="29"/>
  <c r="W281" i="29"/>
  <c r="W282" i="29"/>
  <c r="W283" i="29"/>
  <c r="W284" i="29"/>
  <c r="W285" i="29"/>
  <c r="W286" i="29"/>
  <c r="W287" i="29"/>
  <c r="W288" i="29"/>
  <c r="W289" i="29"/>
  <c r="W290" i="29"/>
  <c r="W291" i="29"/>
  <c r="W292" i="29"/>
  <c r="W293" i="29"/>
  <c r="W294" i="29"/>
  <c r="W295" i="29"/>
  <c r="W296" i="29"/>
  <c r="W297" i="29"/>
  <c r="W298" i="29"/>
  <c r="W299" i="29"/>
  <c r="W300" i="29"/>
  <c r="W301" i="29"/>
  <c r="W302" i="29"/>
  <c r="W303" i="29"/>
  <c r="W304" i="29"/>
  <c r="W305" i="29"/>
  <c r="W306" i="29"/>
  <c r="W307" i="29"/>
  <c r="W308" i="29"/>
  <c r="W309" i="29"/>
  <c r="W310" i="29"/>
  <c r="W311" i="29"/>
  <c r="W312" i="29"/>
  <c r="W313" i="29"/>
  <c r="W314" i="29"/>
  <c r="W315" i="29"/>
  <c r="W316" i="29"/>
  <c r="W317" i="29"/>
  <c r="W318" i="29"/>
  <c r="W319" i="29"/>
  <c r="W320" i="29"/>
  <c r="W321" i="29"/>
  <c r="W322" i="29"/>
  <c r="W323" i="29"/>
  <c r="W324" i="29"/>
  <c r="W325" i="29"/>
  <c r="W326" i="29"/>
  <c r="W327" i="29"/>
  <c r="W328" i="29"/>
  <c r="W329" i="29"/>
  <c r="W330" i="29"/>
  <c r="W331" i="29"/>
  <c r="W332" i="29"/>
  <c r="W333" i="29"/>
  <c r="W334" i="29"/>
  <c r="W335" i="29"/>
  <c r="W336" i="29"/>
  <c r="W337" i="29"/>
  <c r="W338" i="29"/>
  <c r="W339" i="29"/>
  <c r="W340" i="29"/>
  <c r="W341" i="29"/>
  <c r="W342" i="29"/>
  <c r="W343" i="29"/>
  <c r="W344" i="29"/>
  <c r="W345" i="29"/>
  <c r="W346" i="29"/>
  <c r="W347" i="29"/>
  <c r="W348" i="29"/>
  <c r="W349" i="29"/>
  <c r="W350" i="29"/>
  <c r="W351" i="29"/>
  <c r="W352" i="29"/>
  <c r="W353" i="29"/>
  <c r="W354" i="29"/>
  <c r="W355" i="29"/>
  <c r="W356" i="29"/>
  <c r="W357" i="29"/>
  <c r="W358" i="29"/>
  <c r="W359" i="29"/>
  <c r="W360" i="29"/>
  <c r="W361" i="29"/>
  <c r="W362" i="29"/>
  <c r="W363" i="29"/>
  <c r="W364" i="29"/>
  <c r="W365" i="29"/>
  <c r="W366" i="29"/>
  <c r="W367" i="29"/>
  <c r="W368" i="29"/>
  <c r="W369" i="29"/>
  <c r="W370" i="29"/>
  <c r="W371" i="29"/>
  <c r="W372" i="29"/>
  <c r="W373" i="29"/>
  <c r="W374" i="29"/>
  <c r="W375" i="29"/>
  <c r="W376" i="29"/>
  <c r="W377" i="29"/>
  <c r="W378" i="29"/>
  <c r="W379" i="29"/>
  <c r="W380" i="29"/>
  <c r="W381" i="29"/>
  <c r="W382" i="29"/>
  <c r="W383" i="29"/>
  <c r="W384" i="29"/>
  <c r="W385" i="29"/>
  <c r="W386" i="29"/>
  <c r="W387" i="29"/>
  <c r="W388" i="29"/>
  <c r="W389" i="29"/>
  <c r="W390" i="29"/>
  <c r="W391" i="29"/>
  <c r="W392" i="29"/>
  <c r="W393" i="29"/>
  <c r="W394" i="29"/>
  <c r="W395" i="29"/>
  <c r="W396" i="29"/>
  <c r="W397" i="29"/>
  <c r="W398" i="29"/>
  <c r="W399" i="29"/>
  <c r="W400" i="29"/>
  <c r="W401" i="29"/>
  <c r="W402" i="29"/>
  <c r="W403" i="29"/>
  <c r="W404" i="29"/>
  <c r="W405" i="29"/>
  <c r="W406" i="29"/>
  <c r="W407" i="29"/>
  <c r="W408" i="29"/>
  <c r="W409" i="29"/>
  <c r="W410" i="29"/>
  <c r="W411" i="29"/>
  <c r="W412" i="29"/>
  <c r="W413" i="29"/>
  <c r="W414" i="29"/>
  <c r="W415" i="29"/>
  <c r="W416" i="29"/>
  <c r="W417" i="29"/>
  <c r="W418" i="29"/>
  <c r="W419" i="29"/>
  <c r="W420" i="29"/>
  <c r="W421" i="29"/>
  <c r="W422" i="29"/>
  <c r="W423" i="29"/>
  <c r="W424" i="29"/>
  <c r="W425" i="29"/>
  <c r="W426" i="29"/>
  <c r="W427" i="29"/>
  <c r="W428" i="29"/>
  <c r="W429" i="29"/>
  <c r="W430" i="29"/>
  <c r="W431" i="29"/>
  <c r="W432" i="29"/>
  <c r="W433" i="29"/>
  <c r="W434" i="29"/>
  <c r="W435" i="29"/>
  <c r="W436" i="29"/>
  <c r="W437" i="29"/>
  <c r="W438" i="29"/>
  <c r="W439" i="29"/>
  <c r="W440" i="29"/>
  <c r="W441" i="29"/>
  <c r="W442" i="29"/>
  <c r="W443" i="29"/>
  <c r="W444" i="29"/>
  <c r="W445" i="29"/>
  <c r="W446" i="29"/>
  <c r="W447" i="29"/>
  <c r="W448" i="29"/>
  <c r="W449" i="29"/>
  <c r="W450" i="29"/>
  <c r="W451" i="29"/>
  <c r="W452" i="29"/>
  <c r="W453" i="29"/>
  <c r="W454" i="29"/>
  <c r="W455" i="29"/>
  <c r="W456" i="29"/>
  <c r="W457" i="29"/>
  <c r="W458" i="29"/>
  <c r="W459" i="29"/>
  <c r="W460" i="29"/>
  <c r="W461" i="29"/>
  <c r="W462" i="29"/>
  <c r="W463" i="29"/>
  <c r="W464" i="29"/>
  <c r="W465" i="29"/>
  <c r="W466" i="29"/>
  <c r="W467" i="29"/>
  <c r="W468" i="29"/>
  <c r="W469" i="29"/>
  <c r="W470" i="29"/>
  <c r="W471" i="29"/>
  <c r="W472" i="29"/>
  <c r="W473" i="29"/>
  <c r="W474" i="29"/>
  <c r="W475" i="29"/>
  <c r="W476" i="29"/>
  <c r="W477" i="29"/>
  <c r="W478" i="29"/>
  <c r="W479" i="29"/>
  <c r="W480" i="29"/>
  <c r="W481" i="29"/>
  <c r="W482" i="29"/>
  <c r="W483" i="29"/>
  <c r="W484" i="29"/>
  <c r="W485" i="29"/>
  <c r="W486" i="29"/>
  <c r="W487" i="29"/>
  <c r="W488" i="29"/>
  <c r="W489" i="29"/>
  <c r="W490" i="29"/>
  <c r="W491" i="29"/>
  <c r="W492" i="29"/>
  <c r="W493" i="29"/>
  <c r="W494" i="29"/>
  <c r="W495" i="29"/>
  <c r="W496" i="29"/>
  <c r="W497" i="29"/>
  <c r="W498" i="29"/>
  <c r="W499" i="29"/>
  <c r="W500" i="29"/>
  <c r="W501" i="29"/>
  <c r="W502" i="29"/>
  <c r="W503" i="29"/>
  <c r="W504" i="29"/>
  <c r="W505" i="29"/>
  <c r="W506" i="29"/>
  <c r="W507" i="29"/>
  <c r="W508" i="29"/>
  <c r="W509" i="29"/>
  <c r="W510" i="29"/>
  <c r="W511" i="29"/>
  <c r="W512" i="29"/>
  <c r="W513" i="29"/>
  <c r="W514" i="29"/>
  <c r="W515" i="29"/>
  <c r="W516" i="29"/>
  <c r="W517" i="29"/>
  <c r="W518" i="29"/>
  <c r="W519" i="29"/>
  <c r="W520" i="29"/>
  <c r="W521" i="29"/>
  <c r="W522" i="29"/>
  <c r="W523" i="29"/>
  <c r="W524" i="29"/>
  <c r="W525" i="29"/>
  <c r="W526" i="29"/>
  <c r="W527" i="29"/>
  <c r="W528" i="29"/>
  <c r="W529" i="29"/>
  <c r="W530" i="29"/>
  <c r="W531" i="29"/>
  <c r="W532" i="29"/>
  <c r="W533" i="29"/>
  <c r="W534" i="29"/>
  <c r="W535" i="29"/>
  <c r="W536" i="29"/>
  <c r="W537" i="29"/>
  <c r="W538" i="29"/>
  <c r="W539" i="29"/>
  <c r="W540" i="29"/>
  <c r="W541" i="29"/>
  <c r="W542" i="29"/>
  <c r="W543" i="29"/>
  <c r="W544" i="29"/>
  <c r="W545" i="29"/>
  <c r="W546" i="29"/>
  <c r="W547" i="29"/>
  <c r="W548" i="29"/>
  <c r="W549" i="29"/>
  <c r="W550" i="29"/>
  <c r="W551" i="29"/>
  <c r="W552" i="29"/>
  <c r="W553" i="29"/>
  <c r="W554" i="29"/>
  <c r="W555" i="29"/>
  <c r="W556" i="29"/>
  <c r="W557" i="29"/>
  <c r="W558" i="29"/>
  <c r="W559" i="29"/>
  <c r="W560" i="29"/>
  <c r="W561" i="29"/>
  <c r="W562" i="29"/>
  <c r="W563" i="29"/>
  <c r="W564" i="29"/>
  <c r="W565" i="29"/>
  <c r="W566" i="29"/>
  <c r="W567" i="29"/>
  <c r="W568" i="29"/>
  <c r="W569" i="29"/>
  <c r="W570" i="29"/>
  <c r="W571" i="29"/>
  <c r="W572" i="29"/>
  <c r="W573" i="29"/>
  <c r="W574" i="29"/>
  <c r="W575" i="29"/>
  <c r="W576" i="29"/>
  <c r="W577" i="29"/>
  <c r="W578" i="29"/>
  <c r="W579" i="29"/>
  <c r="W580" i="29"/>
  <c r="W581" i="29"/>
  <c r="W582" i="29"/>
  <c r="W583" i="29"/>
  <c r="W584" i="29"/>
  <c r="W585" i="29"/>
  <c r="W586" i="29"/>
  <c r="W587" i="29"/>
  <c r="W588" i="29"/>
  <c r="W589" i="29"/>
  <c r="W590" i="29"/>
  <c r="W591" i="29"/>
  <c r="W592" i="29"/>
  <c r="W593" i="29"/>
  <c r="W594" i="29"/>
  <c r="W595" i="29"/>
  <c r="W596" i="29"/>
  <c r="W597" i="29"/>
  <c r="W598" i="29"/>
  <c r="W599" i="29"/>
  <c r="W600" i="29"/>
  <c r="W601" i="29"/>
  <c r="W602" i="29"/>
  <c r="W603" i="29"/>
  <c r="W604" i="29"/>
  <c r="W605" i="29"/>
  <c r="W606" i="29"/>
  <c r="W607" i="29"/>
  <c r="W608" i="29"/>
  <c r="W609" i="29"/>
  <c r="W610" i="29"/>
  <c r="W611" i="29"/>
  <c r="W612" i="29"/>
  <c r="W613" i="29"/>
  <c r="W614" i="29"/>
  <c r="W615" i="29"/>
  <c r="W616" i="29"/>
  <c r="W617" i="29"/>
  <c r="W618" i="29"/>
  <c r="W619" i="29"/>
  <c r="W620" i="29"/>
  <c r="W621" i="29"/>
  <c r="W622" i="29"/>
  <c r="W623" i="29"/>
  <c r="W624" i="29"/>
  <c r="W625" i="29"/>
  <c r="W626" i="29"/>
  <c r="W627" i="29"/>
  <c r="W628" i="29"/>
  <c r="W629" i="29"/>
  <c r="W630" i="29"/>
  <c r="W631" i="29"/>
  <c r="W632" i="29"/>
  <c r="W633" i="29"/>
  <c r="W634" i="29"/>
  <c r="W635" i="29"/>
  <c r="W636" i="29"/>
  <c r="W637" i="29"/>
  <c r="W638" i="29"/>
  <c r="W639" i="29"/>
  <c r="W640" i="29"/>
  <c r="W641" i="29"/>
  <c r="W642" i="29"/>
  <c r="W643" i="29"/>
  <c r="W644" i="29"/>
  <c r="W645" i="29"/>
  <c r="W646" i="29"/>
  <c r="W647" i="29"/>
  <c r="W648" i="29"/>
  <c r="W649" i="29"/>
  <c r="W650" i="29"/>
  <c r="W651" i="29"/>
  <c r="W652" i="29"/>
  <c r="W653" i="29"/>
  <c r="W654" i="29"/>
  <c r="W655" i="29"/>
  <c r="W656" i="29"/>
  <c r="W657" i="29"/>
  <c r="W658" i="29"/>
  <c r="W659" i="29"/>
  <c r="W660" i="29"/>
  <c r="W661" i="29"/>
  <c r="W662" i="29"/>
  <c r="W663" i="29"/>
  <c r="W664" i="29"/>
  <c r="W665" i="29"/>
  <c r="W666" i="29"/>
  <c r="W667" i="29"/>
  <c r="W668" i="29"/>
  <c r="W669" i="29"/>
  <c r="W670" i="29"/>
  <c r="W671" i="29"/>
  <c r="W672" i="29"/>
  <c r="W673" i="29"/>
  <c r="W674" i="29"/>
  <c r="W675" i="29"/>
  <c r="W676" i="29"/>
  <c r="W677" i="29"/>
  <c r="W678" i="29"/>
  <c r="W679" i="29"/>
  <c r="W680" i="29"/>
  <c r="W681" i="29"/>
  <c r="W682" i="29"/>
  <c r="W683" i="29"/>
  <c r="W684" i="29"/>
  <c r="W685" i="29"/>
  <c r="W686" i="29"/>
  <c r="W687" i="29"/>
  <c r="W688" i="29"/>
  <c r="W689" i="29"/>
  <c r="W690" i="29"/>
  <c r="W691" i="29"/>
  <c r="W692" i="29"/>
  <c r="W693" i="29"/>
  <c r="W694" i="29"/>
  <c r="W695" i="29"/>
  <c r="W696" i="29"/>
  <c r="W697" i="29"/>
  <c r="W698" i="29"/>
  <c r="W699" i="29"/>
  <c r="W700" i="29"/>
  <c r="W701" i="29"/>
  <c r="W702" i="29"/>
  <c r="W703" i="29"/>
  <c r="W704" i="29"/>
  <c r="W705" i="29"/>
  <c r="W706" i="29"/>
  <c r="W707" i="29"/>
  <c r="W708" i="29"/>
  <c r="W709" i="29"/>
  <c r="W710" i="29"/>
  <c r="W711" i="29"/>
  <c r="W712" i="29"/>
  <c r="W713" i="29"/>
  <c r="W714" i="29"/>
  <c r="W715" i="29"/>
  <c r="W716" i="29"/>
  <c r="W717" i="29"/>
  <c r="W718" i="29"/>
  <c r="W719" i="29"/>
  <c r="W720" i="29"/>
  <c r="W721" i="29"/>
  <c r="W722" i="29"/>
  <c r="W723" i="29"/>
  <c r="W724" i="29"/>
  <c r="W725" i="29"/>
  <c r="W726" i="29"/>
  <c r="W727" i="29"/>
  <c r="W728" i="29"/>
  <c r="W729" i="29"/>
  <c r="W730" i="29"/>
  <c r="W731" i="29"/>
  <c r="W732" i="29"/>
  <c r="W733" i="29"/>
  <c r="W734" i="29"/>
  <c r="W735" i="29"/>
  <c r="W736" i="29"/>
  <c r="W737" i="29"/>
  <c r="W738" i="29"/>
  <c r="W739" i="29"/>
  <c r="W740" i="29"/>
  <c r="W741" i="29"/>
  <c r="W742" i="29"/>
  <c r="W743" i="29"/>
  <c r="W744" i="29"/>
  <c r="W745" i="29"/>
  <c r="W746" i="29"/>
  <c r="W747" i="29"/>
  <c r="W748" i="29"/>
  <c r="W749" i="29"/>
  <c r="W750" i="29"/>
  <c r="W751" i="29"/>
  <c r="W752" i="29"/>
  <c r="W753" i="29"/>
  <c r="W754" i="29"/>
  <c r="W755" i="29"/>
  <c r="W756" i="29"/>
  <c r="W757" i="29"/>
  <c r="W758" i="29"/>
  <c r="W759" i="29"/>
  <c r="W760" i="29"/>
  <c r="W761" i="29"/>
  <c r="W762" i="29"/>
  <c r="W763" i="29"/>
  <c r="W764" i="29"/>
  <c r="W765" i="29"/>
  <c r="W766" i="29"/>
  <c r="W767" i="29"/>
  <c r="W768" i="29"/>
  <c r="W769" i="29"/>
  <c r="W770" i="29"/>
  <c r="W771" i="29"/>
  <c r="W772" i="29"/>
  <c r="W773" i="29"/>
  <c r="W774" i="29"/>
  <c r="W775" i="29"/>
  <c r="W776" i="29"/>
  <c r="W777" i="29"/>
  <c r="W778" i="29"/>
  <c r="W779" i="29"/>
  <c r="W780" i="29"/>
  <c r="W781" i="29"/>
  <c r="W782" i="29"/>
  <c r="W783" i="29"/>
  <c r="W784" i="29"/>
  <c r="W785" i="29"/>
  <c r="W786" i="29"/>
  <c r="W787" i="29"/>
  <c r="W788" i="29"/>
  <c r="W789" i="29"/>
  <c r="W790" i="29"/>
  <c r="W791" i="29"/>
  <c r="W792" i="29"/>
  <c r="W793" i="29"/>
  <c r="W794" i="29"/>
  <c r="W795" i="29"/>
  <c r="W796" i="29"/>
  <c r="W797" i="29"/>
  <c r="W798" i="29"/>
  <c r="W799" i="29"/>
  <c r="W800" i="29"/>
  <c r="W801" i="29"/>
  <c r="W802" i="29"/>
  <c r="W803" i="29"/>
  <c r="W804" i="29"/>
  <c r="W805" i="29"/>
  <c r="W806" i="29"/>
  <c r="W807" i="29"/>
  <c r="W808" i="29"/>
  <c r="W809" i="29"/>
  <c r="W810" i="29"/>
  <c r="W811" i="29"/>
  <c r="W812" i="29"/>
  <c r="W813" i="29"/>
  <c r="W814" i="29"/>
  <c r="W815" i="29"/>
  <c r="W816" i="29"/>
  <c r="W817" i="29"/>
  <c r="W818" i="29"/>
  <c r="W819" i="29"/>
  <c r="W820" i="29"/>
  <c r="W821" i="29"/>
  <c r="W822" i="29"/>
  <c r="W823" i="29"/>
  <c r="W824" i="29"/>
  <c r="W825" i="29"/>
  <c r="W826" i="29"/>
  <c r="W827" i="29"/>
  <c r="W828" i="29"/>
  <c r="W829" i="29"/>
  <c r="W830" i="29"/>
  <c r="W831" i="29"/>
  <c r="W832" i="29"/>
  <c r="W833" i="29"/>
  <c r="W834" i="29"/>
  <c r="W835" i="29"/>
  <c r="W836" i="29"/>
  <c r="W837" i="29"/>
  <c r="W838" i="29"/>
  <c r="W839" i="29"/>
  <c r="W840" i="29"/>
  <c r="W841" i="29"/>
  <c r="W842" i="29"/>
  <c r="W843" i="29"/>
  <c r="W844" i="29"/>
  <c r="W845" i="29"/>
  <c r="W846" i="29"/>
  <c r="W847" i="29"/>
  <c r="W848" i="29"/>
  <c r="W849" i="29"/>
  <c r="W850" i="29"/>
  <c r="W851" i="29"/>
  <c r="W852" i="29"/>
  <c r="W853" i="29"/>
  <c r="W854" i="29"/>
  <c r="W855" i="29"/>
  <c r="W856" i="29"/>
  <c r="W857" i="29"/>
  <c r="W858" i="29"/>
  <c r="W859" i="29"/>
  <c r="W860" i="29"/>
  <c r="W861" i="29"/>
  <c r="W862" i="29"/>
  <c r="W863" i="29"/>
  <c r="W864" i="29"/>
  <c r="W865" i="29"/>
  <c r="W866" i="29"/>
  <c r="W867" i="29"/>
  <c r="W868" i="29"/>
  <c r="W869" i="29"/>
  <c r="W870" i="29"/>
  <c r="W871" i="29"/>
  <c r="W872" i="29"/>
  <c r="W873" i="29"/>
  <c r="W874" i="29"/>
  <c r="W875" i="29"/>
  <c r="W876" i="29"/>
  <c r="W877" i="29"/>
  <c r="W878" i="29"/>
  <c r="W879" i="29"/>
  <c r="W880" i="29"/>
  <c r="W881" i="29"/>
  <c r="W882" i="29"/>
  <c r="W883" i="29"/>
  <c r="W884" i="29"/>
  <c r="W885" i="29"/>
  <c r="W886" i="29"/>
  <c r="W887" i="29"/>
  <c r="W888" i="29"/>
  <c r="W889" i="29"/>
  <c r="W890" i="29"/>
  <c r="W891" i="29"/>
  <c r="W892" i="29"/>
  <c r="W893" i="29"/>
  <c r="W894" i="29"/>
  <c r="W895" i="29"/>
  <c r="W896" i="29"/>
  <c r="W897" i="29"/>
  <c r="W898" i="29"/>
  <c r="W899" i="29"/>
  <c r="W900" i="29"/>
  <c r="W901" i="29"/>
  <c r="W902" i="29"/>
  <c r="W903" i="29"/>
  <c r="W904" i="29"/>
  <c r="W905" i="29"/>
  <c r="W906" i="29"/>
  <c r="W907" i="29"/>
  <c r="W908" i="29"/>
  <c r="W909" i="29"/>
  <c r="W910" i="29"/>
  <c r="W911" i="29"/>
  <c r="W912" i="29"/>
  <c r="W913" i="29"/>
  <c r="W914" i="29"/>
  <c r="W915" i="29"/>
  <c r="W916" i="29"/>
  <c r="W917" i="29"/>
  <c r="W918" i="29"/>
  <c r="W919" i="29"/>
  <c r="W920" i="29"/>
  <c r="W921" i="29"/>
  <c r="W922" i="29"/>
  <c r="W923" i="29"/>
  <c r="W924" i="29"/>
  <c r="W925" i="29"/>
  <c r="W926" i="29"/>
  <c r="W927" i="29"/>
  <c r="W928" i="29"/>
  <c r="W929" i="29"/>
  <c r="W930" i="29"/>
  <c r="W931" i="29"/>
  <c r="W932" i="29"/>
  <c r="W933" i="29"/>
  <c r="W934" i="29"/>
  <c r="W935" i="29"/>
  <c r="W936" i="29"/>
  <c r="W937" i="29"/>
  <c r="W938" i="29"/>
  <c r="W939" i="29"/>
  <c r="W940" i="29"/>
  <c r="W941" i="29"/>
  <c r="W942" i="29"/>
  <c r="W943" i="29"/>
  <c r="W944" i="29"/>
  <c r="W945" i="29"/>
  <c r="W946" i="29"/>
  <c r="W947" i="29"/>
  <c r="W948" i="29"/>
  <c r="W949" i="29"/>
  <c r="W950" i="29"/>
  <c r="W951" i="29"/>
  <c r="W952" i="29"/>
  <c r="W953" i="29"/>
  <c r="W954" i="29"/>
  <c r="W955" i="29"/>
  <c r="W956" i="29"/>
  <c r="W957" i="29"/>
  <c r="W958" i="29"/>
  <c r="W959" i="29"/>
  <c r="W960" i="29"/>
  <c r="W961" i="29"/>
  <c r="W962" i="29"/>
  <c r="W963" i="29"/>
  <c r="W964" i="29"/>
  <c r="W965" i="29"/>
  <c r="W966" i="29"/>
  <c r="W967" i="29"/>
  <c r="W968" i="29"/>
  <c r="W969" i="29"/>
  <c r="W970" i="29"/>
  <c r="W971" i="29"/>
  <c r="W972" i="29"/>
  <c r="W973" i="29"/>
  <c r="W974" i="29"/>
  <c r="W975" i="29"/>
  <c r="W976" i="29"/>
  <c r="W977" i="29"/>
  <c r="W978" i="29"/>
  <c r="W979" i="29"/>
  <c r="W980" i="29"/>
  <c r="W981" i="29"/>
  <c r="W982" i="29"/>
  <c r="W983" i="29"/>
  <c r="W984" i="29"/>
  <c r="W985" i="29"/>
  <c r="W986" i="29"/>
  <c r="W987" i="29"/>
  <c r="W988" i="29"/>
  <c r="W989" i="29"/>
  <c r="W990" i="29"/>
  <c r="W991" i="29"/>
  <c r="W992" i="29"/>
  <c r="W993" i="29"/>
  <c r="W994" i="29"/>
  <c r="W995" i="29"/>
  <c r="W996" i="29"/>
  <c r="W997" i="29"/>
  <c r="W998" i="29"/>
  <c r="W999" i="29"/>
  <c r="W1000" i="29"/>
  <c r="W1001" i="29"/>
  <c r="W1002" i="29"/>
  <c r="W1003" i="29"/>
  <c r="W1004" i="29"/>
  <c r="W1005" i="29"/>
  <c r="W1006" i="29"/>
  <c r="W1007" i="29"/>
  <c r="W1008" i="29"/>
  <c r="W1009" i="29"/>
  <c r="W1010" i="29"/>
  <c r="W1011" i="29"/>
  <c r="W1012" i="29"/>
  <c r="W1013" i="29"/>
  <c r="W1014" i="29"/>
  <c r="W1015" i="29"/>
  <c r="W1016" i="29"/>
  <c r="W1017" i="29"/>
  <c r="W1018" i="29"/>
  <c r="W1019" i="29"/>
  <c r="W1020" i="29"/>
  <c r="W1021" i="29"/>
  <c r="W1022" i="29"/>
  <c r="W1023" i="29"/>
  <c r="W1024" i="29"/>
  <c r="W1025" i="29"/>
  <c r="W1026" i="29"/>
  <c r="W1027" i="29"/>
  <c r="W1028" i="29"/>
  <c r="W1029" i="29"/>
  <c r="W1030" i="29"/>
  <c r="W1031" i="29"/>
  <c r="W1032" i="29"/>
  <c r="V3" i="29"/>
  <c r="V4" i="29"/>
  <c r="V5" i="29"/>
  <c r="V6" i="29"/>
  <c r="V7" i="29"/>
  <c r="V8" i="29"/>
  <c r="V9" i="29"/>
  <c r="V10" i="29"/>
  <c r="V11" i="29"/>
  <c r="V12" i="29"/>
  <c r="V13" i="29"/>
  <c r="V14" i="29"/>
  <c r="V15" i="29"/>
  <c r="V16" i="29"/>
  <c r="V17" i="29"/>
  <c r="V18" i="29"/>
  <c r="V19" i="29"/>
  <c r="V20" i="29"/>
  <c r="V21" i="29"/>
  <c r="V22" i="29"/>
  <c r="V23" i="29"/>
  <c r="V24" i="29"/>
  <c r="V25" i="29"/>
  <c r="V26" i="29"/>
  <c r="V27" i="29"/>
  <c r="V28" i="29"/>
  <c r="V29" i="29"/>
  <c r="V30" i="29"/>
  <c r="V31" i="29"/>
  <c r="V32" i="29"/>
  <c r="V33" i="29"/>
  <c r="V34" i="29"/>
  <c r="V35" i="29"/>
  <c r="V36" i="29"/>
  <c r="V37" i="29"/>
  <c r="V38" i="29"/>
  <c r="V39" i="29"/>
  <c r="V40" i="29"/>
  <c r="V41" i="29"/>
  <c r="V42" i="29"/>
  <c r="V43" i="29"/>
  <c r="V44" i="29"/>
  <c r="V45" i="29"/>
  <c r="V46" i="29"/>
  <c r="V47" i="29"/>
  <c r="V48" i="29"/>
  <c r="V49" i="29"/>
  <c r="V50" i="29"/>
  <c r="V51" i="29"/>
  <c r="V52" i="29"/>
  <c r="V53" i="29"/>
  <c r="V54" i="29"/>
  <c r="V55" i="29"/>
  <c r="V56" i="29"/>
  <c r="V57" i="29"/>
  <c r="V58" i="29"/>
  <c r="V59" i="29"/>
  <c r="V60" i="29"/>
  <c r="V61" i="29"/>
  <c r="V62" i="29"/>
  <c r="V63" i="29"/>
  <c r="V64" i="29"/>
  <c r="V65" i="29"/>
  <c r="V66" i="29"/>
  <c r="V67" i="29"/>
  <c r="V68" i="29"/>
  <c r="V69" i="29"/>
  <c r="V70" i="29"/>
  <c r="V71" i="29"/>
  <c r="V72" i="29"/>
  <c r="V73" i="29"/>
  <c r="V74" i="29"/>
  <c r="V75" i="29"/>
  <c r="V76" i="29"/>
  <c r="V77" i="29"/>
  <c r="V78" i="29"/>
  <c r="V79" i="29"/>
  <c r="V80" i="29"/>
  <c r="V81" i="29"/>
  <c r="V82" i="29"/>
  <c r="V83" i="29"/>
  <c r="V84" i="29"/>
  <c r="V85" i="29"/>
  <c r="V86" i="29"/>
  <c r="V87" i="29"/>
  <c r="V88" i="29"/>
  <c r="V89" i="29"/>
  <c r="V90" i="29"/>
  <c r="V91" i="29"/>
  <c r="V92" i="29"/>
  <c r="V93" i="29"/>
  <c r="V94" i="29"/>
  <c r="V95" i="29"/>
  <c r="V96" i="29"/>
  <c r="V97" i="29"/>
  <c r="V98" i="29"/>
  <c r="V99" i="29"/>
  <c r="V100" i="29"/>
  <c r="V101" i="29"/>
  <c r="V102" i="29"/>
  <c r="V103" i="29"/>
  <c r="V104" i="29"/>
  <c r="V105" i="29"/>
  <c r="V106" i="29"/>
  <c r="V107" i="29"/>
  <c r="V108" i="29"/>
  <c r="V109" i="29"/>
  <c r="V110" i="29"/>
  <c r="V111" i="29"/>
  <c r="V112" i="29"/>
  <c r="V113" i="29"/>
  <c r="V114" i="29"/>
  <c r="V115" i="29"/>
  <c r="V116" i="29"/>
  <c r="V117" i="29"/>
  <c r="V118" i="29"/>
  <c r="V119" i="29"/>
  <c r="V120" i="29"/>
  <c r="V121" i="29"/>
  <c r="V122" i="29"/>
  <c r="V123" i="29"/>
  <c r="V124" i="29"/>
  <c r="V125" i="29"/>
  <c r="V126" i="29"/>
  <c r="V127" i="29"/>
  <c r="V128" i="29"/>
  <c r="V129" i="29"/>
  <c r="V130" i="29"/>
  <c r="V131" i="29"/>
  <c r="V132" i="29"/>
  <c r="V133" i="29"/>
  <c r="V134" i="29"/>
  <c r="V135" i="29"/>
  <c r="V136" i="29"/>
  <c r="V137" i="29"/>
  <c r="V138" i="29"/>
  <c r="V139" i="29"/>
  <c r="V140" i="29"/>
  <c r="V141" i="29"/>
  <c r="V142" i="29"/>
  <c r="V143" i="29"/>
  <c r="V144" i="29"/>
  <c r="V145" i="29"/>
  <c r="V146" i="29"/>
  <c r="V147" i="29"/>
  <c r="V148" i="29"/>
  <c r="V149" i="29"/>
  <c r="V150" i="29"/>
  <c r="V151" i="29"/>
  <c r="V152" i="29"/>
  <c r="V153" i="29"/>
  <c r="V154" i="29"/>
  <c r="V155" i="29"/>
  <c r="V156" i="29"/>
  <c r="V157" i="29"/>
  <c r="V158" i="29"/>
  <c r="V159" i="29"/>
  <c r="V160" i="29"/>
  <c r="V161" i="29"/>
  <c r="V162" i="29"/>
  <c r="V163" i="29"/>
  <c r="V164" i="29"/>
  <c r="V165" i="29"/>
  <c r="V166" i="29"/>
  <c r="V167" i="29"/>
  <c r="V168" i="29"/>
  <c r="V169" i="29"/>
  <c r="V170" i="29"/>
  <c r="V171" i="29"/>
  <c r="V172" i="29"/>
  <c r="V173" i="29"/>
  <c r="V174" i="29"/>
  <c r="V175" i="29"/>
  <c r="V176" i="29"/>
  <c r="V177" i="29"/>
  <c r="V178" i="29"/>
  <c r="V179" i="29"/>
  <c r="V180" i="29"/>
  <c r="V181" i="29"/>
  <c r="V182" i="29"/>
  <c r="V183" i="29"/>
  <c r="V184" i="29"/>
  <c r="V185" i="29"/>
  <c r="V186" i="29"/>
  <c r="V187" i="29"/>
  <c r="V188" i="29"/>
  <c r="V189" i="29"/>
  <c r="V190" i="29"/>
  <c r="V191" i="29"/>
  <c r="V192" i="29"/>
  <c r="V193" i="29"/>
  <c r="V194" i="29"/>
  <c r="V195" i="29"/>
  <c r="V196" i="29"/>
  <c r="V197" i="29"/>
  <c r="V198" i="29"/>
  <c r="V199" i="29"/>
  <c r="V200" i="29"/>
  <c r="V201" i="29"/>
  <c r="V202" i="29"/>
  <c r="V203" i="29"/>
  <c r="V204" i="29"/>
  <c r="V205" i="29"/>
  <c r="V206" i="29"/>
  <c r="V207" i="29"/>
  <c r="V208" i="29"/>
  <c r="V209" i="29"/>
  <c r="V210" i="29"/>
  <c r="V211" i="29"/>
  <c r="V212" i="29"/>
  <c r="V213" i="29"/>
  <c r="V214" i="29"/>
  <c r="V215" i="29"/>
  <c r="V216" i="29"/>
  <c r="V217" i="29"/>
  <c r="V218" i="29"/>
  <c r="V219" i="29"/>
  <c r="V220" i="29"/>
  <c r="V221" i="29"/>
  <c r="V222" i="29"/>
  <c r="V223" i="29"/>
  <c r="V224" i="29"/>
  <c r="V225" i="29"/>
  <c r="V226" i="29"/>
  <c r="V227" i="29"/>
  <c r="V228" i="29"/>
  <c r="V229" i="29"/>
  <c r="V230" i="29"/>
  <c r="V231" i="29"/>
  <c r="V232" i="29"/>
  <c r="V233" i="29"/>
  <c r="V234" i="29"/>
  <c r="V235" i="29"/>
  <c r="V236" i="29"/>
  <c r="V237" i="29"/>
  <c r="V238" i="29"/>
  <c r="V239" i="29"/>
  <c r="V240" i="29"/>
  <c r="V241" i="29"/>
  <c r="V242" i="29"/>
  <c r="V243" i="29"/>
  <c r="V244" i="29"/>
  <c r="V245" i="29"/>
  <c r="V246" i="29"/>
  <c r="V247" i="29"/>
  <c r="V248" i="29"/>
  <c r="V249" i="29"/>
  <c r="V250" i="29"/>
  <c r="V251" i="29"/>
  <c r="V252" i="29"/>
  <c r="V253" i="29"/>
  <c r="V254" i="29"/>
  <c r="V255" i="29"/>
  <c r="V256" i="29"/>
  <c r="V257" i="29"/>
  <c r="V258" i="29"/>
  <c r="V259" i="29"/>
  <c r="V260" i="29"/>
  <c r="V261" i="29"/>
  <c r="V262" i="29"/>
  <c r="V263" i="29"/>
  <c r="V264" i="29"/>
  <c r="V265" i="29"/>
  <c r="V266" i="29"/>
  <c r="V267" i="29"/>
  <c r="V268" i="29"/>
  <c r="V269" i="29"/>
  <c r="V270" i="29"/>
  <c r="V271" i="29"/>
  <c r="V272" i="29"/>
  <c r="V273" i="29"/>
  <c r="V274" i="29"/>
  <c r="V275" i="29"/>
  <c r="V276" i="29"/>
  <c r="V277" i="29"/>
  <c r="V278" i="29"/>
  <c r="V279" i="29"/>
  <c r="V280" i="29"/>
  <c r="V281" i="29"/>
  <c r="V282" i="29"/>
  <c r="V283" i="29"/>
  <c r="V284" i="29"/>
  <c r="V285" i="29"/>
  <c r="V286" i="29"/>
  <c r="V287" i="29"/>
  <c r="V288" i="29"/>
  <c r="V289" i="29"/>
  <c r="V290" i="29"/>
  <c r="V291" i="29"/>
  <c r="V292" i="29"/>
  <c r="V293" i="29"/>
  <c r="V294" i="29"/>
  <c r="V295" i="29"/>
  <c r="V296" i="29"/>
  <c r="V297" i="29"/>
  <c r="V298" i="29"/>
  <c r="V299" i="29"/>
  <c r="V300" i="29"/>
  <c r="V301" i="29"/>
  <c r="V302" i="29"/>
  <c r="V303" i="29"/>
  <c r="V304" i="29"/>
  <c r="V305" i="29"/>
  <c r="V306" i="29"/>
  <c r="V307" i="29"/>
  <c r="V308" i="29"/>
  <c r="V309" i="29"/>
  <c r="V310" i="29"/>
  <c r="V311" i="29"/>
  <c r="V312" i="29"/>
  <c r="V313" i="29"/>
  <c r="V314" i="29"/>
  <c r="V315" i="29"/>
  <c r="V316" i="29"/>
  <c r="V317" i="29"/>
  <c r="V318" i="29"/>
  <c r="V319" i="29"/>
  <c r="V320" i="29"/>
  <c r="V321" i="29"/>
  <c r="V322" i="29"/>
  <c r="V323" i="29"/>
  <c r="V324" i="29"/>
  <c r="V325" i="29"/>
  <c r="V326" i="29"/>
  <c r="V327" i="29"/>
  <c r="V328" i="29"/>
  <c r="V329" i="29"/>
  <c r="V330" i="29"/>
  <c r="V331" i="29"/>
  <c r="V332" i="29"/>
  <c r="V333" i="29"/>
  <c r="V334" i="29"/>
  <c r="V335" i="29"/>
  <c r="V336" i="29"/>
  <c r="V337" i="29"/>
  <c r="V338" i="29"/>
  <c r="V339" i="29"/>
  <c r="V340" i="29"/>
  <c r="V341" i="29"/>
  <c r="V342" i="29"/>
  <c r="V343" i="29"/>
  <c r="V344" i="29"/>
  <c r="V345" i="29"/>
  <c r="V346" i="29"/>
  <c r="V347" i="29"/>
  <c r="V348" i="29"/>
  <c r="V349" i="29"/>
  <c r="V350" i="29"/>
  <c r="V351" i="29"/>
  <c r="V352" i="29"/>
  <c r="V353" i="29"/>
  <c r="V354" i="29"/>
  <c r="V355" i="29"/>
  <c r="V356" i="29"/>
  <c r="V357" i="29"/>
  <c r="V358" i="29"/>
  <c r="V359" i="29"/>
  <c r="V360" i="29"/>
  <c r="V361" i="29"/>
  <c r="V362" i="29"/>
  <c r="V363" i="29"/>
  <c r="V364" i="29"/>
  <c r="V365" i="29"/>
  <c r="V366" i="29"/>
  <c r="V367" i="29"/>
  <c r="V368" i="29"/>
  <c r="V369" i="29"/>
  <c r="V370" i="29"/>
  <c r="V371" i="29"/>
  <c r="V372" i="29"/>
  <c r="V373" i="29"/>
  <c r="V374" i="29"/>
  <c r="V375" i="29"/>
  <c r="V376" i="29"/>
  <c r="V377" i="29"/>
  <c r="V378" i="29"/>
  <c r="V379" i="29"/>
  <c r="V380" i="29"/>
  <c r="V381" i="29"/>
  <c r="V382" i="29"/>
  <c r="V383" i="29"/>
  <c r="V384" i="29"/>
  <c r="V385" i="29"/>
  <c r="V386" i="29"/>
  <c r="V387" i="29"/>
  <c r="V388" i="29"/>
  <c r="V389" i="29"/>
  <c r="V390" i="29"/>
  <c r="V391" i="29"/>
  <c r="V392" i="29"/>
  <c r="V393" i="29"/>
  <c r="V394" i="29"/>
  <c r="V395" i="29"/>
  <c r="V396" i="29"/>
  <c r="V397" i="29"/>
  <c r="V398" i="29"/>
  <c r="V399" i="29"/>
  <c r="V400" i="29"/>
  <c r="V401" i="29"/>
  <c r="V402" i="29"/>
  <c r="V403" i="29"/>
  <c r="V404" i="29"/>
  <c r="V405" i="29"/>
  <c r="V406" i="29"/>
  <c r="V407" i="29"/>
  <c r="V408" i="29"/>
  <c r="V409" i="29"/>
  <c r="V410" i="29"/>
  <c r="V411" i="29"/>
  <c r="V412" i="29"/>
  <c r="V413" i="29"/>
  <c r="V414" i="29"/>
  <c r="V415" i="29"/>
  <c r="V416" i="29"/>
  <c r="V417" i="29"/>
  <c r="V418" i="29"/>
  <c r="V419" i="29"/>
  <c r="V420" i="29"/>
  <c r="V421" i="29"/>
  <c r="V422" i="29"/>
  <c r="V423" i="29"/>
  <c r="V424" i="29"/>
  <c r="V425" i="29"/>
  <c r="V426" i="29"/>
  <c r="V427" i="29"/>
  <c r="V428" i="29"/>
  <c r="V429" i="29"/>
  <c r="V430" i="29"/>
  <c r="V431" i="29"/>
  <c r="V432" i="29"/>
  <c r="V433" i="29"/>
  <c r="V434" i="29"/>
  <c r="V435" i="29"/>
  <c r="V436" i="29"/>
  <c r="V437" i="29"/>
  <c r="V438" i="29"/>
  <c r="V439" i="29"/>
  <c r="V440" i="29"/>
  <c r="V441" i="29"/>
  <c r="V442" i="29"/>
  <c r="V443" i="29"/>
  <c r="V444" i="29"/>
  <c r="V445" i="29"/>
  <c r="V446" i="29"/>
  <c r="V447" i="29"/>
  <c r="V448" i="29"/>
  <c r="V449" i="29"/>
  <c r="V450" i="29"/>
  <c r="V451" i="29"/>
  <c r="V452" i="29"/>
  <c r="V453" i="29"/>
  <c r="V454" i="29"/>
  <c r="V455" i="29"/>
  <c r="V456" i="29"/>
  <c r="V457" i="29"/>
  <c r="V458" i="29"/>
  <c r="V459" i="29"/>
  <c r="V460" i="29"/>
  <c r="V461" i="29"/>
  <c r="V462" i="29"/>
  <c r="V463" i="29"/>
  <c r="V464" i="29"/>
  <c r="V465" i="29"/>
  <c r="V466" i="29"/>
  <c r="V467" i="29"/>
  <c r="V468" i="29"/>
  <c r="V469" i="29"/>
  <c r="V470" i="29"/>
  <c r="V471" i="29"/>
  <c r="V472" i="29"/>
  <c r="V473" i="29"/>
  <c r="V474" i="29"/>
  <c r="V475" i="29"/>
  <c r="V476" i="29"/>
  <c r="V477" i="29"/>
  <c r="V478" i="29"/>
  <c r="V479" i="29"/>
  <c r="V480" i="29"/>
  <c r="V481" i="29"/>
  <c r="V482" i="29"/>
  <c r="V483" i="29"/>
  <c r="V484" i="29"/>
  <c r="V485" i="29"/>
  <c r="V486" i="29"/>
  <c r="V487" i="29"/>
  <c r="V488" i="29"/>
  <c r="V489" i="29"/>
  <c r="V490" i="29"/>
  <c r="V491" i="29"/>
  <c r="V492" i="29"/>
  <c r="V493" i="29"/>
  <c r="V494" i="29"/>
  <c r="V495" i="29"/>
  <c r="V496" i="29"/>
  <c r="V497" i="29"/>
  <c r="V498" i="29"/>
  <c r="V499" i="29"/>
  <c r="V500" i="29"/>
  <c r="V501" i="29"/>
  <c r="V502" i="29"/>
  <c r="V503" i="29"/>
  <c r="V504" i="29"/>
  <c r="V505" i="29"/>
  <c r="V506" i="29"/>
  <c r="V507" i="29"/>
  <c r="V508" i="29"/>
  <c r="V509" i="29"/>
  <c r="V510" i="29"/>
  <c r="V511" i="29"/>
  <c r="V512" i="29"/>
  <c r="V513" i="29"/>
  <c r="V514" i="29"/>
  <c r="V515" i="29"/>
  <c r="V516" i="29"/>
  <c r="V517" i="29"/>
  <c r="V518" i="29"/>
  <c r="V519" i="29"/>
  <c r="V520" i="29"/>
  <c r="V521" i="29"/>
  <c r="V522" i="29"/>
  <c r="V523" i="29"/>
  <c r="V524" i="29"/>
  <c r="V525" i="29"/>
  <c r="V526" i="29"/>
  <c r="V527" i="29"/>
  <c r="V528" i="29"/>
  <c r="V529" i="29"/>
  <c r="V530" i="29"/>
  <c r="V531" i="29"/>
  <c r="V532" i="29"/>
  <c r="V533" i="29"/>
  <c r="V534" i="29"/>
  <c r="V535" i="29"/>
  <c r="V536" i="29"/>
  <c r="V537" i="29"/>
  <c r="V538" i="29"/>
  <c r="V539" i="29"/>
  <c r="V540" i="29"/>
  <c r="V541" i="29"/>
  <c r="V542" i="29"/>
  <c r="V543" i="29"/>
  <c r="V544" i="29"/>
  <c r="V545" i="29"/>
  <c r="V546" i="29"/>
  <c r="V547" i="29"/>
  <c r="V548" i="29"/>
  <c r="V549" i="29"/>
  <c r="V550" i="29"/>
  <c r="V551" i="29"/>
  <c r="V552" i="29"/>
  <c r="V553" i="29"/>
  <c r="V554" i="29"/>
  <c r="V555" i="29"/>
  <c r="V556" i="29"/>
  <c r="V557" i="29"/>
  <c r="V558" i="29"/>
  <c r="V559" i="29"/>
  <c r="V560" i="29"/>
  <c r="V561" i="29"/>
  <c r="V562" i="29"/>
  <c r="V563" i="29"/>
  <c r="V564" i="29"/>
  <c r="V565" i="29"/>
  <c r="V566" i="29"/>
  <c r="V567" i="29"/>
  <c r="V568" i="29"/>
  <c r="V569" i="29"/>
  <c r="V570" i="29"/>
  <c r="V571" i="29"/>
  <c r="V572" i="29"/>
  <c r="V573" i="29"/>
  <c r="V574" i="29"/>
  <c r="V575" i="29"/>
  <c r="V576" i="29"/>
  <c r="V577" i="29"/>
  <c r="V578" i="29"/>
  <c r="V579" i="29"/>
  <c r="V580" i="29"/>
  <c r="V581" i="29"/>
  <c r="V582" i="29"/>
  <c r="V583" i="29"/>
  <c r="V584" i="29"/>
  <c r="V585" i="29"/>
  <c r="V586" i="29"/>
  <c r="V587" i="29"/>
  <c r="V588" i="29"/>
  <c r="V589" i="29"/>
  <c r="V590" i="29"/>
  <c r="V591" i="29"/>
  <c r="V592" i="29"/>
  <c r="V593" i="29"/>
  <c r="V594" i="29"/>
  <c r="V595" i="29"/>
  <c r="V596" i="29"/>
  <c r="V597" i="29"/>
  <c r="V598" i="29"/>
  <c r="V599" i="29"/>
  <c r="V600" i="29"/>
  <c r="V601" i="29"/>
  <c r="V602" i="29"/>
  <c r="V603" i="29"/>
  <c r="V604" i="29"/>
  <c r="V605" i="29"/>
  <c r="V606" i="29"/>
  <c r="V607" i="29"/>
  <c r="V608" i="29"/>
  <c r="V609" i="29"/>
  <c r="V610" i="29"/>
  <c r="V611" i="29"/>
  <c r="V612" i="29"/>
  <c r="V613" i="29"/>
  <c r="V614" i="29"/>
  <c r="V615" i="29"/>
  <c r="V616" i="29"/>
  <c r="V617" i="29"/>
  <c r="V618" i="29"/>
  <c r="V619" i="29"/>
  <c r="V620" i="29"/>
  <c r="V621" i="29"/>
  <c r="V622" i="29"/>
  <c r="V623" i="29"/>
  <c r="V624" i="29"/>
  <c r="V625" i="29"/>
  <c r="V626" i="29"/>
  <c r="V627" i="29"/>
  <c r="V628" i="29"/>
  <c r="V629" i="29"/>
  <c r="V630" i="29"/>
  <c r="V631" i="29"/>
  <c r="V632" i="29"/>
  <c r="V633" i="29"/>
  <c r="V634" i="29"/>
  <c r="V635" i="29"/>
  <c r="V636" i="29"/>
  <c r="V637" i="29"/>
  <c r="V638" i="29"/>
  <c r="V639" i="29"/>
  <c r="V640" i="29"/>
  <c r="V641" i="29"/>
  <c r="V642" i="29"/>
  <c r="V643" i="29"/>
  <c r="V644" i="29"/>
  <c r="V645" i="29"/>
  <c r="V646" i="29"/>
  <c r="V647" i="29"/>
  <c r="V648" i="29"/>
  <c r="V649" i="29"/>
  <c r="V650" i="29"/>
  <c r="V651" i="29"/>
  <c r="V652" i="29"/>
  <c r="V653" i="29"/>
  <c r="V654" i="29"/>
  <c r="V655" i="29"/>
  <c r="V656" i="29"/>
  <c r="V657" i="29"/>
  <c r="V658" i="29"/>
  <c r="V659" i="29"/>
  <c r="V660" i="29"/>
  <c r="V661" i="29"/>
  <c r="V662" i="29"/>
  <c r="V663" i="29"/>
  <c r="V664" i="29"/>
  <c r="V665" i="29"/>
  <c r="V666" i="29"/>
  <c r="V667" i="29"/>
  <c r="V668" i="29"/>
  <c r="V669" i="29"/>
  <c r="V670" i="29"/>
  <c r="V671" i="29"/>
  <c r="V672" i="29"/>
  <c r="V673" i="29"/>
  <c r="V674" i="29"/>
  <c r="V675" i="29"/>
  <c r="V676" i="29"/>
  <c r="V677" i="29"/>
  <c r="V678" i="29"/>
  <c r="V679" i="29"/>
  <c r="V680" i="29"/>
  <c r="V681" i="29"/>
  <c r="V682" i="29"/>
  <c r="V683" i="29"/>
  <c r="V684" i="29"/>
  <c r="V685" i="29"/>
  <c r="V686" i="29"/>
  <c r="V687" i="29"/>
  <c r="V688" i="29"/>
  <c r="V689" i="29"/>
  <c r="V690" i="29"/>
  <c r="V691" i="29"/>
  <c r="V692" i="29"/>
  <c r="V693" i="29"/>
  <c r="V694" i="29"/>
  <c r="V695" i="29"/>
  <c r="V696" i="29"/>
  <c r="V697" i="29"/>
  <c r="V698" i="29"/>
  <c r="V699" i="29"/>
  <c r="V700" i="29"/>
  <c r="V701" i="29"/>
  <c r="V702" i="29"/>
  <c r="V703" i="29"/>
  <c r="V704" i="29"/>
  <c r="V705" i="29"/>
  <c r="V706" i="29"/>
  <c r="V707" i="29"/>
  <c r="V708" i="29"/>
  <c r="V709" i="29"/>
  <c r="V710" i="29"/>
  <c r="V711" i="29"/>
  <c r="V712" i="29"/>
  <c r="V713" i="29"/>
  <c r="V714" i="29"/>
  <c r="V715" i="29"/>
  <c r="V716" i="29"/>
  <c r="V717" i="29"/>
  <c r="V718" i="29"/>
  <c r="V719" i="29"/>
  <c r="V720" i="29"/>
  <c r="V721" i="29"/>
  <c r="V722" i="29"/>
  <c r="V723" i="29"/>
  <c r="V724" i="29"/>
  <c r="V725" i="29"/>
  <c r="V726" i="29"/>
  <c r="V727" i="29"/>
  <c r="V728" i="29"/>
  <c r="V729" i="29"/>
  <c r="V730" i="29"/>
  <c r="V731" i="29"/>
  <c r="V732" i="29"/>
  <c r="V733" i="29"/>
  <c r="V734" i="29"/>
  <c r="V735" i="29"/>
  <c r="V736" i="29"/>
  <c r="V737" i="29"/>
  <c r="V738" i="29"/>
  <c r="V739" i="29"/>
  <c r="V740" i="29"/>
  <c r="V741" i="29"/>
  <c r="V742" i="29"/>
  <c r="V743" i="29"/>
  <c r="V744" i="29"/>
  <c r="V745" i="29"/>
  <c r="V746" i="29"/>
  <c r="V747" i="29"/>
  <c r="V748" i="29"/>
  <c r="V749" i="29"/>
  <c r="V750" i="29"/>
  <c r="V751" i="29"/>
  <c r="V752" i="29"/>
  <c r="V753" i="29"/>
  <c r="V754" i="29"/>
  <c r="V755" i="29"/>
  <c r="V756" i="29"/>
  <c r="V757" i="29"/>
  <c r="V758" i="29"/>
  <c r="V759" i="29"/>
  <c r="V760" i="29"/>
  <c r="V761" i="29"/>
  <c r="V762" i="29"/>
  <c r="V763" i="29"/>
  <c r="V764" i="29"/>
  <c r="V765" i="29"/>
  <c r="V766" i="29"/>
  <c r="V767" i="29"/>
  <c r="V768" i="29"/>
  <c r="V769" i="29"/>
  <c r="V770" i="29"/>
  <c r="V771" i="29"/>
  <c r="V772" i="29"/>
  <c r="V773" i="29"/>
  <c r="V774" i="29"/>
  <c r="V775" i="29"/>
  <c r="V776" i="29"/>
  <c r="V777" i="29"/>
  <c r="V778" i="29"/>
  <c r="V779" i="29"/>
  <c r="V780" i="29"/>
  <c r="V781" i="29"/>
  <c r="V782" i="29"/>
  <c r="V783" i="29"/>
  <c r="V784" i="29"/>
  <c r="V785" i="29"/>
  <c r="V786" i="29"/>
  <c r="V787" i="29"/>
  <c r="V788" i="29"/>
  <c r="V789" i="29"/>
  <c r="V790" i="29"/>
  <c r="V791" i="29"/>
  <c r="V792" i="29"/>
  <c r="V793" i="29"/>
  <c r="V794" i="29"/>
  <c r="V795" i="29"/>
  <c r="V796" i="29"/>
  <c r="V797" i="29"/>
  <c r="V798" i="29"/>
  <c r="V799" i="29"/>
  <c r="V800" i="29"/>
  <c r="V801" i="29"/>
  <c r="V802" i="29"/>
  <c r="V803" i="29"/>
  <c r="V804" i="29"/>
  <c r="V805" i="29"/>
  <c r="V806" i="29"/>
  <c r="V807" i="29"/>
  <c r="V808" i="29"/>
  <c r="V809" i="29"/>
  <c r="V810" i="29"/>
  <c r="V811" i="29"/>
  <c r="V812" i="29"/>
  <c r="V813" i="29"/>
  <c r="V814" i="29"/>
  <c r="V815" i="29"/>
  <c r="V816" i="29"/>
  <c r="V817" i="29"/>
  <c r="V818" i="29"/>
  <c r="V819" i="29"/>
  <c r="V820" i="29"/>
  <c r="V821" i="29"/>
  <c r="V822" i="29"/>
  <c r="V823" i="29"/>
  <c r="V824" i="29"/>
  <c r="V825" i="29"/>
  <c r="V826" i="29"/>
  <c r="V827" i="29"/>
  <c r="V828" i="29"/>
  <c r="V829" i="29"/>
  <c r="V830" i="29"/>
  <c r="V831" i="29"/>
  <c r="V832" i="29"/>
  <c r="V833" i="29"/>
  <c r="V834" i="29"/>
  <c r="V835" i="29"/>
  <c r="V836" i="29"/>
  <c r="V837" i="29"/>
  <c r="V838" i="29"/>
  <c r="V839" i="29"/>
  <c r="V840" i="29"/>
  <c r="V841" i="29"/>
  <c r="V842" i="29"/>
  <c r="V843" i="29"/>
  <c r="V844" i="29"/>
  <c r="V845" i="29"/>
  <c r="V846" i="29"/>
  <c r="V847" i="29"/>
  <c r="V848" i="29"/>
  <c r="V849" i="29"/>
  <c r="V850" i="29"/>
  <c r="V851" i="29"/>
  <c r="V852" i="29"/>
  <c r="V853" i="29"/>
  <c r="V854" i="29"/>
  <c r="V855" i="29"/>
  <c r="V856" i="29"/>
  <c r="V857" i="29"/>
  <c r="V858" i="29"/>
  <c r="V859" i="29"/>
  <c r="V860" i="29"/>
  <c r="V861" i="29"/>
  <c r="V862" i="29"/>
  <c r="V863" i="29"/>
  <c r="V864" i="29"/>
  <c r="V865" i="29"/>
  <c r="V866" i="29"/>
  <c r="V867" i="29"/>
  <c r="V868" i="29"/>
  <c r="V869" i="29"/>
  <c r="V870" i="29"/>
  <c r="V871" i="29"/>
  <c r="V872" i="29"/>
  <c r="V873" i="29"/>
  <c r="V874" i="29"/>
  <c r="V875" i="29"/>
  <c r="V876" i="29"/>
  <c r="V877" i="29"/>
  <c r="V878" i="29"/>
  <c r="V879" i="29"/>
  <c r="V880" i="29"/>
  <c r="V881" i="29"/>
  <c r="V882" i="29"/>
  <c r="V883" i="29"/>
  <c r="V884" i="29"/>
  <c r="V885" i="29"/>
  <c r="V886" i="29"/>
  <c r="V887" i="29"/>
  <c r="V888" i="29"/>
  <c r="V889" i="29"/>
  <c r="V890" i="29"/>
  <c r="V891" i="29"/>
  <c r="V892" i="29"/>
  <c r="V893" i="29"/>
  <c r="V894" i="29"/>
  <c r="V895" i="29"/>
  <c r="V896" i="29"/>
  <c r="V897" i="29"/>
  <c r="V898" i="29"/>
  <c r="V899" i="29"/>
  <c r="V900" i="29"/>
  <c r="V901" i="29"/>
  <c r="V902" i="29"/>
  <c r="V903" i="29"/>
  <c r="V904" i="29"/>
  <c r="V905" i="29"/>
  <c r="V906" i="29"/>
  <c r="V907" i="29"/>
  <c r="V908" i="29"/>
  <c r="V909" i="29"/>
  <c r="V910" i="29"/>
  <c r="V911" i="29"/>
  <c r="V912" i="29"/>
  <c r="V913" i="29"/>
  <c r="V914" i="29"/>
  <c r="V915" i="29"/>
  <c r="V916" i="29"/>
  <c r="V917" i="29"/>
  <c r="V918" i="29"/>
  <c r="V919" i="29"/>
  <c r="V920" i="29"/>
  <c r="V921" i="29"/>
  <c r="V922" i="29"/>
  <c r="V923" i="29"/>
  <c r="V924" i="29"/>
  <c r="V925" i="29"/>
  <c r="V926" i="29"/>
  <c r="V927" i="29"/>
  <c r="V928" i="29"/>
  <c r="V929" i="29"/>
  <c r="V930" i="29"/>
  <c r="V931" i="29"/>
  <c r="V932" i="29"/>
  <c r="V933" i="29"/>
  <c r="V934" i="29"/>
  <c r="V935" i="29"/>
  <c r="V936" i="29"/>
  <c r="V937" i="29"/>
  <c r="V938" i="29"/>
  <c r="V939" i="29"/>
  <c r="V940" i="29"/>
  <c r="V941" i="29"/>
  <c r="V942" i="29"/>
  <c r="V943" i="29"/>
  <c r="V944" i="29"/>
  <c r="V945" i="29"/>
  <c r="V946" i="29"/>
  <c r="V947" i="29"/>
  <c r="V948" i="29"/>
  <c r="V949" i="29"/>
  <c r="V950" i="29"/>
  <c r="V951" i="29"/>
  <c r="V952" i="29"/>
  <c r="V953" i="29"/>
  <c r="V954" i="29"/>
  <c r="V955" i="29"/>
  <c r="V956" i="29"/>
  <c r="V957" i="29"/>
  <c r="V958" i="29"/>
  <c r="V959" i="29"/>
  <c r="V960" i="29"/>
  <c r="V961" i="29"/>
  <c r="V962" i="29"/>
  <c r="V963" i="29"/>
  <c r="V964" i="29"/>
  <c r="V965" i="29"/>
  <c r="V966" i="29"/>
  <c r="V967" i="29"/>
  <c r="V968" i="29"/>
  <c r="V969" i="29"/>
  <c r="V970" i="29"/>
  <c r="V971" i="29"/>
  <c r="V972" i="29"/>
  <c r="V973" i="29"/>
  <c r="V974" i="29"/>
  <c r="V975" i="29"/>
  <c r="V976" i="29"/>
  <c r="V977" i="29"/>
  <c r="V978" i="29"/>
  <c r="V979" i="29"/>
  <c r="V980" i="29"/>
  <c r="V981" i="29"/>
  <c r="V982" i="29"/>
  <c r="V983" i="29"/>
  <c r="V984" i="29"/>
  <c r="V985" i="29"/>
  <c r="V986" i="29"/>
  <c r="V987" i="29"/>
  <c r="V988" i="29"/>
  <c r="V989" i="29"/>
  <c r="V990" i="29"/>
  <c r="V991" i="29"/>
  <c r="V992" i="29"/>
  <c r="V993" i="29"/>
  <c r="V994" i="29"/>
  <c r="V995" i="29"/>
  <c r="V996" i="29"/>
  <c r="V997" i="29"/>
  <c r="V998" i="29"/>
  <c r="V999" i="29"/>
  <c r="V1000" i="29"/>
  <c r="V1001" i="29"/>
  <c r="V1002" i="29"/>
  <c r="V1003" i="29"/>
  <c r="V1004" i="29"/>
  <c r="V1005" i="29"/>
  <c r="V1006" i="29"/>
  <c r="V1007" i="29"/>
  <c r="V1008" i="29"/>
  <c r="V1009" i="29"/>
  <c r="V1010" i="29"/>
  <c r="V1011" i="29"/>
  <c r="V1012" i="29"/>
  <c r="V1013" i="29"/>
  <c r="V1014" i="29"/>
  <c r="V1015" i="29"/>
  <c r="V1016" i="29"/>
  <c r="V1017" i="29"/>
  <c r="V1018" i="29"/>
  <c r="V1019" i="29"/>
  <c r="V1020" i="29"/>
  <c r="V1021" i="29"/>
  <c r="V1022" i="29"/>
  <c r="V1023" i="29"/>
  <c r="V1024" i="29"/>
  <c r="V1025" i="29"/>
  <c r="V1026" i="29"/>
  <c r="V1027" i="29"/>
  <c r="V1028" i="29"/>
  <c r="V1029" i="29"/>
  <c r="V1030" i="29"/>
  <c r="V1031" i="29"/>
  <c r="V1032" i="29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69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92" i="29"/>
  <c r="U93" i="29"/>
  <c r="U94" i="29"/>
  <c r="U95" i="29"/>
  <c r="U96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U110" i="29"/>
  <c r="U111" i="29"/>
  <c r="U112" i="29"/>
  <c r="U113" i="29"/>
  <c r="U114" i="29"/>
  <c r="U115" i="29"/>
  <c r="U116" i="29"/>
  <c r="U117" i="29"/>
  <c r="U118" i="29"/>
  <c r="U119" i="29"/>
  <c r="U120" i="29"/>
  <c r="U121" i="29"/>
  <c r="U122" i="29"/>
  <c r="U123" i="29"/>
  <c r="U124" i="29"/>
  <c r="U125" i="29"/>
  <c r="U126" i="29"/>
  <c r="U127" i="29"/>
  <c r="U128" i="29"/>
  <c r="U129" i="29"/>
  <c r="U130" i="29"/>
  <c r="U131" i="29"/>
  <c r="U132" i="29"/>
  <c r="U133" i="29"/>
  <c r="U134" i="29"/>
  <c r="U135" i="29"/>
  <c r="U136" i="29"/>
  <c r="U137" i="29"/>
  <c r="U138" i="29"/>
  <c r="U139" i="29"/>
  <c r="U140" i="29"/>
  <c r="U141" i="29"/>
  <c r="U142" i="29"/>
  <c r="U143" i="29"/>
  <c r="U144" i="29"/>
  <c r="U145" i="29"/>
  <c r="U146" i="29"/>
  <c r="U147" i="29"/>
  <c r="U148" i="29"/>
  <c r="U149" i="29"/>
  <c r="U150" i="29"/>
  <c r="U151" i="29"/>
  <c r="U152" i="29"/>
  <c r="U153" i="29"/>
  <c r="U154" i="29"/>
  <c r="U155" i="29"/>
  <c r="U156" i="29"/>
  <c r="U157" i="29"/>
  <c r="U158" i="29"/>
  <c r="U159" i="29"/>
  <c r="U160" i="29"/>
  <c r="U161" i="29"/>
  <c r="U162" i="29"/>
  <c r="U163" i="29"/>
  <c r="U164" i="29"/>
  <c r="U165" i="29"/>
  <c r="U166" i="29"/>
  <c r="U167" i="29"/>
  <c r="U168" i="29"/>
  <c r="U169" i="29"/>
  <c r="U170" i="29"/>
  <c r="U171" i="29"/>
  <c r="U172" i="29"/>
  <c r="U173" i="29"/>
  <c r="U174" i="29"/>
  <c r="U175" i="29"/>
  <c r="U176" i="29"/>
  <c r="U177" i="29"/>
  <c r="U178" i="29"/>
  <c r="U179" i="29"/>
  <c r="U180" i="29"/>
  <c r="U181" i="29"/>
  <c r="U182" i="29"/>
  <c r="U183" i="29"/>
  <c r="U184" i="29"/>
  <c r="U185" i="29"/>
  <c r="U186" i="29"/>
  <c r="U187" i="29"/>
  <c r="U188" i="29"/>
  <c r="U189" i="29"/>
  <c r="U190" i="29"/>
  <c r="U191" i="29"/>
  <c r="U192" i="29"/>
  <c r="U193" i="29"/>
  <c r="U194" i="29"/>
  <c r="U195" i="29"/>
  <c r="U196" i="29"/>
  <c r="U197" i="29"/>
  <c r="U198" i="29"/>
  <c r="U199" i="29"/>
  <c r="U200" i="29"/>
  <c r="U201" i="29"/>
  <c r="U202" i="29"/>
  <c r="U203" i="29"/>
  <c r="U204" i="29"/>
  <c r="U205" i="29"/>
  <c r="U206" i="29"/>
  <c r="U207" i="29"/>
  <c r="U208" i="29"/>
  <c r="U209" i="29"/>
  <c r="U210" i="29"/>
  <c r="U211" i="29"/>
  <c r="U212" i="29"/>
  <c r="U213" i="29"/>
  <c r="U214" i="29"/>
  <c r="U215" i="29"/>
  <c r="U216" i="29"/>
  <c r="U217" i="29"/>
  <c r="U218" i="29"/>
  <c r="U219" i="29"/>
  <c r="U220" i="29"/>
  <c r="U221" i="29"/>
  <c r="U222" i="29"/>
  <c r="U223" i="29"/>
  <c r="U224" i="29"/>
  <c r="U225" i="29"/>
  <c r="U226" i="29"/>
  <c r="U227" i="29"/>
  <c r="U228" i="29"/>
  <c r="U229" i="29"/>
  <c r="U230" i="29"/>
  <c r="U231" i="29"/>
  <c r="U232" i="29"/>
  <c r="U233" i="29"/>
  <c r="U234" i="29"/>
  <c r="U235" i="29"/>
  <c r="U236" i="29"/>
  <c r="U237" i="29"/>
  <c r="U238" i="29"/>
  <c r="U239" i="29"/>
  <c r="U240" i="29"/>
  <c r="U241" i="29"/>
  <c r="U242" i="29"/>
  <c r="U243" i="29"/>
  <c r="U244" i="29"/>
  <c r="U245" i="29"/>
  <c r="U246" i="29"/>
  <c r="U247" i="29"/>
  <c r="U248" i="29"/>
  <c r="U249" i="29"/>
  <c r="U250" i="29"/>
  <c r="U251" i="29"/>
  <c r="U252" i="29"/>
  <c r="U253" i="29"/>
  <c r="U254" i="29"/>
  <c r="U255" i="29"/>
  <c r="U256" i="29"/>
  <c r="U257" i="29"/>
  <c r="U258" i="29"/>
  <c r="U259" i="29"/>
  <c r="U260" i="29"/>
  <c r="U261" i="29"/>
  <c r="U262" i="29"/>
  <c r="U263" i="29"/>
  <c r="U264" i="29"/>
  <c r="U265" i="29"/>
  <c r="U266" i="29"/>
  <c r="U267" i="29"/>
  <c r="U268" i="29"/>
  <c r="U269" i="29"/>
  <c r="U270" i="29"/>
  <c r="U271" i="29"/>
  <c r="U272" i="29"/>
  <c r="U273" i="29"/>
  <c r="U274" i="29"/>
  <c r="U275" i="29"/>
  <c r="U276" i="29"/>
  <c r="U277" i="29"/>
  <c r="U278" i="29"/>
  <c r="U279" i="29"/>
  <c r="U280" i="29"/>
  <c r="U281" i="29"/>
  <c r="U282" i="29"/>
  <c r="U283" i="29"/>
  <c r="U284" i="29"/>
  <c r="U285" i="29"/>
  <c r="U286" i="29"/>
  <c r="U287" i="29"/>
  <c r="U288" i="29"/>
  <c r="U289" i="29"/>
  <c r="U290" i="29"/>
  <c r="U291" i="29"/>
  <c r="U292" i="29"/>
  <c r="U293" i="29"/>
  <c r="U294" i="29"/>
  <c r="U295" i="29"/>
  <c r="U296" i="29"/>
  <c r="U297" i="29"/>
  <c r="U298" i="29"/>
  <c r="U299" i="29"/>
  <c r="U300" i="29"/>
  <c r="U301" i="29"/>
  <c r="U302" i="29"/>
  <c r="U303" i="29"/>
  <c r="U304" i="29"/>
  <c r="U305" i="29"/>
  <c r="U306" i="29"/>
  <c r="U307" i="29"/>
  <c r="U308" i="29"/>
  <c r="U309" i="29"/>
  <c r="U310" i="29"/>
  <c r="U311" i="29"/>
  <c r="U312" i="29"/>
  <c r="U313" i="29"/>
  <c r="U314" i="29"/>
  <c r="U315" i="29"/>
  <c r="U316" i="29"/>
  <c r="U317" i="29"/>
  <c r="U318" i="29"/>
  <c r="U319" i="29"/>
  <c r="U320" i="29"/>
  <c r="U321" i="29"/>
  <c r="U322" i="29"/>
  <c r="U323" i="29"/>
  <c r="U324" i="29"/>
  <c r="U325" i="29"/>
  <c r="U326" i="29"/>
  <c r="U327" i="29"/>
  <c r="U328" i="29"/>
  <c r="U329" i="29"/>
  <c r="U330" i="29"/>
  <c r="U331" i="29"/>
  <c r="U332" i="29"/>
  <c r="U333" i="29"/>
  <c r="U334" i="29"/>
  <c r="U335" i="29"/>
  <c r="U336" i="29"/>
  <c r="U337" i="29"/>
  <c r="U338" i="29"/>
  <c r="U339" i="29"/>
  <c r="U340" i="29"/>
  <c r="U341" i="29"/>
  <c r="U342" i="29"/>
  <c r="U343" i="29"/>
  <c r="U344" i="29"/>
  <c r="U345" i="29"/>
  <c r="U346" i="29"/>
  <c r="U347" i="29"/>
  <c r="U348" i="29"/>
  <c r="U349" i="29"/>
  <c r="U350" i="29"/>
  <c r="U351" i="29"/>
  <c r="U352" i="29"/>
  <c r="U353" i="29"/>
  <c r="U354" i="29"/>
  <c r="U355" i="29"/>
  <c r="U356" i="29"/>
  <c r="U357" i="29"/>
  <c r="U358" i="29"/>
  <c r="U359" i="29"/>
  <c r="U360" i="29"/>
  <c r="U361" i="29"/>
  <c r="U362" i="29"/>
  <c r="U363" i="29"/>
  <c r="U364" i="29"/>
  <c r="U365" i="29"/>
  <c r="U366" i="29"/>
  <c r="U367" i="29"/>
  <c r="U368" i="29"/>
  <c r="U369" i="29"/>
  <c r="U370" i="29"/>
  <c r="U371" i="29"/>
  <c r="U372" i="29"/>
  <c r="U373" i="29"/>
  <c r="U374" i="29"/>
  <c r="U375" i="29"/>
  <c r="U376" i="29"/>
  <c r="U377" i="29"/>
  <c r="U378" i="29"/>
  <c r="U379" i="29"/>
  <c r="U380" i="29"/>
  <c r="U381" i="29"/>
  <c r="U382" i="29"/>
  <c r="U383" i="29"/>
  <c r="U384" i="29"/>
  <c r="U385" i="29"/>
  <c r="U386" i="29"/>
  <c r="U387" i="29"/>
  <c r="U388" i="29"/>
  <c r="U389" i="29"/>
  <c r="U390" i="29"/>
  <c r="U391" i="29"/>
  <c r="U392" i="29"/>
  <c r="U393" i="29"/>
  <c r="U394" i="29"/>
  <c r="U395" i="29"/>
  <c r="U396" i="29"/>
  <c r="U397" i="29"/>
  <c r="U398" i="29"/>
  <c r="U399" i="29"/>
  <c r="U400" i="29"/>
  <c r="U401" i="29"/>
  <c r="U402" i="29"/>
  <c r="U403" i="29"/>
  <c r="U404" i="29"/>
  <c r="U405" i="29"/>
  <c r="U406" i="29"/>
  <c r="U407" i="29"/>
  <c r="U408" i="29"/>
  <c r="U409" i="29"/>
  <c r="U410" i="29"/>
  <c r="U411" i="29"/>
  <c r="U412" i="29"/>
  <c r="U413" i="29"/>
  <c r="U414" i="29"/>
  <c r="U415" i="29"/>
  <c r="U416" i="29"/>
  <c r="U417" i="29"/>
  <c r="U418" i="29"/>
  <c r="U419" i="29"/>
  <c r="U420" i="29"/>
  <c r="U421" i="29"/>
  <c r="U422" i="29"/>
  <c r="U423" i="29"/>
  <c r="U424" i="29"/>
  <c r="U425" i="29"/>
  <c r="U426" i="29"/>
  <c r="U427" i="29"/>
  <c r="U428" i="29"/>
  <c r="U429" i="29"/>
  <c r="U430" i="29"/>
  <c r="U431" i="29"/>
  <c r="U432" i="29"/>
  <c r="U433" i="29"/>
  <c r="U434" i="29"/>
  <c r="U435" i="29"/>
  <c r="U436" i="29"/>
  <c r="U437" i="29"/>
  <c r="U438" i="29"/>
  <c r="U439" i="29"/>
  <c r="U440" i="29"/>
  <c r="U441" i="29"/>
  <c r="U442" i="29"/>
  <c r="U443" i="29"/>
  <c r="U444" i="29"/>
  <c r="U445" i="29"/>
  <c r="U446" i="29"/>
  <c r="U447" i="29"/>
  <c r="U448" i="29"/>
  <c r="U449" i="29"/>
  <c r="U450" i="29"/>
  <c r="U451" i="29"/>
  <c r="U452" i="29"/>
  <c r="U453" i="29"/>
  <c r="U454" i="29"/>
  <c r="U455" i="29"/>
  <c r="U456" i="29"/>
  <c r="U457" i="29"/>
  <c r="U458" i="29"/>
  <c r="U459" i="29"/>
  <c r="U460" i="29"/>
  <c r="U461" i="29"/>
  <c r="U462" i="29"/>
  <c r="U463" i="29"/>
  <c r="U464" i="29"/>
  <c r="U465" i="29"/>
  <c r="U466" i="29"/>
  <c r="U467" i="29"/>
  <c r="U468" i="29"/>
  <c r="U469" i="29"/>
  <c r="U470" i="29"/>
  <c r="U471" i="29"/>
  <c r="U472" i="29"/>
  <c r="U473" i="29"/>
  <c r="U474" i="29"/>
  <c r="U475" i="29"/>
  <c r="U476" i="29"/>
  <c r="U477" i="29"/>
  <c r="U478" i="29"/>
  <c r="U479" i="29"/>
  <c r="U480" i="29"/>
  <c r="U481" i="29"/>
  <c r="U482" i="29"/>
  <c r="U483" i="29"/>
  <c r="U484" i="29"/>
  <c r="U485" i="29"/>
  <c r="U486" i="29"/>
  <c r="U487" i="29"/>
  <c r="U488" i="29"/>
  <c r="U489" i="29"/>
  <c r="U490" i="29"/>
  <c r="U491" i="29"/>
  <c r="U492" i="29"/>
  <c r="U493" i="29"/>
  <c r="U494" i="29"/>
  <c r="U495" i="29"/>
  <c r="U496" i="29"/>
  <c r="U497" i="29"/>
  <c r="U498" i="29"/>
  <c r="U499" i="29"/>
  <c r="U500" i="29"/>
  <c r="U501" i="29"/>
  <c r="U502" i="29"/>
  <c r="U503" i="29"/>
  <c r="U504" i="29"/>
  <c r="U505" i="29"/>
  <c r="U506" i="29"/>
  <c r="U507" i="29"/>
  <c r="U508" i="29"/>
  <c r="U509" i="29"/>
  <c r="U510" i="29"/>
  <c r="U511" i="29"/>
  <c r="U512" i="29"/>
  <c r="U513" i="29"/>
  <c r="U514" i="29"/>
  <c r="U515" i="29"/>
  <c r="U516" i="29"/>
  <c r="U517" i="29"/>
  <c r="U518" i="29"/>
  <c r="U519" i="29"/>
  <c r="U520" i="29"/>
  <c r="U521" i="29"/>
  <c r="U522" i="29"/>
  <c r="U523" i="29"/>
  <c r="U524" i="29"/>
  <c r="U525" i="29"/>
  <c r="U526" i="29"/>
  <c r="U527" i="29"/>
  <c r="U528" i="29"/>
  <c r="U529" i="29"/>
  <c r="U530" i="29"/>
  <c r="U531" i="29"/>
  <c r="U532" i="29"/>
  <c r="U533" i="29"/>
  <c r="U534" i="29"/>
  <c r="U535" i="29"/>
  <c r="U536" i="29"/>
  <c r="U537" i="29"/>
  <c r="U538" i="29"/>
  <c r="U539" i="29"/>
  <c r="U540" i="29"/>
  <c r="U541" i="29"/>
  <c r="U542" i="29"/>
  <c r="U543" i="29"/>
  <c r="U544" i="29"/>
  <c r="U545" i="29"/>
  <c r="U546" i="29"/>
  <c r="U547" i="29"/>
  <c r="U548" i="29"/>
  <c r="U549" i="29"/>
  <c r="U550" i="29"/>
  <c r="U551" i="29"/>
  <c r="U552" i="29"/>
  <c r="U553" i="29"/>
  <c r="U554" i="29"/>
  <c r="U555" i="29"/>
  <c r="U556" i="29"/>
  <c r="U557" i="29"/>
  <c r="U558" i="29"/>
  <c r="U559" i="29"/>
  <c r="U560" i="29"/>
  <c r="U561" i="29"/>
  <c r="U562" i="29"/>
  <c r="U563" i="29"/>
  <c r="U564" i="29"/>
  <c r="U565" i="29"/>
  <c r="U566" i="29"/>
  <c r="U567" i="29"/>
  <c r="U568" i="29"/>
  <c r="U569" i="29"/>
  <c r="U570" i="29"/>
  <c r="U571" i="29"/>
  <c r="U572" i="29"/>
  <c r="U573" i="29"/>
  <c r="U574" i="29"/>
  <c r="U575" i="29"/>
  <c r="U576" i="29"/>
  <c r="U577" i="29"/>
  <c r="U578" i="29"/>
  <c r="U579" i="29"/>
  <c r="U580" i="29"/>
  <c r="U581" i="29"/>
  <c r="U582" i="29"/>
  <c r="U583" i="29"/>
  <c r="U584" i="29"/>
  <c r="U585" i="29"/>
  <c r="U586" i="29"/>
  <c r="U587" i="29"/>
  <c r="U588" i="29"/>
  <c r="U589" i="29"/>
  <c r="U590" i="29"/>
  <c r="U591" i="29"/>
  <c r="U592" i="29"/>
  <c r="U593" i="29"/>
  <c r="U594" i="29"/>
  <c r="U595" i="29"/>
  <c r="U596" i="29"/>
  <c r="U597" i="29"/>
  <c r="U598" i="29"/>
  <c r="U599" i="29"/>
  <c r="U600" i="29"/>
  <c r="U601" i="29"/>
  <c r="U602" i="29"/>
  <c r="U603" i="29"/>
  <c r="U604" i="29"/>
  <c r="U605" i="29"/>
  <c r="U606" i="29"/>
  <c r="U607" i="29"/>
  <c r="U608" i="29"/>
  <c r="U609" i="29"/>
  <c r="U610" i="29"/>
  <c r="U611" i="29"/>
  <c r="U612" i="29"/>
  <c r="U613" i="29"/>
  <c r="U614" i="29"/>
  <c r="U615" i="29"/>
  <c r="U616" i="29"/>
  <c r="U617" i="29"/>
  <c r="U618" i="29"/>
  <c r="U619" i="29"/>
  <c r="U620" i="29"/>
  <c r="U621" i="29"/>
  <c r="U622" i="29"/>
  <c r="U623" i="29"/>
  <c r="U624" i="29"/>
  <c r="U625" i="29"/>
  <c r="U626" i="29"/>
  <c r="U627" i="29"/>
  <c r="U628" i="29"/>
  <c r="U629" i="29"/>
  <c r="U630" i="29"/>
  <c r="U631" i="29"/>
  <c r="U632" i="29"/>
  <c r="U633" i="29"/>
  <c r="U634" i="29"/>
  <c r="U635" i="29"/>
  <c r="U636" i="29"/>
  <c r="U637" i="29"/>
  <c r="U638" i="29"/>
  <c r="U639" i="29"/>
  <c r="U640" i="29"/>
  <c r="U641" i="29"/>
  <c r="U642" i="29"/>
  <c r="U643" i="29"/>
  <c r="U644" i="29"/>
  <c r="U645" i="29"/>
  <c r="U646" i="29"/>
  <c r="U647" i="29"/>
  <c r="U648" i="29"/>
  <c r="U649" i="29"/>
  <c r="U650" i="29"/>
  <c r="U651" i="29"/>
  <c r="U652" i="29"/>
  <c r="U653" i="29"/>
  <c r="U654" i="29"/>
  <c r="U655" i="29"/>
  <c r="U656" i="29"/>
  <c r="U657" i="29"/>
  <c r="U658" i="29"/>
  <c r="U659" i="29"/>
  <c r="U660" i="29"/>
  <c r="U661" i="29"/>
  <c r="U662" i="29"/>
  <c r="U663" i="29"/>
  <c r="U664" i="29"/>
  <c r="U665" i="29"/>
  <c r="U666" i="29"/>
  <c r="U667" i="29"/>
  <c r="U668" i="29"/>
  <c r="U669" i="29"/>
  <c r="U670" i="29"/>
  <c r="U671" i="29"/>
  <c r="U672" i="29"/>
  <c r="U673" i="29"/>
  <c r="U674" i="29"/>
  <c r="U675" i="29"/>
  <c r="U676" i="29"/>
  <c r="U677" i="29"/>
  <c r="U678" i="29"/>
  <c r="U679" i="29"/>
  <c r="U680" i="29"/>
  <c r="U681" i="29"/>
  <c r="U682" i="29"/>
  <c r="U683" i="29"/>
  <c r="U684" i="29"/>
  <c r="U685" i="29"/>
  <c r="U686" i="29"/>
  <c r="U687" i="29"/>
  <c r="U688" i="29"/>
  <c r="U689" i="29"/>
  <c r="U690" i="29"/>
  <c r="U691" i="29"/>
  <c r="U692" i="29"/>
  <c r="U693" i="29"/>
  <c r="U694" i="29"/>
  <c r="U695" i="29"/>
  <c r="U696" i="29"/>
  <c r="U697" i="29"/>
  <c r="U698" i="29"/>
  <c r="U699" i="29"/>
  <c r="U700" i="29"/>
  <c r="U701" i="29"/>
  <c r="U702" i="29"/>
  <c r="U703" i="29"/>
  <c r="U704" i="29"/>
  <c r="U705" i="29"/>
  <c r="U706" i="29"/>
  <c r="U707" i="29"/>
  <c r="U708" i="29"/>
  <c r="U709" i="29"/>
  <c r="U710" i="29"/>
  <c r="U711" i="29"/>
  <c r="U712" i="29"/>
  <c r="U713" i="29"/>
  <c r="U714" i="29"/>
  <c r="U715" i="29"/>
  <c r="U716" i="29"/>
  <c r="U717" i="29"/>
  <c r="U718" i="29"/>
  <c r="U719" i="29"/>
  <c r="U720" i="29"/>
  <c r="U721" i="29"/>
  <c r="U722" i="29"/>
  <c r="U723" i="29"/>
  <c r="U724" i="29"/>
  <c r="U725" i="29"/>
  <c r="U726" i="29"/>
  <c r="U727" i="29"/>
  <c r="U728" i="29"/>
  <c r="U729" i="29"/>
  <c r="U730" i="29"/>
  <c r="U731" i="29"/>
  <c r="U732" i="29"/>
  <c r="U733" i="29"/>
  <c r="U734" i="29"/>
  <c r="U735" i="29"/>
  <c r="U736" i="29"/>
  <c r="U737" i="29"/>
  <c r="U738" i="29"/>
  <c r="U739" i="29"/>
  <c r="U740" i="29"/>
  <c r="U741" i="29"/>
  <c r="U742" i="29"/>
  <c r="U743" i="29"/>
  <c r="U744" i="29"/>
  <c r="U745" i="29"/>
  <c r="U746" i="29"/>
  <c r="U747" i="29"/>
  <c r="U748" i="29"/>
  <c r="U749" i="29"/>
  <c r="U750" i="29"/>
  <c r="U751" i="29"/>
  <c r="U752" i="29"/>
  <c r="U753" i="29"/>
  <c r="U754" i="29"/>
  <c r="U755" i="29"/>
  <c r="U756" i="29"/>
  <c r="U757" i="29"/>
  <c r="U758" i="29"/>
  <c r="U759" i="29"/>
  <c r="U760" i="29"/>
  <c r="U761" i="29"/>
  <c r="U762" i="29"/>
  <c r="U763" i="29"/>
  <c r="U764" i="29"/>
  <c r="U765" i="29"/>
  <c r="U766" i="29"/>
  <c r="U767" i="29"/>
  <c r="U768" i="29"/>
  <c r="U769" i="29"/>
  <c r="U770" i="29"/>
  <c r="U771" i="29"/>
  <c r="U772" i="29"/>
  <c r="U773" i="29"/>
  <c r="U774" i="29"/>
  <c r="U775" i="29"/>
  <c r="U776" i="29"/>
  <c r="U777" i="29"/>
  <c r="U778" i="29"/>
  <c r="U779" i="29"/>
  <c r="U780" i="29"/>
  <c r="U781" i="29"/>
  <c r="U782" i="29"/>
  <c r="U783" i="29"/>
  <c r="U784" i="29"/>
  <c r="U785" i="29"/>
  <c r="U786" i="29"/>
  <c r="U787" i="29"/>
  <c r="U788" i="29"/>
  <c r="U789" i="29"/>
  <c r="U790" i="29"/>
  <c r="U791" i="29"/>
  <c r="U792" i="29"/>
  <c r="U793" i="29"/>
  <c r="U794" i="29"/>
  <c r="U795" i="29"/>
  <c r="U796" i="29"/>
  <c r="U797" i="29"/>
  <c r="U798" i="29"/>
  <c r="U799" i="29"/>
  <c r="U800" i="29"/>
  <c r="U801" i="29"/>
  <c r="U802" i="29"/>
  <c r="U803" i="29"/>
  <c r="U804" i="29"/>
  <c r="U805" i="29"/>
  <c r="U806" i="29"/>
  <c r="U807" i="29"/>
  <c r="U808" i="29"/>
  <c r="U809" i="29"/>
  <c r="U810" i="29"/>
  <c r="U811" i="29"/>
  <c r="U812" i="29"/>
  <c r="U813" i="29"/>
  <c r="U814" i="29"/>
  <c r="U815" i="29"/>
  <c r="U816" i="29"/>
  <c r="U817" i="29"/>
  <c r="U818" i="29"/>
  <c r="U819" i="29"/>
  <c r="U820" i="29"/>
  <c r="U821" i="29"/>
  <c r="U822" i="29"/>
  <c r="U823" i="29"/>
  <c r="U824" i="29"/>
  <c r="U825" i="29"/>
  <c r="U826" i="29"/>
  <c r="U827" i="29"/>
  <c r="U828" i="29"/>
  <c r="U829" i="29"/>
  <c r="U830" i="29"/>
  <c r="U831" i="29"/>
  <c r="U832" i="29"/>
  <c r="U833" i="29"/>
  <c r="U834" i="29"/>
  <c r="U835" i="29"/>
  <c r="U836" i="29"/>
  <c r="U837" i="29"/>
  <c r="U838" i="29"/>
  <c r="U839" i="29"/>
  <c r="U840" i="29"/>
  <c r="U841" i="29"/>
  <c r="U842" i="29"/>
  <c r="U843" i="29"/>
  <c r="U844" i="29"/>
  <c r="U845" i="29"/>
  <c r="U846" i="29"/>
  <c r="U847" i="29"/>
  <c r="U848" i="29"/>
  <c r="U849" i="29"/>
  <c r="U850" i="29"/>
  <c r="U851" i="29"/>
  <c r="U852" i="29"/>
  <c r="U853" i="29"/>
  <c r="U854" i="29"/>
  <c r="U855" i="29"/>
  <c r="U856" i="29"/>
  <c r="U857" i="29"/>
  <c r="U858" i="29"/>
  <c r="U859" i="29"/>
  <c r="U860" i="29"/>
  <c r="U861" i="29"/>
  <c r="U862" i="29"/>
  <c r="U863" i="29"/>
  <c r="U864" i="29"/>
  <c r="U865" i="29"/>
  <c r="U866" i="29"/>
  <c r="U867" i="29"/>
  <c r="U868" i="29"/>
  <c r="U869" i="29"/>
  <c r="U870" i="29"/>
  <c r="U871" i="29"/>
  <c r="U872" i="29"/>
  <c r="U873" i="29"/>
  <c r="U874" i="29"/>
  <c r="U875" i="29"/>
  <c r="U876" i="29"/>
  <c r="U877" i="29"/>
  <c r="U878" i="29"/>
  <c r="U879" i="29"/>
  <c r="U880" i="29"/>
  <c r="U881" i="29"/>
  <c r="U882" i="29"/>
  <c r="U883" i="29"/>
  <c r="U884" i="29"/>
  <c r="U885" i="29"/>
  <c r="U886" i="29"/>
  <c r="U887" i="29"/>
  <c r="U888" i="29"/>
  <c r="U889" i="29"/>
  <c r="U890" i="29"/>
  <c r="U891" i="29"/>
  <c r="U892" i="29"/>
  <c r="U893" i="29"/>
  <c r="U894" i="29"/>
  <c r="U895" i="29"/>
  <c r="U896" i="29"/>
  <c r="U897" i="29"/>
  <c r="U898" i="29"/>
  <c r="U899" i="29"/>
  <c r="U900" i="29"/>
  <c r="U901" i="29"/>
  <c r="U902" i="29"/>
  <c r="U903" i="29"/>
  <c r="U904" i="29"/>
  <c r="U905" i="29"/>
  <c r="U906" i="29"/>
  <c r="U907" i="29"/>
  <c r="U908" i="29"/>
  <c r="U909" i="29"/>
  <c r="U910" i="29"/>
  <c r="U911" i="29"/>
  <c r="U912" i="29"/>
  <c r="U913" i="29"/>
  <c r="U914" i="29"/>
  <c r="U915" i="29"/>
  <c r="U916" i="29"/>
  <c r="U917" i="29"/>
  <c r="U918" i="29"/>
  <c r="U919" i="29"/>
  <c r="U920" i="29"/>
  <c r="U921" i="29"/>
  <c r="U922" i="29"/>
  <c r="U923" i="29"/>
  <c r="U924" i="29"/>
  <c r="U925" i="29"/>
  <c r="U926" i="29"/>
  <c r="U927" i="29"/>
  <c r="U928" i="29"/>
  <c r="U929" i="29"/>
  <c r="U930" i="29"/>
  <c r="U931" i="29"/>
  <c r="U932" i="29"/>
  <c r="U933" i="29"/>
  <c r="U934" i="29"/>
  <c r="U935" i="29"/>
  <c r="U936" i="29"/>
  <c r="U937" i="29"/>
  <c r="U938" i="29"/>
  <c r="U939" i="29"/>
  <c r="U940" i="29"/>
  <c r="U941" i="29"/>
  <c r="U942" i="29"/>
  <c r="U943" i="29"/>
  <c r="U944" i="29"/>
  <c r="U945" i="29"/>
  <c r="U946" i="29"/>
  <c r="U947" i="29"/>
  <c r="U948" i="29"/>
  <c r="U949" i="29"/>
  <c r="U950" i="29"/>
  <c r="U951" i="29"/>
  <c r="U952" i="29"/>
  <c r="U953" i="29"/>
  <c r="U954" i="29"/>
  <c r="U955" i="29"/>
  <c r="U956" i="29"/>
  <c r="U957" i="29"/>
  <c r="U958" i="29"/>
  <c r="U959" i="29"/>
  <c r="U960" i="29"/>
  <c r="U961" i="29"/>
  <c r="U962" i="29"/>
  <c r="U963" i="29"/>
  <c r="U964" i="29"/>
  <c r="U965" i="29"/>
  <c r="U966" i="29"/>
  <c r="U967" i="29"/>
  <c r="U968" i="29"/>
  <c r="U969" i="29"/>
  <c r="U970" i="29"/>
  <c r="U971" i="29"/>
  <c r="U972" i="29"/>
  <c r="U973" i="29"/>
  <c r="U974" i="29"/>
  <c r="U975" i="29"/>
  <c r="U976" i="29"/>
  <c r="U977" i="29"/>
  <c r="U978" i="29"/>
  <c r="U979" i="29"/>
  <c r="U980" i="29"/>
  <c r="U981" i="29"/>
  <c r="U982" i="29"/>
  <c r="U983" i="29"/>
  <c r="U984" i="29"/>
  <c r="U985" i="29"/>
  <c r="U986" i="29"/>
  <c r="U987" i="29"/>
  <c r="U988" i="29"/>
  <c r="U989" i="29"/>
  <c r="U990" i="29"/>
  <c r="U991" i="29"/>
  <c r="U992" i="29"/>
  <c r="U993" i="29"/>
  <c r="U994" i="29"/>
  <c r="U995" i="29"/>
  <c r="U996" i="29"/>
  <c r="U997" i="29"/>
  <c r="U998" i="29"/>
  <c r="U999" i="29"/>
  <c r="U1000" i="29"/>
  <c r="U1001" i="29"/>
  <c r="U1002" i="29"/>
  <c r="U1003" i="29"/>
  <c r="U1004" i="29"/>
  <c r="U1005" i="29"/>
  <c r="U1006" i="29"/>
  <c r="U1007" i="29"/>
  <c r="U1008" i="29"/>
  <c r="U1009" i="29"/>
  <c r="U1010" i="29"/>
  <c r="U1011" i="29"/>
  <c r="U1012" i="29"/>
  <c r="U1013" i="29"/>
  <c r="U1014" i="29"/>
  <c r="U1015" i="29"/>
  <c r="U1016" i="29"/>
  <c r="U1017" i="29"/>
  <c r="U1018" i="29"/>
  <c r="U1019" i="29"/>
  <c r="U1020" i="29"/>
  <c r="U1021" i="29"/>
  <c r="U1022" i="29"/>
  <c r="U1023" i="29"/>
  <c r="U1024" i="29"/>
  <c r="U1025" i="29"/>
  <c r="U1026" i="29"/>
  <c r="U1027" i="29"/>
  <c r="U1028" i="29"/>
  <c r="U1029" i="29"/>
  <c r="U1030" i="29"/>
  <c r="U1031" i="29"/>
  <c r="U1032" i="29"/>
  <c r="T3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2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47" i="29"/>
  <c r="T148" i="29"/>
  <c r="T149" i="29"/>
  <c r="T150" i="29"/>
  <c r="T151" i="29"/>
  <c r="T152" i="29"/>
  <c r="T153" i="29"/>
  <c r="T154" i="29"/>
  <c r="T155" i="29"/>
  <c r="T156" i="29"/>
  <c r="T157" i="29"/>
  <c r="T158" i="29"/>
  <c r="T159" i="29"/>
  <c r="T160" i="29"/>
  <c r="T161" i="29"/>
  <c r="T162" i="29"/>
  <c r="T163" i="29"/>
  <c r="T164" i="29"/>
  <c r="T165" i="29"/>
  <c r="T166" i="29"/>
  <c r="T167" i="29"/>
  <c r="T168" i="29"/>
  <c r="T169" i="29"/>
  <c r="T170" i="29"/>
  <c r="T171" i="29"/>
  <c r="T172" i="29"/>
  <c r="T173" i="29"/>
  <c r="T174" i="29"/>
  <c r="T175" i="29"/>
  <c r="T176" i="29"/>
  <c r="T177" i="29"/>
  <c r="T178" i="29"/>
  <c r="T179" i="29"/>
  <c r="T180" i="29"/>
  <c r="T181" i="29"/>
  <c r="T182" i="29"/>
  <c r="T183" i="29"/>
  <c r="T184" i="29"/>
  <c r="T185" i="29"/>
  <c r="T186" i="29"/>
  <c r="T187" i="29"/>
  <c r="T188" i="29"/>
  <c r="T189" i="29"/>
  <c r="T190" i="29"/>
  <c r="T191" i="29"/>
  <c r="T192" i="29"/>
  <c r="T193" i="29"/>
  <c r="T194" i="29"/>
  <c r="T195" i="29"/>
  <c r="T196" i="29"/>
  <c r="T197" i="29"/>
  <c r="T198" i="29"/>
  <c r="T199" i="29"/>
  <c r="T200" i="29"/>
  <c r="T201" i="29"/>
  <c r="T202" i="29"/>
  <c r="T203" i="29"/>
  <c r="T204" i="29"/>
  <c r="T205" i="29"/>
  <c r="T206" i="29"/>
  <c r="T207" i="29"/>
  <c r="T208" i="29"/>
  <c r="T209" i="29"/>
  <c r="T210" i="29"/>
  <c r="T211" i="29"/>
  <c r="T212" i="29"/>
  <c r="T213" i="29"/>
  <c r="T214" i="29"/>
  <c r="T215" i="29"/>
  <c r="T216" i="29"/>
  <c r="T217" i="29"/>
  <c r="T218" i="29"/>
  <c r="T219" i="29"/>
  <c r="T220" i="29"/>
  <c r="T221" i="29"/>
  <c r="T222" i="29"/>
  <c r="T223" i="29"/>
  <c r="T224" i="29"/>
  <c r="T225" i="29"/>
  <c r="T226" i="29"/>
  <c r="T227" i="29"/>
  <c r="T228" i="29"/>
  <c r="T229" i="29"/>
  <c r="T230" i="29"/>
  <c r="T231" i="29"/>
  <c r="T232" i="29"/>
  <c r="T233" i="29"/>
  <c r="T234" i="29"/>
  <c r="T235" i="29"/>
  <c r="T236" i="29"/>
  <c r="T237" i="29"/>
  <c r="T238" i="29"/>
  <c r="T239" i="29"/>
  <c r="T240" i="29"/>
  <c r="T241" i="29"/>
  <c r="T242" i="29"/>
  <c r="T243" i="29"/>
  <c r="T244" i="29"/>
  <c r="T245" i="29"/>
  <c r="T246" i="29"/>
  <c r="T247" i="29"/>
  <c r="T248" i="29"/>
  <c r="T249" i="29"/>
  <c r="T250" i="29"/>
  <c r="T251" i="29"/>
  <c r="T252" i="29"/>
  <c r="T253" i="29"/>
  <c r="T254" i="29"/>
  <c r="T255" i="29"/>
  <c r="T256" i="29"/>
  <c r="T257" i="29"/>
  <c r="T258" i="29"/>
  <c r="T259" i="29"/>
  <c r="T260" i="29"/>
  <c r="T261" i="29"/>
  <c r="T262" i="29"/>
  <c r="T263" i="29"/>
  <c r="T264" i="29"/>
  <c r="T265" i="29"/>
  <c r="T266" i="29"/>
  <c r="T267" i="29"/>
  <c r="T268" i="29"/>
  <c r="T269" i="29"/>
  <c r="T270" i="29"/>
  <c r="T271" i="29"/>
  <c r="T272" i="29"/>
  <c r="T273" i="29"/>
  <c r="T274" i="29"/>
  <c r="T275" i="29"/>
  <c r="T276" i="29"/>
  <c r="T277" i="29"/>
  <c r="T278" i="29"/>
  <c r="T279" i="29"/>
  <c r="T280" i="29"/>
  <c r="T281" i="29"/>
  <c r="T282" i="29"/>
  <c r="T283" i="29"/>
  <c r="T284" i="29"/>
  <c r="T285" i="29"/>
  <c r="T286" i="29"/>
  <c r="T287" i="29"/>
  <c r="T288" i="29"/>
  <c r="T289" i="29"/>
  <c r="T290" i="29"/>
  <c r="T291" i="29"/>
  <c r="T292" i="29"/>
  <c r="T293" i="29"/>
  <c r="T294" i="29"/>
  <c r="T295" i="29"/>
  <c r="T296" i="29"/>
  <c r="T297" i="29"/>
  <c r="T298" i="29"/>
  <c r="T299" i="29"/>
  <c r="T300" i="29"/>
  <c r="T301" i="29"/>
  <c r="T302" i="29"/>
  <c r="T303" i="29"/>
  <c r="T304" i="29"/>
  <c r="T305" i="29"/>
  <c r="T306" i="29"/>
  <c r="T307" i="29"/>
  <c r="T308" i="29"/>
  <c r="T309" i="29"/>
  <c r="T310" i="29"/>
  <c r="T311" i="29"/>
  <c r="T312" i="29"/>
  <c r="T313" i="29"/>
  <c r="T314" i="29"/>
  <c r="T315" i="29"/>
  <c r="T316" i="29"/>
  <c r="T317" i="29"/>
  <c r="T318" i="29"/>
  <c r="T319" i="29"/>
  <c r="T320" i="29"/>
  <c r="T321" i="29"/>
  <c r="T322" i="29"/>
  <c r="T323" i="29"/>
  <c r="T324" i="29"/>
  <c r="T325" i="29"/>
  <c r="T326" i="29"/>
  <c r="T327" i="29"/>
  <c r="T328" i="29"/>
  <c r="T329" i="29"/>
  <c r="T330" i="29"/>
  <c r="T331" i="29"/>
  <c r="T332" i="29"/>
  <c r="T333" i="29"/>
  <c r="T334" i="29"/>
  <c r="T335" i="29"/>
  <c r="T336" i="29"/>
  <c r="T337" i="29"/>
  <c r="T338" i="29"/>
  <c r="T339" i="29"/>
  <c r="T340" i="29"/>
  <c r="T341" i="29"/>
  <c r="T342" i="29"/>
  <c r="T343" i="29"/>
  <c r="T344" i="29"/>
  <c r="T345" i="29"/>
  <c r="T346" i="29"/>
  <c r="T347" i="29"/>
  <c r="T348" i="29"/>
  <c r="T349" i="29"/>
  <c r="T350" i="29"/>
  <c r="T351" i="29"/>
  <c r="T352" i="29"/>
  <c r="T353" i="29"/>
  <c r="T354" i="29"/>
  <c r="T355" i="29"/>
  <c r="T356" i="29"/>
  <c r="T357" i="29"/>
  <c r="T358" i="29"/>
  <c r="T359" i="29"/>
  <c r="T360" i="29"/>
  <c r="T361" i="29"/>
  <c r="T362" i="29"/>
  <c r="T363" i="29"/>
  <c r="T364" i="29"/>
  <c r="T365" i="29"/>
  <c r="T366" i="29"/>
  <c r="T367" i="29"/>
  <c r="T368" i="29"/>
  <c r="T369" i="29"/>
  <c r="T370" i="29"/>
  <c r="T371" i="29"/>
  <c r="T372" i="29"/>
  <c r="T373" i="29"/>
  <c r="T374" i="29"/>
  <c r="T375" i="29"/>
  <c r="T376" i="29"/>
  <c r="T377" i="29"/>
  <c r="T378" i="29"/>
  <c r="T379" i="29"/>
  <c r="T380" i="29"/>
  <c r="T381" i="29"/>
  <c r="T382" i="29"/>
  <c r="T383" i="29"/>
  <c r="T384" i="29"/>
  <c r="T385" i="29"/>
  <c r="T386" i="29"/>
  <c r="T387" i="29"/>
  <c r="T388" i="29"/>
  <c r="T389" i="29"/>
  <c r="T390" i="29"/>
  <c r="T391" i="29"/>
  <c r="T392" i="29"/>
  <c r="T393" i="29"/>
  <c r="T394" i="29"/>
  <c r="T395" i="29"/>
  <c r="T396" i="29"/>
  <c r="T397" i="29"/>
  <c r="T398" i="29"/>
  <c r="T399" i="29"/>
  <c r="T400" i="29"/>
  <c r="T401" i="29"/>
  <c r="T402" i="29"/>
  <c r="T403" i="29"/>
  <c r="T404" i="29"/>
  <c r="T405" i="29"/>
  <c r="T406" i="29"/>
  <c r="T407" i="29"/>
  <c r="T408" i="29"/>
  <c r="T409" i="29"/>
  <c r="T410" i="29"/>
  <c r="T411" i="29"/>
  <c r="T412" i="29"/>
  <c r="T413" i="29"/>
  <c r="T414" i="29"/>
  <c r="T415" i="29"/>
  <c r="T416" i="29"/>
  <c r="T417" i="29"/>
  <c r="T418" i="29"/>
  <c r="T419" i="29"/>
  <c r="T420" i="29"/>
  <c r="T421" i="29"/>
  <c r="T422" i="29"/>
  <c r="T423" i="29"/>
  <c r="T424" i="29"/>
  <c r="T425" i="29"/>
  <c r="T426" i="29"/>
  <c r="T427" i="29"/>
  <c r="T428" i="29"/>
  <c r="T429" i="29"/>
  <c r="T430" i="29"/>
  <c r="T431" i="29"/>
  <c r="T432" i="29"/>
  <c r="T433" i="29"/>
  <c r="T434" i="29"/>
  <c r="T435" i="29"/>
  <c r="T436" i="29"/>
  <c r="T437" i="29"/>
  <c r="T438" i="29"/>
  <c r="T439" i="29"/>
  <c r="T440" i="29"/>
  <c r="T441" i="29"/>
  <c r="T442" i="29"/>
  <c r="T443" i="29"/>
  <c r="T444" i="29"/>
  <c r="T445" i="29"/>
  <c r="T446" i="29"/>
  <c r="T447" i="29"/>
  <c r="T448" i="29"/>
  <c r="T449" i="29"/>
  <c r="T450" i="29"/>
  <c r="T451" i="29"/>
  <c r="T452" i="29"/>
  <c r="T453" i="29"/>
  <c r="T454" i="29"/>
  <c r="T455" i="29"/>
  <c r="T456" i="29"/>
  <c r="T457" i="29"/>
  <c r="T458" i="29"/>
  <c r="T459" i="29"/>
  <c r="T460" i="29"/>
  <c r="T461" i="29"/>
  <c r="T462" i="29"/>
  <c r="T463" i="29"/>
  <c r="T464" i="29"/>
  <c r="T465" i="29"/>
  <c r="T466" i="29"/>
  <c r="T467" i="29"/>
  <c r="T468" i="29"/>
  <c r="T469" i="29"/>
  <c r="T470" i="29"/>
  <c r="T471" i="29"/>
  <c r="T472" i="29"/>
  <c r="T473" i="29"/>
  <c r="T474" i="29"/>
  <c r="T475" i="29"/>
  <c r="T476" i="29"/>
  <c r="T477" i="29"/>
  <c r="T478" i="29"/>
  <c r="T479" i="29"/>
  <c r="T480" i="29"/>
  <c r="T481" i="29"/>
  <c r="T482" i="29"/>
  <c r="T483" i="29"/>
  <c r="T484" i="29"/>
  <c r="T485" i="29"/>
  <c r="T486" i="29"/>
  <c r="T487" i="29"/>
  <c r="T488" i="29"/>
  <c r="T489" i="29"/>
  <c r="T490" i="29"/>
  <c r="T491" i="29"/>
  <c r="T492" i="29"/>
  <c r="T493" i="29"/>
  <c r="T494" i="29"/>
  <c r="T495" i="29"/>
  <c r="T496" i="29"/>
  <c r="T497" i="29"/>
  <c r="T498" i="29"/>
  <c r="T499" i="29"/>
  <c r="T500" i="29"/>
  <c r="T501" i="29"/>
  <c r="T502" i="29"/>
  <c r="T503" i="29"/>
  <c r="T504" i="29"/>
  <c r="T505" i="29"/>
  <c r="T506" i="29"/>
  <c r="T507" i="29"/>
  <c r="T508" i="29"/>
  <c r="T509" i="29"/>
  <c r="T510" i="29"/>
  <c r="T511" i="29"/>
  <c r="T512" i="29"/>
  <c r="T513" i="29"/>
  <c r="T514" i="29"/>
  <c r="T515" i="29"/>
  <c r="T516" i="29"/>
  <c r="T517" i="29"/>
  <c r="T518" i="29"/>
  <c r="T519" i="29"/>
  <c r="T520" i="29"/>
  <c r="T521" i="29"/>
  <c r="T522" i="29"/>
  <c r="T523" i="29"/>
  <c r="T524" i="29"/>
  <c r="T525" i="29"/>
  <c r="T526" i="29"/>
  <c r="T527" i="29"/>
  <c r="T528" i="29"/>
  <c r="T529" i="29"/>
  <c r="T530" i="29"/>
  <c r="T531" i="29"/>
  <c r="T532" i="29"/>
  <c r="T533" i="29"/>
  <c r="T534" i="29"/>
  <c r="T535" i="29"/>
  <c r="T536" i="29"/>
  <c r="T537" i="29"/>
  <c r="T538" i="29"/>
  <c r="T539" i="29"/>
  <c r="T540" i="29"/>
  <c r="T541" i="29"/>
  <c r="T542" i="29"/>
  <c r="T543" i="29"/>
  <c r="T544" i="29"/>
  <c r="T545" i="29"/>
  <c r="T546" i="29"/>
  <c r="T547" i="29"/>
  <c r="T548" i="29"/>
  <c r="T549" i="29"/>
  <c r="T550" i="29"/>
  <c r="T551" i="29"/>
  <c r="T552" i="29"/>
  <c r="T553" i="29"/>
  <c r="T554" i="29"/>
  <c r="T555" i="29"/>
  <c r="T556" i="29"/>
  <c r="T557" i="29"/>
  <c r="T558" i="29"/>
  <c r="T559" i="29"/>
  <c r="T560" i="29"/>
  <c r="T561" i="29"/>
  <c r="T562" i="29"/>
  <c r="T563" i="29"/>
  <c r="T564" i="29"/>
  <c r="T565" i="29"/>
  <c r="T566" i="29"/>
  <c r="T567" i="29"/>
  <c r="T568" i="29"/>
  <c r="T569" i="29"/>
  <c r="T570" i="29"/>
  <c r="T571" i="29"/>
  <c r="T572" i="29"/>
  <c r="T573" i="29"/>
  <c r="T574" i="29"/>
  <c r="T575" i="29"/>
  <c r="T576" i="29"/>
  <c r="T577" i="29"/>
  <c r="T578" i="29"/>
  <c r="T579" i="29"/>
  <c r="T580" i="29"/>
  <c r="T581" i="29"/>
  <c r="T582" i="29"/>
  <c r="T583" i="29"/>
  <c r="T584" i="29"/>
  <c r="T585" i="29"/>
  <c r="T586" i="29"/>
  <c r="T587" i="29"/>
  <c r="T588" i="29"/>
  <c r="T589" i="29"/>
  <c r="T590" i="29"/>
  <c r="T591" i="29"/>
  <c r="T592" i="29"/>
  <c r="T593" i="29"/>
  <c r="T594" i="29"/>
  <c r="T595" i="29"/>
  <c r="T596" i="29"/>
  <c r="T597" i="29"/>
  <c r="T598" i="29"/>
  <c r="T599" i="29"/>
  <c r="T600" i="29"/>
  <c r="T601" i="29"/>
  <c r="T602" i="29"/>
  <c r="T603" i="29"/>
  <c r="T604" i="29"/>
  <c r="T605" i="29"/>
  <c r="T606" i="29"/>
  <c r="T607" i="29"/>
  <c r="T608" i="29"/>
  <c r="T609" i="29"/>
  <c r="T610" i="29"/>
  <c r="T611" i="29"/>
  <c r="T612" i="29"/>
  <c r="T613" i="29"/>
  <c r="T614" i="29"/>
  <c r="T615" i="29"/>
  <c r="T616" i="29"/>
  <c r="T617" i="29"/>
  <c r="T618" i="29"/>
  <c r="T619" i="29"/>
  <c r="T620" i="29"/>
  <c r="T621" i="29"/>
  <c r="T622" i="29"/>
  <c r="T623" i="29"/>
  <c r="T624" i="29"/>
  <c r="T625" i="29"/>
  <c r="T626" i="29"/>
  <c r="T627" i="29"/>
  <c r="T628" i="29"/>
  <c r="T629" i="29"/>
  <c r="T630" i="29"/>
  <c r="T631" i="29"/>
  <c r="T632" i="29"/>
  <c r="T633" i="29"/>
  <c r="T634" i="29"/>
  <c r="T635" i="29"/>
  <c r="T636" i="29"/>
  <c r="T637" i="29"/>
  <c r="T638" i="29"/>
  <c r="T639" i="29"/>
  <c r="T640" i="29"/>
  <c r="T641" i="29"/>
  <c r="T642" i="29"/>
  <c r="T643" i="29"/>
  <c r="T644" i="29"/>
  <c r="T645" i="29"/>
  <c r="T646" i="29"/>
  <c r="T647" i="29"/>
  <c r="T648" i="29"/>
  <c r="T649" i="29"/>
  <c r="T650" i="29"/>
  <c r="T651" i="29"/>
  <c r="T652" i="29"/>
  <c r="T653" i="29"/>
  <c r="T654" i="29"/>
  <c r="T655" i="29"/>
  <c r="T656" i="29"/>
  <c r="T657" i="29"/>
  <c r="T658" i="29"/>
  <c r="T659" i="29"/>
  <c r="T660" i="29"/>
  <c r="T661" i="29"/>
  <c r="T662" i="29"/>
  <c r="T663" i="29"/>
  <c r="T664" i="29"/>
  <c r="T665" i="29"/>
  <c r="T666" i="29"/>
  <c r="T667" i="29"/>
  <c r="T668" i="29"/>
  <c r="T669" i="29"/>
  <c r="T670" i="29"/>
  <c r="T671" i="29"/>
  <c r="T672" i="29"/>
  <c r="T673" i="29"/>
  <c r="T674" i="29"/>
  <c r="T675" i="29"/>
  <c r="T676" i="29"/>
  <c r="T677" i="29"/>
  <c r="T678" i="29"/>
  <c r="T679" i="29"/>
  <c r="T680" i="29"/>
  <c r="T681" i="29"/>
  <c r="T682" i="29"/>
  <c r="T683" i="29"/>
  <c r="T684" i="29"/>
  <c r="T685" i="29"/>
  <c r="T686" i="29"/>
  <c r="T687" i="29"/>
  <c r="T688" i="29"/>
  <c r="T689" i="29"/>
  <c r="T690" i="29"/>
  <c r="T691" i="29"/>
  <c r="T692" i="29"/>
  <c r="T693" i="29"/>
  <c r="T694" i="29"/>
  <c r="T695" i="29"/>
  <c r="T696" i="29"/>
  <c r="T697" i="29"/>
  <c r="T698" i="29"/>
  <c r="T699" i="29"/>
  <c r="T700" i="29"/>
  <c r="T701" i="29"/>
  <c r="T702" i="29"/>
  <c r="T703" i="29"/>
  <c r="T704" i="29"/>
  <c r="T705" i="29"/>
  <c r="T706" i="29"/>
  <c r="T707" i="29"/>
  <c r="T708" i="29"/>
  <c r="T709" i="29"/>
  <c r="T710" i="29"/>
  <c r="T711" i="29"/>
  <c r="T712" i="29"/>
  <c r="T713" i="29"/>
  <c r="T714" i="29"/>
  <c r="T715" i="29"/>
  <c r="T716" i="29"/>
  <c r="T717" i="29"/>
  <c r="T718" i="29"/>
  <c r="T719" i="29"/>
  <c r="T720" i="29"/>
  <c r="T721" i="29"/>
  <c r="T722" i="29"/>
  <c r="T723" i="29"/>
  <c r="T724" i="29"/>
  <c r="T725" i="29"/>
  <c r="T726" i="29"/>
  <c r="T727" i="29"/>
  <c r="T728" i="29"/>
  <c r="T729" i="29"/>
  <c r="T730" i="29"/>
  <c r="T731" i="29"/>
  <c r="T732" i="29"/>
  <c r="T733" i="29"/>
  <c r="T734" i="29"/>
  <c r="T735" i="29"/>
  <c r="T736" i="29"/>
  <c r="T737" i="29"/>
  <c r="T738" i="29"/>
  <c r="T739" i="29"/>
  <c r="T740" i="29"/>
  <c r="T741" i="29"/>
  <c r="T742" i="29"/>
  <c r="T743" i="29"/>
  <c r="T744" i="29"/>
  <c r="T745" i="29"/>
  <c r="T746" i="29"/>
  <c r="T747" i="29"/>
  <c r="T748" i="29"/>
  <c r="T749" i="29"/>
  <c r="T750" i="29"/>
  <c r="T751" i="29"/>
  <c r="T752" i="29"/>
  <c r="T753" i="29"/>
  <c r="T754" i="29"/>
  <c r="T755" i="29"/>
  <c r="T756" i="29"/>
  <c r="T757" i="29"/>
  <c r="T758" i="29"/>
  <c r="T759" i="29"/>
  <c r="T760" i="29"/>
  <c r="T761" i="29"/>
  <c r="T762" i="29"/>
  <c r="T763" i="29"/>
  <c r="T764" i="29"/>
  <c r="T765" i="29"/>
  <c r="T766" i="29"/>
  <c r="T767" i="29"/>
  <c r="T768" i="29"/>
  <c r="T769" i="29"/>
  <c r="T770" i="29"/>
  <c r="T771" i="29"/>
  <c r="T772" i="29"/>
  <c r="T773" i="29"/>
  <c r="T774" i="29"/>
  <c r="T775" i="29"/>
  <c r="T776" i="29"/>
  <c r="T777" i="29"/>
  <c r="T778" i="29"/>
  <c r="T779" i="29"/>
  <c r="T780" i="29"/>
  <c r="T781" i="29"/>
  <c r="T782" i="29"/>
  <c r="T783" i="29"/>
  <c r="T784" i="29"/>
  <c r="T785" i="29"/>
  <c r="T786" i="29"/>
  <c r="T787" i="29"/>
  <c r="T788" i="29"/>
  <c r="T789" i="29"/>
  <c r="T790" i="29"/>
  <c r="T791" i="29"/>
  <c r="T792" i="29"/>
  <c r="T793" i="29"/>
  <c r="T794" i="29"/>
  <c r="T795" i="29"/>
  <c r="T796" i="29"/>
  <c r="T797" i="29"/>
  <c r="T798" i="29"/>
  <c r="T799" i="29"/>
  <c r="T800" i="29"/>
  <c r="T801" i="29"/>
  <c r="T802" i="29"/>
  <c r="T803" i="29"/>
  <c r="T804" i="29"/>
  <c r="T805" i="29"/>
  <c r="T806" i="29"/>
  <c r="T807" i="29"/>
  <c r="T808" i="29"/>
  <c r="T809" i="29"/>
  <c r="T810" i="29"/>
  <c r="T811" i="29"/>
  <c r="T812" i="29"/>
  <c r="T813" i="29"/>
  <c r="T814" i="29"/>
  <c r="T815" i="29"/>
  <c r="T816" i="29"/>
  <c r="T817" i="29"/>
  <c r="T818" i="29"/>
  <c r="T819" i="29"/>
  <c r="T820" i="29"/>
  <c r="T821" i="29"/>
  <c r="T822" i="29"/>
  <c r="T823" i="29"/>
  <c r="T824" i="29"/>
  <c r="T825" i="29"/>
  <c r="T826" i="29"/>
  <c r="T827" i="29"/>
  <c r="T828" i="29"/>
  <c r="T829" i="29"/>
  <c r="T830" i="29"/>
  <c r="T831" i="29"/>
  <c r="T832" i="29"/>
  <c r="T833" i="29"/>
  <c r="T834" i="29"/>
  <c r="T835" i="29"/>
  <c r="T836" i="29"/>
  <c r="T837" i="29"/>
  <c r="T838" i="29"/>
  <c r="T839" i="29"/>
  <c r="T840" i="29"/>
  <c r="T841" i="29"/>
  <c r="T842" i="29"/>
  <c r="T843" i="29"/>
  <c r="T844" i="29"/>
  <c r="T845" i="29"/>
  <c r="T846" i="29"/>
  <c r="T847" i="29"/>
  <c r="T848" i="29"/>
  <c r="T849" i="29"/>
  <c r="T850" i="29"/>
  <c r="T851" i="29"/>
  <c r="T852" i="29"/>
  <c r="T853" i="29"/>
  <c r="T854" i="29"/>
  <c r="T855" i="29"/>
  <c r="T856" i="29"/>
  <c r="T857" i="29"/>
  <c r="T858" i="29"/>
  <c r="T859" i="29"/>
  <c r="T860" i="29"/>
  <c r="T861" i="29"/>
  <c r="T862" i="29"/>
  <c r="T863" i="29"/>
  <c r="T864" i="29"/>
  <c r="T865" i="29"/>
  <c r="T866" i="29"/>
  <c r="T867" i="29"/>
  <c r="T868" i="29"/>
  <c r="T869" i="29"/>
  <c r="T870" i="29"/>
  <c r="T871" i="29"/>
  <c r="T872" i="29"/>
  <c r="T873" i="29"/>
  <c r="T874" i="29"/>
  <c r="T875" i="29"/>
  <c r="T876" i="29"/>
  <c r="T877" i="29"/>
  <c r="T878" i="29"/>
  <c r="T879" i="29"/>
  <c r="T880" i="29"/>
  <c r="T881" i="29"/>
  <c r="T882" i="29"/>
  <c r="T883" i="29"/>
  <c r="T884" i="29"/>
  <c r="T885" i="29"/>
  <c r="T886" i="29"/>
  <c r="T887" i="29"/>
  <c r="T888" i="29"/>
  <c r="T889" i="29"/>
  <c r="T890" i="29"/>
  <c r="T891" i="29"/>
  <c r="T892" i="29"/>
  <c r="T893" i="29"/>
  <c r="T894" i="29"/>
  <c r="T895" i="29"/>
  <c r="T896" i="29"/>
  <c r="T897" i="29"/>
  <c r="T898" i="29"/>
  <c r="T899" i="29"/>
  <c r="T900" i="29"/>
  <c r="T901" i="29"/>
  <c r="T902" i="29"/>
  <c r="T903" i="29"/>
  <c r="T904" i="29"/>
  <c r="T905" i="29"/>
  <c r="T906" i="29"/>
  <c r="T907" i="29"/>
  <c r="T908" i="29"/>
  <c r="T909" i="29"/>
  <c r="T910" i="29"/>
  <c r="T911" i="29"/>
  <c r="T912" i="29"/>
  <c r="T913" i="29"/>
  <c r="T914" i="29"/>
  <c r="T915" i="29"/>
  <c r="T916" i="29"/>
  <c r="T917" i="29"/>
  <c r="T918" i="29"/>
  <c r="T919" i="29"/>
  <c r="T920" i="29"/>
  <c r="T921" i="29"/>
  <c r="T922" i="29"/>
  <c r="T923" i="29"/>
  <c r="T924" i="29"/>
  <c r="T925" i="29"/>
  <c r="T926" i="29"/>
  <c r="T927" i="29"/>
  <c r="T928" i="29"/>
  <c r="T929" i="29"/>
  <c r="T930" i="29"/>
  <c r="T931" i="29"/>
  <c r="T932" i="29"/>
  <c r="T933" i="29"/>
  <c r="T934" i="29"/>
  <c r="T935" i="29"/>
  <c r="T936" i="29"/>
  <c r="T937" i="29"/>
  <c r="T938" i="29"/>
  <c r="T939" i="29"/>
  <c r="T940" i="29"/>
  <c r="T941" i="29"/>
  <c r="T942" i="29"/>
  <c r="T943" i="29"/>
  <c r="T944" i="29"/>
  <c r="T945" i="29"/>
  <c r="T946" i="29"/>
  <c r="T947" i="29"/>
  <c r="T948" i="29"/>
  <c r="T949" i="29"/>
  <c r="T950" i="29"/>
  <c r="T951" i="29"/>
  <c r="T952" i="29"/>
  <c r="T953" i="29"/>
  <c r="T954" i="29"/>
  <c r="T955" i="29"/>
  <c r="T956" i="29"/>
  <c r="T957" i="29"/>
  <c r="T958" i="29"/>
  <c r="T959" i="29"/>
  <c r="T960" i="29"/>
  <c r="T961" i="29"/>
  <c r="T962" i="29"/>
  <c r="T963" i="29"/>
  <c r="T964" i="29"/>
  <c r="T965" i="29"/>
  <c r="T966" i="29"/>
  <c r="T967" i="29"/>
  <c r="T968" i="29"/>
  <c r="T969" i="29"/>
  <c r="T970" i="29"/>
  <c r="T971" i="29"/>
  <c r="T972" i="29"/>
  <c r="T973" i="29"/>
  <c r="T974" i="29"/>
  <c r="T975" i="29"/>
  <c r="T976" i="29"/>
  <c r="T977" i="29"/>
  <c r="T978" i="29"/>
  <c r="T979" i="29"/>
  <c r="T980" i="29"/>
  <c r="T981" i="29"/>
  <c r="T982" i="29"/>
  <c r="T983" i="29"/>
  <c r="T984" i="29"/>
  <c r="T985" i="29"/>
  <c r="T986" i="29"/>
  <c r="T987" i="29"/>
  <c r="T988" i="29"/>
  <c r="T989" i="29"/>
  <c r="T990" i="29"/>
  <c r="T991" i="29"/>
  <c r="T992" i="29"/>
  <c r="T993" i="29"/>
  <c r="T994" i="29"/>
  <c r="T995" i="29"/>
  <c r="T996" i="29"/>
  <c r="T997" i="29"/>
  <c r="T998" i="29"/>
  <c r="T999" i="29"/>
  <c r="T1000" i="29"/>
  <c r="T1001" i="29"/>
  <c r="T1002" i="29"/>
  <c r="T1003" i="29"/>
  <c r="T1004" i="29"/>
  <c r="T1005" i="29"/>
  <c r="T1006" i="29"/>
  <c r="T1007" i="29"/>
  <c r="T1008" i="29"/>
  <c r="T1009" i="29"/>
  <c r="T1010" i="29"/>
  <c r="T1011" i="29"/>
  <c r="T1012" i="29"/>
  <c r="T1013" i="29"/>
  <c r="T1014" i="29"/>
  <c r="T1015" i="29"/>
  <c r="T1016" i="29"/>
  <c r="T1017" i="29"/>
  <c r="T1018" i="29"/>
  <c r="T1019" i="29"/>
  <c r="T1020" i="29"/>
  <c r="T1021" i="29"/>
  <c r="T1022" i="29"/>
  <c r="T1023" i="29"/>
  <c r="T1024" i="29"/>
  <c r="T1025" i="29"/>
  <c r="T1026" i="29"/>
  <c r="T1027" i="29"/>
  <c r="T1028" i="29"/>
  <c r="T1029" i="29"/>
  <c r="T1030" i="29"/>
  <c r="T1031" i="29"/>
  <c r="T1032" i="29"/>
  <c r="S3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47" i="29"/>
  <c r="S148" i="29"/>
  <c r="S149" i="29"/>
  <c r="S150" i="29"/>
  <c r="S151" i="29"/>
  <c r="S152" i="29"/>
  <c r="S153" i="29"/>
  <c r="S154" i="29"/>
  <c r="S155" i="29"/>
  <c r="S156" i="29"/>
  <c r="S157" i="29"/>
  <c r="S158" i="29"/>
  <c r="S159" i="29"/>
  <c r="S160" i="29"/>
  <c r="S161" i="29"/>
  <c r="S162" i="29"/>
  <c r="S163" i="29"/>
  <c r="S164" i="29"/>
  <c r="S165" i="29"/>
  <c r="S166" i="29"/>
  <c r="S167" i="29"/>
  <c r="S168" i="29"/>
  <c r="S169" i="29"/>
  <c r="S170" i="29"/>
  <c r="S171" i="29"/>
  <c r="S172" i="29"/>
  <c r="S173" i="29"/>
  <c r="S174" i="29"/>
  <c r="S175" i="29"/>
  <c r="S176" i="29"/>
  <c r="S177" i="29"/>
  <c r="S178" i="29"/>
  <c r="S179" i="29"/>
  <c r="S180" i="29"/>
  <c r="S181" i="29"/>
  <c r="S182" i="29"/>
  <c r="S183" i="29"/>
  <c r="S184" i="29"/>
  <c r="S185" i="29"/>
  <c r="S18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S236" i="29"/>
  <c r="S237" i="29"/>
  <c r="S238" i="29"/>
  <c r="S239" i="29"/>
  <c r="S240" i="29"/>
  <c r="S241" i="29"/>
  <c r="S242" i="29"/>
  <c r="S243" i="29"/>
  <c r="S244" i="29"/>
  <c r="S245" i="29"/>
  <c r="S246" i="29"/>
  <c r="S247" i="29"/>
  <c r="S248" i="29"/>
  <c r="S249" i="29"/>
  <c r="S250" i="29"/>
  <c r="S251" i="29"/>
  <c r="S252" i="29"/>
  <c r="S253" i="29"/>
  <c r="S254" i="29"/>
  <c r="S255" i="29"/>
  <c r="S256" i="29"/>
  <c r="S257" i="29"/>
  <c r="S258" i="29"/>
  <c r="S259" i="29"/>
  <c r="S260" i="29"/>
  <c r="S261" i="29"/>
  <c r="S262" i="29"/>
  <c r="S263" i="29"/>
  <c r="S264" i="29"/>
  <c r="S265" i="29"/>
  <c r="S266" i="29"/>
  <c r="S267" i="29"/>
  <c r="S268" i="29"/>
  <c r="S269" i="29"/>
  <c r="S270" i="29"/>
  <c r="S271" i="29"/>
  <c r="S272" i="29"/>
  <c r="S273" i="29"/>
  <c r="S274" i="29"/>
  <c r="S275" i="29"/>
  <c r="S276" i="29"/>
  <c r="S277" i="29"/>
  <c r="S278" i="29"/>
  <c r="S279" i="29"/>
  <c r="S280" i="29"/>
  <c r="S281" i="29"/>
  <c r="S282" i="29"/>
  <c r="S283" i="29"/>
  <c r="S284" i="29"/>
  <c r="S285" i="29"/>
  <c r="S286" i="29"/>
  <c r="S287" i="29"/>
  <c r="S288" i="29"/>
  <c r="S289" i="29"/>
  <c r="S290" i="29"/>
  <c r="S291" i="29"/>
  <c r="S292" i="29"/>
  <c r="S293" i="29"/>
  <c r="S294" i="29"/>
  <c r="S295" i="29"/>
  <c r="S296" i="29"/>
  <c r="S297" i="29"/>
  <c r="S298" i="29"/>
  <c r="S299" i="29"/>
  <c r="S300" i="29"/>
  <c r="S301" i="29"/>
  <c r="S302" i="29"/>
  <c r="S303" i="29"/>
  <c r="S304" i="29"/>
  <c r="S305" i="29"/>
  <c r="S306" i="29"/>
  <c r="S307" i="29"/>
  <c r="S308" i="29"/>
  <c r="S309" i="29"/>
  <c r="S310" i="29"/>
  <c r="S311" i="29"/>
  <c r="S312" i="29"/>
  <c r="S313" i="29"/>
  <c r="S314" i="29"/>
  <c r="S315" i="29"/>
  <c r="S316" i="29"/>
  <c r="S317" i="29"/>
  <c r="S318" i="29"/>
  <c r="S319" i="29"/>
  <c r="S320" i="29"/>
  <c r="S321" i="29"/>
  <c r="S322" i="29"/>
  <c r="S323" i="29"/>
  <c r="S324" i="29"/>
  <c r="S325" i="29"/>
  <c r="S326" i="29"/>
  <c r="S327" i="29"/>
  <c r="S328" i="29"/>
  <c r="S329" i="29"/>
  <c r="S330" i="29"/>
  <c r="S331" i="29"/>
  <c r="S332" i="29"/>
  <c r="S333" i="29"/>
  <c r="S334" i="29"/>
  <c r="S335" i="29"/>
  <c r="S336" i="29"/>
  <c r="S337" i="29"/>
  <c r="S338" i="29"/>
  <c r="S339" i="29"/>
  <c r="S340" i="29"/>
  <c r="S341" i="29"/>
  <c r="S342" i="29"/>
  <c r="S343" i="29"/>
  <c r="S344" i="29"/>
  <c r="S345" i="29"/>
  <c r="S346" i="29"/>
  <c r="S347" i="29"/>
  <c r="S348" i="29"/>
  <c r="S349" i="29"/>
  <c r="S350" i="29"/>
  <c r="S351" i="29"/>
  <c r="S352" i="29"/>
  <c r="S353" i="29"/>
  <c r="S354" i="29"/>
  <c r="S355" i="29"/>
  <c r="S356" i="29"/>
  <c r="S357" i="29"/>
  <c r="S358" i="29"/>
  <c r="S359" i="29"/>
  <c r="S360" i="29"/>
  <c r="S361" i="29"/>
  <c r="S362" i="29"/>
  <c r="S363" i="29"/>
  <c r="S364" i="29"/>
  <c r="S365" i="29"/>
  <c r="S366" i="29"/>
  <c r="S367" i="29"/>
  <c r="S368" i="29"/>
  <c r="S369" i="29"/>
  <c r="S370" i="29"/>
  <c r="S371" i="29"/>
  <c r="S372" i="29"/>
  <c r="S373" i="29"/>
  <c r="S374" i="29"/>
  <c r="S375" i="29"/>
  <c r="S376" i="29"/>
  <c r="S377" i="29"/>
  <c r="S378" i="29"/>
  <c r="S379" i="29"/>
  <c r="S380" i="29"/>
  <c r="S381" i="29"/>
  <c r="S382" i="29"/>
  <c r="S383" i="29"/>
  <c r="S384" i="29"/>
  <c r="S385" i="29"/>
  <c r="S386" i="29"/>
  <c r="S387" i="29"/>
  <c r="S388" i="29"/>
  <c r="S389" i="29"/>
  <c r="S390" i="29"/>
  <c r="S391" i="29"/>
  <c r="S392" i="29"/>
  <c r="S393" i="29"/>
  <c r="S394" i="29"/>
  <c r="S395" i="29"/>
  <c r="S396" i="29"/>
  <c r="S397" i="29"/>
  <c r="S398" i="29"/>
  <c r="S399" i="29"/>
  <c r="S400" i="29"/>
  <c r="S401" i="29"/>
  <c r="S402" i="29"/>
  <c r="S403" i="29"/>
  <c r="S404" i="29"/>
  <c r="S405" i="29"/>
  <c r="S406" i="29"/>
  <c r="S407" i="29"/>
  <c r="S408" i="29"/>
  <c r="S409" i="29"/>
  <c r="S410" i="29"/>
  <c r="S411" i="29"/>
  <c r="S412" i="29"/>
  <c r="S413" i="29"/>
  <c r="S414" i="29"/>
  <c r="S415" i="29"/>
  <c r="S416" i="29"/>
  <c r="S417" i="29"/>
  <c r="S418" i="29"/>
  <c r="S419" i="29"/>
  <c r="S420" i="29"/>
  <c r="S421" i="29"/>
  <c r="S422" i="29"/>
  <c r="S423" i="29"/>
  <c r="S424" i="29"/>
  <c r="S425" i="29"/>
  <c r="S426" i="29"/>
  <c r="S427" i="29"/>
  <c r="S428" i="29"/>
  <c r="S429" i="29"/>
  <c r="S430" i="29"/>
  <c r="S431" i="29"/>
  <c r="S432" i="29"/>
  <c r="S433" i="29"/>
  <c r="S434" i="29"/>
  <c r="S435" i="29"/>
  <c r="S436" i="29"/>
  <c r="S437" i="29"/>
  <c r="S438" i="29"/>
  <c r="S439" i="29"/>
  <c r="S440" i="29"/>
  <c r="S441" i="29"/>
  <c r="S442" i="29"/>
  <c r="S443" i="29"/>
  <c r="S444" i="29"/>
  <c r="S445" i="29"/>
  <c r="S446" i="29"/>
  <c r="S447" i="29"/>
  <c r="S448" i="29"/>
  <c r="S449" i="29"/>
  <c r="S450" i="29"/>
  <c r="S451" i="29"/>
  <c r="S452" i="29"/>
  <c r="S453" i="29"/>
  <c r="S454" i="29"/>
  <c r="S455" i="29"/>
  <c r="S456" i="29"/>
  <c r="S457" i="29"/>
  <c r="S458" i="29"/>
  <c r="S459" i="29"/>
  <c r="S460" i="29"/>
  <c r="S461" i="29"/>
  <c r="S462" i="29"/>
  <c r="S463" i="29"/>
  <c r="S464" i="29"/>
  <c r="S465" i="29"/>
  <c r="S466" i="29"/>
  <c r="S467" i="29"/>
  <c r="S468" i="29"/>
  <c r="S469" i="29"/>
  <c r="S470" i="29"/>
  <c r="S471" i="29"/>
  <c r="S472" i="29"/>
  <c r="S473" i="29"/>
  <c r="S474" i="29"/>
  <c r="S475" i="29"/>
  <c r="S476" i="29"/>
  <c r="S477" i="29"/>
  <c r="S478" i="29"/>
  <c r="S479" i="29"/>
  <c r="S480" i="29"/>
  <c r="S481" i="29"/>
  <c r="S482" i="29"/>
  <c r="S483" i="29"/>
  <c r="S484" i="29"/>
  <c r="S485" i="29"/>
  <c r="S486" i="29"/>
  <c r="S487" i="29"/>
  <c r="S488" i="29"/>
  <c r="S489" i="29"/>
  <c r="S490" i="29"/>
  <c r="S491" i="29"/>
  <c r="S492" i="29"/>
  <c r="S493" i="29"/>
  <c r="S494" i="29"/>
  <c r="S495" i="29"/>
  <c r="S496" i="29"/>
  <c r="S497" i="29"/>
  <c r="S498" i="29"/>
  <c r="S499" i="29"/>
  <c r="S500" i="29"/>
  <c r="S501" i="29"/>
  <c r="S502" i="29"/>
  <c r="S503" i="29"/>
  <c r="S504" i="29"/>
  <c r="S505" i="29"/>
  <c r="S506" i="29"/>
  <c r="S507" i="29"/>
  <c r="S508" i="29"/>
  <c r="S509" i="29"/>
  <c r="S510" i="29"/>
  <c r="S511" i="29"/>
  <c r="S512" i="29"/>
  <c r="S513" i="29"/>
  <c r="S514" i="29"/>
  <c r="S515" i="29"/>
  <c r="S516" i="29"/>
  <c r="S517" i="29"/>
  <c r="S518" i="29"/>
  <c r="S519" i="29"/>
  <c r="S520" i="29"/>
  <c r="S521" i="29"/>
  <c r="S522" i="29"/>
  <c r="S523" i="29"/>
  <c r="S524" i="29"/>
  <c r="S525" i="29"/>
  <c r="S526" i="29"/>
  <c r="S527" i="29"/>
  <c r="S528" i="29"/>
  <c r="S529" i="29"/>
  <c r="S530" i="29"/>
  <c r="S531" i="29"/>
  <c r="S532" i="29"/>
  <c r="S533" i="29"/>
  <c r="S534" i="29"/>
  <c r="S535" i="29"/>
  <c r="S536" i="29"/>
  <c r="S537" i="29"/>
  <c r="S538" i="29"/>
  <c r="S539" i="29"/>
  <c r="S540" i="29"/>
  <c r="S541" i="29"/>
  <c r="S542" i="29"/>
  <c r="S543" i="29"/>
  <c r="S544" i="29"/>
  <c r="S545" i="29"/>
  <c r="S546" i="29"/>
  <c r="S547" i="29"/>
  <c r="S548" i="29"/>
  <c r="S549" i="29"/>
  <c r="S550" i="29"/>
  <c r="S551" i="29"/>
  <c r="S552" i="29"/>
  <c r="S553" i="29"/>
  <c r="S554" i="29"/>
  <c r="S555" i="29"/>
  <c r="S556" i="29"/>
  <c r="S557" i="29"/>
  <c r="S558" i="29"/>
  <c r="S559" i="29"/>
  <c r="S560" i="29"/>
  <c r="S561" i="29"/>
  <c r="S562" i="29"/>
  <c r="S563" i="29"/>
  <c r="S564" i="29"/>
  <c r="S565" i="29"/>
  <c r="S566" i="29"/>
  <c r="S567" i="29"/>
  <c r="S568" i="29"/>
  <c r="S569" i="29"/>
  <c r="S570" i="29"/>
  <c r="S571" i="29"/>
  <c r="S572" i="29"/>
  <c r="S573" i="29"/>
  <c r="S574" i="29"/>
  <c r="S575" i="29"/>
  <c r="S576" i="29"/>
  <c r="S577" i="29"/>
  <c r="S578" i="29"/>
  <c r="S579" i="29"/>
  <c r="S580" i="29"/>
  <c r="S581" i="29"/>
  <c r="S582" i="29"/>
  <c r="S583" i="29"/>
  <c r="S584" i="29"/>
  <c r="S585" i="29"/>
  <c r="S586" i="29"/>
  <c r="S587" i="29"/>
  <c r="S588" i="29"/>
  <c r="S589" i="29"/>
  <c r="S590" i="29"/>
  <c r="S591" i="29"/>
  <c r="S592" i="29"/>
  <c r="S593" i="29"/>
  <c r="S594" i="29"/>
  <c r="S595" i="29"/>
  <c r="S596" i="29"/>
  <c r="S597" i="29"/>
  <c r="S598" i="29"/>
  <c r="S599" i="29"/>
  <c r="S600" i="29"/>
  <c r="S601" i="29"/>
  <c r="S602" i="29"/>
  <c r="S603" i="29"/>
  <c r="S604" i="29"/>
  <c r="S605" i="29"/>
  <c r="S606" i="29"/>
  <c r="S607" i="29"/>
  <c r="S608" i="29"/>
  <c r="S609" i="29"/>
  <c r="S610" i="29"/>
  <c r="S611" i="29"/>
  <c r="S612" i="29"/>
  <c r="S613" i="29"/>
  <c r="S614" i="29"/>
  <c r="S615" i="29"/>
  <c r="S616" i="29"/>
  <c r="S617" i="29"/>
  <c r="S618" i="29"/>
  <c r="S619" i="29"/>
  <c r="S620" i="29"/>
  <c r="S621" i="29"/>
  <c r="S622" i="29"/>
  <c r="S623" i="29"/>
  <c r="S624" i="29"/>
  <c r="S625" i="29"/>
  <c r="S626" i="29"/>
  <c r="S627" i="29"/>
  <c r="S628" i="29"/>
  <c r="S629" i="29"/>
  <c r="S630" i="29"/>
  <c r="S631" i="29"/>
  <c r="S632" i="29"/>
  <c r="S633" i="29"/>
  <c r="S634" i="29"/>
  <c r="S635" i="29"/>
  <c r="S636" i="29"/>
  <c r="S637" i="29"/>
  <c r="S638" i="29"/>
  <c r="S639" i="29"/>
  <c r="S640" i="29"/>
  <c r="S641" i="29"/>
  <c r="S642" i="29"/>
  <c r="S643" i="29"/>
  <c r="S644" i="29"/>
  <c r="S645" i="29"/>
  <c r="S646" i="29"/>
  <c r="S647" i="29"/>
  <c r="S648" i="29"/>
  <c r="S649" i="29"/>
  <c r="S650" i="29"/>
  <c r="S651" i="29"/>
  <c r="S652" i="29"/>
  <c r="S653" i="29"/>
  <c r="S654" i="29"/>
  <c r="S655" i="29"/>
  <c r="S656" i="29"/>
  <c r="S657" i="29"/>
  <c r="S658" i="29"/>
  <c r="S659" i="29"/>
  <c r="S660" i="29"/>
  <c r="S661" i="29"/>
  <c r="S662" i="29"/>
  <c r="S663" i="29"/>
  <c r="S664" i="29"/>
  <c r="S665" i="29"/>
  <c r="S666" i="29"/>
  <c r="S667" i="29"/>
  <c r="S668" i="29"/>
  <c r="S669" i="29"/>
  <c r="S670" i="29"/>
  <c r="S671" i="29"/>
  <c r="S672" i="29"/>
  <c r="S673" i="29"/>
  <c r="S674" i="29"/>
  <c r="S675" i="29"/>
  <c r="S676" i="29"/>
  <c r="S677" i="29"/>
  <c r="S678" i="29"/>
  <c r="S679" i="29"/>
  <c r="S680" i="29"/>
  <c r="S681" i="29"/>
  <c r="S682" i="29"/>
  <c r="S683" i="29"/>
  <c r="S684" i="29"/>
  <c r="S685" i="29"/>
  <c r="S686" i="29"/>
  <c r="S687" i="29"/>
  <c r="S688" i="29"/>
  <c r="S689" i="29"/>
  <c r="S690" i="29"/>
  <c r="S691" i="29"/>
  <c r="S692" i="29"/>
  <c r="S693" i="29"/>
  <c r="S694" i="29"/>
  <c r="S695" i="29"/>
  <c r="S696" i="29"/>
  <c r="S697" i="29"/>
  <c r="S698" i="29"/>
  <c r="S699" i="29"/>
  <c r="S700" i="29"/>
  <c r="S701" i="29"/>
  <c r="S702" i="29"/>
  <c r="S703" i="29"/>
  <c r="S704" i="29"/>
  <c r="S705" i="29"/>
  <c r="S706" i="29"/>
  <c r="S707" i="29"/>
  <c r="S708" i="29"/>
  <c r="S709" i="29"/>
  <c r="S710" i="29"/>
  <c r="S711" i="29"/>
  <c r="S712" i="29"/>
  <c r="S713" i="29"/>
  <c r="S714" i="29"/>
  <c r="S715" i="29"/>
  <c r="S716" i="29"/>
  <c r="S717" i="29"/>
  <c r="S718" i="29"/>
  <c r="S719" i="29"/>
  <c r="S720" i="29"/>
  <c r="S721" i="29"/>
  <c r="S722" i="29"/>
  <c r="S723" i="29"/>
  <c r="S724" i="29"/>
  <c r="S725" i="29"/>
  <c r="S726" i="29"/>
  <c r="S727" i="29"/>
  <c r="S728" i="29"/>
  <c r="S729" i="29"/>
  <c r="S730" i="29"/>
  <c r="S731" i="29"/>
  <c r="S732" i="29"/>
  <c r="S733" i="29"/>
  <c r="S734" i="29"/>
  <c r="S735" i="29"/>
  <c r="S736" i="29"/>
  <c r="S737" i="29"/>
  <c r="S738" i="29"/>
  <c r="S739" i="29"/>
  <c r="S740" i="29"/>
  <c r="S741" i="29"/>
  <c r="S742" i="29"/>
  <c r="S743" i="29"/>
  <c r="S744" i="29"/>
  <c r="S745" i="29"/>
  <c r="S746" i="29"/>
  <c r="S747" i="29"/>
  <c r="S748" i="29"/>
  <c r="S749" i="29"/>
  <c r="S750" i="29"/>
  <c r="S751" i="29"/>
  <c r="S752" i="29"/>
  <c r="S753" i="29"/>
  <c r="S754" i="29"/>
  <c r="S755" i="29"/>
  <c r="S756" i="29"/>
  <c r="S757" i="29"/>
  <c r="S758" i="29"/>
  <c r="S759" i="29"/>
  <c r="S760" i="29"/>
  <c r="S761" i="29"/>
  <c r="S762" i="29"/>
  <c r="S763" i="29"/>
  <c r="S764" i="29"/>
  <c r="S765" i="29"/>
  <c r="S766" i="29"/>
  <c r="S767" i="29"/>
  <c r="S768" i="29"/>
  <c r="S769" i="29"/>
  <c r="S770" i="29"/>
  <c r="S771" i="29"/>
  <c r="S772" i="29"/>
  <c r="S773" i="29"/>
  <c r="S774" i="29"/>
  <c r="S775" i="29"/>
  <c r="S776" i="29"/>
  <c r="S777" i="29"/>
  <c r="S778" i="29"/>
  <c r="S779" i="29"/>
  <c r="S780" i="29"/>
  <c r="S781" i="29"/>
  <c r="S782" i="29"/>
  <c r="S783" i="29"/>
  <c r="S784" i="29"/>
  <c r="S785" i="29"/>
  <c r="S786" i="29"/>
  <c r="S787" i="29"/>
  <c r="S788" i="29"/>
  <c r="S789" i="29"/>
  <c r="S790" i="29"/>
  <c r="S791" i="29"/>
  <c r="S792" i="29"/>
  <c r="S793" i="29"/>
  <c r="S794" i="29"/>
  <c r="S795" i="29"/>
  <c r="S796" i="29"/>
  <c r="S797" i="29"/>
  <c r="S798" i="29"/>
  <c r="S799" i="29"/>
  <c r="S800" i="29"/>
  <c r="S801" i="29"/>
  <c r="S802" i="29"/>
  <c r="S803" i="29"/>
  <c r="S804" i="29"/>
  <c r="S805" i="29"/>
  <c r="S806" i="29"/>
  <c r="S807" i="29"/>
  <c r="S808" i="29"/>
  <c r="S809" i="29"/>
  <c r="S810" i="29"/>
  <c r="S811" i="29"/>
  <c r="S812" i="29"/>
  <c r="S813" i="29"/>
  <c r="S814" i="29"/>
  <c r="S815" i="29"/>
  <c r="S816" i="29"/>
  <c r="S817" i="29"/>
  <c r="S818" i="29"/>
  <c r="S819" i="29"/>
  <c r="S820" i="29"/>
  <c r="S821" i="29"/>
  <c r="S822" i="29"/>
  <c r="S823" i="29"/>
  <c r="S824" i="29"/>
  <c r="S825" i="29"/>
  <c r="S826" i="29"/>
  <c r="S827" i="29"/>
  <c r="S828" i="29"/>
  <c r="S829" i="29"/>
  <c r="S830" i="29"/>
  <c r="S831" i="29"/>
  <c r="S832" i="29"/>
  <c r="S833" i="29"/>
  <c r="S834" i="29"/>
  <c r="S835" i="29"/>
  <c r="S836" i="29"/>
  <c r="S837" i="29"/>
  <c r="S838" i="29"/>
  <c r="S839" i="29"/>
  <c r="S840" i="29"/>
  <c r="S841" i="29"/>
  <c r="S842" i="29"/>
  <c r="S843" i="29"/>
  <c r="S844" i="29"/>
  <c r="S845" i="29"/>
  <c r="S846" i="29"/>
  <c r="S847" i="29"/>
  <c r="S848" i="29"/>
  <c r="S849" i="29"/>
  <c r="S850" i="29"/>
  <c r="S851" i="29"/>
  <c r="S852" i="29"/>
  <c r="S853" i="29"/>
  <c r="S854" i="29"/>
  <c r="S855" i="29"/>
  <c r="S856" i="29"/>
  <c r="S857" i="29"/>
  <c r="S858" i="29"/>
  <c r="S859" i="29"/>
  <c r="S860" i="29"/>
  <c r="S861" i="29"/>
  <c r="S862" i="29"/>
  <c r="S863" i="29"/>
  <c r="S864" i="29"/>
  <c r="S865" i="29"/>
  <c r="S866" i="29"/>
  <c r="S867" i="29"/>
  <c r="S868" i="29"/>
  <c r="S869" i="29"/>
  <c r="S870" i="29"/>
  <c r="S871" i="29"/>
  <c r="S872" i="29"/>
  <c r="S873" i="29"/>
  <c r="S874" i="29"/>
  <c r="S875" i="29"/>
  <c r="S876" i="29"/>
  <c r="S877" i="29"/>
  <c r="S878" i="29"/>
  <c r="S879" i="29"/>
  <c r="S880" i="29"/>
  <c r="S881" i="29"/>
  <c r="S882" i="29"/>
  <c r="S883" i="29"/>
  <c r="S884" i="29"/>
  <c r="S885" i="29"/>
  <c r="S886" i="29"/>
  <c r="S887" i="29"/>
  <c r="S888" i="29"/>
  <c r="S889" i="29"/>
  <c r="S890" i="29"/>
  <c r="S891" i="29"/>
  <c r="S892" i="29"/>
  <c r="S893" i="29"/>
  <c r="S894" i="29"/>
  <c r="S895" i="29"/>
  <c r="S896" i="29"/>
  <c r="S897" i="29"/>
  <c r="S898" i="29"/>
  <c r="S899" i="29"/>
  <c r="S900" i="29"/>
  <c r="S901" i="29"/>
  <c r="S902" i="29"/>
  <c r="S903" i="29"/>
  <c r="S904" i="29"/>
  <c r="S905" i="29"/>
  <c r="S906" i="29"/>
  <c r="S907" i="29"/>
  <c r="S908" i="29"/>
  <c r="S909" i="29"/>
  <c r="S910" i="29"/>
  <c r="S911" i="29"/>
  <c r="S912" i="29"/>
  <c r="S913" i="29"/>
  <c r="S914" i="29"/>
  <c r="S915" i="29"/>
  <c r="S916" i="29"/>
  <c r="S917" i="29"/>
  <c r="S918" i="29"/>
  <c r="S919" i="29"/>
  <c r="S920" i="29"/>
  <c r="S921" i="29"/>
  <c r="S922" i="29"/>
  <c r="S923" i="29"/>
  <c r="S924" i="29"/>
  <c r="S925" i="29"/>
  <c r="S926" i="29"/>
  <c r="S927" i="29"/>
  <c r="S928" i="29"/>
  <c r="S929" i="29"/>
  <c r="S930" i="29"/>
  <c r="S931" i="29"/>
  <c r="S932" i="29"/>
  <c r="S933" i="29"/>
  <c r="S934" i="29"/>
  <c r="S935" i="29"/>
  <c r="S936" i="29"/>
  <c r="S937" i="29"/>
  <c r="S938" i="29"/>
  <c r="S939" i="29"/>
  <c r="S940" i="29"/>
  <c r="S941" i="29"/>
  <c r="S942" i="29"/>
  <c r="S943" i="29"/>
  <c r="S944" i="29"/>
  <c r="S945" i="29"/>
  <c r="S946" i="29"/>
  <c r="S947" i="29"/>
  <c r="S948" i="29"/>
  <c r="S949" i="29"/>
  <c r="S950" i="29"/>
  <c r="S951" i="29"/>
  <c r="S952" i="29"/>
  <c r="S953" i="29"/>
  <c r="S954" i="29"/>
  <c r="S955" i="29"/>
  <c r="S956" i="29"/>
  <c r="S957" i="29"/>
  <c r="S958" i="29"/>
  <c r="S959" i="29"/>
  <c r="S960" i="29"/>
  <c r="S961" i="29"/>
  <c r="S962" i="29"/>
  <c r="S963" i="29"/>
  <c r="S964" i="29"/>
  <c r="S965" i="29"/>
  <c r="S966" i="29"/>
  <c r="S967" i="29"/>
  <c r="S968" i="29"/>
  <c r="S969" i="29"/>
  <c r="S970" i="29"/>
  <c r="S971" i="29"/>
  <c r="S972" i="29"/>
  <c r="S973" i="29"/>
  <c r="S974" i="29"/>
  <c r="S975" i="29"/>
  <c r="S976" i="29"/>
  <c r="S977" i="29"/>
  <c r="S978" i="29"/>
  <c r="S979" i="29"/>
  <c r="S980" i="29"/>
  <c r="S981" i="29"/>
  <c r="S982" i="29"/>
  <c r="S983" i="29"/>
  <c r="S984" i="29"/>
  <c r="S985" i="29"/>
  <c r="S986" i="29"/>
  <c r="S987" i="29"/>
  <c r="S988" i="29"/>
  <c r="S989" i="29"/>
  <c r="S990" i="29"/>
  <c r="S991" i="29"/>
  <c r="S992" i="29"/>
  <c r="S993" i="29"/>
  <c r="S994" i="29"/>
  <c r="S995" i="29"/>
  <c r="S996" i="29"/>
  <c r="S997" i="29"/>
  <c r="S998" i="29"/>
  <c r="S999" i="29"/>
  <c r="S1000" i="29"/>
  <c r="S1001" i="29"/>
  <c r="S1002" i="29"/>
  <c r="S1003" i="29"/>
  <c r="S1004" i="29"/>
  <c r="S1005" i="29"/>
  <c r="S1006" i="29"/>
  <c r="S1007" i="29"/>
  <c r="S1008" i="29"/>
  <c r="S1009" i="29"/>
  <c r="S1010" i="29"/>
  <c r="S1011" i="29"/>
  <c r="S1012" i="29"/>
  <c r="S1013" i="29"/>
  <c r="S1014" i="29"/>
  <c r="S1015" i="29"/>
  <c r="S1016" i="29"/>
  <c r="S1017" i="29"/>
  <c r="S1018" i="29"/>
  <c r="S1019" i="29"/>
  <c r="S1020" i="29"/>
  <c r="S1021" i="29"/>
  <c r="S1022" i="29"/>
  <c r="S1023" i="29"/>
  <c r="S1024" i="29"/>
  <c r="S1025" i="29"/>
  <c r="S1026" i="29"/>
  <c r="S1027" i="29"/>
  <c r="S1028" i="29"/>
  <c r="S1029" i="29"/>
  <c r="S1030" i="29"/>
  <c r="S1031" i="29"/>
  <c r="S1032" i="29"/>
  <c r="R3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47" i="29"/>
  <c r="R148" i="29"/>
  <c r="R149" i="29"/>
  <c r="R150" i="29"/>
  <c r="R151" i="29"/>
  <c r="R152" i="29"/>
  <c r="R153" i="29"/>
  <c r="R154" i="29"/>
  <c r="R155" i="29"/>
  <c r="R156" i="29"/>
  <c r="R157" i="29"/>
  <c r="R158" i="29"/>
  <c r="R159" i="29"/>
  <c r="R160" i="29"/>
  <c r="R161" i="29"/>
  <c r="R162" i="29"/>
  <c r="R163" i="29"/>
  <c r="R164" i="29"/>
  <c r="R165" i="29"/>
  <c r="R166" i="29"/>
  <c r="R167" i="29"/>
  <c r="R168" i="29"/>
  <c r="R169" i="29"/>
  <c r="R170" i="29"/>
  <c r="R171" i="29"/>
  <c r="R172" i="29"/>
  <c r="R173" i="29"/>
  <c r="R174" i="29"/>
  <c r="R175" i="29"/>
  <c r="R176" i="29"/>
  <c r="R177" i="29"/>
  <c r="R178" i="29"/>
  <c r="R179" i="29"/>
  <c r="R180" i="29"/>
  <c r="R181" i="29"/>
  <c r="R182" i="29"/>
  <c r="R183" i="29"/>
  <c r="R184" i="29"/>
  <c r="R185" i="29"/>
  <c r="R186" i="29"/>
  <c r="R187" i="29"/>
  <c r="R188" i="29"/>
  <c r="R189" i="29"/>
  <c r="R190" i="29"/>
  <c r="R191" i="29"/>
  <c r="R192" i="29"/>
  <c r="R193" i="29"/>
  <c r="R194" i="29"/>
  <c r="R195" i="29"/>
  <c r="R196" i="29"/>
  <c r="R197" i="29"/>
  <c r="R198" i="29"/>
  <c r="R199" i="29"/>
  <c r="R200" i="29"/>
  <c r="R201" i="29"/>
  <c r="R202" i="29"/>
  <c r="R203" i="29"/>
  <c r="R204" i="29"/>
  <c r="R205" i="29"/>
  <c r="R206" i="29"/>
  <c r="R207" i="29"/>
  <c r="R208" i="29"/>
  <c r="R209" i="29"/>
  <c r="R210" i="29"/>
  <c r="R211" i="29"/>
  <c r="R212" i="29"/>
  <c r="R213" i="29"/>
  <c r="R214" i="29"/>
  <c r="R215" i="29"/>
  <c r="R216" i="29"/>
  <c r="R217" i="29"/>
  <c r="R218" i="29"/>
  <c r="R219" i="29"/>
  <c r="R220" i="29"/>
  <c r="R221" i="29"/>
  <c r="R222" i="29"/>
  <c r="R223" i="29"/>
  <c r="R224" i="29"/>
  <c r="R225" i="29"/>
  <c r="R226" i="29"/>
  <c r="R227" i="29"/>
  <c r="R228" i="29"/>
  <c r="R229" i="29"/>
  <c r="R230" i="29"/>
  <c r="R231" i="29"/>
  <c r="R232" i="29"/>
  <c r="R233" i="29"/>
  <c r="R234" i="29"/>
  <c r="R235" i="29"/>
  <c r="R236" i="29"/>
  <c r="R237" i="29"/>
  <c r="R238" i="29"/>
  <c r="R239" i="29"/>
  <c r="R240" i="29"/>
  <c r="R241" i="29"/>
  <c r="R242" i="29"/>
  <c r="R243" i="29"/>
  <c r="R244" i="29"/>
  <c r="R245" i="29"/>
  <c r="R246" i="29"/>
  <c r="R247" i="29"/>
  <c r="R248" i="29"/>
  <c r="R249" i="29"/>
  <c r="R250" i="29"/>
  <c r="R251" i="29"/>
  <c r="R252" i="29"/>
  <c r="R253" i="29"/>
  <c r="R254" i="29"/>
  <c r="R255" i="29"/>
  <c r="R256" i="29"/>
  <c r="R257" i="29"/>
  <c r="R258" i="29"/>
  <c r="R259" i="29"/>
  <c r="R260" i="29"/>
  <c r="R261" i="29"/>
  <c r="R262" i="29"/>
  <c r="R263" i="29"/>
  <c r="R264" i="29"/>
  <c r="R265" i="29"/>
  <c r="R266" i="29"/>
  <c r="R267" i="29"/>
  <c r="R268" i="29"/>
  <c r="R269" i="29"/>
  <c r="R270" i="29"/>
  <c r="R271" i="29"/>
  <c r="R272" i="29"/>
  <c r="R273" i="29"/>
  <c r="R274" i="29"/>
  <c r="R275" i="29"/>
  <c r="R276" i="29"/>
  <c r="R277" i="29"/>
  <c r="R278" i="29"/>
  <c r="R279" i="29"/>
  <c r="R280" i="29"/>
  <c r="R281" i="29"/>
  <c r="R282" i="29"/>
  <c r="R283" i="29"/>
  <c r="R284" i="29"/>
  <c r="R285" i="29"/>
  <c r="R286" i="29"/>
  <c r="R287" i="29"/>
  <c r="R288" i="29"/>
  <c r="R289" i="29"/>
  <c r="R290" i="29"/>
  <c r="R291" i="29"/>
  <c r="R292" i="29"/>
  <c r="R293" i="29"/>
  <c r="R294" i="29"/>
  <c r="R295" i="29"/>
  <c r="R296" i="29"/>
  <c r="R297" i="29"/>
  <c r="R298" i="29"/>
  <c r="R299" i="29"/>
  <c r="R300" i="29"/>
  <c r="R301" i="29"/>
  <c r="R302" i="29"/>
  <c r="R303" i="29"/>
  <c r="R304" i="29"/>
  <c r="R305" i="29"/>
  <c r="R306" i="29"/>
  <c r="R307" i="29"/>
  <c r="R308" i="29"/>
  <c r="R309" i="29"/>
  <c r="R310" i="29"/>
  <c r="R311" i="29"/>
  <c r="R312" i="29"/>
  <c r="R313" i="29"/>
  <c r="R314" i="29"/>
  <c r="R315" i="29"/>
  <c r="R316" i="29"/>
  <c r="R317" i="29"/>
  <c r="R318" i="29"/>
  <c r="R319" i="29"/>
  <c r="R320" i="29"/>
  <c r="R321" i="29"/>
  <c r="R322" i="29"/>
  <c r="R323" i="29"/>
  <c r="R324" i="29"/>
  <c r="R325" i="29"/>
  <c r="R326" i="29"/>
  <c r="R327" i="29"/>
  <c r="R328" i="29"/>
  <c r="R329" i="29"/>
  <c r="R330" i="29"/>
  <c r="R331" i="29"/>
  <c r="R332" i="29"/>
  <c r="R333" i="29"/>
  <c r="R334" i="29"/>
  <c r="R335" i="29"/>
  <c r="R336" i="29"/>
  <c r="R337" i="29"/>
  <c r="R338" i="29"/>
  <c r="R339" i="29"/>
  <c r="R340" i="29"/>
  <c r="R341" i="29"/>
  <c r="R342" i="29"/>
  <c r="R343" i="29"/>
  <c r="R344" i="29"/>
  <c r="R345" i="29"/>
  <c r="R346" i="29"/>
  <c r="R347" i="29"/>
  <c r="R348" i="29"/>
  <c r="R349" i="29"/>
  <c r="R350" i="29"/>
  <c r="R351" i="29"/>
  <c r="R352" i="29"/>
  <c r="R353" i="29"/>
  <c r="R354" i="29"/>
  <c r="R355" i="29"/>
  <c r="R356" i="29"/>
  <c r="R357" i="29"/>
  <c r="R358" i="29"/>
  <c r="R359" i="29"/>
  <c r="R360" i="29"/>
  <c r="R361" i="29"/>
  <c r="R362" i="29"/>
  <c r="R363" i="29"/>
  <c r="R364" i="29"/>
  <c r="R365" i="29"/>
  <c r="R366" i="29"/>
  <c r="R367" i="29"/>
  <c r="R368" i="29"/>
  <c r="R369" i="29"/>
  <c r="R370" i="29"/>
  <c r="R371" i="29"/>
  <c r="R372" i="29"/>
  <c r="R373" i="29"/>
  <c r="R374" i="29"/>
  <c r="R375" i="29"/>
  <c r="R376" i="29"/>
  <c r="R377" i="29"/>
  <c r="R378" i="29"/>
  <c r="R379" i="29"/>
  <c r="R380" i="29"/>
  <c r="R381" i="29"/>
  <c r="R382" i="29"/>
  <c r="R383" i="29"/>
  <c r="R384" i="29"/>
  <c r="R385" i="29"/>
  <c r="R386" i="29"/>
  <c r="R387" i="29"/>
  <c r="R388" i="29"/>
  <c r="R389" i="29"/>
  <c r="R390" i="29"/>
  <c r="R391" i="29"/>
  <c r="R392" i="29"/>
  <c r="R393" i="29"/>
  <c r="R394" i="29"/>
  <c r="R395" i="29"/>
  <c r="R396" i="29"/>
  <c r="R397" i="29"/>
  <c r="R398" i="29"/>
  <c r="R399" i="29"/>
  <c r="R400" i="29"/>
  <c r="R401" i="29"/>
  <c r="R402" i="29"/>
  <c r="R403" i="29"/>
  <c r="R404" i="29"/>
  <c r="R405" i="29"/>
  <c r="R406" i="29"/>
  <c r="R407" i="29"/>
  <c r="R408" i="29"/>
  <c r="R409" i="29"/>
  <c r="R410" i="29"/>
  <c r="R411" i="29"/>
  <c r="R412" i="29"/>
  <c r="R413" i="29"/>
  <c r="R414" i="29"/>
  <c r="R415" i="29"/>
  <c r="R416" i="29"/>
  <c r="R417" i="29"/>
  <c r="R418" i="29"/>
  <c r="R419" i="29"/>
  <c r="R420" i="29"/>
  <c r="R421" i="29"/>
  <c r="R422" i="29"/>
  <c r="R423" i="29"/>
  <c r="R424" i="29"/>
  <c r="R425" i="29"/>
  <c r="R426" i="29"/>
  <c r="R427" i="29"/>
  <c r="R428" i="29"/>
  <c r="R429" i="29"/>
  <c r="R430" i="29"/>
  <c r="R431" i="29"/>
  <c r="R432" i="29"/>
  <c r="R433" i="29"/>
  <c r="R434" i="29"/>
  <c r="R435" i="29"/>
  <c r="R436" i="29"/>
  <c r="R437" i="29"/>
  <c r="R438" i="29"/>
  <c r="R439" i="29"/>
  <c r="R440" i="29"/>
  <c r="R441" i="29"/>
  <c r="R442" i="29"/>
  <c r="R443" i="29"/>
  <c r="R444" i="29"/>
  <c r="R445" i="29"/>
  <c r="R446" i="29"/>
  <c r="R447" i="29"/>
  <c r="R448" i="29"/>
  <c r="R449" i="29"/>
  <c r="R450" i="29"/>
  <c r="R451" i="29"/>
  <c r="R452" i="29"/>
  <c r="R453" i="29"/>
  <c r="R454" i="29"/>
  <c r="R455" i="29"/>
  <c r="R456" i="29"/>
  <c r="R457" i="29"/>
  <c r="R458" i="29"/>
  <c r="R459" i="29"/>
  <c r="R460" i="29"/>
  <c r="R461" i="29"/>
  <c r="R462" i="29"/>
  <c r="R463" i="29"/>
  <c r="R464" i="29"/>
  <c r="R465" i="29"/>
  <c r="R466" i="29"/>
  <c r="R467" i="29"/>
  <c r="R468" i="29"/>
  <c r="R469" i="29"/>
  <c r="R470" i="29"/>
  <c r="R471" i="29"/>
  <c r="R472" i="29"/>
  <c r="R473" i="29"/>
  <c r="R474" i="29"/>
  <c r="R475" i="29"/>
  <c r="R476" i="29"/>
  <c r="R477" i="29"/>
  <c r="R478" i="29"/>
  <c r="R479" i="29"/>
  <c r="R480" i="29"/>
  <c r="R481" i="29"/>
  <c r="R482" i="29"/>
  <c r="R483" i="29"/>
  <c r="R484" i="29"/>
  <c r="R485" i="29"/>
  <c r="R486" i="29"/>
  <c r="R487" i="29"/>
  <c r="R488" i="29"/>
  <c r="R489" i="29"/>
  <c r="R490" i="29"/>
  <c r="R491" i="29"/>
  <c r="R492" i="29"/>
  <c r="R493" i="29"/>
  <c r="R494" i="29"/>
  <c r="R495" i="29"/>
  <c r="R496" i="29"/>
  <c r="R497" i="29"/>
  <c r="R498" i="29"/>
  <c r="R499" i="29"/>
  <c r="R500" i="29"/>
  <c r="R501" i="29"/>
  <c r="R502" i="29"/>
  <c r="R503" i="29"/>
  <c r="R504" i="29"/>
  <c r="R505" i="29"/>
  <c r="R506" i="29"/>
  <c r="R507" i="29"/>
  <c r="R508" i="29"/>
  <c r="R509" i="29"/>
  <c r="R510" i="29"/>
  <c r="R511" i="29"/>
  <c r="R512" i="29"/>
  <c r="R513" i="29"/>
  <c r="R514" i="29"/>
  <c r="R515" i="29"/>
  <c r="R516" i="29"/>
  <c r="R517" i="29"/>
  <c r="R518" i="29"/>
  <c r="R519" i="29"/>
  <c r="R520" i="29"/>
  <c r="R521" i="29"/>
  <c r="R522" i="29"/>
  <c r="R523" i="29"/>
  <c r="R524" i="29"/>
  <c r="R525" i="29"/>
  <c r="R526" i="29"/>
  <c r="R527" i="29"/>
  <c r="R528" i="29"/>
  <c r="R529" i="29"/>
  <c r="R530" i="29"/>
  <c r="R531" i="29"/>
  <c r="R532" i="29"/>
  <c r="R533" i="29"/>
  <c r="R534" i="29"/>
  <c r="R535" i="29"/>
  <c r="R536" i="29"/>
  <c r="R537" i="29"/>
  <c r="R538" i="29"/>
  <c r="R539" i="29"/>
  <c r="R540" i="29"/>
  <c r="R541" i="29"/>
  <c r="R542" i="29"/>
  <c r="R543" i="29"/>
  <c r="R544" i="29"/>
  <c r="R545" i="29"/>
  <c r="R546" i="29"/>
  <c r="R547" i="29"/>
  <c r="R548" i="29"/>
  <c r="R549" i="29"/>
  <c r="R550" i="29"/>
  <c r="R551" i="29"/>
  <c r="R552" i="29"/>
  <c r="R553" i="29"/>
  <c r="R554" i="29"/>
  <c r="R555" i="29"/>
  <c r="R556" i="29"/>
  <c r="R557" i="29"/>
  <c r="R558" i="29"/>
  <c r="R559" i="29"/>
  <c r="R560" i="29"/>
  <c r="R561" i="29"/>
  <c r="R562" i="29"/>
  <c r="R563" i="29"/>
  <c r="R564" i="29"/>
  <c r="R565" i="29"/>
  <c r="R566" i="29"/>
  <c r="R567" i="29"/>
  <c r="R568" i="29"/>
  <c r="R569" i="29"/>
  <c r="R570" i="29"/>
  <c r="R571" i="29"/>
  <c r="R572" i="29"/>
  <c r="R573" i="29"/>
  <c r="R574" i="29"/>
  <c r="R575" i="29"/>
  <c r="R576" i="29"/>
  <c r="R577" i="29"/>
  <c r="R578" i="29"/>
  <c r="R579" i="29"/>
  <c r="R580" i="29"/>
  <c r="R581" i="29"/>
  <c r="R582" i="29"/>
  <c r="R583" i="29"/>
  <c r="R584" i="29"/>
  <c r="R585" i="29"/>
  <c r="R586" i="29"/>
  <c r="R587" i="29"/>
  <c r="R588" i="29"/>
  <c r="R589" i="29"/>
  <c r="R590" i="29"/>
  <c r="R591" i="29"/>
  <c r="R592" i="29"/>
  <c r="R593" i="29"/>
  <c r="R594" i="29"/>
  <c r="R595" i="29"/>
  <c r="R596" i="29"/>
  <c r="R597" i="29"/>
  <c r="R598" i="29"/>
  <c r="R599" i="29"/>
  <c r="R600" i="29"/>
  <c r="R601" i="29"/>
  <c r="R602" i="29"/>
  <c r="R603" i="29"/>
  <c r="R604" i="29"/>
  <c r="R605" i="29"/>
  <c r="R606" i="29"/>
  <c r="R607" i="29"/>
  <c r="R608" i="29"/>
  <c r="R609" i="29"/>
  <c r="R610" i="29"/>
  <c r="R611" i="29"/>
  <c r="R612" i="29"/>
  <c r="R613" i="29"/>
  <c r="R614" i="29"/>
  <c r="R615" i="29"/>
  <c r="R616" i="29"/>
  <c r="R617" i="29"/>
  <c r="R618" i="29"/>
  <c r="R619" i="29"/>
  <c r="R620" i="29"/>
  <c r="R621" i="29"/>
  <c r="R622" i="29"/>
  <c r="R623" i="29"/>
  <c r="R624" i="29"/>
  <c r="R625" i="29"/>
  <c r="R626" i="29"/>
  <c r="R627" i="29"/>
  <c r="R628" i="29"/>
  <c r="R629" i="29"/>
  <c r="R630" i="29"/>
  <c r="R631" i="29"/>
  <c r="R632" i="29"/>
  <c r="R633" i="29"/>
  <c r="R634" i="29"/>
  <c r="R635" i="29"/>
  <c r="R636" i="29"/>
  <c r="R637" i="29"/>
  <c r="R638" i="29"/>
  <c r="R639" i="29"/>
  <c r="R640" i="29"/>
  <c r="R641" i="29"/>
  <c r="R642" i="29"/>
  <c r="R643" i="29"/>
  <c r="R644" i="29"/>
  <c r="R645" i="29"/>
  <c r="R646" i="29"/>
  <c r="R647" i="29"/>
  <c r="R648" i="29"/>
  <c r="R649" i="29"/>
  <c r="R650" i="29"/>
  <c r="R651" i="29"/>
  <c r="R652" i="29"/>
  <c r="R653" i="29"/>
  <c r="R654" i="29"/>
  <c r="R655" i="29"/>
  <c r="R656" i="29"/>
  <c r="R657" i="29"/>
  <c r="R658" i="29"/>
  <c r="R659" i="29"/>
  <c r="R660" i="29"/>
  <c r="R661" i="29"/>
  <c r="R662" i="29"/>
  <c r="R663" i="29"/>
  <c r="R664" i="29"/>
  <c r="R665" i="29"/>
  <c r="R666" i="29"/>
  <c r="R667" i="29"/>
  <c r="R668" i="29"/>
  <c r="R669" i="29"/>
  <c r="R670" i="29"/>
  <c r="R671" i="29"/>
  <c r="R672" i="29"/>
  <c r="R673" i="29"/>
  <c r="R674" i="29"/>
  <c r="R675" i="29"/>
  <c r="R676" i="29"/>
  <c r="R677" i="29"/>
  <c r="R678" i="29"/>
  <c r="R679" i="29"/>
  <c r="R680" i="29"/>
  <c r="R681" i="29"/>
  <c r="R682" i="29"/>
  <c r="R683" i="29"/>
  <c r="R684" i="29"/>
  <c r="R685" i="29"/>
  <c r="R686" i="29"/>
  <c r="R687" i="29"/>
  <c r="R688" i="29"/>
  <c r="R689" i="29"/>
  <c r="R690" i="29"/>
  <c r="R691" i="29"/>
  <c r="R692" i="29"/>
  <c r="R693" i="29"/>
  <c r="R694" i="29"/>
  <c r="R695" i="29"/>
  <c r="R696" i="29"/>
  <c r="R697" i="29"/>
  <c r="R698" i="29"/>
  <c r="R699" i="29"/>
  <c r="R700" i="29"/>
  <c r="R701" i="29"/>
  <c r="R702" i="29"/>
  <c r="R703" i="29"/>
  <c r="R704" i="29"/>
  <c r="R705" i="29"/>
  <c r="R706" i="29"/>
  <c r="R707" i="29"/>
  <c r="R708" i="29"/>
  <c r="R709" i="29"/>
  <c r="R710" i="29"/>
  <c r="R711" i="29"/>
  <c r="R712" i="29"/>
  <c r="R713" i="29"/>
  <c r="R714" i="29"/>
  <c r="R715" i="29"/>
  <c r="R716" i="29"/>
  <c r="R717" i="29"/>
  <c r="R718" i="29"/>
  <c r="R719" i="29"/>
  <c r="R720" i="29"/>
  <c r="R721" i="29"/>
  <c r="R722" i="29"/>
  <c r="R723" i="29"/>
  <c r="R724" i="29"/>
  <c r="R725" i="29"/>
  <c r="R726" i="29"/>
  <c r="R727" i="29"/>
  <c r="R728" i="29"/>
  <c r="R729" i="29"/>
  <c r="R730" i="29"/>
  <c r="R731" i="29"/>
  <c r="R732" i="29"/>
  <c r="R733" i="29"/>
  <c r="R734" i="29"/>
  <c r="R735" i="29"/>
  <c r="R736" i="29"/>
  <c r="R737" i="29"/>
  <c r="R738" i="29"/>
  <c r="R739" i="29"/>
  <c r="R740" i="29"/>
  <c r="R741" i="29"/>
  <c r="R742" i="29"/>
  <c r="R743" i="29"/>
  <c r="R744" i="29"/>
  <c r="R745" i="29"/>
  <c r="R746" i="29"/>
  <c r="R747" i="29"/>
  <c r="R748" i="29"/>
  <c r="R749" i="29"/>
  <c r="R750" i="29"/>
  <c r="R751" i="29"/>
  <c r="R752" i="29"/>
  <c r="R753" i="29"/>
  <c r="R754" i="29"/>
  <c r="R755" i="29"/>
  <c r="R756" i="29"/>
  <c r="R757" i="29"/>
  <c r="R758" i="29"/>
  <c r="R759" i="29"/>
  <c r="R760" i="29"/>
  <c r="R761" i="29"/>
  <c r="R762" i="29"/>
  <c r="R763" i="29"/>
  <c r="R764" i="29"/>
  <c r="R765" i="29"/>
  <c r="R766" i="29"/>
  <c r="R767" i="29"/>
  <c r="R768" i="29"/>
  <c r="R769" i="29"/>
  <c r="R770" i="29"/>
  <c r="R771" i="29"/>
  <c r="R772" i="29"/>
  <c r="R773" i="29"/>
  <c r="R774" i="29"/>
  <c r="R775" i="29"/>
  <c r="R776" i="29"/>
  <c r="R777" i="29"/>
  <c r="R778" i="29"/>
  <c r="R779" i="29"/>
  <c r="R780" i="29"/>
  <c r="R781" i="29"/>
  <c r="R782" i="29"/>
  <c r="R783" i="29"/>
  <c r="R784" i="29"/>
  <c r="R785" i="29"/>
  <c r="R786" i="29"/>
  <c r="R787" i="29"/>
  <c r="R788" i="29"/>
  <c r="R789" i="29"/>
  <c r="R790" i="29"/>
  <c r="R791" i="29"/>
  <c r="R792" i="29"/>
  <c r="R793" i="29"/>
  <c r="R794" i="29"/>
  <c r="R795" i="29"/>
  <c r="R796" i="29"/>
  <c r="R797" i="29"/>
  <c r="R798" i="29"/>
  <c r="R799" i="29"/>
  <c r="R800" i="29"/>
  <c r="R801" i="29"/>
  <c r="R802" i="29"/>
  <c r="R803" i="29"/>
  <c r="R804" i="29"/>
  <c r="R805" i="29"/>
  <c r="R806" i="29"/>
  <c r="R807" i="29"/>
  <c r="R808" i="29"/>
  <c r="R809" i="29"/>
  <c r="R810" i="29"/>
  <c r="R811" i="29"/>
  <c r="R812" i="29"/>
  <c r="R813" i="29"/>
  <c r="R814" i="29"/>
  <c r="R815" i="29"/>
  <c r="R816" i="29"/>
  <c r="R817" i="29"/>
  <c r="R818" i="29"/>
  <c r="R819" i="29"/>
  <c r="R820" i="29"/>
  <c r="R821" i="29"/>
  <c r="R822" i="29"/>
  <c r="R823" i="29"/>
  <c r="R824" i="29"/>
  <c r="R825" i="29"/>
  <c r="R826" i="29"/>
  <c r="R827" i="29"/>
  <c r="R828" i="29"/>
  <c r="R829" i="29"/>
  <c r="R830" i="29"/>
  <c r="R831" i="29"/>
  <c r="R832" i="29"/>
  <c r="R833" i="29"/>
  <c r="R834" i="29"/>
  <c r="R835" i="29"/>
  <c r="R836" i="29"/>
  <c r="R837" i="29"/>
  <c r="R838" i="29"/>
  <c r="R839" i="29"/>
  <c r="R840" i="29"/>
  <c r="R841" i="29"/>
  <c r="R842" i="29"/>
  <c r="R843" i="29"/>
  <c r="R844" i="29"/>
  <c r="R845" i="29"/>
  <c r="R846" i="29"/>
  <c r="R847" i="29"/>
  <c r="R848" i="29"/>
  <c r="R849" i="29"/>
  <c r="R850" i="29"/>
  <c r="R851" i="29"/>
  <c r="R852" i="29"/>
  <c r="R853" i="29"/>
  <c r="R854" i="29"/>
  <c r="R855" i="29"/>
  <c r="R856" i="29"/>
  <c r="R857" i="29"/>
  <c r="R858" i="29"/>
  <c r="R859" i="29"/>
  <c r="R860" i="29"/>
  <c r="R861" i="29"/>
  <c r="R862" i="29"/>
  <c r="R863" i="29"/>
  <c r="R864" i="29"/>
  <c r="R865" i="29"/>
  <c r="R866" i="29"/>
  <c r="R867" i="29"/>
  <c r="R868" i="29"/>
  <c r="R869" i="29"/>
  <c r="R870" i="29"/>
  <c r="R871" i="29"/>
  <c r="R872" i="29"/>
  <c r="R873" i="29"/>
  <c r="R874" i="29"/>
  <c r="R875" i="29"/>
  <c r="R876" i="29"/>
  <c r="R877" i="29"/>
  <c r="R878" i="29"/>
  <c r="R879" i="29"/>
  <c r="R880" i="29"/>
  <c r="R881" i="29"/>
  <c r="R882" i="29"/>
  <c r="R883" i="29"/>
  <c r="R884" i="29"/>
  <c r="R885" i="29"/>
  <c r="R886" i="29"/>
  <c r="R887" i="29"/>
  <c r="R888" i="29"/>
  <c r="R889" i="29"/>
  <c r="R890" i="29"/>
  <c r="R891" i="29"/>
  <c r="R892" i="29"/>
  <c r="R893" i="29"/>
  <c r="R894" i="29"/>
  <c r="R895" i="29"/>
  <c r="R896" i="29"/>
  <c r="R897" i="29"/>
  <c r="R898" i="29"/>
  <c r="R899" i="29"/>
  <c r="R900" i="29"/>
  <c r="R901" i="29"/>
  <c r="R902" i="29"/>
  <c r="R903" i="29"/>
  <c r="R904" i="29"/>
  <c r="R905" i="29"/>
  <c r="R906" i="29"/>
  <c r="R907" i="29"/>
  <c r="R908" i="29"/>
  <c r="R909" i="29"/>
  <c r="R910" i="29"/>
  <c r="R911" i="29"/>
  <c r="R912" i="29"/>
  <c r="R913" i="29"/>
  <c r="R914" i="29"/>
  <c r="R915" i="29"/>
  <c r="R916" i="29"/>
  <c r="R917" i="29"/>
  <c r="R918" i="29"/>
  <c r="R919" i="29"/>
  <c r="R920" i="29"/>
  <c r="R921" i="29"/>
  <c r="R922" i="29"/>
  <c r="R923" i="29"/>
  <c r="R924" i="29"/>
  <c r="R925" i="29"/>
  <c r="R926" i="29"/>
  <c r="R927" i="29"/>
  <c r="R928" i="29"/>
  <c r="R929" i="29"/>
  <c r="R930" i="29"/>
  <c r="R931" i="29"/>
  <c r="R932" i="29"/>
  <c r="R933" i="29"/>
  <c r="R934" i="29"/>
  <c r="R935" i="29"/>
  <c r="R936" i="29"/>
  <c r="R937" i="29"/>
  <c r="R938" i="29"/>
  <c r="R939" i="29"/>
  <c r="R940" i="29"/>
  <c r="R941" i="29"/>
  <c r="R942" i="29"/>
  <c r="R943" i="29"/>
  <c r="R944" i="29"/>
  <c r="R945" i="29"/>
  <c r="R946" i="29"/>
  <c r="R947" i="29"/>
  <c r="R948" i="29"/>
  <c r="R949" i="29"/>
  <c r="R950" i="29"/>
  <c r="R951" i="29"/>
  <c r="R952" i="29"/>
  <c r="R953" i="29"/>
  <c r="R954" i="29"/>
  <c r="R955" i="29"/>
  <c r="R956" i="29"/>
  <c r="R957" i="29"/>
  <c r="R958" i="29"/>
  <c r="R959" i="29"/>
  <c r="R960" i="29"/>
  <c r="R961" i="29"/>
  <c r="R962" i="29"/>
  <c r="R963" i="29"/>
  <c r="R964" i="29"/>
  <c r="R965" i="29"/>
  <c r="R966" i="29"/>
  <c r="R967" i="29"/>
  <c r="R968" i="29"/>
  <c r="R969" i="29"/>
  <c r="R970" i="29"/>
  <c r="R971" i="29"/>
  <c r="R972" i="29"/>
  <c r="R973" i="29"/>
  <c r="R974" i="29"/>
  <c r="R975" i="29"/>
  <c r="R976" i="29"/>
  <c r="R977" i="29"/>
  <c r="R978" i="29"/>
  <c r="R979" i="29"/>
  <c r="R980" i="29"/>
  <c r="R981" i="29"/>
  <c r="R982" i="29"/>
  <c r="R983" i="29"/>
  <c r="R984" i="29"/>
  <c r="R985" i="29"/>
  <c r="R986" i="29"/>
  <c r="R987" i="29"/>
  <c r="R988" i="29"/>
  <c r="R989" i="29"/>
  <c r="R990" i="29"/>
  <c r="R991" i="29"/>
  <c r="R992" i="29"/>
  <c r="R993" i="29"/>
  <c r="R994" i="29"/>
  <c r="R995" i="29"/>
  <c r="R996" i="29"/>
  <c r="R997" i="29"/>
  <c r="R998" i="29"/>
  <c r="R999" i="29"/>
  <c r="R1000" i="29"/>
  <c r="R1001" i="29"/>
  <c r="R1002" i="29"/>
  <c r="R1003" i="29"/>
  <c r="R1004" i="29"/>
  <c r="R1005" i="29"/>
  <c r="R1006" i="29"/>
  <c r="R1007" i="29"/>
  <c r="R1008" i="29"/>
  <c r="R1009" i="29"/>
  <c r="R1010" i="29"/>
  <c r="R1011" i="29"/>
  <c r="R1012" i="29"/>
  <c r="R1013" i="29"/>
  <c r="R1014" i="29"/>
  <c r="R1015" i="29"/>
  <c r="R1016" i="29"/>
  <c r="R1017" i="29"/>
  <c r="R1018" i="29"/>
  <c r="R1019" i="29"/>
  <c r="R1020" i="29"/>
  <c r="R1021" i="29"/>
  <c r="R1022" i="29"/>
  <c r="R1023" i="29"/>
  <c r="R1024" i="29"/>
  <c r="R1025" i="29"/>
  <c r="R1026" i="29"/>
  <c r="R1027" i="29"/>
  <c r="R1028" i="29"/>
  <c r="R1029" i="29"/>
  <c r="R1030" i="29"/>
  <c r="R1031" i="29"/>
  <c r="R1032" i="29"/>
  <c r="Q3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64" i="29"/>
  <c r="Q65" i="29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81" i="29"/>
  <c r="Q82" i="29"/>
  <c r="Q83" i="29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98" i="29"/>
  <c r="Q99" i="29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115" i="29"/>
  <c r="Q116" i="29"/>
  <c r="Q11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31" i="29"/>
  <c r="Q132" i="29"/>
  <c r="Q133" i="29"/>
  <c r="Q134" i="29"/>
  <c r="Q135" i="29"/>
  <c r="Q136" i="29"/>
  <c r="Q137" i="29"/>
  <c r="Q138" i="29"/>
  <c r="Q139" i="29"/>
  <c r="Q140" i="29"/>
  <c r="Q141" i="29"/>
  <c r="Q142" i="29"/>
  <c r="Q143" i="29"/>
  <c r="Q144" i="29"/>
  <c r="Q145" i="29"/>
  <c r="Q146" i="29"/>
  <c r="Q147" i="29"/>
  <c r="Q148" i="29"/>
  <c r="Q149" i="29"/>
  <c r="Q150" i="29"/>
  <c r="Q151" i="29"/>
  <c r="Q152" i="29"/>
  <c r="Q153" i="29"/>
  <c r="Q154" i="29"/>
  <c r="Q155" i="29"/>
  <c r="Q156" i="29"/>
  <c r="Q157" i="29"/>
  <c r="Q158" i="29"/>
  <c r="Q159" i="29"/>
  <c r="Q160" i="29"/>
  <c r="Q161" i="29"/>
  <c r="Q162" i="29"/>
  <c r="Q163" i="29"/>
  <c r="Q164" i="29"/>
  <c r="Q165" i="29"/>
  <c r="Q166" i="29"/>
  <c r="Q167" i="29"/>
  <c r="Q168" i="29"/>
  <c r="Q169" i="29"/>
  <c r="Q170" i="29"/>
  <c r="Q171" i="29"/>
  <c r="Q172" i="29"/>
  <c r="Q173" i="29"/>
  <c r="Q174" i="29"/>
  <c r="Q175" i="29"/>
  <c r="Q176" i="29"/>
  <c r="Q177" i="29"/>
  <c r="Q178" i="29"/>
  <c r="Q179" i="29"/>
  <c r="Q180" i="29"/>
  <c r="Q181" i="29"/>
  <c r="Q182" i="29"/>
  <c r="Q183" i="29"/>
  <c r="Q184" i="29"/>
  <c r="Q185" i="29"/>
  <c r="Q18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201" i="29"/>
  <c r="Q202" i="29"/>
  <c r="Q203" i="29"/>
  <c r="Q204" i="29"/>
  <c r="Q205" i="29"/>
  <c r="Q206" i="29"/>
  <c r="Q207" i="29"/>
  <c r="Q208" i="29"/>
  <c r="Q209" i="29"/>
  <c r="Q210" i="29"/>
  <c r="Q211" i="29"/>
  <c r="Q212" i="29"/>
  <c r="Q213" i="29"/>
  <c r="Q214" i="29"/>
  <c r="Q215" i="29"/>
  <c r="Q216" i="29"/>
  <c r="Q217" i="29"/>
  <c r="Q218" i="29"/>
  <c r="Q219" i="29"/>
  <c r="Q220" i="29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35" i="29"/>
  <c r="Q236" i="29"/>
  <c r="Q237" i="29"/>
  <c r="Q238" i="29"/>
  <c r="Q239" i="29"/>
  <c r="Q240" i="29"/>
  <c r="Q241" i="29"/>
  <c r="Q242" i="29"/>
  <c r="Q243" i="29"/>
  <c r="Q244" i="29"/>
  <c r="Q245" i="29"/>
  <c r="Q246" i="29"/>
  <c r="Q247" i="29"/>
  <c r="Q248" i="29"/>
  <c r="Q249" i="29"/>
  <c r="Q250" i="29"/>
  <c r="Q251" i="29"/>
  <c r="Q252" i="29"/>
  <c r="Q253" i="29"/>
  <c r="Q254" i="29"/>
  <c r="Q255" i="29"/>
  <c r="Q256" i="29"/>
  <c r="Q257" i="29"/>
  <c r="Q258" i="29"/>
  <c r="Q259" i="29"/>
  <c r="Q260" i="29"/>
  <c r="Q261" i="29"/>
  <c r="Q262" i="29"/>
  <c r="Q263" i="29"/>
  <c r="Q264" i="29"/>
  <c r="Q265" i="29"/>
  <c r="Q266" i="29"/>
  <c r="Q267" i="29"/>
  <c r="Q268" i="29"/>
  <c r="Q269" i="29"/>
  <c r="Q270" i="29"/>
  <c r="Q271" i="29"/>
  <c r="Q272" i="29"/>
  <c r="Q273" i="29"/>
  <c r="Q274" i="29"/>
  <c r="Q275" i="29"/>
  <c r="Q276" i="29"/>
  <c r="Q277" i="29"/>
  <c r="Q278" i="29"/>
  <c r="Q279" i="29"/>
  <c r="Q280" i="29"/>
  <c r="Q281" i="29"/>
  <c r="Q282" i="29"/>
  <c r="Q283" i="29"/>
  <c r="Q284" i="29"/>
  <c r="Q285" i="29"/>
  <c r="Q286" i="29"/>
  <c r="Q287" i="29"/>
  <c r="Q288" i="29"/>
  <c r="Q289" i="29"/>
  <c r="Q290" i="29"/>
  <c r="Q291" i="29"/>
  <c r="Q292" i="29"/>
  <c r="Q293" i="29"/>
  <c r="Q294" i="29"/>
  <c r="Q295" i="29"/>
  <c r="Q296" i="29"/>
  <c r="Q297" i="29"/>
  <c r="Q298" i="29"/>
  <c r="Q299" i="29"/>
  <c r="Q300" i="29"/>
  <c r="Q301" i="29"/>
  <c r="Q302" i="29"/>
  <c r="Q303" i="29"/>
  <c r="Q304" i="29"/>
  <c r="Q305" i="29"/>
  <c r="Q306" i="29"/>
  <c r="Q307" i="29"/>
  <c r="Q308" i="29"/>
  <c r="Q309" i="29"/>
  <c r="Q310" i="29"/>
  <c r="Q311" i="29"/>
  <c r="Q312" i="29"/>
  <c r="Q313" i="29"/>
  <c r="Q314" i="29"/>
  <c r="Q315" i="29"/>
  <c r="Q316" i="29"/>
  <c r="Q317" i="29"/>
  <c r="Q318" i="29"/>
  <c r="Q319" i="29"/>
  <c r="Q320" i="29"/>
  <c r="Q321" i="29"/>
  <c r="Q322" i="29"/>
  <c r="Q323" i="29"/>
  <c r="Q324" i="29"/>
  <c r="Q325" i="29"/>
  <c r="Q326" i="29"/>
  <c r="Q327" i="29"/>
  <c r="Q328" i="29"/>
  <c r="Q329" i="29"/>
  <c r="Q330" i="29"/>
  <c r="Q331" i="29"/>
  <c r="Q332" i="29"/>
  <c r="Q333" i="29"/>
  <c r="Q334" i="29"/>
  <c r="Q335" i="29"/>
  <c r="Q336" i="29"/>
  <c r="Q337" i="29"/>
  <c r="Q338" i="29"/>
  <c r="Q339" i="29"/>
  <c r="Q340" i="29"/>
  <c r="Q341" i="29"/>
  <c r="Q342" i="29"/>
  <c r="Q343" i="29"/>
  <c r="Q344" i="29"/>
  <c r="Q345" i="29"/>
  <c r="Q346" i="29"/>
  <c r="Q347" i="29"/>
  <c r="Q348" i="29"/>
  <c r="Q349" i="29"/>
  <c r="Q350" i="29"/>
  <c r="Q351" i="29"/>
  <c r="Q352" i="29"/>
  <c r="Q353" i="29"/>
  <c r="Q354" i="29"/>
  <c r="Q355" i="29"/>
  <c r="Q356" i="29"/>
  <c r="Q357" i="29"/>
  <c r="Q358" i="29"/>
  <c r="Q359" i="29"/>
  <c r="Q360" i="29"/>
  <c r="Q361" i="29"/>
  <c r="Q362" i="29"/>
  <c r="Q363" i="29"/>
  <c r="Q364" i="29"/>
  <c r="Q365" i="29"/>
  <c r="Q366" i="29"/>
  <c r="Q367" i="29"/>
  <c r="Q368" i="29"/>
  <c r="Q369" i="29"/>
  <c r="Q370" i="29"/>
  <c r="Q371" i="29"/>
  <c r="Q372" i="29"/>
  <c r="Q373" i="29"/>
  <c r="Q374" i="29"/>
  <c r="Q375" i="29"/>
  <c r="Q376" i="29"/>
  <c r="Q377" i="29"/>
  <c r="Q378" i="29"/>
  <c r="Q379" i="29"/>
  <c r="Q380" i="29"/>
  <c r="Q381" i="29"/>
  <c r="Q382" i="29"/>
  <c r="Q383" i="29"/>
  <c r="Q384" i="29"/>
  <c r="Q385" i="29"/>
  <c r="Q386" i="29"/>
  <c r="Q387" i="29"/>
  <c r="Q388" i="29"/>
  <c r="Q389" i="29"/>
  <c r="Q390" i="29"/>
  <c r="Q391" i="29"/>
  <c r="Q392" i="29"/>
  <c r="Q393" i="29"/>
  <c r="Q394" i="29"/>
  <c r="Q395" i="29"/>
  <c r="Q396" i="29"/>
  <c r="Q397" i="29"/>
  <c r="Q398" i="29"/>
  <c r="Q399" i="29"/>
  <c r="Q400" i="29"/>
  <c r="Q401" i="29"/>
  <c r="Q402" i="29"/>
  <c r="Q403" i="29"/>
  <c r="Q404" i="29"/>
  <c r="Q405" i="29"/>
  <c r="Q406" i="29"/>
  <c r="Q407" i="29"/>
  <c r="Q408" i="29"/>
  <c r="Q409" i="29"/>
  <c r="Q410" i="29"/>
  <c r="Q411" i="29"/>
  <c r="Q412" i="29"/>
  <c r="Q413" i="29"/>
  <c r="Q414" i="29"/>
  <c r="Q415" i="29"/>
  <c r="Q416" i="29"/>
  <c r="Q417" i="29"/>
  <c r="Q418" i="29"/>
  <c r="Q419" i="29"/>
  <c r="Q420" i="29"/>
  <c r="Q421" i="29"/>
  <c r="Q422" i="29"/>
  <c r="Q423" i="29"/>
  <c r="Q424" i="29"/>
  <c r="Q425" i="29"/>
  <c r="Q426" i="29"/>
  <c r="Q427" i="29"/>
  <c r="Q428" i="29"/>
  <c r="Q429" i="29"/>
  <c r="Q430" i="29"/>
  <c r="Q431" i="29"/>
  <c r="Q432" i="29"/>
  <c r="Q433" i="29"/>
  <c r="Q434" i="29"/>
  <c r="Q435" i="29"/>
  <c r="Q436" i="29"/>
  <c r="Q437" i="29"/>
  <c r="Q438" i="29"/>
  <c r="Q439" i="29"/>
  <c r="Q440" i="29"/>
  <c r="Q441" i="29"/>
  <c r="Q442" i="29"/>
  <c r="Q443" i="29"/>
  <c r="Q444" i="29"/>
  <c r="Q445" i="29"/>
  <c r="Q446" i="29"/>
  <c r="Q447" i="29"/>
  <c r="Q448" i="29"/>
  <c r="Q449" i="29"/>
  <c r="Q450" i="29"/>
  <c r="Q451" i="29"/>
  <c r="Q452" i="29"/>
  <c r="Q453" i="29"/>
  <c r="Q454" i="29"/>
  <c r="Q455" i="29"/>
  <c r="Q456" i="29"/>
  <c r="Q457" i="29"/>
  <c r="Q458" i="29"/>
  <c r="Q459" i="29"/>
  <c r="Q460" i="29"/>
  <c r="Q461" i="29"/>
  <c r="Q462" i="29"/>
  <c r="Q463" i="29"/>
  <c r="Q464" i="29"/>
  <c r="Q465" i="29"/>
  <c r="Q466" i="29"/>
  <c r="Q467" i="29"/>
  <c r="Q468" i="29"/>
  <c r="Q469" i="29"/>
  <c r="Q470" i="29"/>
  <c r="Q471" i="29"/>
  <c r="Q472" i="29"/>
  <c r="Q473" i="29"/>
  <c r="Q474" i="29"/>
  <c r="Q475" i="29"/>
  <c r="Q476" i="29"/>
  <c r="Q477" i="29"/>
  <c r="Q478" i="29"/>
  <c r="Q479" i="29"/>
  <c r="Q480" i="29"/>
  <c r="Q481" i="29"/>
  <c r="Q482" i="29"/>
  <c r="Q483" i="29"/>
  <c r="Q484" i="29"/>
  <c r="Q485" i="29"/>
  <c r="Q486" i="29"/>
  <c r="Q487" i="29"/>
  <c r="Q488" i="29"/>
  <c r="Q489" i="29"/>
  <c r="Q490" i="29"/>
  <c r="Q491" i="29"/>
  <c r="Q492" i="29"/>
  <c r="Q493" i="29"/>
  <c r="Q494" i="29"/>
  <c r="Q495" i="29"/>
  <c r="Q496" i="29"/>
  <c r="Q497" i="29"/>
  <c r="Q498" i="29"/>
  <c r="Q499" i="29"/>
  <c r="Q500" i="29"/>
  <c r="Q501" i="29"/>
  <c r="Q502" i="29"/>
  <c r="Q503" i="29"/>
  <c r="Q504" i="29"/>
  <c r="Q505" i="29"/>
  <c r="Q506" i="29"/>
  <c r="Q507" i="29"/>
  <c r="Q508" i="29"/>
  <c r="Q509" i="29"/>
  <c r="Q510" i="29"/>
  <c r="Q511" i="29"/>
  <c r="Q512" i="29"/>
  <c r="Q513" i="29"/>
  <c r="Q514" i="29"/>
  <c r="Q515" i="29"/>
  <c r="Q516" i="29"/>
  <c r="Q517" i="29"/>
  <c r="Q518" i="29"/>
  <c r="Q519" i="29"/>
  <c r="Q520" i="29"/>
  <c r="Q521" i="29"/>
  <c r="Q522" i="29"/>
  <c r="Q523" i="29"/>
  <c r="Q524" i="29"/>
  <c r="Q525" i="29"/>
  <c r="Q526" i="29"/>
  <c r="Q527" i="29"/>
  <c r="Q528" i="29"/>
  <c r="Q529" i="29"/>
  <c r="Q530" i="29"/>
  <c r="Q531" i="29"/>
  <c r="Q532" i="29"/>
  <c r="Q533" i="29"/>
  <c r="Q534" i="29"/>
  <c r="Q535" i="29"/>
  <c r="Q536" i="29"/>
  <c r="Q537" i="29"/>
  <c r="Q538" i="29"/>
  <c r="Q539" i="29"/>
  <c r="Q540" i="29"/>
  <c r="Q541" i="29"/>
  <c r="Q542" i="29"/>
  <c r="Q543" i="29"/>
  <c r="Q544" i="29"/>
  <c r="Q545" i="29"/>
  <c r="Q546" i="29"/>
  <c r="Q547" i="29"/>
  <c r="Q548" i="29"/>
  <c r="Q549" i="29"/>
  <c r="Q550" i="29"/>
  <c r="Q551" i="29"/>
  <c r="Q552" i="29"/>
  <c r="Q553" i="29"/>
  <c r="Q554" i="29"/>
  <c r="Q555" i="29"/>
  <c r="Q556" i="29"/>
  <c r="Q557" i="29"/>
  <c r="Q558" i="29"/>
  <c r="Q559" i="29"/>
  <c r="Q560" i="29"/>
  <c r="Q561" i="29"/>
  <c r="Q562" i="29"/>
  <c r="Q563" i="29"/>
  <c r="Q564" i="29"/>
  <c r="Q565" i="29"/>
  <c r="Q566" i="29"/>
  <c r="Q567" i="29"/>
  <c r="Q568" i="29"/>
  <c r="Q569" i="29"/>
  <c r="Q570" i="29"/>
  <c r="Q571" i="29"/>
  <c r="Q572" i="29"/>
  <c r="Q573" i="29"/>
  <c r="Q574" i="29"/>
  <c r="Q575" i="29"/>
  <c r="Q576" i="29"/>
  <c r="Q577" i="29"/>
  <c r="Q578" i="29"/>
  <c r="Q579" i="29"/>
  <c r="Q580" i="29"/>
  <c r="Q581" i="29"/>
  <c r="Q582" i="29"/>
  <c r="Q583" i="29"/>
  <c r="Q584" i="29"/>
  <c r="Q585" i="29"/>
  <c r="Q586" i="29"/>
  <c r="Q587" i="29"/>
  <c r="Q588" i="29"/>
  <c r="Q589" i="29"/>
  <c r="Q590" i="29"/>
  <c r="Q591" i="29"/>
  <c r="Q592" i="29"/>
  <c r="Q593" i="29"/>
  <c r="Q594" i="29"/>
  <c r="Q595" i="29"/>
  <c r="Q596" i="29"/>
  <c r="Q597" i="29"/>
  <c r="Q598" i="29"/>
  <c r="Q599" i="29"/>
  <c r="Q600" i="29"/>
  <c r="Q601" i="29"/>
  <c r="Q602" i="29"/>
  <c r="Q603" i="29"/>
  <c r="Q604" i="29"/>
  <c r="Q605" i="29"/>
  <c r="Q606" i="29"/>
  <c r="Q607" i="29"/>
  <c r="Q608" i="29"/>
  <c r="Q609" i="29"/>
  <c r="Q610" i="29"/>
  <c r="Q611" i="29"/>
  <c r="Q612" i="29"/>
  <c r="Q613" i="29"/>
  <c r="Q614" i="29"/>
  <c r="Q615" i="29"/>
  <c r="Q616" i="29"/>
  <c r="Q617" i="29"/>
  <c r="Q618" i="29"/>
  <c r="Q619" i="29"/>
  <c r="Q620" i="29"/>
  <c r="Q621" i="29"/>
  <c r="Q622" i="29"/>
  <c r="Q623" i="29"/>
  <c r="Q624" i="29"/>
  <c r="Q625" i="29"/>
  <c r="Q626" i="29"/>
  <c r="Q627" i="29"/>
  <c r="Q628" i="29"/>
  <c r="Q629" i="29"/>
  <c r="Q630" i="29"/>
  <c r="Q631" i="29"/>
  <c r="Q632" i="29"/>
  <c r="Q633" i="29"/>
  <c r="Q634" i="29"/>
  <c r="Q635" i="29"/>
  <c r="Q636" i="29"/>
  <c r="Q637" i="29"/>
  <c r="Q638" i="29"/>
  <c r="Q639" i="29"/>
  <c r="Q640" i="29"/>
  <c r="Q641" i="29"/>
  <c r="Q642" i="29"/>
  <c r="Q643" i="29"/>
  <c r="Q644" i="29"/>
  <c r="Q645" i="29"/>
  <c r="Q646" i="29"/>
  <c r="Q647" i="29"/>
  <c r="Q648" i="29"/>
  <c r="Q649" i="29"/>
  <c r="Q650" i="29"/>
  <c r="Q651" i="29"/>
  <c r="Q652" i="29"/>
  <c r="Q653" i="29"/>
  <c r="Q654" i="29"/>
  <c r="Q655" i="29"/>
  <c r="Q656" i="29"/>
  <c r="Q657" i="29"/>
  <c r="Q658" i="29"/>
  <c r="Q659" i="29"/>
  <c r="Q660" i="29"/>
  <c r="Q661" i="29"/>
  <c r="Q662" i="29"/>
  <c r="Q663" i="29"/>
  <c r="Q664" i="29"/>
  <c r="Q665" i="29"/>
  <c r="Q666" i="29"/>
  <c r="Q667" i="29"/>
  <c r="Q668" i="29"/>
  <c r="Q669" i="29"/>
  <c r="Q670" i="29"/>
  <c r="Q671" i="29"/>
  <c r="Q672" i="29"/>
  <c r="Q673" i="29"/>
  <c r="Q674" i="29"/>
  <c r="Q675" i="29"/>
  <c r="Q676" i="29"/>
  <c r="Q677" i="29"/>
  <c r="Q678" i="29"/>
  <c r="Q679" i="29"/>
  <c r="Q680" i="29"/>
  <c r="Q681" i="29"/>
  <c r="Q682" i="29"/>
  <c r="Q683" i="29"/>
  <c r="Q684" i="29"/>
  <c r="Q685" i="29"/>
  <c r="Q686" i="29"/>
  <c r="Q687" i="29"/>
  <c r="Q688" i="29"/>
  <c r="Q689" i="29"/>
  <c r="Q690" i="29"/>
  <c r="Q691" i="29"/>
  <c r="Q692" i="29"/>
  <c r="Q693" i="29"/>
  <c r="Q694" i="29"/>
  <c r="Q695" i="29"/>
  <c r="Q696" i="29"/>
  <c r="Q697" i="29"/>
  <c r="Q698" i="29"/>
  <c r="Q699" i="29"/>
  <c r="Q700" i="29"/>
  <c r="Q701" i="29"/>
  <c r="Q702" i="29"/>
  <c r="Q703" i="29"/>
  <c r="Q704" i="29"/>
  <c r="Q705" i="29"/>
  <c r="Q706" i="29"/>
  <c r="Q707" i="29"/>
  <c r="Q708" i="29"/>
  <c r="Q709" i="29"/>
  <c r="Q710" i="29"/>
  <c r="Q711" i="29"/>
  <c r="Q712" i="29"/>
  <c r="Q713" i="29"/>
  <c r="Q714" i="29"/>
  <c r="Q715" i="29"/>
  <c r="Q716" i="29"/>
  <c r="Q717" i="29"/>
  <c r="Q718" i="29"/>
  <c r="Q719" i="29"/>
  <c r="Q720" i="29"/>
  <c r="Q721" i="29"/>
  <c r="Q722" i="29"/>
  <c r="Q723" i="29"/>
  <c r="Q724" i="29"/>
  <c r="Q725" i="29"/>
  <c r="Q726" i="29"/>
  <c r="Q727" i="29"/>
  <c r="Q728" i="29"/>
  <c r="Q729" i="29"/>
  <c r="Q730" i="29"/>
  <c r="Q731" i="29"/>
  <c r="Q732" i="29"/>
  <c r="Q733" i="29"/>
  <c r="Q734" i="29"/>
  <c r="Q735" i="29"/>
  <c r="Q736" i="29"/>
  <c r="Q737" i="29"/>
  <c r="Q738" i="29"/>
  <c r="Q739" i="29"/>
  <c r="Q740" i="29"/>
  <c r="Q741" i="29"/>
  <c r="Q742" i="29"/>
  <c r="Q743" i="29"/>
  <c r="Q744" i="29"/>
  <c r="Q745" i="29"/>
  <c r="Q746" i="29"/>
  <c r="Q747" i="29"/>
  <c r="Q748" i="29"/>
  <c r="Q749" i="29"/>
  <c r="Q750" i="29"/>
  <c r="Q751" i="29"/>
  <c r="Q752" i="29"/>
  <c r="Q753" i="29"/>
  <c r="Q754" i="29"/>
  <c r="Q755" i="29"/>
  <c r="Q756" i="29"/>
  <c r="Q757" i="29"/>
  <c r="Q758" i="29"/>
  <c r="Q759" i="29"/>
  <c r="Q760" i="29"/>
  <c r="Q761" i="29"/>
  <c r="Q762" i="29"/>
  <c r="Q763" i="29"/>
  <c r="Q764" i="29"/>
  <c r="Q765" i="29"/>
  <c r="Q766" i="29"/>
  <c r="Q767" i="29"/>
  <c r="Q768" i="29"/>
  <c r="Q769" i="29"/>
  <c r="Q770" i="29"/>
  <c r="Q771" i="29"/>
  <c r="Q772" i="29"/>
  <c r="Q773" i="29"/>
  <c r="Q774" i="29"/>
  <c r="Q775" i="29"/>
  <c r="Q776" i="29"/>
  <c r="Q777" i="29"/>
  <c r="Q778" i="29"/>
  <c r="Q779" i="29"/>
  <c r="Q780" i="29"/>
  <c r="Q781" i="29"/>
  <c r="Q782" i="29"/>
  <c r="Q783" i="29"/>
  <c r="Q784" i="29"/>
  <c r="Q785" i="29"/>
  <c r="Q786" i="29"/>
  <c r="Q787" i="29"/>
  <c r="Q788" i="29"/>
  <c r="Q789" i="29"/>
  <c r="Q790" i="29"/>
  <c r="Q791" i="29"/>
  <c r="Q792" i="29"/>
  <c r="Q793" i="29"/>
  <c r="Q794" i="29"/>
  <c r="Q795" i="29"/>
  <c r="Q796" i="29"/>
  <c r="Q797" i="29"/>
  <c r="Q798" i="29"/>
  <c r="Q799" i="29"/>
  <c r="Q800" i="29"/>
  <c r="Q801" i="29"/>
  <c r="Q802" i="29"/>
  <c r="Q803" i="29"/>
  <c r="Q804" i="29"/>
  <c r="Q805" i="29"/>
  <c r="Q806" i="29"/>
  <c r="Q807" i="29"/>
  <c r="Q808" i="29"/>
  <c r="Q809" i="29"/>
  <c r="Q810" i="29"/>
  <c r="Q811" i="29"/>
  <c r="Q812" i="29"/>
  <c r="Q813" i="29"/>
  <c r="Q814" i="29"/>
  <c r="Q815" i="29"/>
  <c r="Q816" i="29"/>
  <c r="Q817" i="29"/>
  <c r="Q818" i="29"/>
  <c r="Q819" i="29"/>
  <c r="Q820" i="29"/>
  <c r="Q821" i="29"/>
  <c r="Q822" i="29"/>
  <c r="Q823" i="29"/>
  <c r="Q824" i="29"/>
  <c r="Q825" i="29"/>
  <c r="Q826" i="29"/>
  <c r="Q827" i="29"/>
  <c r="Q828" i="29"/>
  <c r="Q829" i="29"/>
  <c r="Q830" i="29"/>
  <c r="Q831" i="29"/>
  <c r="Q832" i="29"/>
  <c r="Q833" i="29"/>
  <c r="Q834" i="29"/>
  <c r="Q835" i="29"/>
  <c r="Q836" i="29"/>
  <c r="Q837" i="29"/>
  <c r="Q838" i="29"/>
  <c r="Q839" i="29"/>
  <c r="Q840" i="29"/>
  <c r="Q841" i="29"/>
  <c r="Q842" i="29"/>
  <c r="Q843" i="29"/>
  <c r="Q844" i="29"/>
  <c r="Q845" i="29"/>
  <c r="Q846" i="29"/>
  <c r="Q847" i="29"/>
  <c r="Q848" i="29"/>
  <c r="Q849" i="29"/>
  <c r="Q850" i="29"/>
  <c r="Q851" i="29"/>
  <c r="Q852" i="29"/>
  <c r="Q853" i="29"/>
  <c r="Q854" i="29"/>
  <c r="Q855" i="29"/>
  <c r="Q856" i="29"/>
  <c r="Q857" i="29"/>
  <c r="Q858" i="29"/>
  <c r="Q859" i="29"/>
  <c r="Q860" i="29"/>
  <c r="Q861" i="29"/>
  <c r="Q862" i="29"/>
  <c r="Q863" i="29"/>
  <c r="Q864" i="29"/>
  <c r="Q865" i="29"/>
  <c r="Q866" i="29"/>
  <c r="Q867" i="29"/>
  <c r="Q868" i="29"/>
  <c r="Q869" i="29"/>
  <c r="Q870" i="29"/>
  <c r="Q871" i="29"/>
  <c r="Q872" i="29"/>
  <c r="Q873" i="29"/>
  <c r="Q874" i="29"/>
  <c r="Q875" i="29"/>
  <c r="Q876" i="29"/>
  <c r="Q877" i="29"/>
  <c r="Q878" i="29"/>
  <c r="Q879" i="29"/>
  <c r="Q880" i="29"/>
  <c r="Q881" i="29"/>
  <c r="Q882" i="29"/>
  <c r="Q883" i="29"/>
  <c r="Q884" i="29"/>
  <c r="Q885" i="29"/>
  <c r="Q886" i="29"/>
  <c r="Q887" i="29"/>
  <c r="Q888" i="29"/>
  <c r="Q889" i="29"/>
  <c r="Q890" i="29"/>
  <c r="Q891" i="29"/>
  <c r="Q892" i="29"/>
  <c r="Q893" i="29"/>
  <c r="Q894" i="29"/>
  <c r="Q895" i="29"/>
  <c r="Q896" i="29"/>
  <c r="Q897" i="29"/>
  <c r="Q898" i="29"/>
  <c r="Q899" i="29"/>
  <c r="Q900" i="29"/>
  <c r="Q901" i="29"/>
  <c r="Q902" i="29"/>
  <c r="Q903" i="29"/>
  <c r="Q904" i="29"/>
  <c r="Q905" i="29"/>
  <c r="Q906" i="29"/>
  <c r="Q907" i="29"/>
  <c r="Q908" i="29"/>
  <c r="Q909" i="29"/>
  <c r="Q910" i="29"/>
  <c r="Q911" i="29"/>
  <c r="Q912" i="29"/>
  <c r="Q913" i="29"/>
  <c r="Q914" i="29"/>
  <c r="Q915" i="29"/>
  <c r="Q916" i="29"/>
  <c r="Q917" i="29"/>
  <c r="Q918" i="29"/>
  <c r="Q919" i="29"/>
  <c r="Q920" i="29"/>
  <c r="Q921" i="29"/>
  <c r="Q922" i="29"/>
  <c r="Q923" i="29"/>
  <c r="Q924" i="29"/>
  <c r="Q925" i="29"/>
  <c r="Q926" i="29"/>
  <c r="Q927" i="29"/>
  <c r="Q928" i="29"/>
  <c r="Q929" i="29"/>
  <c r="Q930" i="29"/>
  <c r="Q931" i="29"/>
  <c r="Q932" i="29"/>
  <c r="Q933" i="29"/>
  <c r="Q934" i="29"/>
  <c r="Q935" i="29"/>
  <c r="Q936" i="29"/>
  <c r="Q937" i="29"/>
  <c r="Q938" i="29"/>
  <c r="Q939" i="29"/>
  <c r="Q940" i="29"/>
  <c r="Q941" i="29"/>
  <c r="Q942" i="29"/>
  <c r="Q943" i="29"/>
  <c r="Q944" i="29"/>
  <c r="Q945" i="29"/>
  <c r="Q946" i="29"/>
  <c r="Q947" i="29"/>
  <c r="Q948" i="29"/>
  <c r="Q949" i="29"/>
  <c r="Q950" i="29"/>
  <c r="Q951" i="29"/>
  <c r="Q952" i="29"/>
  <c r="Q953" i="29"/>
  <c r="Q954" i="29"/>
  <c r="Q955" i="29"/>
  <c r="Q956" i="29"/>
  <c r="Q957" i="29"/>
  <c r="Q958" i="29"/>
  <c r="Q959" i="29"/>
  <c r="Q960" i="29"/>
  <c r="Q961" i="29"/>
  <c r="Q962" i="29"/>
  <c r="Q963" i="29"/>
  <c r="Q964" i="29"/>
  <c r="Q965" i="29"/>
  <c r="Q966" i="29"/>
  <c r="Q967" i="29"/>
  <c r="Q968" i="29"/>
  <c r="Q969" i="29"/>
  <c r="Q970" i="29"/>
  <c r="Q971" i="29"/>
  <c r="Q972" i="29"/>
  <c r="Q973" i="29"/>
  <c r="Q974" i="29"/>
  <c r="Q975" i="29"/>
  <c r="Q976" i="29"/>
  <c r="Q977" i="29"/>
  <c r="Q978" i="29"/>
  <c r="Q979" i="29"/>
  <c r="Q980" i="29"/>
  <c r="Q981" i="29"/>
  <c r="Q982" i="29"/>
  <c r="Q983" i="29"/>
  <c r="Q984" i="29"/>
  <c r="Q985" i="29"/>
  <c r="Q986" i="29"/>
  <c r="Q987" i="29"/>
  <c r="Q988" i="29"/>
  <c r="Q989" i="29"/>
  <c r="Q990" i="29"/>
  <c r="Q991" i="29"/>
  <c r="Q992" i="29"/>
  <c r="Q993" i="29"/>
  <c r="Q994" i="29"/>
  <c r="Q995" i="29"/>
  <c r="Q996" i="29"/>
  <c r="Q997" i="29"/>
  <c r="Q998" i="29"/>
  <c r="Q999" i="29"/>
  <c r="Q1000" i="29"/>
  <c r="Q1001" i="29"/>
  <c r="Q1002" i="29"/>
  <c r="Q1003" i="29"/>
  <c r="Q1004" i="29"/>
  <c r="Q1005" i="29"/>
  <c r="Q1006" i="29"/>
  <c r="Q1007" i="29"/>
  <c r="Q1008" i="29"/>
  <c r="Q1009" i="29"/>
  <c r="Q1010" i="29"/>
  <c r="Q1011" i="29"/>
  <c r="Q1012" i="29"/>
  <c r="Q1013" i="29"/>
  <c r="Q1014" i="29"/>
  <c r="Q1015" i="29"/>
  <c r="Q1016" i="29"/>
  <c r="Q1017" i="29"/>
  <c r="Q1018" i="29"/>
  <c r="Q1019" i="29"/>
  <c r="Q1020" i="29"/>
  <c r="Q1021" i="29"/>
  <c r="Q1022" i="29"/>
  <c r="Q1023" i="29"/>
  <c r="Q1024" i="29"/>
  <c r="Q1025" i="29"/>
  <c r="Q1026" i="29"/>
  <c r="Q1027" i="29"/>
  <c r="Q1028" i="29"/>
  <c r="Q1029" i="29"/>
  <c r="Q1030" i="29"/>
  <c r="Q1031" i="29"/>
  <c r="Q1032" i="29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P105" i="29"/>
  <c r="P106" i="29"/>
  <c r="P107" i="29"/>
  <c r="P108" i="29"/>
  <c r="P109" i="29"/>
  <c r="P110" i="29"/>
  <c r="P111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246" i="29"/>
  <c r="P247" i="29"/>
  <c r="P248" i="29"/>
  <c r="P249" i="29"/>
  <c r="P250" i="29"/>
  <c r="P251" i="29"/>
  <c r="P252" i="29"/>
  <c r="P253" i="29"/>
  <c r="P254" i="29"/>
  <c r="P255" i="29"/>
  <c r="P256" i="29"/>
  <c r="P257" i="29"/>
  <c r="P258" i="29"/>
  <c r="P259" i="29"/>
  <c r="P260" i="29"/>
  <c r="P261" i="29"/>
  <c r="P262" i="29"/>
  <c r="P263" i="29"/>
  <c r="P264" i="29"/>
  <c r="P265" i="29"/>
  <c r="P266" i="29"/>
  <c r="P267" i="29"/>
  <c r="P268" i="29"/>
  <c r="P269" i="29"/>
  <c r="P270" i="29"/>
  <c r="P271" i="29"/>
  <c r="P272" i="29"/>
  <c r="P273" i="29"/>
  <c r="P274" i="29"/>
  <c r="P275" i="29"/>
  <c r="P276" i="29"/>
  <c r="P277" i="29"/>
  <c r="P278" i="29"/>
  <c r="P279" i="29"/>
  <c r="P280" i="29"/>
  <c r="P281" i="29"/>
  <c r="P282" i="29"/>
  <c r="P283" i="29"/>
  <c r="P284" i="29"/>
  <c r="P285" i="29"/>
  <c r="P286" i="29"/>
  <c r="P287" i="29"/>
  <c r="P288" i="29"/>
  <c r="P289" i="29"/>
  <c r="P290" i="29"/>
  <c r="P291" i="29"/>
  <c r="P292" i="29"/>
  <c r="P293" i="29"/>
  <c r="P294" i="29"/>
  <c r="P295" i="29"/>
  <c r="P296" i="29"/>
  <c r="P297" i="29"/>
  <c r="P298" i="29"/>
  <c r="P299" i="29"/>
  <c r="P300" i="29"/>
  <c r="P301" i="29"/>
  <c r="P302" i="29"/>
  <c r="P303" i="29"/>
  <c r="P304" i="29"/>
  <c r="P305" i="29"/>
  <c r="P306" i="29"/>
  <c r="P307" i="29"/>
  <c r="P308" i="29"/>
  <c r="P309" i="29"/>
  <c r="P310" i="29"/>
  <c r="P311" i="29"/>
  <c r="P312" i="29"/>
  <c r="P313" i="29"/>
  <c r="P314" i="29"/>
  <c r="P315" i="29"/>
  <c r="P316" i="29"/>
  <c r="P317" i="29"/>
  <c r="P318" i="29"/>
  <c r="P319" i="29"/>
  <c r="P320" i="29"/>
  <c r="P321" i="29"/>
  <c r="P322" i="29"/>
  <c r="P323" i="29"/>
  <c r="P324" i="29"/>
  <c r="P325" i="29"/>
  <c r="P326" i="29"/>
  <c r="P327" i="29"/>
  <c r="P328" i="29"/>
  <c r="P329" i="29"/>
  <c r="P330" i="29"/>
  <c r="P331" i="29"/>
  <c r="P332" i="29"/>
  <c r="P333" i="29"/>
  <c r="P334" i="29"/>
  <c r="P335" i="29"/>
  <c r="P336" i="29"/>
  <c r="P337" i="29"/>
  <c r="P338" i="29"/>
  <c r="P339" i="29"/>
  <c r="P340" i="29"/>
  <c r="P341" i="29"/>
  <c r="P342" i="29"/>
  <c r="P343" i="29"/>
  <c r="P344" i="29"/>
  <c r="P345" i="29"/>
  <c r="P346" i="29"/>
  <c r="P347" i="29"/>
  <c r="P348" i="29"/>
  <c r="P349" i="29"/>
  <c r="P350" i="29"/>
  <c r="P351" i="29"/>
  <c r="P352" i="29"/>
  <c r="P353" i="29"/>
  <c r="P354" i="29"/>
  <c r="P355" i="29"/>
  <c r="P356" i="29"/>
  <c r="P357" i="29"/>
  <c r="P358" i="29"/>
  <c r="P359" i="29"/>
  <c r="P360" i="29"/>
  <c r="P361" i="29"/>
  <c r="P362" i="29"/>
  <c r="P363" i="29"/>
  <c r="P364" i="29"/>
  <c r="P365" i="29"/>
  <c r="P366" i="29"/>
  <c r="P367" i="29"/>
  <c r="P368" i="29"/>
  <c r="P369" i="29"/>
  <c r="P370" i="29"/>
  <c r="P371" i="29"/>
  <c r="P372" i="29"/>
  <c r="P373" i="29"/>
  <c r="P374" i="29"/>
  <c r="P375" i="29"/>
  <c r="P376" i="29"/>
  <c r="P377" i="29"/>
  <c r="P378" i="29"/>
  <c r="P379" i="29"/>
  <c r="P380" i="29"/>
  <c r="P381" i="29"/>
  <c r="P382" i="29"/>
  <c r="P383" i="29"/>
  <c r="P384" i="29"/>
  <c r="P385" i="29"/>
  <c r="P386" i="29"/>
  <c r="P387" i="29"/>
  <c r="P388" i="29"/>
  <c r="P389" i="29"/>
  <c r="P390" i="29"/>
  <c r="P391" i="29"/>
  <c r="P392" i="29"/>
  <c r="P393" i="29"/>
  <c r="P394" i="29"/>
  <c r="P395" i="29"/>
  <c r="P396" i="29"/>
  <c r="P397" i="29"/>
  <c r="P398" i="29"/>
  <c r="P399" i="29"/>
  <c r="P400" i="29"/>
  <c r="P401" i="29"/>
  <c r="P402" i="29"/>
  <c r="P403" i="29"/>
  <c r="P404" i="29"/>
  <c r="P405" i="29"/>
  <c r="P406" i="29"/>
  <c r="P407" i="29"/>
  <c r="P408" i="29"/>
  <c r="P409" i="29"/>
  <c r="P410" i="29"/>
  <c r="P411" i="29"/>
  <c r="P412" i="29"/>
  <c r="P413" i="29"/>
  <c r="P414" i="29"/>
  <c r="P415" i="29"/>
  <c r="P416" i="29"/>
  <c r="P417" i="29"/>
  <c r="P418" i="29"/>
  <c r="P419" i="29"/>
  <c r="P420" i="29"/>
  <c r="P421" i="29"/>
  <c r="P422" i="29"/>
  <c r="P423" i="29"/>
  <c r="P424" i="29"/>
  <c r="P425" i="29"/>
  <c r="P426" i="29"/>
  <c r="P427" i="29"/>
  <c r="P428" i="29"/>
  <c r="P429" i="29"/>
  <c r="P430" i="29"/>
  <c r="P431" i="29"/>
  <c r="P432" i="29"/>
  <c r="P433" i="29"/>
  <c r="P434" i="29"/>
  <c r="P435" i="29"/>
  <c r="P436" i="29"/>
  <c r="P437" i="29"/>
  <c r="P438" i="29"/>
  <c r="P439" i="29"/>
  <c r="P440" i="29"/>
  <c r="P441" i="29"/>
  <c r="P442" i="29"/>
  <c r="P443" i="29"/>
  <c r="P444" i="29"/>
  <c r="P445" i="29"/>
  <c r="P446" i="29"/>
  <c r="P447" i="29"/>
  <c r="P448" i="29"/>
  <c r="P449" i="29"/>
  <c r="P450" i="29"/>
  <c r="P451" i="29"/>
  <c r="P452" i="29"/>
  <c r="P453" i="29"/>
  <c r="P454" i="29"/>
  <c r="P455" i="29"/>
  <c r="P456" i="29"/>
  <c r="P457" i="29"/>
  <c r="P458" i="29"/>
  <c r="P459" i="29"/>
  <c r="P460" i="29"/>
  <c r="P461" i="29"/>
  <c r="P462" i="29"/>
  <c r="P463" i="29"/>
  <c r="P464" i="29"/>
  <c r="P465" i="29"/>
  <c r="P466" i="29"/>
  <c r="P467" i="29"/>
  <c r="P468" i="29"/>
  <c r="P469" i="29"/>
  <c r="P470" i="29"/>
  <c r="P471" i="29"/>
  <c r="P472" i="29"/>
  <c r="P473" i="29"/>
  <c r="P474" i="29"/>
  <c r="P475" i="29"/>
  <c r="P476" i="29"/>
  <c r="P477" i="29"/>
  <c r="P478" i="29"/>
  <c r="P479" i="29"/>
  <c r="P480" i="29"/>
  <c r="P481" i="29"/>
  <c r="P482" i="29"/>
  <c r="P483" i="29"/>
  <c r="P484" i="29"/>
  <c r="P485" i="29"/>
  <c r="P486" i="29"/>
  <c r="P487" i="29"/>
  <c r="P488" i="29"/>
  <c r="P489" i="29"/>
  <c r="P490" i="29"/>
  <c r="P491" i="29"/>
  <c r="P492" i="29"/>
  <c r="P493" i="29"/>
  <c r="P494" i="29"/>
  <c r="P495" i="29"/>
  <c r="P496" i="29"/>
  <c r="P497" i="29"/>
  <c r="P498" i="29"/>
  <c r="P499" i="29"/>
  <c r="P500" i="29"/>
  <c r="P501" i="29"/>
  <c r="P502" i="29"/>
  <c r="P503" i="29"/>
  <c r="P504" i="29"/>
  <c r="P505" i="29"/>
  <c r="P506" i="29"/>
  <c r="P507" i="29"/>
  <c r="P508" i="29"/>
  <c r="P509" i="29"/>
  <c r="P510" i="29"/>
  <c r="P511" i="29"/>
  <c r="P512" i="29"/>
  <c r="P513" i="29"/>
  <c r="P514" i="29"/>
  <c r="P515" i="29"/>
  <c r="P516" i="29"/>
  <c r="P517" i="29"/>
  <c r="P518" i="29"/>
  <c r="P519" i="29"/>
  <c r="P520" i="29"/>
  <c r="P521" i="29"/>
  <c r="P522" i="29"/>
  <c r="P523" i="29"/>
  <c r="P524" i="29"/>
  <c r="P525" i="29"/>
  <c r="P526" i="29"/>
  <c r="P527" i="29"/>
  <c r="P528" i="29"/>
  <c r="P529" i="29"/>
  <c r="P530" i="29"/>
  <c r="P531" i="29"/>
  <c r="P532" i="29"/>
  <c r="P533" i="29"/>
  <c r="P534" i="29"/>
  <c r="P535" i="29"/>
  <c r="P536" i="29"/>
  <c r="P537" i="29"/>
  <c r="P538" i="29"/>
  <c r="P539" i="29"/>
  <c r="P540" i="29"/>
  <c r="P541" i="29"/>
  <c r="P542" i="29"/>
  <c r="P543" i="29"/>
  <c r="P544" i="29"/>
  <c r="P545" i="29"/>
  <c r="P546" i="29"/>
  <c r="P547" i="29"/>
  <c r="P548" i="29"/>
  <c r="P549" i="29"/>
  <c r="P550" i="29"/>
  <c r="P551" i="29"/>
  <c r="P552" i="29"/>
  <c r="P553" i="29"/>
  <c r="P554" i="29"/>
  <c r="P555" i="29"/>
  <c r="P556" i="29"/>
  <c r="P557" i="29"/>
  <c r="P558" i="29"/>
  <c r="P559" i="29"/>
  <c r="P560" i="29"/>
  <c r="P561" i="29"/>
  <c r="P562" i="29"/>
  <c r="P563" i="29"/>
  <c r="P564" i="29"/>
  <c r="P565" i="29"/>
  <c r="P566" i="29"/>
  <c r="P567" i="29"/>
  <c r="P568" i="29"/>
  <c r="P569" i="29"/>
  <c r="P570" i="29"/>
  <c r="P571" i="29"/>
  <c r="P572" i="29"/>
  <c r="P573" i="29"/>
  <c r="P574" i="29"/>
  <c r="P575" i="29"/>
  <c r="P576" i="29"/>
  <c r="P577" i="29"/>
  <c r="P578" i="29"/>
  <c r="P579" i="29"/>
  <c r="P580" i="29"/>
  <c r="P581" i="29"/>
  <c r="P582" i="29"/>
  <c r="P583" i="29"/>
  <c r="P584" i="29"/>
  <c r="P585" i="29"/>
  <c r="P586" i="29"/>
  <c r="P587" i="29"/>
  <c r="P588" i="29"/>
  <c r="P589" i="29"/>
  <c r="P590" i="29"/>
  <c r="P591" i="29"/>
  <c r="P592" i="29"/>
  <c r="P593" i="29"/>
  <c r="P594" i="29"/>
  <c r="P595" i="29"/>
  <c r="P596" i="29"/>
  <c r="P597" i="29"/>
  <c r="P598" i="29"/>
  <c r="P599" i="29"/>
  <c r="P600" i="29"/>
  <c r="P601" i="29"/>
  <c r="P602" i="29"/>
  <c r="P603" i="29"/>
  <c r="P604" i="29"/>
  <c r="P605" i="29"/>
  <c r="P606" i="29"/>
  <c r="P607" i="29"/>
  <c r="P608" i="29"/>
  <c r="P609" i="29"/>
  <c r="P610" i="29"/>
  <c r="P611" i="29"/>
  <c r="P612" i="29"/>
  <c r="P613" i="29"/>
  <c r="P614" i="29"/>
  <c r="P615" i="29"/>
  <c r="P616" i="29"/>
  <c r="P617" i="29"/>
  <c r="P618" i="29"/>
  <c r="P619" i="29"/>
  <c r="P620" i="29"/>
  <c r="P621" i="29"/>
  <c r="P622" i="29"/>
  <c r="P623" i="29"/>
  <c r="P624" i="29"/>
  <c r="P625" i="29"/>
  <c r="P626" i="29"/>
  <c r="P627" i="29"/>
  <c r="P628" i="29"/>
  <c r="P629" i="29"/>
  <c r="P630" i="29"/>
  <c r="P631" i="29"/>
  <c r="P632" i="29"/>
  <c r="P633" i="29"/>
  <c r="P634" i="29"/>
  <c r="P635" i="29"/>
  <c r="P636" i="29"/>
  <c r="P637" i="29"/>
  <c r="P638" i="29"/>
  <c r="P639" i="29"/>
  <c r="P640" i="29"/>
  <c r="P641" i="29"/>
  <c r="P642" i="29"/>
  <c r="P643" i="29"/>
  <c r="P644" i="29"/>
  <c r="P645" i="29"/>
  <c r="P646" i="29"/>
  <c r="P647" i="29"/>
  <c r="P648" i="29"/>
  <c r="P649" i="29"/>
  <c r="P650" i="29"/>
  <c r="P651" i="29"/>
  <c r="P652" i="29"/>
  <c r="P653" i="29"/>
  <c r="P654" i="29"/>
  <c r="P655" i="29"/>
  <c r="P656" i="29"/>
  <c r="P657" i="29"/>
  <c r="P658" i="29"/>
  <c r="P659" i="29"/>
  <c r="P660" i="29"/>
  <c r="P661" i="29"/>
  <c r="P662" i="29"/>
  <c r="P663" i="29"/>
  <c r="P664" i="29"/>
  <c r="P665" i="29"/>
  <c r="P666" i="29"/>
  <c r="P667" i="29"/>
  <c r="P668" i="29"/>
  <c r="P669" i="29"/>
  <c r="P670" i="29"/>
  <c r="P671" i="29"/>
  <c r="P672" i="29"/>
  <c r="P673" i="29"/>
  <c r="P674" i="29"/>
  <c r="P675" i="29"/>
  <c r="P676" i="29"/>
  <c r="P677" i="29"/>
  <c r="P678" i="29"/>
  <c r="P679" i="29"/>
  <c r="P680" i="29"/>
  <c r="P681" i="29"/>
  <c r="P682" i="29"/>
  <c r="P683" i="29"/>
  <c r="P684" i="29"/>
  <c r="P685" i="29"/>
  <c r="P686" i="29"/>
  <c r="P687" i="29"/>
  <c r="P688" i="29"/>
  <c r="P689" i="29"/>
  <c r="P690" i="29"/>
  <c r="P691" i="29"/>
  <c r="P692" i="29"/>
  <c r="P693" i="29"/>
  <c r="P694" i="29"/>
  <c r="P695" i="29"/>
  <c r="P696" i="29"/>
  <c r="P697" i="29"/>
  <c r="P698" i="29"/>
  <c r="P699" i="29"/>
  <c r="P700" i="29"/>
  <c r="P701" i="29"/>
  <c r="P702" i="29"/>
  <c r="P703" i="29"/>
  <c r="P704" i="29"/>
  <c r="P705" i="29"/>
  <c r="P706" i="29"/>
  <c r="P707" i="29"/>
  <c r="P708" i="29"/>
  <c r="P709" i="29"/>
  <c r="P710" i="29"/>
  <c r="P711" i="29"/>
  <c r="P712" i="29"/>
  <c r="P713" i="29"/>
  <c r="P714" i="29"/>
  <c r="P715" i="29"/>
  <c r="P716" i="29"/>
  <c r="P717" i="29"/>
  <c r="P718" i="29"/>
  <c r="P719" i="29"/>
  <c r="P720" i="29"/>
  <c r="P721" i="29"/>
  <c r="P722" i="29"/>
  <c r="P723" i="29"/>
  <c r="P724" i="29"/>
  <c r="P725" i="29"/>
  <c r="P726" i="29"/>
  <c r="P727" i="29"/>
  <c r="P728" i="29"/>
  <c r="P729" i="29"/>
  <c r="P730" i="29"/>
  <c r="P731" i="29"/>
  <c r="P732" i="29"/>
  <c r="P733" i="29"/>
  <c r="P734" i="29"/>
  <c r="P735" i="29"/>
  <c r="P736" i="29"/>
  <c r="P737" i="29"/>
  <c r="P738" i="29"/>
  <c r="P739" i="29"/>
  <c r="P740" i="29"/>
  <c r="P741" i="29"/>
  <c r="P742" i="29"/>
  <c r="P743" i="29"/>
  <c r="P744" i="29"/>
  <c r="P745" i="29"/>
  <c r="P746" i="29"/>
  <c r="P747" i="29"/>
  <c r="P748" i="29"/>
  <c r="P749" i="29"/>
  <c r="P750" i="29"/>
  <c r="P751" i="29"/>
  <c r="P752" i="29"/>
  <c r="P753" i="29"/>
  <c r="P754" i="29"/>
  <c r="P755" i="29"/>
  <c r="P756" i="29"/>
  <c r="P757" i="29"/>
  <c r="P758" i="29"/>
  <c r="P759" i="29"/>
  <c r="P760" i="29"/>
  <c r="P761" i="29"/>
  <c r="P762" i="29"/>
  <c r="P763" i="29"/>
  <c r="P764" i="29"/>
  <c r="P765" i="29"/>
  <c r="P766" i="29"/>
  <c r="P767" i="29"/>
  <c r="P768" i="29"/>
  <c r="P769" i="29"/>
  <c r="P770" i="29"/>
  <c r="P771" i="29"/>
  <c r="P772" i="29"/>
  <c r="P773" i="29"/>
  <c r="P774" i="29"/>
  <c r="P775" i="29"/>
  <c r="P776" i="29"/>
  <c r="P777" i="29"/>
  <c r="P778" i="29"/>
  <c r="P779" i="29"/>
  <c r="P780" i="29"/>
  <c r="P781" i="29"/>
  <c r="P782" i="29"/>
  <c r="P783" i="29"/>
  <c r="P784" i="29"/>
  <c r="P785" i="29"/>
  <c r="P786" i="29"/>
  <c r="P787" i="29"/>
  <c r="P788" i="29"/>
  <c r="P789" i="29"/>
  <c r="P790" i="29"/>
  <c r="P791" i="29"/>
  <c r="P792" i="29"/>
  <c r="P793" i="29"/>
  <c r="P794" i="29"/>
  <c r="P795" i="29"/>
  <c r="P796" i="29"/>
  <c r="P797" i="29"/>
  <c r="P798" i="29"/>
  <c r="P799" i="29"/>
  <c r="P800" i="29"/>
  <c r="P801" i="29"/>
  <c r="P802" i="29"/>
  <c r="P803" i="29"/>
  <c r="P804" i="29"/>
  <c r="P805" i="29"/>
  <c r="P806" i="29"/>
  <c r="P807" i="29"/>
  <c r="P808" i="29"/>
  <c r="P809" i="29"/>
  <c r="P810" i="29"/>
  <c r="P811" i="29"/>
  <c r="P812" i="29"/>
  <c r="P813" i="29"/>
  <c r="P814" i="29"/>
  <c r="P815" i="29"/>
  <c r="P816" i="29"/>
  <c r="P817" i="29"/>
  <c r="P818" i="29"/>
  <c r="P819" i="29"/>
  <c r="P820" i="29"/>
  <c r="P821" i="29"/>
  <c r="P822" i="29"/>
  <c r="P823" i="29"/>
  <c r="P824" i="29"/>
  <c r="P825" i="29"/>
  <c r="P826" i="29"/>
  <c r="P827" i="29"/>
  <c r="P828" i="29"/>
  <c r="P829" i="29"/>
  <c r="P830" i="29"/>
  <c r="P831" i="29"/>
  <c r="P832" i="29"/>
  <c r="P833" i="29"/>
  <c r="P834" i="29"/>
  <c r="P835" i="29"/>
  <c r="P836" i="29"/>
  <c r="P837" i="29"/>
  <c r="P838" i="29"/>
  <c r="P839" i="29"/>
  <c r="P840" i="29"/>
  <c r="P841" i="29"/>
  <c r="P842" i="29"/>
  <c r="P843" i="29"/>
  <c r="P844" i="29"/>
  <c r="P845" i="29"/>
  <c r="P846" i="29"/>
  <c r="P847" i="29"/>
  <c r="P848" i="29"/>
  <c r="P849" i="29"/>
  <c r="P850" i="29"/>
  <c r="P851" i="29"/>
  <c r="P852" i="29"/>
  <c r="P853" i="29"/>
  <c r="P854" i="29"/>
  <c r="P855" i="29"/>
  <c r="P856" i="29"/>
  <c r="P857" i="29"/>
  <c r="P858" i="29"/>
  <c r="P859" i="29"/>
  <c r="P860" i="29"/>
  <c r="P861" i="29"/>
  <c r="P862" i="29"/>
  <c r="P863" i="29"/>
  <c r="P864" i="29"/>
  <c r="P865" i="29"/>
  <c r="P866" i="29"/>
  <c r="P867" i="29"/>
  <c r="P868" i="29"/>
  <c r="P869" i="29"/>
  <c r="P870" i="29"/>
  <c r="P871" i="29"/>
  <c r="P872" i="29"/>
  <c r="P873" i="29"/>
  <c r="P874" i="29"/>
  <c r="P875" i="29"/>
  <c r="P876" i="29"/>
  <c r="P877" i="29"/>
  <c r="P878" i="29"/>
  <c r="P879" i="29"/>
  <c r="P880" i="29"/>
  <c r="P881" i="29"/>
  <c r="P882" i="29"/>
  <c r="P883" i="29"/>
  <c r="P884" i="29"/>
  <c r="P885" i="29"/>
  <c r="P886" i="29"/>
  <c r="P887" i="29"/>
  <c r="P888" i="29"/>
  <c r="P889" i="29"/>
  <c r="P890" i="29"/>
  <c r="P891" i="29"/>
  <c r="P892" i="29"/>
  <c r="P893" i="29"/>
  <c r="P894" i="29"/>
  <c r="P895" i="29"/>
  <c r="P896" i="29"/>
  <c r="P897" i="29"/>
  <c r="P898" i="29"/>
  <c r="P899" i="29"/>
  <c r="P900" i="29"/>
  <c r="P901" i="29"/>
  <c r="P902" i="29"/>
  <c r="P903" i="29"/>
  <c r="P904" i="29"/>
  <c r="P905" i="29"/>
  <c r="P906" i="29"/>
  <c r="P907" i="29"/>
  <c r="P908" i="29"/>
  <c r="P909" i="29"/>
  <c r="P910" i="29"/>
  <c r="P911" i="29"/>
  <c r="P912" i="29"/>
  <c r="P913" i="29"/>
  <c r="P914" i="29"/>
  <c r="P915" i="29"/>
  <c r="P916" i="29"/>
  <c r="P917" i="29"/>
  <c r="P918" i="29"/>
  <c r="P919" i="29"/>
  <c r="P920" i="29"/>
  <c r="P921" i="29"/>
  <c r="P922" i="29"/>
  <c r="P923" i="29"/>
  <c r="P924" i="29"/>
  <c r="P925" i="29"/>
  <c r="P926" i="29"/>
  <c r="P927" i="29"/>
  <c r="P928" i="29"/>
  <c r="P929" i="29"/>
  <c r="P930" i="29"/>
  <c r="P931" i="29"/>
  <c r="P932" i="29"/>
  <c r="P933" i="29"/>
  <c r="P934" i="29"/>
  <c r="P935" i="29"/>
  <c r="P936" i="29"/>
  <c r="P937" i="29"/>
  <c r="P938" i="29"/>
  <c r="P939" i="29"/>
  <c r="P940" i="29"/>
  <c r="P941" i="29"/>
  <c r="P942" i="29"/>
  <c r="P943" i="29"/>
  <c r="P944" i="29"/>
  <c r="P945" i="29"/>
  <c r="P946" i="29"/>
  <c r="P947" i="29"/>
  <c r="P948" i="29"/>
  <c r="P949" i="29"/>
  <c r="P950" i="29"/>
  <c r="P951" i="29"/>
  <c r="P952" i="29"/>
  <c r="P953" i="29"/>
  <c r="P954" i="29"/>
  <c r="P955" i="29"/>
  <c r="P956" i="29"/>
  <c r="P957" i="29"/>
  <c r="P958" i="29"/>
  <c r="P959" i="29"/>
  <c r="P960" i="29"/>
  <c r="P961" i="29"/>
  <c r="P962" i="29"/>
  <c r="P963" i="29"/>
  <c r="P964" i="29"/>
  <c r="P965" i="29"/>
  <c r="P966" i="29"/>
  <c r="P967" i="29"/>
  <c r="P968" i="29"/>
  <c r="P969" i="29"/>
  <c r="P970" i="29"/>
  <c r="P971" i="29"/>
  <c r="P972" i="29"/>
  <c r="P973" i="29"/>
  <c r="P974" i="29"/>
  <c r="P975" i="29"/>
  <c r="P976" i="29"/>
  <c r="P977" i="29"/>
  <c r="P978" i="29"/>
  <c r="P979" i="29"/>
  <c r="P980" i="29"/>
  <c r="P981" i="29"/>
  <c r="P982" i="29"/>
  <c r="P983" i="29"/>
  <c r="P984" i="29"/>
  <c r="P985" i="29"/>
  <c r="P986" i="29"/>
  <c r="P987" i="29"/>
  <c r="P988" i="29"/>
  <c r="P989" i="29"/>
  <c r="P990" i="29"/>
  <c r="P991" i="29"/>
  <c r="P992" i="29"/>
  <c r="P993" i="29"/>
  <c r="P994" i="29"/>
  <c r="P995" i="29"/>
  <c r="P996" i="29"/>
  <c r="P997" i="29"/>
  <c r="P998" i="29"/>
  <c r="P999" i="29"/>
  <c r="P1000" i="29"/>
  <c r="P1001" i="29"/>
  <c r="P1002" i="29"/>
  <c r="P1003" i="29"/>
  <c r="P1004" i="29"/>
  <c r="P1005" i="29"/>
  <c r="P1006" i="29"/>
  <c r="P1007" i="29"/>
  <c r="P1008" i="29"/>
  <c r="P1009" i="29"/>
  <c r="P1010" i="29"/>
  <c r="P1011" i="29"/>
  <c r="P1012" i="29"/>
  <c r="P1013" i="29"/>
  <c r="P1014" i="29"/>
  <c r="P1015" i="29"/>
  <c r="P1016" i="29"/>
  <c r="P1017" i="29"/>
  <c r="P1018" i="29"/>
  <c r="P1019" i="29"/>
  <c r="P1020" i="29"/>
  <c r="P1021" i="29"/>
  <c r="P1022" i="29"/>
  <c r="P1023" i="29"/>
  <c r="P1024" i="29"/>
  <c r="P1025" i="29"/>
  <c r="P1026" i="29"/>
  <c r="P1027" i="29"/>
  <c r="P1028" i="29"/>
  <c r="P1029" i="29"/>
  <c r="P1030" i="29"/>
  <c r="P1031" i="29"/>
  <c r="P103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236" i="29"/>
  <c r="O237" i="29"/>
  <c r="O238" i="29"/>
  <c r="O239" i="29"/>
  <c r="O240" i="29"/>
  <c r="O241" i="29"/>
  <c r="O242" i="29"/>
  <c r="O243" i="29"/>
  <c r="O244" i="29"/>
  <c r="O245" i="29"/>
  <c r="O246" i="29"/>
  <c r="O247" i="29"/>
  <c r="O248" i="29"/>
  <c r="O249" i="29"/>
  <c r="O250" i="29"/>
  <c r="O251" i="29"/>
  <c r="O252" i="29"/>
  <c r="O253" i="29"/>
  <c r="O254" i="29"/>
  <c r="O255" i="29"/>
  <c r="O256" i="29"/>
  <c r="O257" i="29"/>
  <c r="O258" i="29"/>
  <c r="O259" i="29"/>
  <c r="O260" i="29"/>
  <c r="O261" i="29"/>
  <c r="O262" i="29"/>
  <c r="O263" i="29"/>
  <c r="O264" i="29"/>
  <c r="O265" i="29"/>
  <c r="O266" i="29"/>
  <c r="O267" i="29"/>
  <c r="O268" i="29"/>
  <c r="O269" i="29"/>
  <c r="O270" i="29"/>
  <c r="O271" i="29"/>
  <c r="O272" i="29"/>
  <c r="O273" i="29"/>
  <c r="O274" i="29"/>
  <c r="O275" i="29"/>
  <c r="O276" i="29"/>
  <c r="O277" i="29"/>
  <c r="O278" i="29"/>
  <c r="O279" i="29"/>
  <c r="O280" i="29"/>
  <c r="O281" i="29"/>
  <c r="O282" i="29"/>
  <c r="O283" i="29"/>
  <c r="O284" i="29"/>
  <c r="O285" i="29"/>
  <c r="O286" i="29"/>
  <c r="O287" i="29"/>
  <c r="O288" i="29"/>
  <c r="O289" i="29"/>
  <c r="O290" i="29"/>
  <c r="O291" i="29"/>
  <c r="O292" i="29"/>
  <c r="O293" i="29"/>
  <c r="O294" i="29"/>
  <c r="O295" i="29"/>
  <c r="O296" i="29"/>
  <c r="O297" i="29"/>
  <c r="O298" i="29"/>
  <c r="O299" i="29"/>
  <c r="O300" i="29"/>
  <c r="O301" i="29"/>
  <c r="O302" i="29"/>
  <c r="O303" i="29"/>
  <c r="O304" i="29"/>
  <c r="O305" i="29"/>
  <c r="O306" i="29"/>
  <c r="O307" i="29"/>
  <c r="O308" i="29"/>
  <c r="O309" i="29"/>
  <c r="O310" i="29"/>
  <c r="O311" i="29"/>
  <c r="O312" i="29"/>
  <c r="O313" i="29"/>
  <c r="O314" i="29"/>
  <c r="O315" i="29"/>
  <c r="O316" i="29"/>
  <c r="O317" i="29"/>
  <c r="O318" i="29"/>
  <c r="O319" i="29"/>
  <c r="O320" i="29"/>
  <c r="O321" i="29"/>
  <c r="O322" i="29"/>
  <c r="O323" i="29"/>
  <c r="O324" i="29"/>
  <c r="O325" i="29"/>
  <c r="O326" i="29"/>
  <c r="O327" i="29"/>
  <c r="O328" i="29"/>
  <c r="O329" i="29"/>
  <c r="O330" i="29"/>
  <c r="O331" i="29"/>
  <c r="O332" i="29"/>
  <c r="O333" i="29"/>
  <c r="O334" i="29"/>
  <c r="O335" i="29"/>
  <c r="O336" i="29"/>
  <c r="O337" i="29"/>
  <c r="O338" i="29"/>
  <c r="O339" i="29"/>
  <c r="O340" i="29"/>
  <c r="O341" i="29"/>
  <c r="O342" i="29"/>
  <c r="O343" i="29"/>
  <c r="O344" i="29"/>
  <c r="O345" i="29"/>
  <c r="O346" i="29"/>
  <c r="O347" i="29"/>
  <c r="O348" i="29"/>
  <c r="O349" i="29"/>
  <c r="O350" i="29"/>
  <c r="O351" i="29"/>
  <c r="O352" i="29"/>
  <c r="O353" i="29"/>
  <c r="O354" i="29"/>
  <c r="O355" i="29"/>
  <c r="O356" i="29"/>
  <c r="O357" i="29"/>
  <c r="O358" i="29"/>
  <c r="O359" i="29"/>
  <c r="O360" i="29"/>
  <c r="O361" i="29"/>
  <c r="O362" i="29"/>
  <c r="O363" i="29"/>
  <c r="O364" i="29"/>
  <c r="O365" i="29"/>
  <c r="O366" i="29"/>
  <c r="O367" i="29"/>
  <c r="O368" i="29"/>
  <c r="O369" i="29"/>
  <c r="O370" i="29"/>
  <c r="O371" i="29"/>
  <c r="O372" i="29"/>
  <c r="O373" i="29"/>
  <c r="O374" i="29"/>
  <c r="O375" i="29"/>
  <c r="O376" i="29"/>
  <c r="O377" i="29"/>
  <c r="O378" i="29"/>
  <c r="O379" i="29"/>
  <c r="O380" i="29"/>
  <c r="O381" i="29"/>
  <c r="O382" i="29"/>
  <c r="O383" i="29"/>
  <c r="O384" i="29"/>
  <c r="O385" i="29"/>
  <c r="O386" i="29"/>
  <c r="O387" i="29"/>
  <c r="O388" i="29"/>
  <c r="O389" i="29"/>
  <c r="O390" i="29"/>
  <c r="O391" i="29"/>
  <c r="O392" i="29"/>
  <c r="O393" i="29"/>
  <c r="O394" i="29"/>
  <c r="O395" i="29"/>
  <c r="O396" i="29"/>
  <c r="O397" i="29"/>
  <c r="O398" i="29"/>
  <c r="O399" i="29"/>
  <c r="O400" i="29"/>
  <c r="O401" i="29"/>
  <c r="O402" i="29"/>
  <c r="O403" i="29"/>
  <c r="O404" i="29"/>
  <c r="O405" i="29"/>
  <c r="O406" i="29"/>
  <c r="O407" i="29"/>
  <c r="O408" i="29"/>
  <c r="O409" i="29"/>
  <c r="O410" i="29"/>
  <c r="O411" i="29"/>
  <c r="O412" i="29"/>
  <c r="O413" i="29"/>
  <c r="O414" i="29"/>
  <c r="O415" i="29"/>
  <c r="O416" i="29"/>
  <c r="O417" i="29"/>
  <c r="O418" i="29"/>
  <c r="O419" i="29"/>
  <c r="O420" i="29"/>
  <c r="O421" i="29"/>
  <c r="O422" i="29"/>
  <c r="O423" i="29"/>
  <c r="O424" i="29"/>
  <c r="O425" i="29"/>
  <c r="O426" i="29"/>
  <c r="O427" i="29"/>
  <c r="O428" i="29"/>
  <c r="O429" i="29"/>
  <c r="O430" i="29"/>
  <c r="O431" i="29"/>
  <c r="O432" i="29"/>
  <c r="O433" i="29"/>
  <c r="O434" i="29"/>
  <c r="O435" i="29"/>
  <c r="O436" i="29"/>
  <c r="O437" i="29"/>
  <c r="O438" i="29"/>
  <c r="O439" i="29"/>
  <c r="O440" i="29"/>
  <c r="O441" i="29"/>
  <c r="O442" i="29"/>
  <c r="O443" i="29"/>
  <c r="O444" i="29"/>
  <c r="O445" i="29"/>
  <c r="O446" i="29"/>
  <c r="O447" i="29"/>
  <c r="O448" i="29"/>
  <c r="O449" i="29"/>
  <c r="O450" i="29"/>
  <c r="O451" i="29"/>
  <c r="O452" i="29"/>
  <c r="O453" i="29"/>
  <c r="O454" i="29"/>
  <c r="O455" i="29"/>
  <c r="O456" i="29"/>
  <c r="O457" i="29"/>
  <c r="O458" i="29"/>
  <c r="O459" i="29"/>
  <c r="O460" i="29"/>
  <c r="O461" i="29"/>
  <c r="O462" i="29"/>
  <c r="O463" i="29"/>
  <c r="O464" i="29"/>
  <c r="O465" i="29"/>
  <c r="O466" i="29"/>
  <c r="O467" i="29"/>
  <c r="O468" i="29"/>
  <c r="O469" i="29"/>
  <c r="O470" i="29"/>
  <c r="O471" i="29"/>
  <c r="O472" i="29"/>
  <c r="O473" i="29"/>
  <c r="O474" i="29"/>
  <c r="O475" i="29"/>
  <c r="O476" i="29"/>
  <c r="O477" i="29"/>
  <c r="O478" i="29"/>
  <c r="O479" i="29"/>
  <c r="O480" i="29"/>
  <c r="O481" i="29"/>
  <c r="O482" i="29"/>
  <c r="O483" i="29"/>
  <c r="O484" i="29"/>
  <c r="O485" i="29"/>
  <c r="O486" i="29"/>
  <c r="O487" i="29"/>
  <c r="O488" i="29"/>
  <c r="O489" i="29"/>
  <c r="O490" i="29"/>
  <c r="O491" i="29"/>
  <c r="O492" i="29"/>
  <c r="O493" i="29"/>
  <c r="O494" i="29"/>
  <c r="O495" i="29"/>
  <c r="O496" i="29"/>
  <c r="O497" i="29"/>
  <c r="O498" i="29"/>
  <c r="O499" i="29"/>
  <c r="O500" i="29"/>
  <c r="O501" i="29"/>
  <c r="O502" i="29"/>
  <c r="O503" i="29"/>
  <c r="O504" i="29"/>
  <c r="O505" i="29"/>
  <c r="O506" i="29"/>
  <c r="O507" i="29"/>
  <c r="O508" i="29"/>
  <c r="O509" i="29"/>
  <c r="O510" i="29"/>
  <c r="O511" i="29"/>
  <c r="O512" i="29"/>
  <c r="O513" i="29"/>
  <c r="O514" i="29"/>
  <c r="O515" i="29"/>
  <c r="O516" i="29"/>
  <c r="O517" i="29"/>
  <c r="O518" i="29"/>
  <c r="O519" i="29"/>
  <c r="O520" i="29"/>
  <c r="O521" i="29"/>
  <c r="O522" i="29"/>
  <c r="O523" i="29"/>
  <c r="O524" i="29"/>
  <c r="O525" i="29"/>
  <c r="O526" i="29"/>
  <c r="O527" i="29"/>
  <c r="O528" i="29"/>
  <c r="O529" i="29"/>
  <c r="O530" i="29"/>
  <c r="O531" i="29"/>
  <c r="O532" i="29"/>
  <c r="O533" i="29"/>
  <c r="O534" i="29"/>
  <c r="O535" i="29"/>
  <c r="O536" i="29"/>
  <c r="O537" i="29"/>
  <c r="O538" i="29"/>
  <c r="O539" i="29"/>
  <c r="O540" i="29"/>
  <c r="O541" i="29"/>
  <c r="O542" i="29"/>
  <c r="O543" i="29"/>
  <c r="O544" i="29"/>
  <c r="O545" i="29"/>
  <c r="O546" i="29"/>
  <c r="O547" i="29"/>
  <c r="O548" i="29"/>
  <c r="O549" i="29"/>
  <c r="O550" i="29"/>
  <c r="O551" i="29"/>
  <c r="O552" i="29"/>
  <c r="O553" i="29"/>
  <c r="O554" i="29"/>
  <c r="O555" i="29"/>
  <c r="O556" i="29"/>
  <c r="O557" i="29"/>
  <c r="O558" i="29"/>
  <c r="O559" i="29"/>
  <c r="O560" i="29"/>
  <c r="O561" i="29"/>
  <c r="O562" i="29"/>
  <c r="O563" i="29"/>
  <c r="O564" i="29"/>
  <c r="O565" i="29"/>
  <c r="O566" i="29"/>
  <c r="O567" i="29"/>
  <c r="O568" i="29"/>
  <c r="O569" i="29"/>
  <c r="O570" i="29"/>
  <c r="O571" i="29"/>
  <c r="O572" i="29"/>
  <c r="O573" i="29"/>
  <c r="O574" i="29"/>
  <c r="O575" i="29"/>
  <c r="O576" i="29"/>
  <c r="O577" i="29"/>
  <c r="O578" i="29"/>
  <c r="O579" i="29"/>
  <c r="O580" i="29"/>
  <c r="O581" i="29"/>
  <c r="O582" i="29"/>
  <c r="O583" i="29"/>
  <c r="O584" i="29"/>
  <c r="O585" i="29"/>
  <c r="O586" i="29"/>
  <c r="O587" i="29"/>
  <c r="O588" i="29"/>
  <c r="O589" i="29"/>
  <c r="O590" i="29"/>
  <c r="O591" i="29"/>
  <c r="O592" i="29"/>
  <c r="O593" i="29"/>
  <c r="O594" i="29"/>
  <c r="O595" i="29"/>
  <c r="O596" i="29"/>
  <c r="O597" i="29"/>
  <c r="O598" i="29"/>
  <c r="O599" i="29"/>
  <c r="O600" i="29"/>
  <c r="O601" i="29"/>
  <c r="O602" i="29"/>
  <c r="O603" i="29"/>
  <c r="O604" i="29"/>
  <c r="O605" i="29"/>
  <c r="O606" i="29"/>
  <c r="O607" i="29"/>
  <c r="O608" i="29"/>
  <c r="O609" i="29"/>
  <c r="O610" i="29"/>
  <c r="O611" i="29"/>
  <c r="O612" i="29"/>
  <c r="O613" i="29"/>
  <c r="O614" i="29"/>
  <c r="O615" i="29"/>
  <c r="O616" i="29"/>
  <c r="O617" i="29"/>
  <c r="O618" i="29"/>
  <c r="O619" i="29"/>
  <c r="O620" i="29"/>
  <c r="O621" i="29"/>
  <c r="O622" i="29"/>
  <c r="O623" i="29"/>
  <c r="O624" i="29"/>
  <c r="O625" i="29"/>
  <c r="O626" i="29"/>
  <c r="O627" i="29"/>
  <c r="O628" i="29"/>
  <c r="O629" i="29"/>
  <c r="O630" i="29"/>
  <c r="O631" i="29"/>
  <c r="O632" i="29"/>
  <c r="O633" i="29"/>
  <c r="O634" i="29"/>
  <c r="O635" i="29"/>
  <c r="O636" i="29"/>
  <c r="O637" i="29"/>
  <c r="O638" i="29"/>
  <c r="O639" i="29"/>
  <c r="O640" i="29"/>
  <c r="O641" i="29"/>
  <c r="O642" i="29"/>
  <c r="O643" i="29"/>
  <c r="O644" i="29"/>
  <c r="O645" i="29"/>
  <c r="O646" i="29"/>
  <c r="O647" i="29"/>
  <c r="O648" i="29"/>
  <c r="O649" i="29"/>
  <c r="O650" i="29"/>
  <c r="O651" i="29"/>
  <c r="O652" i="29"/>
  <c r="O653" i="29"/>
  <c r="O654" i="29"/>
  <c r="O655" i="29"/>
  <c r="O656" i="29"/>
  <c r="O657" i="29"/>
  <c r="O658" i="29"/>
  <c r="O659" i="29"/>
  <c r="O660" i="29"/>
  <c r="O661" i="29"/>
  <c r="O662" i="29"/>
  <c r="O663" i="29"/>
  <c r="O664" i="29"/>
  <c r="O665" i="29"/>
  <c r="O666" i="29"/>
  <c r="O667" i="29"/>
  <c r="O668" i="29"/>
  <c r="O669" i="29"/>
  <c r="O670" i="29"/>
  <c r="O671" i="29"/>
  <c r="O672" i="29"/>
  <c r="O673" i="29"/>
  <c r="O674" i="29"/>
  <c r="O675" i="29"/>
  <c r="O676" i="29"/>
  <c r="O677" i="29"/>
  <c r="O678" i="29"/>
  <c r="O679" i="29"/>
  <c r="O680" i="29"/>
  <c r="O681" i="29"/>
  <c r="O682" i="29"/>
  <c r="O683" i="29"/>
  <c r="O684" i="29"/>
  <c r="O685" i="29"/>
  <c r="O686" i="29"/>
  <c r="O687" i="29"/>
  <c r="O688" i="29"/>
  <c r="O689" i="29"/>
  <c r="O690" i="29"/>
  <c r="O691" i="29"/>
  <c r="O692" i="29"/>
  <c r="O693" i="29"/>
  <c r="O694" i="29"/>
  <c r="O695" i="29"/>
  <c r="O696" i="29"/>
  <c r="O697" i="29"/>
  <c r="O698" i="29"/>
  <c r="O699" i="29"/>
  <c r="O700" i="29"/>
  <c r="O701" i="29"/>
  <c r="O702" i="29"/>
  <c r="O703" i="29"/>
  <c r="O704" i="29"/>
  <c r="O705" i="29"/>
  <c r="O706" i="29"/>
  <c r="O707" i="29"/>
  <c r="O708" i="29"/>
  <c r="O709" i="29"/>
  <c r="O710" i="29"/>
  <c r="O711" i="29"/>
  <c r="O712" i="29"/>
  <c r="O713" i="29"/>
  <c r="O714" i="29"/>
  <c r="O715" i="29"/>
  <c r="O716" i="29"/>
  <c r="O717" i="29"/>
  <c r="O718" i="29"/>
  <c r="O719" i="29"/>
  <c r="O720" i="29"/>
  <c r="O721" i="29"/>
  <c r="O722" i="29"/>
  <c r="O723" i="29"/>
  <c r="O724" i="29"/>
  <c r="O725" i="29"/>
  <c r="O726" i="29"/>
  <c r="O727" i="29"/>
  <c r="O728" i="29"/>
  <c r="O729" i="29"/>
  <c r="O730" i="29"/>
  <c r="O731" i="29"/>
  <c r="O732" i="29"/>
  <c r="O733" i="29"/>
  <c r="O734" i="29"/>
  <c r="O735" i="29"/>
  <c r="O736" i="29"/>
  <c r="O737" i="29"/>
  <c r="O738" i="29"/>
  <c r="O739" i="29"/>
  <c r="O740" i="29"/>
  <c r="O741" i="29"/>
  <c r="O742" i="29"/>
  <c r="O743" i="29"/>
  <c r="O744" i="29"/>
  <c r="O745" i="29"/>
  <c r="O746" i="29"/>
  <c r="O747" i="29"/>
  <c r="O748" i="29"/>
  <c r="O749" i="29"/>
  <c r="O750" i="29"/>
  <c r="O751" i="29"/>
  <c r="O752" i="29"/>
  <c r="O753" i="29"/>
  <c r="O754" i="29"/>
  <c r="O755" i="29"/>
  <c r="O756" i="29"/>
  <c r="O757" i="29"/>
  <c r="O758" i="29"/>
  <c r="O759" i="29"/>
  <c r="O760" i="29"/>
  <c r="O761" i="29"/>
  <c r="O762" i="29"/>
  <c r="O763" i="29"/>
  <c r="O764" i="29"/>
  <c r="O765" i="29"/>
  <c r="O766" i="29"/>
  <c r="O767" i="29"/>
  <c r="O768" i="29"/>
  <c r="O769" i="29"/>
  <c r="O770" i="29"/>
  <c r="O771" i="29"/>
  <c r="O772" i="29"/>
  <c r="O773" i="29"/>
  <c r="O774" i="29"/>
  <c r="O775" i="29"/>
  <c r="O776" i="29"/>
  <c r="O777" i="29"/>
  <c r="O778" i="29"/>
  <c r="O779" i="29"/>
  <c r="O780" i="29"/>
  <c r="O781" i="29"/>
  <c r="O782" i="29"/>
  <c r="O783" i="29"/>
  <c r="O784" i="29"/>
  <c r="O785" i="29"/>
  <c r="O786" i="29"/>
  <c r="O787" i="29"/>
  <c r="O788" i="29"/>
  <c r="O789" i="29"/>
  <c r="O790" i="29"/>
  <c r="O791" i="29"/>
  <c r="O792" i="29"/>
  <c r="O793" i="29"/>
  <c r="O794" i="29"/>
  <c r="O795" i="29"/>
  <c r="O796" i="29"/>
  <c r="O797" i="29"/>
  <c r="O798" i="29"/>
  <c r="O799" i="29"/>
  <c r="O800" i="29"/>
  <c r="O801" i="29"/>
  <c r="O802" i="29"/>
  <c r="O803" i="29"/>
  <c r="O804" i="29"/>
  <c r="O805" i="29"/>
  <c r="O806" i="29"/>
  <c r="O807" i="29"/>
  <c r="O808" i="29"/>
  <c r="O809" i="29"/>
  <c r="O810" i="29"/>
  <c r="O811" i="29"/>
  <c r="O812" i="29"/>
  <c r="O813" i="29"/>
  <c r="O814" i="29"/>
  <c r="O815" i="29"/>
  <c r="O816" i="29"/>
  <c r="O817" i="29"/>
  <c r="O818" i="29"/>
  <c r="O819" i="29"/>
  <c r="O820" i="29"/>
  <c r="O821" i="29"/>
  <c r="O822" i="29"/>
  <c r="O823" i="29"/>
  <c r="O824" i="29"/>
  <c r="O825" i="29"/>
  <c r="O826" i="29"/>
  <c r="O827" i="29"/>
  <c r="O828" i="29"/>
  <c r="O829" i="29"/>
  <c r="O830" i="29"/>
  <c r="O831" i="29"/>
  <c r="O832" i="29"/>
  <c r="O833" i="29"/>
  <c r="O834" i="29"/>
  <c r="O835" i="29"/>
  <c r="O836" i="29"/>
  <c r="O837" i="29"/>
  <c r="O838" i="29"/>
  <c r="O839" i="29"/>
  <c r="O840" i="29"/>
  <c r="O841" i="29"/>
  <c r="O842" i="29"/>
  <c r="O843" i="29"/>
  <c r="O844" i="29"/>
  <c r="O845" i="29"/>
  <c r="O846" i="29"/>
  <c r="O847" i="29"/>
  <c r="O848" i="29"/>
  <c r="O849" i="29"/>
  <c r="O850" i="29"/>
  <c r="O851" i="29"/>
  <c r="O852" i="29"/>
  <c r="O853" i="29"/>
  <c r="O854" i="29"/>
  <c r="O855" i="29"/>
  <c r="O856" i="29"/>
  <c r="O857" i="29"/>
  <c r="O858" i="29"/>
  <c r="O859" i="29"/>
  <c r="O860" i="29"/>
  <c r="O861" i="29"/>
  <c r="O862" i="29"/>
  <c r="O863" i="29"/>
  <c r="O864" i="29"/>
  <c r="O865" i="29"/>
  <c r="O866" i="29"/>
  <c r="O867" i="29"/>
  <c r="O868" i="29"/>
  <c r="O869" i="29"/>
  <c r="O870" i="29"/>
  <c r="O871" i="29"/>
  <c r="O872" i="29"/>
  <c r="O873" i="29"/>
  <c r="O874" i="29"/>
  <c r="O875" i="29"/>
  <c r="O876" i="29"/>
  <c r="O877" i="29"/>
  <c r="O878" i="29"/>
  <c r="O879" i="29"/>
  <c r="O880" i="29"/>
  <c r="O881" i="29"/>
  <c r="O882" i="29"/>
  <c r="O883" i="29"/>
  <c r="O884" i="29"/>
  <c r="O885" i="29"/>
  <c r="O886" i="29"/>
  <c r="O887" i="29"/>
  <c r="O888" i="29"/>
  <c r="O889" i="29"/>
  <c r="O890" i="29"/>
  <c r="O891" i="29"/>
  <c r="O892" i="29"/>
  <c r="O893" i="29"/>
  <c r="O894" i="29"/>
  <c r="O895" i="29"/>
  <c r="O896" i="29"/>
  <c r="O897" i="29"/>
  <c r="O898" i="29"/>
  <c r="O899" i="29"/>
  <c r="O900" i="29"/>
  <c r="O901" i="29"/>
  <c r="O902" i="29"/>
  <c r="O903" i="29"/>
  <c r="O904" i="29"/>
  <c r="O905" i="29"/>
  <c r="O906" i="29"/>
  <c r="O907" i="29"/>
  <c r="O908" i="29"/>
  <c r="O909" i="29"/>
  <c r="O910" i="29"/>
  <c r="O911" i="29"/>
  <c r="O912" i="29"/>
  <c r="O913" i="29"/>
  <c r="O914" i="29"/>
  <c r="O915" i="29"/>
  <c r="O916" i="29"/>
  <c r="O917" i="29"/>
  <c r="O918" i="29"/>
  <c r="O919" i="29"/>
  <c r="O920" i="29"/>
  <c r="O921" i="29"/>
  <c r="O922" i="29"/>
  <c r="O923" i="29"/>
  <c r="O924" i="29"/>
  <c r="O925" i="29"/>
  <c r="O926" i="29"/>
  <c r="O927" i="29"/>
  <c r="O928" i="29"/>
  <c r="O929" i="29"/>
  <c r="O930" i="29"/>
  <c r="O931" i="29"/>
  <c r="O932" i="29"/>
  <c r="O933" i="29"/>
  <c r="O934" i="29"/>
  <c r="O935" i="29"/>
  <c r="O936" i="29"/>
  <c r="O937" i="29"/>
  <c r="O938" i="29"/>
  <c r="O939" i="29"/>
  <c r="O940" i="29"/>
  <c r="O941" i="29"/>
  <c r="O942" i="29"/>
  <c r="O943" i="29"/>
  <c r="O944" i="29"/>
  <c r="O945" i="29"/>
  <c r="O946" i="29"/>
  <c r="O947" i="29"/>
  <c r="O948" i="29"/>
  <c r="O949" i="29"/>
  <c r="O950" i="29"/>
  <c r="O951" i="29"/>
  <c r="O952" i="29"/>
  <c r="O953" i="29"/>
  <c r="O954" i="29"/>
  <c r="O955" i="29"/>
  <c r="O956" i="29"/>
  <c r="O957" i="29"/>
  <c r="O958" i="29"/>
  <c r="O959" i="29"/>
  <c r="O960" i="29"/>
  <c r="O961" i="29"/>
  <c r="O962" i="29"/>
  <c r="O963" i="29"/>
  <c r="O964" i="29"/>
  <c r="O965" i="29"/>
  <c r="O966" i="29"/>
  <c r="O967" i="29"/>
  <c r="O968" i="29"/>
  <c r="O969" i="29"/>
  <c r="O970" i="29"/>
  <c r="O971" i="29"/>
  <c r="O972" i="29"/>
  <c r="O973" i="29"/>
  <c r="O974" i="29"/>
  <c r="O975" i="29"/>
  <c r="O976" i="29"/>
  <c r="O977" i="29"/>
  <c r="O978" i="29"/>
  <c r="O979" i="29"/>
  <c r="O980" i="29"/>
  <c r="O981" i="29"/>
  <c r="O982" i="29"/>
  <c r="O983" i="29"/>
  <c r="O984" i="29"/>
  <c r="O985" i="29"/>
  <c r="O986" i="29"/>
  <c r="O987" i="29"/>
  <c r="O988" i="29"/>
  <c r="O989" i="29"/>
  <c r="O990" i="29"/>
  <c r="O991" i="29"/>
  <c r="O992" i="29"/>
  <c r="O993" i="29"/>
  <c r="O994" i="29"/>
  <c r="O995" i="29"/>
  <c r="O996" i="29"/>
  <c r="O997" i="29"/>
  <c r="O998" i="29"/>
  <c r="O999" i="29"/>
  <c r="O1000" i="29"/>
  <c r="O1001" i="29"/>
  <c r="O1002" i="29"/>
  <c r="O1003" i="29"/>
  <c r="O1004" i="29"/>
  <c r="O1005" i="29"/>
  <c r="O1006" i="29"/>
  <c r="O1007" i="29"/>
  <c r="O1008" i="29"/>
  <c r="O1009" i="29"/>
  <c r="O1010" i="29"/>
  <c r="O1011" i="29"/>
  <c r="O1012" i="29"/>
  <c r="O1013" i="29"/>
  <c r="O1014" i="29"/>
  <c r="O1015" i="29"/>
  <c r="O1016" i="29"/>
  <c r="O1017" i="29"/>
  <c r="O1018" i="29"/>
  <c r="O1019" i="29"/>
  <c r="O1020" i="29"/>
  <c r="O1021" i="29"/>
  <c r="O1022" i="29"/>
  <c r="O1023" i="29"/>
  <c r="O1024" i="29"/>
  <c r="O1025" i="29"/>
  <c r="O1026" i="29"/>
  <c r="O1027" i="29"/>
  <c r="O1028" i="29"/>
  <c r="O1029" i="29"/>
  <c r="O1030" i="29"/>
  <c r="O1031" i="29"/>
  <c r="O103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Y2" i="29"/>
  <c r="X2" i="29"/>
  <c r="W2" i="29"/>
  <c r="V2" i="29"/>
  <c r="U2" i="29"/>
  <c r="T2" i="29"/>
  <c r="S2" i="29"/>
  <c r="R2" i="29"/>
  <c r="Q2" i="29"/>
  <c r="P2" i="29"/>
  <c r="O2" i="29"/>
  <c r="N2" i="29"/>
  <c r="O79" i="12" l="1"/>
  <c r="O78" i="12"/>
  <c r="P12" i="12"/>
  <c r="Q12" i="12"/>
  <c r="R12" i="12"/>
  <c r="S12" i="12"/>
  <c r="T12" i="12"/>
  <c r="U12" i="12"/>
  <c r="V12" i="12"/>
  <c r="W12" i="12"/>
  <c r="X12" i="12"/>
  <c r="Y12" i="12"/>
  <c r="Z12" i="12"/>
  <c r="O12" i="12"/>
  <c r="AI3" i="21"/>
  <c r="AI4" i="21"/>
  <c r="AI5" i="21"/>
  <c r="AI6" i="21"/>
  <c r="AI7" i="21"/>
  <c r="AI8" i="21"/>
  <c r="AI9" i="21"/>
  <c r="AI10" i="21"/>
  <c r="AI11" i="21"/>
  <c r="AI12" i="21"/>
  <c r="AI13" i="21"/>
  <c r="AI14" i="21"/>
  <c r="AI15" i="21"/>
  <c r="AI16" i="21"/>
  <c r="AI17" i="21"/>
  <c r="AI18" i="21"/>
  <c r="AI19" i="21"/>
  <c r="AI20" i="21"/>
  <c r="AI21" i="21"/>
  <c r="AI22" i="21"/>
  <c r="AI23" i="21"/>
  <c r="AI24" i="21"/>
  <c r="AI25" i="21"/>
  <c r="AI26" i="21"/>
  <c r="AI27" i="21"/>
  <c r="AI28" i="21"/>
  <c r="AI29" i="21"/>
  <c r="AI30" i="21"/>
  <c r="AI31" i="21"/>
  <c r="AI32" i="21"/>
  <c r="AI33" i="21"/>
  <c r="AI34" i="21"/>
  <c r="AI35" i="21"/>
  <c r="AI36" i="21"/>
  <c r="AI37" i="21"/>
  <c r="AI38" i="21"/>
  <c r="AI39" i="21"/>
  <c r="AI40" i="21"/>
  <c r="AI41" i="21"/>
  <c r="AI42" i="21"/>
  <c r="AI43" i="21"/>
  <c r="AI44" i="21"/>
  <c r="AI45" i="21"/>
  <c r="AI46" i="21"/>
  <c r="AI47" i="21"/>
  <c r="AI48" i="21"/>
  <c r="AI49" i="21"/>
  <c r="AI50" i="21"/>
  <c r="AI51" i="21"/>
  <c r="AI52" i="21"/>
  <c r="AI53" i="21"/>
  <c r="AI54" i="21"/>
  <c r="AI55" i="21"/>
  <c r="AI56" i="21"/>
  <c r="AI57" i="21"/>
  <c r="AI58" i="21"/>
  <c r="AI59" i="21"/>
  <c r="AI60" i="21"/>
  <c r="AI61" i="21"/>
  <c r="AI62" i="21"/>
  <c r="AI63" i="21"/>
  <c r="AI64" i="21"/>
  <c r="AI65" i="21"/>
  <c r="AI66" i="21"/>
  <c r="AI67" i="21"/>
  <c r="AI68" i="21"/>
  <c r="AI69" i="21"/>
  <c r="AI70" i="21"/>
  <c r="AI71" i="21"/>
  <c r="AI72" i="21"/>
  <c r="AI73" i="21"/>
  <c r="AI74" i="21"/>
  <c r="AI75" i="21"/>
  <c r="AI76" i="21"/>
  <c r="AI77" i="21"/>
  <c r="AI78" i="21"/>
  <c r="AI79" i="21"/>
  <c r="AI80" i="21"/>
  <c r="AI81" i="21"/>
  <c r="AI82" i="21"/>
  <c r="AI83" i="21"/>
  <c r="AI84" i="21"/>
  <c r="AI85" i="21"/>
  <c r="AI86" i="21"/>
  <c r="AI87" i="21"/>
  <c r="AI88" i="21"/>
  <c r="AI89" i="21"/>
  <c r="AI90" i="21"/>
  <c r="AI91" i="21"/>
  <c r="AI92" i="21"/>
  <c r="AI93" i="21"/>
  <c r="AI94" i="21"/>
  <c r="AI95" i="21"/>
  <c r="AI96" i="21"/>
  <c r="AI97" i="21"/>
  <c r="AI98" i="21"/>
  <c r="AI99" i="21"/>
  <c r="AI100" i="21"/>
  <c r="AI101" i="21"/>
  <c r="AI102" i="21"/>
  <c r="AI103" i="21"/>
  <c r="AI104" i="21"/>
  <c r="AI105" i="21"/>
  <c r="AI106" i="21"/>
  <c r="AI107" i="21"/>
  <c r="AI108" i="21"/>
  <c r="AI109" i="21"/>
  <c r="AI110" i="21"/>
  <c r="AI111" i="21"/>
  <c r="AI112" i="21"/>
  <c r="AI113" i="21"/>
  <c r="AI114" i="21"/>
  <c r="AI115" i="21"/>
  <c r="AI116" i="21"/>
  <c r="AI117" i="21"/>
  <c r="AI118" i="21"/>
  <c r="AI119" i="21"/>
  <c r="AI120" i="21"/>
  <c r="AI121" i="21"/>
  <c r="AI122" i="21"/>
  <c r="AI123" i="21"/>
  <c r="AI124" i="21"/>
  <c r="AI125" i="21"/>
  <c r="AI126" i="21"/>
  <c r="AI127" i="21"/>
  <c r="AI128" i="21"/>
  <c r="AI129" i="21"/>
  <c r="AI130" i="21"/>
  <c r="AI131" i="21"/>
  <c r="AI132" i="21"/>
  <c r="AI133" i="21"/>
  <c r="AI134" i="21"/>
  <c r="AI135" i="21"/>
  <c r="AI136" i="21"/>
  <c r="AI137" i="21"/>
  <c r="AI138" i="21"/>
  <c r="AI139" i="21"/>
  <c r="AI140" i="21"/>
  <c r="AI141" i="21"/>
  <c r="AI142" i="21"/>
  <c r="AI143" i="21"/>
  <c r="AI144" i="21"/>
  <c r="AI145" i="21"/>
  <c r="AI146" i="21"/>
  <c r="AI147" i="21"/>
  <c r="AI148" i="21"/>
  <c r="AI149" i="21"/>
  <c r="AI150" i="21"/>
  <c r="AI151" i="21"/>
  <c r="AI152" i="21"/>
  <c r="AI153" i="21"/>
  <c r="AI154" i="21"/>
  <c r="AI155" i="21"/>
  <c r="AI156" i="21"/>
  <c r="AI157" i="21"/>
  <c r="AI158" i="21"/>
  <c r="AI159" i="21"/>
  <c r="AI160" i="21"/>
  <c r="AI161" i="21"/>
  <c r="AI162" i="21"/>
  <c r="AI163" i="21"/>
  <c r="AI164" i="21"/>
  <c r="AI165" i="21"/>
  <c r="AI166" i="21"/>
  <c r="AI167" i="21"/>
  <c r="AI168" i="21"/>
  <c r="AI169" i="21"/>
  <c r="AI170" i="21"/>
  <c r="AI171" i="21"/>
  <c r="AI172" i="21"/>
  <c r="AI173" i="21"/>
  <c r="AI174" i="21"/>
  <c r="AI175" i="21"/>
  <c r="AI176" i="21"/>
  <c r="AI177" i="21"/>
  <c r="AI178" i="21"/>
  <c r="AI179" i="21"/>
  <c r="AI180" i="21"/>
  <c r="AI181" i="21"/>
  <c r="AI182" i="21"/>
  <c r="AI183" i="21"/>
  <c r="AI184" i="21"/>
  <c r="AI185" i="21"/>
  <c r="AI186" i="21"/>
  <c r="AI187" i="21"/>
  <c r="AI188" i="21"/>
  <c r="AI189" i="21"/>
  <c r="AI190" i="21"/>
  <c r="AI191" i="21"/>
  <c r="AI192" i="21"/>
  <c r="AI193" i="21"/>
  <c r="AI194" i="21"/>
  <c r="AI195" i="21"/>
  <c r="AI196" i="21"/>
  <c r="AI197" i="21"/>
  <c r="AI198" i="21"/>
  <c r="AI199" i="21"/>
  <c r="AI200" i="21"/>
  <c r="AI201" i="21"/>
  <c r="AI202" i="21"/>
  <c r="AI203" i="21"/>
  <c r="AI204" i="21"/>
  <c r="AI205" i="21"/>
  <c r="AI206" i="21"/>
  <c r="AI207" i="21"/>
  <c r="AI208" i="21"/>
  <c r="AI209" i="21"/>
  <c r="AI210" i="21"/>
  <c r="AI211" i="21"/>
  <c r="AI212" i="21"/>
  <c r="AI213" i="21"/>
  <c r="AI214" i="21"/>
  <c r="AI215" i="21"/>
  <c r="AI216" i="21"/>
  <c r="AI217" i="21"/>
  <c r="AI218" i="21"/>
  <c r="AI219" i="21"/>
  <c r="AI220" i="21"/>
  <c r="AI221" i="21"/>
  <c r="AI222" i="21"/>
  <c r="AI223" i="21"/>
  <c r="AI224" i="21"/>
  <c r="AI225" i="21"/>
  <c r="AI226" i="21"/>
  <c r="AI227" i="21"/>
  <c r="AI228" i="21"/>
  <c r="AI229" i="21"/>
  <c r="AI230" i="21"/>
  <c r="AI231" i="21"/>
  <c r="AI232" i="21"/>
  <c r="AI233" i="21"/>
  <c r="AI234" i="21"/>
  <c r="AI235" i="21"/>
  <c r="AI236" i="21"/>
  <c r="AI237" i="21"/>
  <c r="AI238" i="21"/>
  <c r="AI239" i="21"/>
  <c r="AI240" i="21"/>
  <c r="AI241" i="21"/>
  <c r="AI242" i="21"/>
  <c r="AI243" i="21"/>
  <c r="AI244" i="21"/>
  <c r="AI245" i="21"/>
  <c r="AI246" i="21"/>
  <c r="AI247" i="21"/>
  <c r="AI248" i="21"/>
  <c r="AI249" i="21"/>
  <c r="AI250" i="21"/>
  <c r="AI251" i="21"/>
  <c r="AI252" i="21"/>
  <c r="AI253" i="21"/>
  <c r="AI254" i="21"/>
  <c r="AI255" i="21"/>
  <c r="AI256" i="21"/>
  <c r="AI257" i="21"/>
  <c r="AI258" i="21"/>
  <c r="AI259" i="21"/>
  <c r="AI260" i="21"/>
  <c r="AI261" i="21"/>
  <c r="AI262" i="21"/>
  <c r="AI263" i="21"/>
  <c r="AI264" i="21"/>
  <c r="AI265" i="21"/>
  <c r="AI266" i="21"/>
  <c r="AI267" i="21"/>
  <c r="AI268" i="21"/>
  <c r="AI269" i="21"/>
  <c r="AI270" i="21"/>
  <c r="AI271" i="21"/>
  <c r="AI272" i="21"/>
  <c r="AI273" i="21"/>
  <c r="AI274" i="21"/>
  <c r="AI275" i="21"/>
  <c r="AI276" i="21"/>
  <c r="AI277" i="21"/>
  <c r="AI278" i="21"/>
  <c r="AI279" i="21"/>
  <c r="AI280" i="21"/>
  <c r="AI281" i="21"/>
  <c r="AI282" i="21"/>
  <c r="AI283" i="21"/>
  <c r="AI284" i="21"/>
  <c r="AI285" i="21"/>
  <c r="AI286" i="21"/>
  <c r="AI287" i="21"/>
  <c r="AI288" i="21"/>
  <c r="AI289" i="21"/>
  <c r="AI290" i="21"/>
  <c r="AI291" i="21"/>
  <c r="AI292" i="21"/>
  <c r="AI293" i="21"/>
  <c r="AI294" i="21"/>
  <c r="AI295" i="21"/>
  <c r="AI296" i="21"/>
  <c r="AI297" i="21"/>
  <c r="AI298" i="21"/>
  <c r="AI299" i="21"/>
  <c r="AI300" i="21"/>
  <c r="AI301" i="21"/>
  <c r="AI302" i="21"/>
  <c r="AI303" i="21"/>
  <c r="AI304" i="21"/>
  <c r="AI305" i="21"/>
  <c r="AI306" i="21"/>
  <c r="AI307" i="21"/>
  <c r="AI308" i="21"/>
  <c r="AI309" i="21"/>
  <c r="AI310" i="21"/>
  <c r="AI311" i="21"/>
  <c r="AI312" i="21"/>
  <c r="AI313" i="21"/>
  <c r="AI314" i="21"/>
  <c r="AI315" i="21"/>
  <c r="AI316" i="21"/>
  <c r="AI317" i="21"/>
  <c r="AI318" i="21"/>
  <c r="AI319" i="21"/>
  <c r="AI320" i="21"/>
  <c r="AI321" i="21"/>
  <c r="AI322" i="21"/>
  <c r="AI323" i="21"/>
  <c r="AI324" i="21"/>
  <c r="AI325" i="21"/>
  <c r="AI326" i="21"/>
  <c r="AI327" i="21"/>
  <c r="AI328" i="21"/>
  <c r="AI329" i="21"/>
  <c r="AI330" i="21"/>
  <c r="AI331" i="21"/>
  <c r="AI332" i="21"/>
  <c r="AI333" i="21"/>
  <c r="AI334" i="21"/>
  <c r="AI335" i="21"/>
  <c r="AI336" i="21"/>
  <c r="AI337" i="21"/>
  <c r="AI338" i="21"/>
  <c r="AI339" i="21"/>
  <c r="AI340" i="21"/>
  <c r="AI341" i="21"/>
  <c r="AI342" i="21"/>
  <c r="AI343" i="21"/>
  <c r="AI344" i="21"/>
  <c r="AI345" i="21"/>
  <c r="AI346" i="21"/>
  <c r="AI347" i="21"/>
  <c r="AI348" i="21"/>
  <c r="AI349" i="21"/>
  <c r="AI350" i="21"/>
  <c r="AI351" i="21"/>
  <c r="AI352" i="21"/>
  <c r="AI353" i="21"/>
  <c r="AI354" i="21"/>
  <c r="AI355" i="21"/>
  <c r="AI356" i="21"/>
  <c r="AI357" i="21"/>
  <c r="AI358" i="21"/>
  <c r="AI359" i="21"/>
  <c r="AI360" i="21"/>
  <c r="AI361" i="21"/>
  <c r="AI362" i="21"/>
  <c r="AI363" i="21"/>
  <c r="AI364" i="21"/>
  <c r="AI365" i="21"/>
  <c r="AI366" i="21"/>
  <c r="AI367" i="21"/>
  <c r="AI368" i="21"/>
  <c r="AI369" i="21"/>
  <c r="AI370" i="21"/>
  <c r="AI371" i="21"/>
  <c r="AI372" i="21"/>
  <c r="AI373" i="21"/>
  <c r="AI374" i="21"/>
  <c r="AI375" i="21"/>
  <c r="AI376" i="21"/>
  <c r="AI377" i="21"/>
  <c r="AI378" i="21"/>
  <c r="AI379" i="21"/>
  <c r="AI380" i="21"/>
  <c r="AI381" i="21"/>
  <c r="AI382" i="21"/>
  <c r="AI383" i="21"/>
  <c r="AI384" i="21"/>
  <c r="AI385" i="21"/>
  <c r="AI386" i="21"/>
  <c r="AI387" i="21"/>
  <c r="AI388" i="21"/>
  <c r="AI389" i="21"/>
  <c r="AI390" i="21"/>
  <c r="AI391" i="21"/>
  <c r="AI392" i="21"/>
  <c r="AI393" i="21"/>
  <c r="AI394" i="21"/>
  <c r="AI395" i="21"/>
  <c r="AI396" i="21"/>
  <c r="AI397" i="21"/>
  <c r="AI398" i="21"/>
  <c r="AI399" i="21"/>
  <c r="AI400" i="21"/>
  <c r="AI401" i="21"/>
  <c r="AI402" i="21"/>
  <c r="AI403" i="21"/>
  <c r="AI404" i="21"/>
  <c r="AI405" i="21"/>
  <c r="AI406" i="21"/>
  <c r="AI407" i="21"/>
  <c r="AI408" i="21"/>
  <c r="AI409" i="21"/>
  <c r="AI410" i="21"/>
  <c r="AI411" i="21"/>
  <c r="AI412" i="21"/>
  <c r="AI413" i="21"/>
  <c r="AI414" i="21"/>
  <c r="AI415" i="21"/>
  <c r="AI416" i="21"/>
  <c r="AI417" i="21"/>
  <c r="AI418" i="21"/>
  <c r="AI419" i="21"/>
  <c r="AI420" i="21"/>
  <c r="AI421" i="21"/>
  <c r="AI422" i="21"/>
  <c r="AI423" i="21"/>
  <c r="AI424" i="21"/>
  <c r="AI425" i="21"/>
  <c r="AI426" i="21"/>
  <c r="AI427" i="21"/>
  <c r="AI428" i="21"/>
  <c r="AI429" i="21"/>
  <c r="AI430" i="21"/>
  <c r="AI431" i="21"/>
  <c r="AI432" i="21"/>
  <c r="AI433" i="21"/>
  <c r="AI434" i="21"/>
  <c r="AI435" i="21"/>
  <c r="AI436" i="21"/>
  <c r="AI437" i="21"/>
  <c r="AI438" i="21"/>
  <c r="AI439" i="21"/>
  <c r="AI440" i="21"/>
  <c r="AI441" i="21"/>
  <c r="AI442" i="21"/>
  <c r="AI443" i="21"/>
  <c r="AI444" i="21"/>
  <c r="AI445" i="21"/>
  <c r="AI446" i="21"/>
  <c r="AI447" i="21"/>
  <c r="AI448" i="21"/>
  <c r="AI449" i="21"/>
  <c r="AI450" i="21"/>
  <c r="AI451" i="21"/>
  <c r="AI452" i="21"/>
  <c r="AI453" i="21"/>
  <c r="AI454" i="21"/>
  <c r="AI455" i="21"/>
  <c r="AI456" i="21"/>
  <c r="AI457" i="21"/>
  <c r="AI458" i="21"/>
  <c r="AI459" i="21"/>
  <c r="AI460" i="21"/>
  <c r="AI461" i="21"/>
  <c r="AI462" i="21"/>
  <c r="AI463" i="21"/>
  <c r="AI464" i="21"/>
  <c r="AI465" i="21"/>
  <c r="AI466" i="21"/>
  <c r="AI467" i="21"/>
  <c r="AI468" i="21"/>
  <c r="AI469" i="21"/>
  <c r="AI470" i="21"/>
  <c r="AI471" i="21"/>
  <c r="AI472" i="21"/>
  <c r="AI473" i="21"/>
  <c r="AI474" i="21"/>
  <c r="AI475" i="21"/>
  <c r="AI476" i="21"/>
  <c r="AI477" i="21"/>
  <c r="AI478" i="21"/>
  <c r="AI479" i="21"/>
  <c r="AI480" i="21"/>
  <c r="AI481" i="21"/>
  <c r="AI482" i="21"/>
  <c r="AI483" i="21"/>
  <c r="AI484" i="21"/>
  <c r="AI485" i="21"/>
  <c r="AI486" i="21"/>
  <c r="AI487" i="21"/>
  <c r="AI488" i="21"/>
  <c r="AI489" i="21"/>
  <c r="AI490" i="21"/>
  <c r="AI491" i="21"/>
  <c r="AI492" i="21"/>
  <c r="AI493" i="21"/>
  <c r="AI494" i="21"/>
  <c r="AI495" i="21"/>
  <c r="AI496" i="21"/>
  <c r="AI497" i="21"/>
  <c r="AI498" i="21"/>
  <c r="AI499" i="21"/>
  <c r="AI500" i="21"/>
  <c r="AI501" i="21"/>
  <c r="AI502" i="21"/>
  <c r="AI503" i="21"/>
  <c r="AI504" i="21"/>
  <c r="AI505" i="21"/>
  <c r="AI506" i="21"/>
  <c r="AI507" i="21"/>
  <c r="AI508" i="21"/>
  <c r="AI509" i="21"/>
  <c r="AI510" i="21"/>
  <c r="AI511" i="21"/>
  <c r="AI512" i="21"/>
  <c r="AI513" i="21"/>
  <c r="AI514" i="21"/>
  <c r="AI515" i="21"/>
  <c r="AI516" i="21"/>
  <c r="AI517" i="21"/>
  <c r="AI518" i="21"/>
  <c r="AI519" i="21"/>
  <c r="AI520" i="21"/>
  <c r="AI521" i="21"/>
  <c r="AI522" i="21"/>
  <c r="AI523" i="21"/>
  <c r="AI524" i="21"/>
  <c r="AI525" i="21"/>
  <c r="AI526" i="21"/>
  <c r="AI527" i="21"/>
  <c r="AI528" i="21"/>
  <c r="AI529" i="21"/>
  <c r="AI530" i="21"/>
  <c r="AI531" i="21"/>
  <c r="AI532" i="21"/>
  <c r="AI533" i="21"/>
  <c r="AI534" i="21"/>
  <c r="AI535" i="21"/>
  <c r="AI536" i="21"/>
  <c r="AI537" i="21"/>
  <c r="AI538" i="21"/>
  <c r="AI539" i="21"/>
  <c r="AI540" i="21"/>
  <c r="AI541" i="21"/>
  <c r="AI542" i="21"/>
  <c r="AI543" i="21"/>
  <c r="AI544" i="21"/>
  <c r="AI545" i="21"/>
  <c r="AI546" i="21"/>
  <c r="AI547" i="21"/>
  <c r="AI548" i="21"/>
  <c r="AI549" i="21"/>
  <c r="AI550" i="21"/>
  <c r="AI551" i="21"/>
  <c r="AI552" i="21"/>
  <c r="AI553" i="21"/>
  <c r="AI554" i="21"/>
  <c r="AI555" i="21"/>
  <c r="AI556" i="21"/>
  <c r="AI557" i="21"/>
  <c r="AI558" i="21"/>
  <c r="AI559" i="21"/>
  <c r="AI560" i="21"/>
  <c r="AI561" i="21"/>
  <c r="AI562" i="21"/>
  <c r="AI563" i="21"/>
  <c r="AI564" i="21"/>
  <c r="AI565" i="21"/>
  <c r="AI566" i="21"/>
  <c r="AI567" i="21"/>
  <c r="AI568" i="21"/>
  <c r="AI569" i="21"/>
  <c r="AI570" i="21"/>
  <c r="AI571" i="21"/>
  <c r="AI572" i="21"/>
  <c r="AI573" i="21"/>
  <c r="AI574" i="21"/>
  <c r="AI575" i="21"/>
  <c r="AI576" i="21"/>
  <c r="AI577" i="21"/>
  <c r="AI578" i="21"/>
  <c r="AI579" i="21"/>
  <c r="AI580" i="21"/>
  <c r="AI581" i="21"/>
  <c r="AI582" i="21"/>
  <c r="AI583" i="21"/>
  <c r="AI584" i="21"/>
  <c r="AI585" i="21"/>
  <c r="AI586" i="21"/>
  <c r="AI587" i="21"/>
  <c r="AI588" i="21"/>
  <c r="AI589" i="21"/>
  <c r="AI590" i="21"/>
  <c r="AI591" i="21"/>
  <c r="AI592" i="21"/>
  <c r="AI593" i="21"/>
  <c r="AI594" i="21"/>
  <c r="AI595" i="21"/>
  <c r="AI596" i="21"/>
  <c r="AI597" i="21"/>
  <c r="AI598" i="21"/>
  <c r="AI599" i="21"/>
  <c r="AI600" i="21"/>
  <c r="AI601" i="21"/>
  <c r="AI602" i="21"/>
  <c r="AI603" i="21"/>
  <c r="AI604" i="21"/>
  <c r="AI605" i="21"/>
  <c r="AI606" i="21"/>
  <c r="AI607" i="21"/>
  <c r="AI608" i="21"/>
  <c r="AI609" i="21"/>
  <c r="AI610" i="21"/>
  <c r="AI611" i="21"/>
  <c r="AI612" i="21"/>
  <c r="AI613" i="21"/>
  <c r="AI614" i="21"/>
  <c r="AI615" i="21"/>
  <c r="AI616" i="21"/>
  <c r="AI617" i="21"/>
  <c r="AI618" i="21"/>
  <c r="AI619" i="21"/>
  <c r="AI620" i="21"/>
  <c r="AI621" i="21"/>
  <c r="AI622" i="21"/>
  <c r="AI623" i="21"/>
  <c r="AI624" i="21"/>
  <c r="AI625" i="21"/>
  <c r="AI626" i="21"/>
  <c r="AI627" i="21"/>
  <c r="AI628" i="21"/>
  <c r="AI629" i="21"/>
  <c r="AI630" i="21"/>
  <c r="AI631" i="21"/>
  <c r="AI632" i="21"/>
  <c r="AI633" i="21"/>
  <c r="AI634" i="21"/>
  <c r="AI635" i="21"/>
  <c r="AI636" i="21"/>
  <c r="AI637" i="21"/>
  <c r="AI638" i="21"/>
  <c r="AI639" i="21"/>
  <c r="AI640" i="21"/>
  <c r="AI641" i="21"/>
  <c r="AI642" i="21"/>
  <c r="AI643" i="21"/>
  <c r="AI644" i="21"/>
  <c r="AI645" i="21"/>
  <c r="AI646" i="21"/>
  <c r="AI647" i="21"/>
  <c r="AI648" i="21"/>
  <c r="AI649" i="21"/>
  <c r="AI650" i="21"/>
  <c r="AI651" i="21"/>
  <c r="AI652" i="21"/>
  <c r="AI653" i="21"/>
  <c r="AI654" i="21"/>
  <c r="AI655" i="21"/>
  <c r="AI656" i="21"/>
  <c r="AI657" i="21"/>
  <c r="AI658" i="21"/>
  <c r="AI659" i="21"/>
  <c r="AI660" i="21"/>
  <c r="AI661" i="21"/>
  <c r="AI662" i="21"/>
  <c r="AI663" i="21"/>
  <c r="AI664" i="21"/>
  <c r="AI665" i="21"/>
  <c r="AI666" i="21"/>
  <c r="AI667" i="21"/>
  <c r="AI668" i="21"/>
  <c r="AI669" i="21"/>
  <c r="AI670" i="21"/>
  <c r="AI671" i="21"/>
  <c r="AI672" i="21"/>
  <c r="AI673" i="21"/>
  <c r="AI674" i="21"/>
  <c r="AI675" i="21"/>
  <c r="AI676" i="21"/>
  <c r="AI677" i="21"/>
  <c r="AI678" i="21"/>
  <c r="AI679" i="21"/>
  <c r="AI680" i="21"/>
  <c r="AI681" i="21"/>
  <c r="AI682" i="21"/>
  <c r="AI683" i="21"/>
  <c r="AI684" i="21"/>
  <c r="AI685" i="21"/>
  <c r="AI686" i="21"/>
  <c r="AI687" i="21"/>
  <c r="AI688" i="21"/>
  <c r="AI689" i="21"/>
  <c r="AI690" i="21"/>
  <c r="AI691" i="21"/>
  <c r="AI692" i="21"/>
  <c r="AI693" i="21"/>
  <c r="AI694" i="21"/>
  <c r="AI695" i="21"/>
  <c r="AI696" i="21"/>
  <c r="AI697" i="21"/>
  <c r="AI698" i="21"/>
  <c r="AI699" i="21"/>
  <c r="AI700" i="21"/>
  <c r="AI701" i="21"/>
  <c r="AI702" i="21"/>
  <c r="AI703" i="21"/>
  <c r="AI704" i="21"/>
  <c r="AI705" i="21"/>
  <c r="AI706" i="21"/>
  <c r="AI707" i="21"/>
  <c r="AI708" i="21"/>
  <c r="AI709" i="21"/>
  <c r="AI710" i="21"/>
  <c r="AI711" i="21"/>
  <c r="AI712" i="21"/>
  <c r="AI713" i="21"/>
  <c r="AI714" i="21"/>
  <c r="AI715" i="21"/>
  <c r="AI716" i="21"/>
  <c r="AI717" i="21"/>
  <c r="AI718" i="21"/>
  <c r="AI719" i="21"/>
  <c r="AI720" i="21"/>
  <c r="AI721" i="21"/>
  <c r="AI722" i="21"/>
  <c r="AI723" i="21"/>
  <c r="AI724" i="21"/>
  <c r="AI725" i="21"/>
  <c r="AI726" i="21"/>
  <c r="AI727" i="21"/>
  <c r="AI728" i="21"/>
  <c r="AI729" i="21"/>
  <c r="AI730" i="21"/>
  <c r="AI731" i="21"/>
  <c r="AI732" i="21"/>
  <c r="AI733" i="21"/>
  <c r="AI734" i="21"/>
  <c r="AI735" i="21"/>
  <c r="AI736" i="21"/>
  <c r="AI737" i="21"/>
  <c r="AI738" i="21"/>
  <c r="AI739" i="21"/>
  <c r="AI740" i="21"/>
  <c r="AI741" i="21"/>
  <c r="AI742" i="21"/>
  <c r="AI743" i="21"/>
  <c r="AI744" i="21"/>
  <c r="AI745" i="21"/>
  <c r="AI746" i="21"/>
  <c r="AI747" i="21"/>
  <c r="AI748" i="21"/>
  <c r="AI749" i="21"/>
  <c r="AI750" i="21"/>
  <c r="AI751" i="21"/>
  <c r="AI752" i="21"/>
  <c r="AI753" i="21"/>
  <c r="AI754" i="21"/>
  <c r="AI755" i="21"/>
  <c r="AI756" i="21"/>
  <c r="AI757" i="21"/>
  <c r="AI758" i="21"/>
  <c r="AI759" i="21"/>
  <c r="AI760" i="21"/>
  <c r="AI761" i="21"/>
  <c r="AI762" i="21"/>
  <c r="AI763" i="21"/>
  <c r="AI764" i="21"/>
  <c r="AI765" i="21"/>
  <c r="AI766" i="21"/>
  <c r="AI767" i="21"/>
  <c r="AI768" i="21"/>
  <c r="AI769" i="21"/>
  <c r="AI770" i="21"/>
  <c r="AI771" i="21"/>
  <c r="AI772" i="21"/>
  <c r="AI773" i="21"/>
  <c r="AI774" i="21"/>
  <c r="AI775" i="21"/>
  <c r="AI776" i="21"/>
  <c r="AI777" i="21"/>
  <c r="AI778" i="21"/>
  <c r="AI779" i="21"/>
  <c r="AI780" i="21"/>
  <c r="AI781" i="21"/>
  <c r="AI782" i="21"/>
  <c r="AI783" i="21"/>
  <c r="AI784" i="21"/>
  <c r="AI785" i="21"/>
  <c r="AI786" i="21"/>
  <c r="AI787" i="21"/>
  <c r="AI788" i="21"/>
  <c r="AI789" i="21"/>
  <c r="AI790" i="21"/>
  <c r="AI791" i="21"/>
  <c r="AI792" i="21"/>
  <c r="AI793" i="21"/>
  <c r="AI794" i="21"/>
  <c r="AI795" i="21"/>
  <c r="AI796" i="21"/>
  <c r="AI797" i="21"/>
  <c r="AI798" i="21"/>
  <c r="AI799" i="21"/>
  <c r="AI800" i="21"/>
  <c r="AI801" i="21"/>
  <c r="AI802" i="21"/>
  <c r="AI803" i="21"/>
  <c r="AI804" i="21"/>
  <c r="AI805" i="21"/>
  <c r="AI806" i="21"/>
  <c r="AI807" i="21"/>
  <c r="AI808" i="21"/>
  <c r="AI809" i="21"/>
  <c r="AI810" i="21"/>
  <c r="AI811" i="21"/>
  <c r="AI812" i="21"/>
  <c r="AI813" i="21"/>
  <c r="AI814" i="21"/>
  <c r="AI815" i="21"/>
  <c r="AI816" i="21"/>
  <c r="AI817" i="21"/>
  <c r="AI818" i="21"/>
  <c r="AI819" i="21"/>
  <c r="AI820" i="21"/>
  <c r="AI821" i="21"/>
  <c r="AI822" i="21"/>
  <c r="AI823" i="21"/>
  <c r="AI824" i="21"/>
  <c r="AI825" i="21"/>
  <c r="AI826" i="21"/>
  <c r="AI827" i="21"/>
  <c r="AI828" i="21"/>
  <c r="AI829" i="21"/>
  <c r="AI830" i="21"/>
  <c r="AI831" i="21"/>
  <c r="AI832" i="21"/>
  <c r="AI833" i="21"/>
  <c r="AI834" i="21"/>
  <c r="AI835" i="21"/>
  <c r="AI836" i="21"/>
  <c r="AI837" i="21"/>
  <c r="AI838" i="21"/>
  <c r="AI839" i="21"/>
  <c r="AI840" i="21"/>
  <c r="AI841" i="21"/>
  <c r="AI842" i="21"/>
  <c r="AI843" i="21"/>
  <c r="AI844" i="21"/>
  <c r="AI845" i="21"/>
  <c r="AI846" i="21"/>
  <c r="AI847" i="21"/>
  <c r="AI848" i="21"/>
  <c r="AI849" i="21"/>
  <c r="AI850" i="21"/>
  <c r="AI851" i="21"/>
  <c r="AI852" i="21"/>
  <c r="AI853" i="21"/>
  <c r="AI854" i="21"/>
  <c r="AI855" i="21"/>
  <c r="AI856" i="21"/>
  <c r="AI857" i="21"/>
  <c r="AI858" i="21"/>
  <c r="AI859" i="21"/>
  <c r="AI860" i="21"/>
  <c r="AI861" i="21"/>
  <c r="AI862" i="21"/>
  <c r="AI863" i="21"/>
  <c r="AI864" i="21"/>
  <c r="AI865" i="21"/>
  <c r="AI866" i="21"/>
  <c r="AI867" i="21"/>
  <c r="AI868" i="21"/>
  <c r="AI869" i="21"/>
  <c r="AI870" i="21"/>
  <c r="AI871" i="21"/>
  <c r="AI872" i="21"/>
  <c r="AI873" i="21"/>
  <c r="AI874" i="21"/>
  <c r="AI875" i="21"/>
  <c r="AI876" i="21"/>
  <c r="AI877" i="21"/>
  <c r="AI878" i="21"/>
  <c r="AI879" i="21"/>
  <c r="AI880" i="21"/>
  <c r="AI881" i="21"/>
  <c r="AI882" i="21"/>
  <c r="AI883" i="21"/>
  <c r="AI884" i="21"/>
  <c r="AI885" i="21"/>
  <c r="AI886" i="21"/>
  <c r="AI887" i="21"/>
  <c r="AI888" i="21"/>
  <c r="AI889" i="21"/>
  <c r="AI890" i="21"/>
  <c r="AI891" i="21"/>
  <c r="AI892" i="21"/>
  <c r="AI893" i="21"/>
  <c r="AI894" i="21"/>
  <c r="AI895" i="21"/>
  <c r="AI896" i="21"/>
  <c r="AI897" i="21"/>
  <c r="AI898" i="21"/>
  <c r="AI899" i="21"/>
  <c r="AI900" i="21"/>
  <c r="AI901" i="21"/>
  <c r="AI902" i="21"/>
  <c r="AI903" i="21"/>
  <c r="AI904" i="21"/>
  <c r="AI905" i="21"/>
  <c r="AI906" i="21"/>
  <c r="AI907" i="21"/>
  <c r="AI908" i="21"/>
  <c r="AI909" i="21"/>
  <c r="AI910" i="21"/>
  <c r="AI911" i="21"/>
  <c r="AI912" i="21"/>
  <c r="AI913" i="21"/>
  <c r="AI914" i="21"/>
  <c r="AI915" i="21"/>
  <c r="AI916" i="21"/>
  <c r="AI917" i="21"/>
  <c r="AI918" i="21"/>
  <c r="AI919" i="21"/>
  <c r="AI920" i="21"/>
  <c r="AI921" i="21"/>
  <c r="AI922" i="21"/>
  <c r="AI923" i="21"/>
  <c r="AI924" i="21"/>
  <c r="AI925" i="21"/>
  <c r="AI926" i="21"/>
  <c r="AI927" i="21"/>
  <c r="AI928" i="21"/>
  <c r="AI929" i="21"/>
  <c r="AI930" i="21"/>
  <c r="AI931" i="21"/>
  <c r="AI932" i="21"/>
  <c r="AI933" i="21"/>
  <c r="AI934" i="21"/>
  <c r="AI935" i="21"/>
  <c r="AI936" i="21"/>
  <c r="AI937" i="21"/>
  <c r="AI938" i="21"/>
  <c r="AI939" i="21"/>
  <c r="AI940" i="21"/>
  <c r="AI941" i="21"/>
  <c r="AI942" i="21"/>
  <c r="AI943" i="21"/>
  <c r="AI944" i="21"/>
  <c r="AI945" i="21"/>
  <c r="AI946" i="21"/>
  <c r="AI947" i="21"/>
  <c r="AI948" i="21"/>
  <c r="AI949" i="21"/>
  <c r="AI950" i="21"/>
  <c r="AI951" i="21"/>
  <c r="AI952" i="21"/>
  <c r="AI953" i="21"/>
  <c r="AI954" i="21"/>
  <c r="AI955" i="21"/>
  <c r="AI956" i="21"/>
  <c r="AI957" i="21"/>
  <c r="AI958" i="21"/>
  <c r="AI959" i="21"/>
  <c r="AI960" i="21"/>
  <c r="AI961" i="21"/>
  <c r="AI962" i="21"/>
  <c r="AI963" i="21"/>
  <c r="AI964" i="21"/>
  <c r="AI965" i="21"/>
  <c r="AI966" i="21"/>
  <c r="AI967" i="21"/>
  <c r="AI968" i="21"/>
  <c r="AI969" i="21"/>
  <c r="AI970" i="21"/>
  <c r="AI971" i="21"/>
  <c r="AI972" i="21"/>
  <c r="AI973" i="21"/>
  <c r="AI974" i="21"/>
  <c r="AI975" i="21"/>
  <c r="AI976" i="21"/>
  <c r="AI977" i="21"/>
  <c r="AI978" i="21"/>
  <c r="AI979" i="21"/>
  <c r="AI980" i="21"/>
  <c r="AI981" i="21"/>
  <c r="AI982" i="21"/>
  <c r="AI983" i="21"/>
  <c r="AI984" i="21"/>
  <c r="AI985" i="21"/>
  <c r="AI986" i="21"/>
  <c r="AI987" i="21"/>
  <c r="AI988" i="21"/>
  <c r="AI989" i="21"/>
  <c r="AI990" i="21"/>
  <c r="AI991" i="21"/>
  <c r="AI992" i="21"/>
  <c r="AI993" i="21"/>
  <c r="AI994" i="21"/>
  <c r="AI995" i="21"/>
  <c r="AI996" i="21"/>
  <c r="AI997" i="21"/>
  <c r="AI998" i="21"/>
  <c r="AI999" i="21"/>
  <c r="AI1000" i="21"/>
  <c r="AI1001" i="21"/>
  <c r="AI1002" i="21"/>
  <c r="AI1003" i="21"/>
  <c r="AI1004" i="21"/>
  <c r="AI1005" i="21"/>
  <c r="AI1006" i="21"/>
  <c r="AI1007" i="21"/>
  <c r="AI1008" i="21"/>
  <c r="AI1009" i="21"/>
  <c r="AI1010" i="21"/>
  <c r="AI1011" i="21"/>
  <c r="AI1012" i="21"/>
  <c r="AI1013" i="21"/>
  <c r="AI1014" i="21"/>
  <c r="AI1015" i="21"/>
  <c r="AI1016" i="21"/>
  <c r="AI1017" i="21"/>
  <c r="AI1018" i="21"/>
  <c r="AI1019" i="21"/>
  <c r="AI1020" i="21"/>
  <c r="AI1021" i="21"/>
  <c r="AI1022" i="21"/>
  <c r="AI1023" i="21"/>
  <c r="AI1024" i="21"/>
  <c r="AI1025" i="21"/>
  <c r="AI1026" i="21"/>
  <c r="AI1027" i="21"/>
  <c r="AI1028" i="21"/>
  <c r="AI1029" i="21"/>
  <c r="AI1030" i="21"/>
  <c r="AI1031" i="21"/>
  <c r="AI1032" i="21"/>
  <c r="AI1033" i="21"/>
  <c r="AI1034" i="21"/>
  <c r="AI1035" i="21"/>
  <c r="AI1036" i="21"/>
  <c r="AI1037" i="21"/>
  <c r="AI1038" i="21"/>
  <c r="AI1039" i="21"/>
  <c r="AI1040" i="21"/>
  <c r="AI1041" i="21"/>
  <c r="AI1042" i="21"/>
  <c r="AI1043" i="21"/>
  <c r="AI1044" i="21"/>
  <c r="AI1045" i="21"/>
  <c r="AI1046" i="21"/>
  <c r="AI1047" i="21"/>
  <c r="AI1048" i="21"/>
  <c r="AI1049" i="21"/>
  <c r="AI1050" i="21"/>
  <c r="AI1051" i="21"/>
  <c r="AI1052" i="21"/>
  <c r="AI1053" i="21"/>
  <c r="AI1054" i="21"/>
  <c r="AI1055" i="21"/>
  <c r="AI1056" i="21"/>
  <c r="AI1057" i="21"/>
  <c r="AI1058" i="21"/>
  <c r="AI1059" i="21"/>
  <c r="AI1060" i="21"/>
  <c r="AI1061" i="21"/>
  <c r="AI1062" i="21"/>
  <c r="AI1063" i="21"/>
  <c r="AI1064" i="21"/>
  <c r="AI1065" i="21"/>
  <c r="AI1066" i="21"/>
  <c r="AI1067" i="21"/>
  <c r="AI1068" i="21"/>
  <c r="AI1069" i="21"/>
  <c r="AI1070" i="21"/>
  <c r="AI1071" i="21"/>
  <c r="AI1072" i="21"/>
  <c r="AI1073" i="21"/>
  <c r="AI1074" i="21"/>
  <c r="AI1075" i="21"/>
  <c r="AI1076" i="21"/>
  <c r="AI1077" i="21"/>
  <c r="AI1078" i="21"/>
  <c r="AI1079" i="21"/>
  <c r="AI1080" i="21"/>
  <c r="AI1081" i="21"/>
  <c r="AI1082" i="21"/>
  <c r="AI1083" i="21"/>
  <c r="AI1084" i="21"/>
  <c r="AI1085" i="21"/>
  <c r="AI1086" i="21"/>
  <c r="AI1087" i="21"/>
  <c r="AI1088" i="21"/>
  <c r="AI1089" i="21"/>
  <c r="AI1090" i="21"/>
  <c r="AI1091" i="21"/>
  <c r="AI1092" i="21"/>
  <c r="AI1093" i="21"/>
  <c r="AI1094" i="21"/>
  <c r="AI1095" i="21"/>
  <c r="AI1096" i="21"/>
  <c r="AI1097" i="21"/>
  <c r="AI1098" i="21"/>
  <c r="AI1099" i="21"/>
  <c r="AI1100" i="21"/>
  <c r="AI1101" i="21"/>
  <c r="AI1102" i="21"/>
  <c r="AI1103" i="21"/>
  <c r="AI1104" i="21"/>
  <c r="AI1105" i="21"/>
  <c r="AI1106" i="21"/>
  <c r="AI1107" i="21"/>
  <c r="AI1108" i="21"/>
  <c r="AI1109" i="21"/>
  <c r="AI1110" i="21"/>
  <c r="AI1111" i="21"/>
  <c r="AI1112" i="21"/>
  <c r="AI1113" i="21"/>
  <c r="AI1114" i="21"/>
  <c r="AI1115" i="21"/>
  <c r="AI1116" i="21"/>
  <c r="AI1117" i="21"/>
  <c r="AI1118" i="21"/>
  <c r="AI1119" i="21"/>
  <c r="AI1120" i="21"/>
  <c r="AI1121" i="21"/>
  <c r="AI1122" i="21"/>
  <c r="AI1123" i="21"/>
  <c r="AI1124" i="21"/>
  <c r="AI1125" i="21"/>
  <c r="AI1126" i="21"/>
  <c r="AI1127" i="21"/>
  <c r="AI1128" i="21"/>
  <c r="AI1129" i="21"/>
  <c r="AI1130" i="21"/>
  <c r="AI1131" i="21"/>
  <c r="AI1132" i="21"/>
  <c r="AI1133" i="21"/>
  <c r="AI1134" i="21"/>
  <c r="AI1135" i="21"/>
  <c r="AI1136" i="21"/>
  <c r="AI1137" i="21"/>
  <c r="AI1138" i="21"/>
  <c r="AI1139" i="21"/>
  <c r="AI1140" i="21"/>
  <c r="AI1141" i="21"/>
  <c r="AI1142" i="21"/>
  <c r="AI1143" i="21"/>
  <c r="AI1144" i="21"/>
  <c r="AI1145" i="21"/>
  <c r="AI1146" i="21"/>
  <c r="AI1147" i="21"/>
  <c r="AI1148" i="21"/>
  <c r="AI1149" i="21"/>
  <c r="AI1150" i="21"/>
  <c r="AI1151" i="21"/>
  <c r="AI1152" i="21"/>
  <c r="AI1153" i="21"/>
  <c r="AI1154" i="21"/>
  <c r="AI1155" i="21"/>
  <c r="AI1156" i="21"/>
  <c r="AI1157" i="21"/>
  <c r="AI1158" i="21"/>
  <c r="AI1159" i="21"/>
  <c r="AI1160" i="21"/>
  <c r="AI1161" i="21"/>
  <c r="AI1162" i="21"/>
  <c r="AI1163" i="21"/>
  <c r="AI1164" i="21"/>
  <c r="AI1165" i="21"/>
  <c r="AI1166" i="21"/>
  <c r="AI1167" i="21"/>
  <c r="AI1168" i="21"/>
  <c r="AI1169" i="21"/>
  <c r="AI1170" i="21"/>
  <c r="AI1171" i="21"/>
  <c r="AI1172" i="21"/>
  <c r="AI1173" i="21"/>
  <c r="AI1174" i="21"/>
  <c r="AI1175" i="21"/>
  <c r="AI1176" i="21"/>
  <c r="AI1177" i="21"/>
  <c r="AI1178" i="21"/>
  <c r="AI1179" i="21"/>
  <c r="AI1180" i="21"/>
  <c r="AI1181" i="21"/>
  <c r="AI1182" i="21"/>
  <c r="AI1183" i="21"/>
  <c r="AI1184" i="21"/>
  <c r="AI1185" i="21"/>
  <c r="AI1186" i="21"/>
  <c r="AI1187" i="21"/>
  <c r="AI1188" i="21"/>
  <c r="AI1189" i="21"/>
  <c r="AI1190" i="21"/>
  <c r="AI1191" i="21"/>
  <c r="AI1192" i="21"/>
  <c r="AI1193" i="21"/>
  <c r="AI1194" i="21"/>
  <c r="AI1195" i="21"/>
  <c r="AI1196" i="21"/>
  <c r="AI1197" i="21"/>
  <c r="AI1198" i="21"/>
  <c r="AI1199" i="21"/>
  <c r="AI1200" i="21"/>
  <c r="AI1201" i="21"/>
  <c r="AI1202" i="21"/>
  <c r="AI1203" i="21"/>
  <c r="AI1204" i="21"/>
  <c r="AI1205" i="21"/>
  <c r="AI1206" i="21"/>
  <c r="AI1207" i="21"/>
  <c r="AI1208" i="21"/>
  <c r="AI1209" i="21"/>
  <c r="AI1210" i="21"/>
  <c r="AI1211" i="21"/>
  <c r="AI1212" i="21"/>
  <c r="AI1213" i="21"/>
  <c r="AI1214" i="21"/>
  <c r="AI1215" i="21"/>
  <c r="AI1216" i="21"/>
  <c r="AI1217" i="21"/>
  <c r="AI1218" i="21"/>
  <c r="AI1219" i="21"/>
  <c r="AI1220" i="21"/>
  <c r="AI1221" i="21"/>
  <c r="AI1222" i="21"/>
  <c r="AI1223" i="21"/>
  <c r="AI1224" i="21"/>
  <c r="AI1225" i="21"/>
  <c r="AI1226" i="21"/>
  <c r="AI1227" i="21"/>
  <c r="AI1228" i="21"/>
  <c r="AI1229" i="21"/>
  <c r="AI1230" i="21"/>
  <c r="AI1231" i="21"/>
  <c r="AI1232" i="21"/>
  <c r="AI1233" i="21"/>
  <c r="AI1234" i="21"/>
  <c r="AI1235" i="21"/>
  <c r="AI1236" i="21"/>
  <c r="AI1237" i="21"/>
  <c r="AI1238" i="21"/>
  <c r="AI1239" i="21"/>
  <c r="AI1240" i="21"/>
  <c r="AI1241" i="21"/>
  <c r="AI1242" i="21"/>
  <c r="AI1243" i="21"/>
  <c r="AI1244" i="21"/>
  <c r="AI1245" i="21"/>
  <c r="AI1246" i="21"/>
  <c r="AI1247" i="21"/>
  <c r="AI1248" i="21"/>
  <c r="AI1249" i="21"/>
  <c r="AI1250" i="21"/>
  <c r="AI1251" i="21"/>
  <c r="AI1252" i="21"/>
  <c r="AI1253" i="21"/>
  <c r="AI1254" i="21"/>
  <c r="AI1255" i="21"/>
  <c r="AI1256" i="21"/>
  <c r="AI1257" i="21"/>
  <c r="AI1258" i="21"/>
  <c r="AI1259" i="21"/>
  <c r="AI1260" i="21"/>
  <c r="AI1261" i="21"/>
  <c r="AI1262" i="21"/>
  <c r="AI1263" i="21"/>
  <c r="AI1264" i="21"/>
  <c r="AI1265" i="21"/>
  <c r="AI1266" i="21"/>
  <c r="AI1267" i="21"/>
  <c r="AI1268" i="21"/>
  <c r="AI1269" i="21"/>
  <c r="AI1270" i="21"/>
  <c r="AI1271" i="21"/>
  <c r="AI1272" i="21"/>
  <c r="AI1273" i="21"/>
  <c r="AI1274" i="21"/>
  <c r="AI1275" i="21"/>
  <c r="AI1276" i="21"/>
  <c r="AI1277" i="21"/>
  <c r="AI1278" i="21"/>
  <c r="AI1279" i="21"/>
  <c r="AI1280" i="21"/>
  <c r="AI1281" i="21"/>
  <c r="AI1282" i="21"/>
  <c r="AI1283" i="21"/>
  <c r="AI1284" i="21"/>
  <c r="AI1285" i="21"/>
  <c r="AI1286" i="21"/>
  <c r="AI1287" i="21"/>
  <c r="AI1288" i="21"/>
  <c r="AI1289" i="21"/>
  <c r="AI1290" i="21"/>
  <c r="AI1291" i="21"/>
  <c r="AI1292" i="21"/>
  <c r="AI1293" i="21"/>
  <c r="AI1294" i="21"/>
  <c r="AI1295" i="21"/>
  <c r="AI1296" i="21"/>
  <c r="AI1297" i="21"/>
  <c r="AI1298" i="21"/>
  <c r="AI1299" i="21"/>
  <c r="AI1300" i="21"/>
  <c r="AI1301" i="21"/>
  <c r="AI1302" i="21"/>
  <c r="AI1303" i="21"/>
  <c r="AI1304" i="21"/>
  <c r="AI1305" i="21"/>
  <c r="AI1306" i="21"/>
  <c r="AI1307" i="21"/>
  <c r="AI1308" i="21"/>
  <c r="AI1309" i="21"/>
  <c r="AI1310" i="21"/>
  <c r="AI1311" i="21"/>
  <c r="AI1312" i="21"/>
  <c r="AI1313" i="21"/>
  <c r="AI1314" i="21"/>
  <c r="AI1315" i="21"/>
  <c r="AI1316" i="21"/>
  <c r="AI1317" i="21"/>
  <c r="AI1318" i="21"/>
  <c r="AI1319" i="21"/>
  <c r="AI1320" i="21"/>
  <c r="AI1321" i="21"/>
  <c r="AI1322" i="21"/>
  <c r="AI1323" i="21"/>
  <c r="AI1324" i="21"/>
  <c r="AI1325" i="21"/>
  <c r="AI1326" i="21"/>
  <c r="AI1327" i="21"/>
  <c r="AI1328" i="21"/>
  <c r="AI1329" i="21"/>
  <c r="AI1330" i="21"/>
  <c r="AI1331" i="21"/>
  <c r="AI1332" i="21"/>
  <c r="AI1333" i="21"/>
  <c r="AI1334" i="21"/>
  <c r="AI1335" i="21"/>
  <c r="AI1336" i="21"/>
  <c r="AI1337" i="21"/>
  <c r="AI1338" i="21"/>
  <c r="AI1339" i="21"/>
  <c r="AI1340" i="21"/>
  <c r="AI1341" i="21"/>
  <c r="AI1342" i="21"/>
  <c r="AI1343" i="21"/>
  <c r="AI1344" i="21"/>
  <c r="AI1345" i="21"/>
  <c r="AI1346" i="21"/>
  <c r="AI1347" i="21"/>
  <c r="AI1348" i="21"/>
  <c r="AI1349" i="21"/>
  <c r="AI1350" i="21"/>
  <c r="AI1351" i="21"/>
  <c r="AI1352" i="21"/>
  <c r="AI1353" i="21"/>
  <c r="AI1354" i="21"/>
  <c r="AI1355" i="21"/>
  <c r="AI1356" i="21"/>
  <c r="AI1357" i="21"/>
  <c r="AI1358" i="21"/>
  <c r="AI1359" i="21"/>
  <c r="AI1360" i="21"/>
  <c r="AI2" i="21"/>
  <c r="AH3" i="21"/>
  <c r="AH4" i="21"/>
  <c r="AH5" i="21"/>
  <c r="AH6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29" i="21"/>
  <c r="AH30" i="21"/>
  <c r="AH31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49" i="21"/>
  <c r="AH50" i="21"/>
  <c r="AH51" i="21"/>
  <c r="AH52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8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AH132" i="21"/>
  <c r="AH133" i="21"/>
  <c r="AH134" i="21"/>
  <c r="AH135" i="21"/>
  <c r="AH136" i="21"/>
  <c r="AH137" i="21"/>
  <c r="AH138" i="21"/>
  <c r="AH139" i="21"/>
  <c r="AH140" i="21"/>
  <c r="AH141" i="21"/>
  <c r="AH142" i="21"/>
  <c r="AH143" i="21"/>
  <c r="AH144" i="21"/>
  <c r="AH145" i="21"/>
  <c r="AH146" i="21"/>
  <c r="AH147" i="21"/>
  <c r="AH148" i="21"/>
  <c r="AH149" i="21"/>
  <c r="AH150" i="21"/>
  <c r="AH151" i="21"/>
  <c r="AH152" i="21"/>
  <c r="AH153" i="21"/>
  <c r="AH154" i="21"/>
  <c r="AH155" i="21"/>
  <c r="AH156" i="21"/>
  <c r="AH157" i="21"/>
  <c r="AH158" i="21"/>
  <c r="AH159" i="21"/>
  <c r="AH160" i="21"/>
  <c r="AH161" i="21"/>
  <c r="AH162" i="21"/>
  <c r="AH163" i="21"/>
  <c r="AH164" i="21"/>
  <c r="AH165" i="21"/>
  <c r="AH166" i="21"/>
  <c r="AH167" i="21"/>
  <c r="AH168" i="21"/>
  <c r="AH169" i="21"/>
  <c r="AH170" i="21"/>
  <c r="AH171" i="21"/>
  <c r="AH172" i="21"/>
  <c r="AH173" i="21"/>
  <c r="AH174" i="21"/>
  <c r="AH175" i="21"/>
  <c r="AH176" i="21"/>
  <c r="AH177" i="21"/>
  <c r="AH178" i="21"/>
  <c r="AH179" i="21"/>
  <c r="AH180" i="21"/>
  <c r="AH181" i="21"/>
  <c r="AH182" i="21"/>
  <c r="AH183" i="21"/>
  <c r="AH184" i="21"/>
  <c r="AH185" i="21"/>
  <c r="AH186" i="21"/>
  <c r="AH187" i="21"/>
  <c r="AH188" i="21"/>
  <c r="AH189" i="21"/>
  <c r="AH190" i="21"/>
  <c r="AH191" i="21"/>
  <c r="AH192" i="21"/>
  <c r="AH193" i="21"/>
  <c r="AH194" i="21"/>
  <c r="AH195" i="21"/>
  <c r="AH196" i="21"/>
  <c r="AH197" i="21"/>
  <c r="AH198" i="21"/>
  <c r="AH199" i="21"/>
  <c r="AH200" i="21"/>
  <c r="AH201" i="21"/>
  <c r="AH202" i="21"/>
  <c r="AH203" i="21"/>
  <c r="AH204" i="21"/>
  <c r="AH205" i="21"/>
  <c r="AH206" i="21"/>
  <c r="AH207" i="21"/>
  <c r="AH208" i="21"/>
  <c r="AH209" i="21"/>
  <c r="AH210" i="21"/>
  <c r="AH211" i="21"/>
  <c r="AH212" i="21"/>
  <c r="AH213" i="21"/>
  <c r="AH214" i="21"/>
  <c r="AH215" i="21"/>
  <c r="AH216" i="21"/>
  <c r="AH217" i="21"/>
  <c r="AH218" i="21"/>
  <c r="AH219" i="21"/>
  <c r="AH220" i="21"/>
  <c r="AH221" i="21"/>
  <c r="AH222" i="21"/>
  <c r="AH223" i="21"/>
  <c r="AH224" i="21"/>
  <c r="AH225" i="21"/>
  <c r="AH226" i="21"/>
  <c r="AH227" i="21"/>
  <c r="AH228" i="21"/>
  <c r="AH229" i="21"/>
  <c r="AH230" i="21"/>
  <c r="AH231" i="21"/>
  <c r="AH232" i="21"/>
  <c r="AH233" i="21"/>
  <c r="AH234" i="21"/>
  <c r="AH235" i="21"/>
  <c r="AH236" i="21"/>
  <c r="AH237" i="21"/>
  <c r="AH238" i="21"/>
  <c r="AH239" i="21"/>
  <c r="AH240" i="21"/>
  <c r="AH241" i="21"/>
  <c r="AH242" i="21"/>
  <c r="AH243" i="21"/>
  <c r="AH244" i="21"/>
  <c r="AH245" i="21"/>
  <c r="AH246" i="21"/>
  <c r="AH247" i="21"/>
  <c r="AH248" i="21"/>
  <c r="AH249" i="21"/>
  <c r="AH250" i="21"/>
  <c r="AH251" i="21"/>
  <c r="AH252" i="21"/>
  <c r="AH253" i="21"/>
  <c r="AH254" i="21"/>
  <c r="AH255" i="21"/>
  <c r="AH256" i="21"/>
  <c r="AH257" i="21"/>
  <c r="AH258" i="21"/>
  <c r="AH259" i="21"/>
  <c r="AH260" i="21"/>
  <c r="AH261" i="21"/>
  <c r="AH262" i="21"/>
  <c r="AH263" i="21"/>
  <c r="AH264" i="21"/>
  <c r="AH265" i="21"/>
  <c r="AH266" i="21"/>
  <c r="AH267" i="21"/>
  <c r="AH268" i="21"/>
  <c r="AH269" i="21"/>
  <c r="AH270" i="21"/>
  <c r="AH271" i="21"/>
  <c r="AH272" i="21"/>
  <c r="AH273" i="21"/>
  <c r="AH274" i="21"/>
  <c r="AH275" i="21"/>
  <c r="AH276" i="21"/>
  <c r="AH277" i="21"/>
  <c r="AH278" i="21"/>
  <c r="AH279" i="21"/>
  <c r="AH280" i="21"/>
  <c r="AH281" i="21"/>
  <c r="AH282" i="21"/>
  <c r="AH283" i="21"/>
  <c r="AH284" i="21"/>
  <c r="AH285" i="21"/>
  <c r="AH286" i="21"/>
  <c r="AH287" i="21"/>
  <c r="AH288" i="21"/>
  <c r="AH289" i="21"/>
  <c r="AH290" i="21"/>
  <c r="AH291" i="21"/>
  <c r="AH292" i="21"/>
  <c r="AH293" i="21"/>
  <c r="AH294" i="21"/>
  <c r="AH295" i="21"/>
  <c r="AH296" i="21"/>
  <c r="AH297" i="21"/>
  <c r="AH298" i="21"/>
  <c r="AH299" i="21"/>
  <c r="AH300" i="21"/>
  <c r="AH301" i="21"/>
  <c r="AH302" i="21"/>
  <c r="AH303" i="21"/>
  <c r="AH304" i="21"/>
  <c r="AH305" i="21"/>
  <c r="AH306" i="21"/>
  <c r="AH307" i="21"/>
  <c r="AH308" i="21"/>
  <c r="AH309" i="21"/>
  <c r="AH310" i="21"/>
  <c r="AH311" i="21"/>
  <c r="AH312" i="21"/>
  <c r="AH313" i="21"/>
  <c r="AH314" i="21"/>
  <c r="AH315" i="21"/>
  <c r="AH316" i="21"/>
  <c r="AH317" i="21"/>
  <c r="AH318" i="21"/>
  <c r="AH319" i="21"/>
  <c r="AH320" i="21"/>
  <c r="AH321" i="21"/>
  <c r="AH322" i="21"/>
  <c r="AH323" i="21"/>
  <c r="AH324" i="21"/>
  <c r="AH325" i="21"/>
  <c r="AH326" i="21"/>
  <c r="AH327" i="21"/>
  <c r="AH328" i="21"/>
  <c r="AH329" i="21"/>
  <c r="AH330" i="21"/>
  <c r="AH331" i="21"/>
  <c r="AH332" i="21"/>
  <c r="AH333" i="21"/>
  <c r="AH334" i="21"/>
  <c r="AH335" i="21"/>
  <c r="AH336" i="21"/>
  <c r="AH337" i="21"/>
  <c r="AH338" i="21"/>
  <c r="AH339" i="21"/>
  <c r="AH340" i="21"/>
  <c r="AH341" i="21"/>
  <c r="AH342" i="21"/>
  <c r="AH343" i="21"/>
  <c r="AH344" i="21"/>
  <c r="AH345" i="21"/>
  <c r="AH346" i="21"/>
  <c r="AH347" i="21"/>
  <c r="AH348" i="21"/>
  <c r="AH349" i="21"/>
  <c r="AH350" i="21"/>
  <c r="AH351" i="21"/>
  <c r="AH352" i="21"/>
  <c r="AH353" i="21"/>
  <c r="AH354" i="21"/>
  <c r="AH355" i="21"/>
  <c r="AH356" i="21"/>
  <c r="AH357" i="21"/>
  <c r="AH358" i="21"/>
  <c r="AH359" i="21"/>
  <c r="AH360" i="21"/>
  <c r="AH361" i="21"/>
  <c r="AH362" i="21"/>
  <c r="AH363" i="21"/>
  <c r="AH364" i="21"/>
  <c r="AH365" i="21"/>
  <c r="AH366" i="21"/>
  <c r="AH367" i="21"/>
  <c r="AH368" i="21"/>
  <c r="AH369" i="21"/>
  <c r="AH370" i="21"/>
  <c r="AH371" i="21"/>
  <c r="AH372" i="21"/>
  <c r="AH373" i="21"/>
  <c r="AH374" i="21"/>
  <c r="AH375" i="21"/>
  <c r="AH376" i="21"/>
  <c r="AH377" i="21"/>
  <c r="AH378" i="21"/>
  <c r="AH379" i="21"/>
  <c r="AH380" i="21"/>
  <c r="AH381" i="21"/>
  <c r="AH382" i="21"/>
  <c r="AH383" i="21"/>
  <c r="AH384" i="21"/>
  <c r="AH385" i="21"/>
  <c r="AH386" i="21"/>
  <c r="AH387" i="21"/>
  <c r="AH388" i="21"/>
  <c r="AH389" i="21"/>
  <c r="AH390" i="21"/>
  <c r="AH391" i="21"/>
  <c r="AH392" i="21"/>
  <c r="AH393" i="21"/>
  <c r="AH394" i="21"/>
  <c r="AH395" i="21"/>
  <c r="AH396" i="21"/>
  <c r="AH397" i="21"/>
  <c r="AH398" i="21"/>
  <c r="AH399" i="21"/>
  <c r="AH400" i="21"/>
  <c r="AH401" i="21"/>
  <c r="AH402" i="21"/>
  <c r="AH403" i="21"/>
  <c r="AH404" i="21"/>
  <c r="AH405" i="21"/>
  <c r="AH406" i="21"/>
  <c r="AH407" i="21"/>
  <c r="AH408" i="21"/>
  <c r="AH409" i="21"/>
  <c r="AH410" i="21"/>
  <c r="AH411" i="21"/>
  <c r="AH412" i="21"/>
  <c r="AH413" i="21"/>
  <c r="AH414" i="21"/>
  <c r="AH415" i="21"/>
  <c r="AH416" i="21"/>
  <c r="AH417" i="21"/>
  <c r="AH418" i="21"/>
  <c r="AH419" i="21"/>
  <c r="AH420" i="21"/>
  <c r="AH421" i="21"/>
  <c r="AH422" i="21"/>
  <c r="AH423" i="21"/>
  <c r="AH424" i="21"/>
  <c r="AH425" i="21"/>
  <c r="AH426" i="21"/>
  <c r="AH427" i="21"/>
  <c r="AH428" i="21"/>
  <c r="AH429" i="21"/>
  <c r="AH430" i="21"/>
  <c r="AH431" i="21"/>
  <c r="AH432" i="21"/>
  <c r="AH433" i="21"/>
  <c r="AH434" i="21"/>
  <c r="AH435" i="21"/>
  <c r="AH436" i="21"/>
  <c r="AH437" i="21"/>
  <c r="AH438" i="21"/>
  <c r="AH439" i="21"/>
  <c r="AH440" i="21"/>
  <c r="AH441" i="21"/>
  <c r="AH442" i="21"/>
  <c r="AH443" i="21"/>
  <c r="AH444" i="21"/>
  <c r="AH445" i="21"/>
  <c r="AH446" i="21"/>
  <c r="AH447" i="21"/>
  <c r="AH448" i="21"/>
  <c r="AH449" i="21"/>
  <c r="AH450" i="21"/>
  <c r="AH451" i="21"/>
  <c r="AH452" i="21"/>
  <c r="AH453" i="21"/>
  <c r="AH454" i="21"/>
  <c r="AH455" i="21"/>
  <c r="AH456" i="21"/>
  <c r="AH457" i="21"/>
  <c r="AH458" i="21"/>
  <c r="AH459" i="21"/>
  <c r="AH460" i="21"/>
  <c r="AH461" i="21"/>
  <c r="AH462" i="21"/>
  <c r="AH463" i="21"/>
  <c r="AH464" i="21"/>
  <c r="AH465" i="21"/>
  <c r="AH466" i="21"/>
  <c r="AH467" i="21"/>
  <c r="AH468" i="21"/>
  <c r="AH469" i="21"/>
  <c r="AH470" i="21"/>
  <c r="AH471" i="21"/>
  <c r="AH472" i="21"/>
  <c r="AH473" i="21"/>
  <c r="AH474" i="21"/>
  <c r="AH475" i="21"/>
  <c r="AH476" i="21"/>
  <c r="AH477" i="21"/>
  <c r="AH478" i="21"/>
  <c r="AH479" i="21"/>
  <c r="AH480" i="21"/>
  <c r="AH481" i="21"/>
  <c r="AH482" i="21"/>
  <c r="AH483" i="21"/>
  <c r="AH484" i="21"/>
  <c r="AH485" i="21"/>
  <c r="AH486" i="21"/>
  <c r="AH487" i="21"/>
  <c r="AH488" i="21"/>
  <c r="AH489" i="21"/>
  <c r="AH490" i="21"/>
  <c r="AH491" i="21"/>
  <c r="AH492" i="21"/>
  <c r="AH493" i="21"/>
  <c r="AH494" i="21"/>
  <c r="AH495" i="21"/>
  <c r="AH496" i="21"/>
  <c r="AH497" i="21"/>
  <c r="AH498" i="21"/>
  <c r="AH499" i="21"/>
  <c r="AH500" i="21"/>
  <c r="AH501" i="21"/>
  <c r="AH502" i="21"/>
  <c r="AH503" i="21"/>
  <c r="AH504" i="21"/>
  <c r="AH505" i="21"/>
  <c r="AH506" i="21"/>
  <c r="AH507" i="21"/>
  <c r="AH508" i="21"/>
  <c r="AH509" i="21"/>
  <c r="AH510" i="21"/>
  <c r="AH511" i="21"/>
  <c r="AH512" i="21"/>
  <c r="AH513" i="21"/>
  <c r="AH514" i="21"/>
  <c r="AH515" i="21"/>
  <c r="AH516" i="21"/>
  <c r="AH517" i="21"/>
  <c r="AH518" i="21"/>
  <c r="AH519" i="21"/>
  <c r="AH520" i="21"/>
  <c r="AH521" i="21"/>
  <c r="AH522" i="21"/>
  <c r="AH523" i="21"/>
  <c r="AH524" i="21"/>
  <c r="AH525" i="21"/>
  <c r="AH526" i="21"/>
  <c r="AH527" i="21"/>
  <c r="AH528" i="21"/>
  <c r="AH529" i="21"/>
  <c r="AH530" i="21"/>
  <c r="AH531" i="21"/>
  <c r="AH532" i="21"/>
  <c r="AH533" i="21"/>
  <c r="AH534" i="21"/>
  <c r="AH535" i="21"/>
  <c r="AH536" i="21"/>
  <c r="AH537" i="21"/>
  <c r="AH538" i="21"/>
  <c r="AH539" i="21"/>
  <c r="AH540" i="21"/>
  <c r="AH541" i="21"/>
  <c r="AH542" i="21"/>
  <c r="AH543" i="21"/>
  <c r="AH544" i="21"/>
  <c r="AH545" i="21"/>
  <c r="AH546" i="21"/>
  <c r="AH547" i="21"/>
  <c r="AH548" i="21"/>
  <c r="AH549" i="21"/>
  <c r="AH550" i="21"/>
  <c r="AH551" i="21"/>
  <c r="AH552" i="21"/>
  <c r="AH553" i="21"/>
  <c r="AH554" i="21"/>
  <c r="AH555" i="21"/>
  <c r="AH556" i="21"/>
  <c r="AH557" i="21"/>
  <c r="AH558" i="21"/>
  <c r="AH559" i="21"/>
  <c r="AH560" i="21"/>
  <c r="AH561" i="21"/>
  <c r="AH562" i="21"/>
  <c r="AH563" i="21"/>
  <c r="AH564" i="21"/>
  <c r="AH565" i="21"/>
  <c r="AH566" i="21"/>
  <c r="AH567" i="21"/>
  <c r="AH568" i="21"/>
  <c r="AH569" i="21"/>
  <c r="AH570" i="21"/>
  <c r="AH571" i="21"/>
  <c r="AH572" i="21"/>
  <c r="AH573" i="21"/>
  <c r="AH574" i="21"/>
  <c r="AH575" i="21"/>
  <c r="AH576" i="21"/>
  <c r="AH577" i="21"/>
  <c r="AH578" i="21"/>
  <c r="AH579" i="21"/>
  <c r="AH580" i="21"/>
  <c r="AH581" i="21"/>
  <c r="AH582" i="21"/>
  <c r="AH583" i="21"/>
  <c r="AH584" i="21"/>
  <c r="AH585" i="21"/>
  <c r="AH586" i="21"/>
  <c r="AH587" i="21"/>
  <c r="AH588" i="21"/>
  <c r="AH589" i="21"/>
  <c r="AH590" i="21"/>
  <c r="AH591" i="21"/>
  <c r="AH592" i="21"/>
  <c r="AH593" i="21"/>
  <c r="AH594" i="21"/>
  <c r="AH595" i="21"/>
  <c r="AH596" i="21"/>
  <c r="AH597" i="21"/>
  <c r="AH598" i="21"/>
  <c r="AH599" i="21"/>
  <c r="AH600" i="21"/>
  <c r="AH601" i="21"/>
  <c r="AH602" i="21"/>
  <c r="AH603" i="21"/>
  <c r="AH604" i="21"/>
  <c r="AH605" i="21"/>
  <c r="AH606" i="21"/>
  <c r="AH607" i="21"/>
  <c r="AH608" i="21"/>
  <c r="AH609" i="21"/>
  <c r="AH610" i="21"/>
  <c r="AH611" i="21"/>
  <c r="AH612" i="21"/>
  <c r="AH613" i="21"/>
  <c r="AH614" i="21"/>
  <c r="AH615" i="21"/>
  <c r="AH616" i="21"/>
  <c r="AH617" i="21"/>
  <c r="AH618" i="21"/>
  <c r="AH619" i="21"/>
  <c r="AH620" i="21"/>
  <c r="AH621" i="21"/>
  <c r="AH622" i="21"/>
  <c r="AH623" i="21"/>
  <c r="AH624" i="21"/>
  <c r="AH625" i="21"/>
  <c r="AH626" i="21"/>
  <c r="AH627" i="21"/>
  <c r="AH628" i="21"/>
  <c r="AH629" i="21"/>
  <c r="AH630" i="21"/>
  <c r="AH631" i="21"/>
  <c r="AH632" i="21"/>
  <c r="AH633" i="21"/>
  <c r="AH634" i="21"/>
  <c r="AH635" i="21"/>
  <c r="AH636" i="21"/>
  <c r="AH637" i="21"/>
  <c r="AH638" i="21"/>
  <c r="AH639" i="21"/>
  <c r="AH640" i="21"/>
  <c r="AH641" i="21"/>
  <c r="AH642" i="21"/>
  <c r="AH643" i="21"/>
  <c r="AH644" i="21"/>
  <c r="AH645" i="21"/>
  <c r="AH646" i="21"/>
  <c r="AH647" i="21"/>
  <c r="AH648" i="21"/>
  <c r="AH649" i="21"/>
  <c r="AH650" i="21"/>
  <c r="AH651" i="21"/>
  <c r="AH652" i="21"/>
  <c r="AH653" i="21"/>
  <c r="AH654" i="21"/>
  <c r="AH655" i="21"/>
  <c r="AH656" i="21"/>
  <c r="AH657" i="21"/>
  <c r="AH658" i="21"/>
  <c r="AH659" i="21"/>
  <c r="AH660" i="21"/>
  <c r="AH661" i="21"/>
  <c r="AH662" i="21"/>
  <c r="AH663" i="21"/>
  <c r="AH664" i="21"/>
  <c r="AH665" i="21"/>
  <c r="AH666" i="21"/>
  <c r="AH667" i="21"/>
  <c r="AH668" i="21"/>
  <c r="AH669" i="21"/>
  <c r="AH670" i="21"/>
  <c r="AH671" i="21"/>
  <c r="AH672" i="21"/>
  <c r="AH673" i="21"/>
  <c r="AH674" i="21"/>
  <c r="AH675" i="21"/>
  <c r="AH676" i="21"/>
  <c r="AH677" i="21"/>
  <c r="AH678" i="21"/>
  <c r="AH679" i="21"/>
  <c r="AH680" i="21"/>
  <c r="AH681" i="21"/>
  <c r="AH682" i="21"/>
  <c r="AH683" i="21"/>
  <c r="AH684" i="21"/>
  <c r="AH685" i="21"/>
  <c r="AH686" i="21"/>
  <c r="AH687" i="21"/>
  <c r="AH688" i="21"/>
  <c r="AH689" i="21"/>
  <c r="AH690" i="21"/>
  <c r="AH691" i="21"/>
  <c r="AH692" i="21"/>
  <c r="AH693" i="21"/>
  <c r="AH694" i="21"/>
  <c r="AH695" i="21"/>
  <c r="AH696" i="21"/>
  <c r="AH697" i="21"/>
  <c r="AH698" i="21"/>
  <c r="AH699" i="21"/>
  <c r="AH700" i="21"/>
  <c r="AH701" i="21"/>
  <c r="AH702" i="21"/>
  <c r="AH703" i="21"/>
  <c r="AH704" i="21"/>
  <c r="AH705" i="21"/>
  <c r="AH706" i="21"/>
  <c r="AH707" i="21"/>
  <c r="AH708" i="21"/>
  <c r="AH709" i="21"/>
  <c r="AH710" i="21"/>
  <c r="AH711" i="21"/>
  <c r="AH712" i="21"/>
  <c r="AH713" i="21"/>
  <c r="AH714" i="21"/>
  <c r="AH715" i="21"/>
  <c r="AH716" i="21"/>
  <c r="AH717" i="21"/>
  <c r="AH718" i="21"/>
  <c r="AH719" i="21"/>
  <c r="AH720" i="21"/>
  <c r="AH721" i="21"/>
  <c r="AH722" i="21"/>
  <c r="AH723" i="21"/>
  <c r="AH724" i="21"/>
  <c r="AH725" i="21"/>
  <c r="AH726" i="21"/>
  <c r="AH727" i="21"/>
  <c r="AH728" i="21"/>
  <c r="AH729" i="21"/>
  <c r="AH730" i="21"/>
  <c r="AH731" i="21"/>
  <c r="AH732" i="21"/>
  <c r="AH733" i="21"/>
  <c r="AH734" i="21"/>
  <c r="AH735" i="21"/>
  <c r="AH736" i="21"/>
  <c r="AH737" i="21"/>
  <c r="AH738" i="21"/>
  <c r="AH739" i="21"/>
  <c r="AH740" i="21"/>
  <c r="AH741" i="21"/>
  <c r="AH742" i="21"/>
  <c r="AH743" i="21"/>
  <c r="AH744" i="21"/>
  <c r="AH745" i="21"/>
  <c r="AH746" i="21"/>
  <c r="AH747" i="21"/>
  <c r="AH748" i="21"/>
  <c r="AH749" i="21"/>
  <c r="AH750" i="21"/>
  <c r="AH751" i="21"/>
  <c r="AH752" i="21"/>
  <c r="AH753" i="21"/>
  <c r="AH754" i="21"/>
  <c r="AH755" i="21"/>
  <c r="AH756" i="21"/>
  <c r="AH757" i="21"/>
  <c r="AH758" i="21"/>
  <c r="AH759" i="21"/>
  <c r="AH760" i="21"/>
  <c r="AH761" i="21"/>
  <c r="AH762" i="21"/>
  <c r="AH763" i="21"/>
  <c r="AH764" i="21"/>
  <c r="AH765" i="21"/>
  <c r="AH766" i="21"/>
  <c r="AH767" i="21"/>
  <c r="AH768" i="21"/>
  <c r="AH769" i="21"/>
  <c r="AH770" i="21"/>
  <c r="AH771" i="21"/>
  <c r="AH772" i="21"/>
  <c r="AH773" i="21"/>
  <c r="AH774" i="21"/>
  <c r="AH775" i="21"/>
  <c r="AH776" i="21"/>
  <c r="AH777" i="21"/>
  <c r="AH778" i="21"/>
  <c r="AH779" i="21"/>
  <c r="AH780" i="21"/>
  <c r="AH781" i="21"/>
  <c r="AH782" i="21"/>
  <c r="AH783" i="21"/>
  <c r="AH784" i="21"/>
  <c r="AH785" i="21"/>
  <c r="AH786" i="21"/>
  <c r="AH787" i="21"/>
  <c r="AH788" i="21"/>
  <c r="AH789" i="21"/>
  <c r="AH790" i="21"/>
  <c r="AH791" i="21"/>
  <c r="AH792" i="21"/>
  <c r="AH793" i="21"/>
  <c r="AH794" i="21"/>
  <c r="AH795" i="21"/>
  <c r="AH796" i="21"/>
  <c r="AH797" i="21"/>
  <c r="AH798" i="21"/>
  <c r="AH799" i="21"/>
  <c r="AH800" i="21"/>
  <c r="AH801" i="21"/>
  <c r="AH802" i="21"/>
  <c r="AH803" i="21"/>
  <c r="AH804" i="21"/>
  <c r="AH805" i="21"/>
  <c r="AH806" i="21"/>
  <c r="AH807" i="21"/>
  <c r="AH808" i="21"/>
  <c r="AH809" i="21"/>
  <c r="AH810" i="21"/>
  <c r="AH811" i="21"/>
  <c r="AH812" i="21"/>
  <c r="AH813" i="21"/>
  <c r="AH814" i="21"/>
  <c r="AH815" i="21"/>
  <c r="AH816" i="21"/>
  <c r="AH817" i="21"/>
  <c r="AH818" i="21"/>
  <c r="AH819" i="21"/>
  <c r="AH820" i="21"/>
  <c r="AH821" i="21"/>
  <c r="AH822" i="21"/>
  <c r="AH823" i="21"/>
  <c r="AH824" i="21"/>
  <c r="AH825" i="21"/>
  <c r="AH826" i="21"/>
  <c r="AH827" i="21"/>
  <c r="AH828" i="21"/>
  <c r="AH829" i="21"/>
  <c r="AH830" i="21"/>
  <c r="AH831" i="21"/>
  <c r="AH832" i="21"/>
  <c r="AH833" i="21"/>
  <c r="AH834" i="21"/>
  <c r="AH835" i="21"/>
  <c r="AH836" i="21"/>
  <c r="AH837" i="21"/>
  <c r="AH838" i="21"/>
  <c r="AH839" i="21"/>
  <c r="AH840" i="21"/>
  <c r="AH841" i="21"/>
  <c r="AH842" i="21"/>
  <c r="AH843" i="21"/>
  <c r="AH844" i="21"/>
  <c r="AH845" i="21"/>
  <c r="AH846" i="21"/>
  <c r="AH847" i="21"/>
  <c r="AH848" i="21"/>
  <c r="AH849" i="21"/>
  <c r="AH850" i="21"/>
  <c r="AH851" i="21"/>
  <c r="AH852" i="21"/>
  <c r="AH853" i="21"/>
  <c r="AH854" i="21"/>
  <c r="AH855" i="21"/>
  <c r="AH856" i="21"/>
  <c r="AH857" i="21"/>
  <c r="AH858" i="21"/>
  <c r="AH859" i="21"/>
  <c r="AH860" i="21"/>
  <c r="AH861" i="21"/>
  <c r="AH862" i="21"/>
  <c r="AH863" i="21"/>
  <c r="AH864" i="21"/>
  <c r="AH865" i="21"/>
  <c r="AH866" i="21"/>
  <c r="AH867" i="21"/>
  <c r="AH868" i="21"/>
  <c r="AH869" i="21"/>
  <c r="AH870" i="21"/>
  <c r="AH871" i="21"/>
  <c r="AH872" i="21"/>
  <c r="AH873" i="21"/>
  <c r="AH874" i="21"/>
  <c r="AH875" i="21"/>
  <c r="AH876" i="21"/>
  <c r="AH877" i="21"/>
  <c r="AH878" i="21"/>
  <c r="AH879" i="21"/>
  <c r="AH880" i="21"/>
  <c r="AH881" i="21"/>
  <c r="AH882" i="21"/>
  <c r="AH883" i="21"/>
  <c r="AH884" i="21"/>
  <c r="AH885" i="21"/>
  <c r="AH886" i="21"/>
  <c r="AH887" i="21"/>
  <c r="AH888" i="21"/>
  <c r="AH889" i="21"/>
  <c r="AH890" i="21"/>
  <c r="AH891" i="21"/>
  <c r="AH892" i="21"/>
  <c r="AH893" i="21"/>
  <c r="AH894" i="21"/>
  <c r="AH895" i="21"/>
  <c r="AH896" i="21"/>
  <c r="AH897" i="21"/>
  <c r="AH898" i="21"/>
  <c r="AH899" i="21"/>
  <c r="AH900" i="21"/>
  <c r="AH901" i="21"/>
  <c r="AH902" i="21"/>
  <c r="AH903" i="21"/>
  <c r="AH904" i="21"/>
  <c r="AH905" i="21"/>
  <c r="AH906" i="21"/>
  <c r="AH907" i="21"/>
  <c r="AH908" i="21"/>
  <c r="AH909" i="21"/>
  <c r="AH910" i="21"/>
  <c r="AH911" i="21"/>
  <c r="AH912" i="21"/>
  <c r="AH913" i="21"/>
  <c r="AH914" i="21"/>
  <c r="AH915" i="21"/>
  <c r="AH916" i="21"/>
  <c r="AH917" i="21"/>
  <c r="AH918" i="21"/>
  <c r="AH919" i="21"/>
  <c r="AH920" i="21"/>
  <c r="AH921" i="21"/>
  <c r="AH922" i="21"/>
  <c r="AH923" i="21"/>
  <c r="AH924" i="21"/>
  <c r="AH925" i="21"/>
  <c r="AH926" i="21"/>
  <c r="AH927" i="21"/>
  <c r="AH928" i="21"/>
  <c r="AH929" i="21"/>
  <c r="AH930" i="21"/>
  <c r="AH931" i="21"/>
  <c r="AH932" i="21"/>
  <c r="AH933" i="21"/>
  <c r="AH934" i="21"/>
  <c r="AH935" i="21"/>
  <c r="AH936" i="21"/>
  <c r="AH937" i="21"/>
  <c r="AH938" i="21"/>
  <c r="AH939" i="21"/>
  <c r="AH940" i="21"/>
  <c r="AH941" i="21"/>
  <c r="AH942" i="21"/>
  <c r="AH943" i="21"/>
  <c r="AH944" i="21"/>
  <c r="AH945" i="21"/>
  <c r="AH946" i="21"/>
  <c r="AH947" i="21"/>
  <c r="AH948" i="21"/>
  <c r="AH949" i="21"/>
  <c r="AH950" i="21"/>
  <c r="AH951" i="21"/>
  <c r="AH952" i="21"/>
  <c r="AH953" i="21"/>
  <c r="AH954" i="21"/>
  <c r="AH955" i="21"/>
  <c r="AH956" i="21"/>
  <c r="AH957" i="21"/>
  <c r="AH958" i="21"/>
  <c r="AH959" i="21"/>
  <c r="AH960" i="21"/>
  <c r="AH961" i="21"/>
  <c r="AH962" i="21"/>
  <c r="AH963" i="21"/>
  <c r="AH964" i="21"/>
  <c r="AH965" i="21"/>
  <c r="AH966" i="21"/>
  <c r="AH967" i="21"/>
  <c r="AH968" i="21"/>
  <c r="AH969" i="21"/>
  <c r="AH970" i="21"/>
  <c r="AH971" i="21"/>
  <c r="AH972" i="21"/>
  <c r="AH973" i="21"/>
  <c r="AH974" i="21"/>
  <c r="AH975" i="21"/>
  <c r="AH976" i="21"/>
  <c r="AH977" i="21"/>
  <c r="AH978" i="21"/>
  <c r="AH979" i="21"/>
  <c r="AH980" i="21"/>
  <c r="AH981" i="21"/>
  <c r="AH982" i="21"/>
  <c r="AH983" i="21"/>
  <c r="AH984" i="21"/>
  <c r="AH985" i="21"/>
  <c r="AH986" i="21"/>
  <c r="AH987" i="21"/>
  <c r="AH988" i="21"/>
  <c r="AH989" i="21"/>
  <c r="AH990" i="21"/>
  <c r="AH991" i="21"/>
  <c r="AH992" i="21"/>
  <c r="AH993" i="21"/>
  <c r="AH994" i="21"/>
  <c r="AH995" i="21"/>
  <c r="AH996" i="21"/>
  <c r="AH997" i="21"/>
  <c r="AH998" i="21"/>
  <c r="AH999" i="21"/>
  <c r="AH1000" i="21"/>
  <c r="AH1001" i="21"/>
  <c r="AH1002" i="21"/>
  <c r="AH1003" i="21"/>
  <c r="AH1004" i="21"/>
  <c r="AH1005" i="21"/>
  <c r="AH1006" i="21"/>
  <c r="AH1007" i="21"/>
  <c r="AH1008" i="21"/>
  <c r="AH1009" i="21"/>
  <c r="AH1010" i="21"/>
  <c r="AH1011" i="21"/>
  <c r="AH1012" i="21"/>
  <c r="AH1013" i="21"/>
  <c r="AH1014" i="21"/>
  <c r="AH1015" i="21"/>
  <c r="AH1016" i="21"/>
  <c r="AH1017" i="21"/>
  <c r="AH1018" i="21"/>
  <c r="AH1019" i="21"/>
  <c r="AH1020" i="21"/>
  <c r="AH1021" i="21"/>
  <c r="AH1022" i="21"/>
  <c r="AH1023" i="21"/>
  <c r="AH1024" i="21"/>
  <c r="AH1025" i="21"/>
  <c r="AH1026" i="21"/>
  <c r="AH1027" i="21"/>
  <c r="AH1028" i="21"/>
  <c r="AH1029" i="21"/>
  <c r="AH1030" i="21"/>
  <c r="AH1031" i="21"/>
  <c r="AH1032" i="21"/>
  <c r="AH1033" i="21"/>
  <c r="AH1034" i="21"/>
  <c r="AH1035" i="21"/>
  <c r="AH1036" i="21"/>
  <c r="AH1037" i="21"/>
  <c r="AH1038" i="21"/>
  <c r="AH1039" i="21"/>
  <c r="AH1040" i="21"/>
  <c r="AH1041" i="21"/>
  <c r="AH1042" i="21"/>
  <c r="AH1043" i="21"/>
  <c r="AH1044" i="21"/>
  <c r="AH1045" i="21"/>
  <c r="AH1046" i="21"/>
  <c r="AH1047" i="21"/>
  <c r="AH1048" i="21"/>
  <c r="AH1049" i="21"/>
  <c r="AH1050" i="21"/>
  <c r="AH1051" i="21"/>
  <c r="AH1052" i="21"/>
  <c r="AH1053" i="21"/>
  <c r="AH1054" i="21"/>
  <c r="AH1055" i="21"/>
  <c r="AH1056" i="21"/>
  <c r="AH1057" i="21"/>
  <c r="AH1058" i="21"/>
  <c r="AH1059" i="21"/>
  <c r="AH1060" i="21"/>
  <c r="AH1061" i="21"/>
  <c r="AH1062" i="21"/>
  <c r="AH1063" i="21"/>
  <c r="AH1064" i="21"/>
  <c r="AH1065" i="21"/>
  <c r="AH1066" i="21"/>
  <c r="AH1067" i="21"/>
  <c r="AH1068" i="21"/>
  <c r="AH1069" i="21"/>
  <c r="AH1070" i="21"/>
  <c r="AH1071" i="21"/>
  <c r="AH1072" i="21"/>
  <c r="AH1073" i="21"/>
  <c r="AH1074" i="21"/>
  <c r="AH1075" i="21"/>
  <c r="AH1076" i="21"/>
  <c r="AH1077" i="21"/>
  <c r="AH1078" i="21"/>
  <c r="AH1079" i="21"/>
  <c r="AH1080" i="21"/>
  <c r="AH1081" i="21"/>
  <c r="AH1082" i="21"/>
  <c r="AH1083" i="21"/>
  <c r="AH1084" i="21"/>
  <c r="AH1085" i="21"/>
  <c r="AH1086" i="21"/>
  <c r="AH1087" i="21"/>
  <c r="AH1088" i="21"/>
  <c r="AH1089" i="21"/>
  <c r="AH1090" i="21"/>
  <c r="AH1091" i="21"/>
  <c r="AH1092" i="21"/>
  <c r="AH1093" i="21"/>
  <c r="AH1094" i="21"/>
  <c r="AH1095" i="21"/>
  <c r="AH1096" i="21"/>
  <c r="AH1097" i="21"/>
  <c r="AH1098" i="21"/>
  <c r="AH1099" i="21"/>
  <c r="AH1100" i="21"/>
  <c r="AH1101" i="21"/>
  <c r="AH1102" i="21"/>
  <c r="AH1103" i="21"/>
  <c r="AH1104" i="21"/>
  <c r="AH1105" i="21"/>
  <c r="AH1106" i="21"/>
  <c r="AH1107" i="21"/>
  <c r="AH1108" i="21"/>
  <c r="AH1109" i="21"/>
  <c r="AH1110" i="21"/>
  <c r="AH1111" i="21"/>
  <c r="AH1112" i="21"/>
  <c r="AH1113" i="21"/>
  <c r="AH1114" i="21"/>
  <c r="AH1115" i="21"/>
  <c r="AH1116" i="21"/>
  <c r="AH1117" i="21"/>
  <c r="AH1118" i="21"/>
  <c r="AH1119" i="21"/>
  <c r="AH1120" i="21"/>
  <c r="AH1121" i="21"/>
  <c r="AH1122" i="21"/>
  <c r="AH1123" i="21"/>
  <c r="AH1124" i="21"/>
  <c r="AH1125" i="21"/>
  <c r="AH1126" i="21"/>
  <c r="AH1127" i="21"/>
  <c r="AH1128" i="21"/>
  <c r="AH1129" i="21"/>
  <c r="AH1130" i="21"/>
  <c r="AH1131" i="21"/>
  <c r="AH1132" i="21"/>
  <c r="AH1133" i="21"/>
  <c r="AH1134" i="21"/>
  <c r="AH1135" i="21"/>
  <c r="AH1136" i="21"/>
  <c r="AH1137" i="21"/>
  <c r="AH1138" i="21"/>
  <c r="AH1139" i="21"/>
  <c r="AH1140" i="21"/>
  <c r="AH1141" i="21"/>
  <c r="AH1142" i="21"/>
  <c r="AH1143" i="21"/>
  <c r="AH1144" i="21"/>
  <c r="AH1145" i="21"/>
  <c r="AH1146" i="21"/>
  <c r="AH1147" i="21"/>
  <c r="AH1148" i="21"/>
  <c r="AH1149" i="21"/>
  <c r="AH1150" i="21"/>
  <c r="AH1151" i="21"/>
  <c r="AH1152" i="21"/>
  <c r="AH1153" i="21"/>
  <c r="AH1154" i="21"/>
  <c r="AH1155" i="21"/>
  <c r="AH1156" i="21"/>
  <c r="AH1157" i="21"/>
  <c r="AH1158" i="21"/>
  <c r="AH1159" i="21"/>
  <c r="AH1160" i="21"/>
  <c r="AH1161" i="21"/>
  <c r="AH1162" i="21"/>
  <c r="AH1163" i="21"/>
  <c r="AH1164" i="21"/>
  <c r="AH1165" i="21"/>
  <c r="AH1166" i="21"/>
  <c r="AH1167" i="21"/>
  <c r="AH1168" i="21"/>
  <c r="AH1169" i="21"/>
  <c r="AH1170" i="21"/>
  <c r="AH1171" i="21"/>
  <c r="AH1172" i="21"/>
  <c r="AH1173" i="21"/>
  <c r="AH1174" i="21"/>
  <c r="AH1175" i="21"/>
  <c r="AH1176" i="21"/>
  <c r="AH1177" i="21"/>
  <c r="AH1178" i="21"/>
  <c r="AH1179" i="21"/>
  <c r="AH1180" i="21"/>
  <c r="AH1181" i="21"/>
  <c r="AH1182" i="21"/>
  <c r="AH1183" i="21"/>
  <c r="AH1184" i="21"/>
  <c r="AH1185" i="21"/>
  <c r="AH1186" i="21"/>
  <c r="AH1187" i="21"/>
  <c r="AH1188" i="21"/>
  <c r="AH1189" i="21"/>
  <c r="AH1190" i="21"/>
  <c r="AH1191" i="21"/>
  <c r="AH1192" i="21"/>
  <c r="AH1193" i="21"/>
  <c r="AH1194" i="21"/>
  <c r="AH1195" i="21"/>
  <c r="AH1196" i="21"/>
  <c r="AH1197" i="21"/>
  <c r="AH1198" i="21"/>
  <c r="AH1199" i="21"/>
  <c r="AH1200" i="21"/>
  <c r="AH1201" i="21"/>
  <c r="AH1202" i="21"/>
  <c r="AH1203" i="21"/>
  <c r="AH1204" i="21"/>
  <c r="AH1205" i="21"/>
  <c r="AH1206" i="21"/>
  <c r="AH1207" i="21"/>
  <c r="AH1208" i="21"/>
  <c r="AH1209" i="21"/>
  <c r="AH1210" i="21"/>
  <c r="AH1211" i="21"/>
  <c r="AH1212" i="21"/>
  <c r="AH1213" i="21"/>
  <c r="AH1214" i="21"/>
  <c r="AH1215" i="21"/>
  <c r="AH1216" i="21"/>
  <c r="AH1217" i="21"/>
  <c r="AH1218" i="21"/>
  <c r="AH1219" i="21"/>
  <c r="AH1220" i="21"/>
  <c r="AH1221" i="21"/>
  <c r="AH1222" i="21"/>
  <c r="AH1223" i="21"/>
  <c r="AH1224" i="21"/>
  <c r="AH1225" i="21"/>
  <c r="AH1226" i="21"/>
  <c r="AH1227" i="21"/>
  <c r="AH1228" i="21"/>
  <c r="AH1229" i="21"/>
  <c r="AH1230" i="21"/>
  <c r="AH1231" i="21"/>
  <c r="AH1232" i="21"/>
  <c r="AH1233" i="21"/>
  <c r="AH1234" i="21"/>
  <c r="AH1235" i="21"/>
  <c r="AH1236" i="21"/>
  <c r="AH1237" i="21"/>
  <c r="AH1238" i="21"/>
  <c r="AH1239" i="21"/>
  <c r="AH1240" i="21"/>
  <c r="AH1241" i="21"/>
  <c r="AH1242" i="21"/>
  <c r="AH1243" i="21"/>
  <c r="AH1244" i="21"/>
  <c r="AH1245" i="21"/>
  <c r="AH1246" i="21"/>
  <c r="AH1247" i="21"/>
  <c r="AH1248" i="21"/>
  <c r="AH1249" i="21"/>
  <c r="AH1250" i="21"/>
  <c r="AH1251" i="21"/>
  <c r="AH1252" i="21"/>
  <c r="AH1253" i="21"/>
  <c r="AH1254" i="21"/>
  <c r="AH1255" i="21"/>
  <c r="AH1256" i="21"/>
  <c r="AH1257" i="21"/>
  <c r="AH1258" i="21"/>
  <c r="AH1259" i="21"/>
  <c r="AH1260" i="21"/>
  <c r="AH1261" i="21"/>
  <c r="AH1262" i="21"/>
  <c r="AH1263" i="21"/>
  <c r="AH1264" i="21"/>
  <c r="AH1265" i="21"/>
  <c r="AH1266" i="21"/>
  <c r="AH1267" i="21"/>
  <c r="AH1268" i="21"/>
  <c r="AH1269" i="21"/>
  <c r="AH1270" i="21"/>
  <c r="AH1271" i="21"/>
  <c r="AH1272" i="21"/>
  <c r="AH1273" i="21"/>
  <c r="AH1274" i="21"/>
  <c r="AH1275" i="21"/>
  <c r="AH1276" i="21"/>
  <c r="AH1277" i="21"/>
  <c r="AH1278" i="21"/>
  <c r="AH1279" i="21"/>
  <c r="AH1280" i="21"/>
  <c r="AH1281" i="21"/>
  <c r="AH1282" i="21"/>
  <c r="AH1283" i="21"/>
  <c r="AH1284" i="21"/>
  <c r="AH1285" i="21"/>
  <c r="AH1286" i="21"/>
  <c r="AH1287" i="21"/>
  <c r="AH1288" i="21"/>
  <c r="AH1289" i="21"/>
  <c r="AH1290" i="21"/>
  <c r="AH1291" i="21"/>
  <c r="AH1292" i="21"/>
  <c r="AH1293" i="21"/>
  <c r="AH1294" i="21"/>
  <c r="AH1295" i="21"/>
  <c r="AH1296" i="21"/>
  <c r="AH1297" i="21"/>
  <c r="AH1298" i="21"/>
  <c r="AH1299" i="21"/>
  <c r="AH1300" i="21"/>
  <c r="AH1301" i="21"/>
  <c r="AH1302" i="21"/>
  <c r="AH1303" i="21"/>
  <c r="AH1304" i="21"/>
  <c r="AH1305" i="21"/>
  <c r="AH1306" i="21"/>
  <c r="AH1307" i="21"/>
  <c r="AH1308" i="21"/>
  <c r="AH1309" i="21"/>
  <c r="AH1310" i="21"/>
  <c r="AH1311" i="21"/>
  <c r="AH1312" i="21"/>
  <c r="AH1313" i="21"/>
  <c r="AH1314" i="21"/>
  <c r="AH1315" i="21"/>
  <c r="AH1316" i="21"/>
  <c r="AH1317" i="21"/>
  <c r="AH1318" i="21"/>
  <c r="AH1319" i="21"/>
  <c r="AH1320" i="21"/>
  <c r="AH1321" i="21"/>
  <c r="AH1322" i="21"/>
  <c r="AH1323" i="21"/>
  <c r="AH1324" i="21"/>
  <c r="AH1325" i="21"/>
  <c r="AH1326" i="21"/>
  <c r="AH1327" i="21"/>
  <c r="AH1328" i="21"/>
  <c r="AH1329" i="21"/>
  <c r="AH1330" i="21"/>
  <c r="AH1331" i="21"/>
  <c r="AH1332" i="21"/>
  <c r="AH1333" i="21"/>
  <c r="AH1334" i="21"/>
  <c r="AH1335" i="21"/>
  <c r="AH1336" i="21"/>
  <c r="AH1337" i="21"/>
  <c r="AH1338" i="21"/>
  <c r="AH1339" i="21"/>
  <c r="AH1340" i="21"/>
  <c r="AH1341" i="21"/>
  <c r="AH1342" i="21"/>
  <c r="AH1343" i="21"/>
  <c r="AH1344" i="21"/>
  <c r="AH1345" i="21"/>
  <c r="AH1346" i="21"/>
  <c r="AH1347" i="21"/>
  <c r="AH1348" i="21"/>
  <c r="AH1349" i="21"/>
  <c r="AH1350" i="21"/>
  <c r="AH1351" i="21"/>
  <c r="AH1352" i="21"/>
  <c r="AH1353" i="21"/>
  <c r="AH1354" i="21"/>
  <c r="AH1355" i="21"/>
  <c r="AH1356" i="21"/>
  <c r="AH1357" i="21"/>
  <c r="AH1358" i="21"/>
  <c r="AH1359" i="21"/>
  <c r="AH1360" i="21"/>
  <c r="AH2" i="21"/>
  <c r="AJ3" i="21"/>
  <c r="AJ4" i="21"/>
  <c r="AJ5" i="21"/>
  <c r="AJ6" i="21"/>
  <c r="AJ7" i="21"/>
  <c r="AJ8" i="21"/>
  <c r="AJ9" i="21"/>
  <c r="AJ10" i="21"/>
  <c r="AJ11" i="21"/>
  <c r="AJ12" i="21"/>
  <c r="AJ13" i="21"/>
  <c r="AJ14" i="21"/>
  <c r="AJ15" i="21"/>
  <c r="AJ16" i="21"/>
  <c r="AJ17" i="21"/>
  <c r="AJ18" i="21"/>
  <c r="AJ19" i="21"/>
  <c r="AJ20" i="21"/>
  <c r="AJ21" i="21"/>
  <c r="AJ22" i="21"/>
  <c r="AJ23" i="21"/>
  <c r="AJ24" i="21"/>
  <c r="AJ25" i="21"/>
  <c r="AJ26" i="21"/>
  <c r="AJ27" i="21"/>
  <c r="AJ28" i="21"/>
  <c r="AJ29" i="21"/>
  <c r="AJ30" i="21"/>
  <c r="AJ31" i="21"/>
  <c r="AJ32" i="21"/>
  <c r="AJ33" i="21"/>
  <c r="AJ34" i="21"/>
  <c r="AJ35" i="21"/>
  <c r="AJ36" i="21"/>
  <c r="AJ37" i="21"/>
  <c r="AJ38" i="21"/>
  <c r="AJ39" i="21"/>
  <c r="AJ40" i="21"/>
  <c r="AJ41" i="21"/>
  <c r="AJ42" i="21"/>
  <c r="AJ43" i="21"/>
  <c r="AJ44" i="21"/>
  <c r="AJ45" i="21"/>
  <c r="AJ46" i="21"/>
  <c r="AJ47" i="21"/>
  <c r="AJ48" i="21"/>
  <c r="AJ49" i="21"/>
  <c r="AJ50" i="21"/>
  <c r="AJ51" i="21"/>
  <c r="AJ52" i="21"/>
  <c r="AJ53" i="21"/>
  <c r="AJ54" i="21"/>
  <c r="AJ55" i="21"/>
  <c r="AJ56" i="21"/>
  <c r="AJ57" i="21"/>
  <c r="AJ58" i="21"/>
  <c r="AJ59" i="21"/>
  <c r="AJ60" i="21"/>
  <c r="AJ61" i="21"/>
  <c r="AJ62" i="21"/>
  <c r="AJ63" i="21"/>
  <c r="AJ64" i="21"/>
  <c r="AJ65" i="21"/>
  <c r="AJ66" i="21"/>
  <c r="AJ67" i="21"/>
  <c r="AJ68" i="21"/>
  <c r="AJ69" i="21"/>
  <c r="AJ70" i="21"/>
  <c r="AJ71" i="21"/>
  <c r="AJ72" i="21"/>
  <c r="AJ73" i="21"/>
  <c r="AJ74" i="21"/>
  <c r="AJ75" i="21"/>
  <c r="AJ76" i="21"/>
  <c r="AJ77" i="21"/>
  <c r="AJ78" i="21"/>
  <c r="AJ79" i="21"/>
  <c r="AJ80" i="21"/>
  <c r="AJ81" i="21"/>
  <c r="AJ82" i="21"/>
  <c r="AJ83" i="21"/>
  <c r="AJ84" i="21"/>
  <c r="AJ85" i="21"/>
  <c r="AJ86" i="21"/>
  <c r="AJ87" i="21"/>
  <c r="AJ88" i="21"/>
  <c r="AJ89" i="21"/>
  <c r="AJ90" i="21"/>
  <c r="AJ91" i="21"/>
  <c r="AJ92" i="21"/>
  <c r="AJ93" i="21"/>
  <c r="AJ94" i="21"/>
  <c r="AJ95" i="21"/>
  <c r="AJ96" i="21"/>
  <c r="AJ97" i="21"/>
  <c r="AJ98" i="21"/>
  <c r="AJ99" i="21"/>
  <c r="AJ100" i="21"/>
  <c r="AJ101" i="21"/>
  <c r="AJ102" i="21"/>
  <c r="AJ103" i="21"/>
  <c r="AJ104" i="21"/>
  <c r="AJ105" i="21"/>
  <c r="AJ106" i="21"/>
  <c r="AJ107" i="21"/>
  <c r="AJ108" i="21"/>
  <c r="AJ109" i="21"/>
  <c r="AJ110" i="21"/>
  <c r="AJ111" i="21"/>
  <c r="AJ112" i="21"/>
  <c r="AJ113" i="21"/>
  <c r="AJ114" i="21"/>
  <c r="AJ115" i="21"/>
  <c r="AJ116" i="21"/>
  <c r="AJ117" i="21"/>
  <c r="AJ118" i="21"/>
  <c r="AJ119" i="21"/>
  <c r="AJ120" i="21"/>
  <c r="AJ121" i="21"/>
  <c r="AJ122" i="21"/>
  <c r="AJ123" i="21"/>
  <c r="AJ124" i="21"/>
  <c r="AJ125" i="21"/>
  <c r="AJ126" i="21"/>
  <c r="AJ127" i="21"/>
  <c r="AJ128" i="21"/>
  <c r="AJ129" i="21"/>
  <c r="AJ130" i="21"/>
  <c r="AJ131" i="21"/>
  <c r="AJ132" i="21"/>
  <c r="AJ133" i="21"/>
  <c r="AJ134" i="21"/>
  <c r="AJ135" i="21"/>
  <c r="AJ136" i="21"/>
  <c r="AJ137" i="21"/>
  <c r="AJ138" i="21"/>
  <c r="AJ139" i="21"/>
  <c r="AJ140" i="21"/>
  <c r="AJ141" i="21"/>
  <c r="AJ142" i="21"/>
  <c r="AJ143" i="21"/>
  <c r="AJ144" i="21"/>
  <c r="AJ145" i="21"/>
  <c r="AJ146" i="21"/>
  <c r="AJ147" i="21"/>
  <c r="AJ148" i="21"/>
  <c r="AJ149" i="21"/>
  <c r="AJ150" i="21"/>
  <c r="AJ151" i="21"/>
  <c r="AJ152" i="21"/>
  <c r="AJ153" i="21"/>
  <c r="AJ154" i="21"/>
  <c r="AJ155" i="21"/>
  <c r="AJ156" i="21"/>
  <c r="AJ157" i="21"/>
  <c r="AJ158" i="21"/>
  <c r="AJ159" i="21"/>
  <c r="AJ160" i="21"/>
  <c r="AJ161" i="21"/>
  <c r="AJ162" i="21"/>
  <c r="AJ163" i="21"/>
  <c r="AJ164" i="21"/>
  <c r="AJ165" i="21"/>
  <c r="AJ166" i="21"/>
  <c r="AJ167" i="21"/>
  <c r="AJ168" i="21"/>
  <c r="AJ169" i="21"/>
  <c r="AJ170" i="21"/>
  <c r="AJ171" i="21"/>
  <c r="AJ172" i="21"/>
  <c r="AJ173" i="21"/>
  <c r="AJ174" i="21"/>
  <c r="AJ175" i="21"/>
  <c r="AJ176" i="21"/>
  <c r="AJ177" i="21"/>
  <c r="AJ178" i="21"/>
  <c r="AJ179" i="21"/>
  <c r="AJ180" i="21"/>
  <c r="AJ181" i="21"/>
  <c r="AJ182" i="21"/>
  <c r="AJ183" i="21"/>
  <c r="AJ184" i="21"/>
  <c r="AJ185" i="21"/>
  <c r="AJ186" i="21"/>
  <c r="AJ187" i="21"/>
  <c r="AJ188" i="21"/>
  <c r="AJ189" i="21"/>
  <c r="AJ190" i="21"/>
  <c r="AJ191" i="21"/>
  <c r="AJ192" i="21"/>
  <c r="AJ193" i="21"/>
  <c r="AJ194" i="21"/>
  <c r="AJ195" i="21"/>
  <c r="AJ196" i="21"/>
  <c r="AJ197" i="21"/>
  <c r="AJ198" i="21"/>
  <c r="AJ199" i="21"/>
  <c r="AJ200" i="21"/>
  <c r="AJ201" i="21"/>
  <c r="AJ202" i="21"/>
  <c r="AJ203" i="21"/>
  <c r="AJ204" i="21"/>
  <c r="AJ205" i="21"/>
  <c r="AJ206" i="21"/>
  <c r="AJ207" i="21"/>
  <c r="AJ208" i="21"/>
  <c r="AJ209" i="21"/>
  <c r="AJ210" i="21"/>
  <c r="AJ211" i="21"/>
  <c r="AJ212" i="21"/>
  <c r="AJ213" i="21"/>
  <c r="AJ214" i="21"/>
  <c r="AJ215" i="21"/>
  <c r="AJ216" i="21"/>
  <c r="AJ217" i="21"/>
  <c r="AJ218" i="21"/>
  <c r="AJ219" i="21"/>
  <c r="AJ220" i="21"/>
  <c r="AJ221" i="21"/>
  <c r="AJ222" i="21"/>
  <c r="AJ223" i="21"/>
  <c r="AJ224" i="21"/>
  <c r="AJ225" i="21"/>
  <c r="AJ226" i="21"/>
  <c r="AJ227" i="21"/>
  <c r="AJ228" i="21"/>
  <c r="AJ229" i="21"/>
  <c r="AJ230" i="21"/>
  <c r="AJ231" i="21"/>
  <c r="AJ232" i="21"/>
  <c r="AJ233" i="21"/>
  <c r="AJ234" i="21"/>
  <c r="AJ235" i="21"/>
  <c r="AJ236" i="21"/>
  <c r="AJ237" i="21"/>
  <c r="AJ238" i="21"/>
  <c r="AJ239" i="21"/>
  <c r="AJ240" i="21"/>
  <c r="AJ241" i="21"/>
  <c r="AJ242" i="21"/>
  <c r="AJ243" i="21"/>
  <c r="AJ244" i="21"/>
  <c r="AJ245" i="21"/>
  <c r="AJ246" i="21"/>
  <c r="AJ247" i="21"/>
  <c r="AJ248" i="21"/>
  <c r="AJ249" i="21"/>
  <c r="AJ250" i="21"/>
  <c r="AJ251" i="21"/>
  <c r="AJ252" i="21"/>
  <c r="AJ253" i="21"/>
  <c r="AJ254" i="21"/>
  <c r="AJ255" i="21"/>
  <c r="AJ256" i="21"/>
  <c r="AJ257" i="21"/>
  <c r="AJ258" i="21"/>
  <c r="AJ259" i="21"/>
  <c r="AJ260" i="21"/>
  <c r="AJ261" i="21"/>
  <c r="AJ262" i="21"/>
  <c r="AJ263" i="21"/>
  <c r="AJ264" i="21"/>
  <c r="AJ265" i="21"/>
  <c r="AJ266" i="21"/>
  <c r="AJ267" i="21"/>
  <c r="AJ268" i="21"/>
  <c r="AJ269" i="21"/>
  <c r="AJ270" i="21"/>
  <c r="AJ271" i="21"/>
  <c r="AJ272" i="21"/>
  <c r="AJ273" i="21"/>
  <c r="AJ274" i="21"/>
  <c r="AJ275" i="21"/>
  <c r="AJ276" i="21"/>
  <c r="AJ277" i="21"/>
  <c r="AJ278" i="21"/>
  <c r="AJ279" i="21"/>
  <c r="AJ280" i="21"/>
  <c r="AJ281" i="21"/>
  <c r="AJ282" i="21"/>
  <c r="AJ283" i="21"/>
  <c r="AJ284" i="21"/>
  <c r="AJ285" i="21"/>
  <c r="AJ286" i="21"/>
  <c r="AJ287" i="21"/>
  <c r="AJ288" i="21"/>
  <c r="AJ289" i="21"/>
  <c r="AJ290" i="21"/>
  <c r="AJ291" i="21"/>
  <c r="AJ292" i="21"/>
  <c r="AJ293" i="21"/>
  <c r="AJ294" i="21"/>
  <c r="AJ295" i="21"/>
  <c r="AJ296" i="21"/>
  <c r="AJ297" i="21"/>
  <c r="AJ298" i="21"/>
  <c r="AJ299" i="21"/>
  <c r="AJ300" i="21"/>
  <c r="AJ301" i="21"/>
  <c r="AJ302" i="21"/>
  <c r="AJ303" i="21"/>
  <c r="AJ304" i="21"/>
  <c r="AJ305" i="21"/>
  <c r="AJ306" i="21"/>
  <c r="AJ307" i="21"/>
  <c r="AJ308" i="21"/>
  <c r="AJ309" i="21"/>
  <c r="AJ310" i="21"/>
  <c r="AJ311" i="21"/>
  <c r="AJ312" i="21"/>
  <c r="AJ313" i="21"/>
  <c r="AJ314" i="21"/>
  <c r="AJ315" i="21"/>
  <c r="AJ316" i="21"/>
  <c r="AJ317" i="21"/>
  <c r="AJ318" i="21"/>
  <c r="AJ319" i="21"/>
  <c r="AJ320" i="21"/>
  <c r="AJ321" i="21"/>
  <c r="AJ322" i="21"/>
  <c r="AJ323" i="21"/>
  <c r="AJ324" i="21"/>
  <c r="AJ325" i="21"/>
  <c r="AJ326" i="21"/>
  <c r="AJ327" i="21"/>
  <c r="AJ328" i="21"/>
  <c r="AJ329" i="21"/>
  <c r="AJ330" i="21"/>
  <c r="AJ331" i="21"/>
  <c r="AJ332" i="21"/>
  <c r="AJ333" i="21"/>
  <c r="AJ334" i="21"/>
  <c r="AJ335" i="21"/>
  <c r="AJ336" i="21"/>
  <c r="AJ337" i="21"/>
  <c r="AJ338" i="21"/>
  <c r="AJ339" i="21"/>
  <c r="AJ340" i="21"/>
  <c r="AJ341" i="21"/>
  <c r="AJ342" i="21"/>
  <c r="AJ343" i="21"/>
  <c r="AJ344" i="21"/>
  <c r="AJ345" i="21"/>
  <c r="AJ346" i="21"/>
  <c r="AJ347" i="21"/>
  <c r="AJ348" i="21"/>
  <c r="AJ349" i="21"/>
  <c r="AJ350" i="21"/>
  <c r="AJ351" i="21"/>
  <c r="AJ352" i="21"/>
  <c r="AJ353" i="21"/>
  <c r="AJ354" i="21"/>
  <c r="AJ355" i="21"/>
  <c r="AJ356" i="21"/>
  <c r="AJ357" i="21"/>
  <c r="AJ358" i="21"/>
  <c r="AJ359" i="21"/>
  <c r="AJ360" i="21"/>
  <c r="AJ361" i="21"/>
  <c r="AJ362" i="21"/>
  <c r="AJ363" i="21"/>
  <c r="AJ364" i="21"/>
  <c r="AJ365" i="21"/>
  <c r="AJ366" i="21"/>
  <c r="AJ367" i="21"/>
  <c r="AJ368" i="21"/>
  <c r="AJ369" i="21"/>
  <c r="AJ370" i="21"/>
  <c r="AJ371" i="21"/>
  <c r="AJ372" i="21"/>
  <c r="AJ373" i="21"/>
  <c r="AJ374" i="21"/>
  <c r="AJ375" i="21"/>
  <c r="AJ376" i="21"/>
  <c r="AJ377" i="21"/>
  <c r="AJ378" i="21"/>
  <c r="AJ379" i="21"/>
  <c r="AJ380" i="21"/>
  <c r="AJ381" i="21"/>
  <c r="AJ382" i="21"/>
  <c r="AJ383" i="21"/>
  <c r="AJ384" i="21"/>
  <c r="AJ385" i="21"/>
  <c r="AJ386" i="21"/>
  <c r="AJ387" i="21"/>
  <c r="AJ388" i="21"/>
  <c r="AJ389" i="21"/>
  <c r="AJ390" i="21"/>
  <c r="AJ391" i="21"/>
  <c r="AJ392" i="21"/>
  <c r="AJ393" i="21"/>
  <c r="AJ394" i="21"/>
  <c r="AJ395" i="21"/>
  <c r="AJ396" i="21"/>
  <c r="AJ397" i="21"/>
  <c r="AJ398" i="21"/>
  <c r="AJ399" i="21"/>
  <c r="AJ400" i="21"/>
  <c r="AJ401" i="21"/>
  <c r="AJ402" i="21"/>
  <c r="AJ403" i="21"/>
  <c r="AJ404" i="21"/>
  <c r="AJ405" i="21"/>
  <c r="AJ406" i="21"/>
  <c r="AJ407" i="21"/>
  <c r="AJ408" i="21"/>
  <c r="AJ409" i="21"/>
  <c r="AJ410" i="21"/>
  <c r="AJ411" i="21"/>
  <c r="AJ412" i="21"/>
  <c r="AJ413" i="21"/>
  <c r="AJ414" i="21"/>
  <c r="AJ415" i="21"/>
  <c r="AJ416" i="21"/>
  <c r="AJ417" i="21"/>
  <c r="AJ418" i="21"/>
  <c r="AJ419" i="21"/>
  <c r="AJ420" i="21"/>
  <c r="AJ421" i="21"/>
  <c r="AJ422" i="21"/>
  <c r="AJ423" i="21"/>
  <c r="AJ424" i="21"/>
  <c r="AJ425" i="21"/>
  <c r="AJ426" i="21"/>
  <c r="AJ427" i="21"/>
  <c r="AJ428" i="21"/>
  <c r="AJ429" i="21"/>
  <c r="AJ430" i="21"/>
  <c r="AJ431" i="21"/>
  <c r="AJ432" i="21"/>
  <c r="AJ433" i="21"/>
  <c r="AJ434" i="21"/>
  <c r="AJ435" i="21"/>
  <c r="AJ436" i="21"/>
  <c r="AJ437" i="21"/>
  <c r="AJ438" i="21"/>
  <c r="AJ439" i="21"/>
  <c r="AJ440" i="21"/>
  <c r="AJ441" i="21"/>
  <c r="AJ442" i="21"/>
  <c r="AJ443" i="21"/>
  <c r="AJ444" i="21"/>
  <c r="AJ445" i="21"/>
  <c r="AJ446" i="21"/>
  <c r="AJ447" i="21"/>
  <c r="AJ448" i="21"/>
  <c r="AJ449" i="21"/>
  <c r="AJ450" i="21"/>
  <c r="AJ451" i="21"/>
  <c r="AJ452" i="21"/>
  <c r="AJ453" i="21"/>
  <c r="AJ454" i="21"/>
  <c r="AJ455" i="21"/>
  <c r="AJ456" i="21"/>
  <c r="AJ457" i="21"/>
  <c r="AJ458" i="21"/>
  <c r="AJ459" i="21"/>
  <c r="AJ460" i="21"/>
  <c r="AJ461" i="21"/>
  <c r="AJ462" i="21"/>
  <c r="AJ463" i="21"/>
  <c r="AJ464" i="21"/>
  <c r="AJ465" i="21"/>
  <c r="AJ466" i="21"/>
  <c r="AJ467" i="21"/>
  <c r="AJ468" i="21"/>
  <c r="AJ469" i="21"/>
  <c r="AJ470" i="21"/>
  <c r="AJ471" i="21"/>
  <c r="AJ472" i="21"/>
  <c r="AJ473" i="21"/>
  <c r="AJ474" i="21"/>
  <c r="AJ475" i="21"/>
  <c r="AJ476" i="21"/>
  <c r="AJ477" i="21"/>
  <c r="AJ478" i="21"/>
  <c r="AJ479" i="21"/>
  <c r="AJ480" i="21"/>
  <c r="AJ481" i="21"/>
  <c r="AJ482" i="21"/>
  <c r="AJ483" i="21"/>
  <c r="AJ484" i="21"/>
  <c r="AJ485" i="21"/>
  <c r="AJ486" i="21"/>
  <c r="AJ487" i="21"/>
  <c r="AJ488" i="21"/>
  <c r="AJ489" i="21"/>
  <c r="AJ490" i="21"/>
  <c r="AJ491" i="21"/>
  <c r="AJ492" i="21"/>
  <c r="AJ493" i="21"/>
  <c r="AJ494" i="21"/>
  <c r="AJ495" i="21"/>
  <c r="AJ496" i="21"/>
  <c r="AJ497" i="21"/>
  <c r="AJ498" i="21"/>
  <c r="AJ499" i="21"/>
  <c r="AJ500" i="21"/>
  <c r="AJ501" i="21"/>
  <c r="AJ502" i="21"/>
  <c r="AJ503" i="21"/>
  <c r="AJ504" i="21"/>
  <c r="AJ505" i="21"/>
  <c r="AJ506" i="21"/>
  <c r="AJ507" i="21"/>
  <c r="AJ508" i="21"/>
  <c r="AJ509" i="21"/>
  <c r="AJ510" i="21"/>
  <c r="AJ511" i="21"/>
  <c r="AJ512" i="21"/>
  <c r="AJ513" i="21"/>
  <c r="AJ514" i="21"/>
  <c r="AJ515" i="21"/>
  <c r="AJ516" i="21"/>
  <c r="AJ517" i="21"/>
  <c r="AJ518" i="21"/>
  <c r="AJ519" i="21"/>
  <c r="AJ520" i="21"/>
  <c r="AJ521" i="21"/>
  <c r="AJ522" i="21"/>
  <c r="AJ523" i="21"/>
  <c r="AJ524" i="21"/>
  <c r="AJ525" i="21"/>
  <c r="AJ526" i="21"/>
  <c r="AJ527" i="21"/>
  <c r="AJ528" i="21"/>
  <c r="AJ529" i="21"/>
  <c r="AJ530" i="21"/>
  <c r="AJ531" i="21"/>
  <c r="AJ532" i="21"/>
  <c r="AJ533" i="21"/>
  <c r="AJ534" i="21"/>
  <c r="AJ535" i="21"/>
  <c r="AJ536" i="21"/>
  <c r="AJ537" i="21"/>
  <c r="AJ538" i="21"/>
  <c r="AJ539" i="21"/>
  <c r="AJ540" i="21"/>
  <c r="AJ541" i="21"/>
  <c r="AJ542" i="21"/>
  <c r="AJ543" i="21"/>
  <c r="AJ544" i="21"/>
  <c r="AJ545" i="21"/>
  <c r="AJ546" i="21"/>
  <c r="AJ547" i="21"/>
  <c r="AJ548" i="21"/>
  <c r="AJ549" i="21"/>
  <c r="AJ550" i="21"/>
  <c r="AJ551" i="21"/>
  <c r="AJ552" i="21"/>
  <c r="AJ553" i="21"/>
  <c r="AJ554" i="21"/>
  <c r="AJ555" i="21"/>
  <c r="AJ556" i="21"/>
  <c r="AJ557" i="21"/>
  <c r="AJ558" i="21"/>
  <c r="AJ559" i="21"/>
  <c r="AJ560" i="21"/>
  <c r="AJ561" i="21"/>
  <c r="AJ562" i="21"/>
  <c r="AJ563" i="21"/>
  <c r="AJ564" i="21"/>
  <c r="AJ565" i="21"/>
  <c r="AJ566" i="21"/>
  <c r="AJ567" i="21"/>
  <c r="AJ568" i="21"/>
  <c r="AJ569" i="21"/>
  <c r="AJ570" i="21"/>
  <c r="AJ571" i="21"/>
  <c r="AJ572" i="21"/>
  <c r="AJ573" i="21"/>
  <c r="AJ574" i="21"/>
  <c r="AJ575" i="21"/>
  <c r="AJ576" i="21"/>
  <c r="AJ577" i="21"/>
  <c r="AJ578" i="21"/>
  <c r="AJ579" i="21"/>
  <c r="AJ580" i="21"/>
  <c r="AJ581" i="21"/>
  <c r="AJ582" i="21"/>
  <c r="AJ583" i="21"/>
  <c r="AJ584" i="21"/>
  <c r="AJ585" i="21"/>
  <c r="AJ586" i="21"/>
  <c r="AJ587" i="21"/>
  <c r="AJ588" i="21"/>
  <c r="AJ589" i="21"/>
  <c r="AJ590" i="21"/>
  <c r="AJ591" i="21"/>
  <c r="AJ592" i="21"/>
  <c r="AJ593" i="21"/>
  <c r="AJ594" i="21"/>
  <c r="AJ595" i="21"/>
  <c r="AJ596" i="21"/>
  <c r="AJ597" i="21"/>
  <c r="AJ598" i="21"/>
  <c r="AJ599" i="21"/>
  <c r="AJ600" i="21"/>
  <c r="AJ601" i="21"/>
  <c r="AJ602" i="21"/>
  <c r="AJ603" i="21"/>
  <c r="AJ604" i="21"/>
  <c r="AJ605" i="21"/>
  <c r="AJ606" i="21"/>
  <c r="AJ607" i="21"/>
  <c r="AJ608" i="21"/>
  <c r="AJ609" i="21"/>
  <c r="AJ610" i="21"/>
  <c r="AJ611" i="21"/>
  <c r="AJ612" i="21"/>
  <c r="AJ613" i="21"/>
  <c r="AJ614" i="21"/>
  <c r="AJ615" i="21"/>
  <c r="AJ616" i="21"/>
  <c r="AJ617" i="21"/>
  <c r="AJ618" i="21"/>
  <c r="AJ619" i="21"/>
  <c r="AJ620" i="21"/>
  <c r="AJ621" i="21"/>
  <c r="AJ622" i="21"/>
  <c r="AJ623" i="21"/>
  <c r="AJ624" i="21"/>
  <c r="AJ625" i="21"/>
  <c r="AJ626" i="21"/>
  <c r="AJ627" i="21"/>
  <c r="AJ628" i="21"/>
  <c r="AJ629" i="21"/>
  <c r="AJ630" i="21"/>
  <c r="AJ631" i="21"/>
  <c r="AJ632" i="21"/>
  <c r="AJ633" i="21"/>
  <c r="AJ634" i="21"/>
  <c r="AJ635" i="21"/>
  <c r="AJ636" i="21"/>
  <c r="AJ637" i="21"/>
  <c r="AJ638" i="21"/>
  <c r="AJ639" i="21"/>
  <c r="AJ640" i="21"/>
  <c r="AJ641" i="21"/>
  <c r="AJ642" i="21"/>
  <c r="AJ643" i="21"/>
  <c r="AJ644" i="21"/>
  <c r="AJ645" i="21"/>
  <c r="AJ646" i="21"/>
  <c r="AJ647" i="21"/>
  <c r="AJ648" i="21"/>
  <c r="AJ649" i="21"/>
  <c r="AJ650" i="21"/>
  <c r="AJ651" i="21"/>
  <c r="AJ652" i="21"/>
  <c r="AJ653" i="21"/>
  <c r="AJ654" i="21"/>
  <c r="AJ655" i="21"/>
  <c r="AJ656" i="21"/>
  <c r="AJ657" i="21"/>
  <c r="AJ658" i="21"/>
  <c r="AJ659" i="21"/>
  <c r="AJ660" i="21"/>
  <c r="AJ661" i="21"/>
  <c r="AJ662" i="21"/>
  <c r="AJ663" i="21"/>
  <c r="AJ664" i="21"/>
  <c r="AJ665" i="21"/>
  <c r="AJ666" i="21"/>
  <c r="AJ667" i="21"/>
  <c r="AJ668" i="21"/>
  <c r="AJ669" i="21"/>
  <c r="AJ670" i="21"/>
  <c r="AJ671" i="21"/>
  <c r="AJ672" i="21"/>
  <c r="AJ673" i="21"/>
  <c r="AJ674" i="21"/>
  <c r="AJ675" i="21"/>
  <c r="AJ676" i="21"/>
  <c r="AJ677" i="21"/>
  <c r="AJ678" i="21"/>
  <c r="AJ679" i="21"/>
  <c r="AJ680" i="21"/>
  <c r="AJ681" i="21"/>
  <c r="AJ682" i="21"/>
  <c r="AJ683" i="21"/>
  <c r="AJ684" i="21"/>
  <c r="AJ685" i="21"/>
  <c r="AJ686" i="21"/>
  <c r="AJ687" i="21"/>
  <c r="AJ688" i="21"/>
  <c r="AJ689" i="21"/>
  <c r="AJ690" i="21"/>
  <c r="AJ691" i="21"/>
  <c r="AJ692" i="21"/>
  <c r="AJ693" i="21"/>
  <c r="AJ694" i="21"/>
  <c r="AJ695" i="21"/>
  <c r="AJ696" i="21"/>
  <c r="AJ697" i="21"/>
  <c r="AJ698" i="21"/>
  <c r="AJ699" i="21"/>
  <c r="AJ700" i="21"/>
  <c r="AJ701" i="21"/>
  <c r="AJ702" i="21"/>
  <c r="AJ703" i="21"/>
  <c r="AJ704" i="21"/>
  <c r="AJ705" i="21"/>
  <c r="AJ706" i="21"/>
  <c r="AJ707" i="21"/>
  <c r="AJ708" i="21"/>
  <c r="AJ709" i="21"/>
  <c r="AJ710" i="21"/>
  <c r="AJ711" i="21"/>
  <c r="AJ712" i="21"/>
  <c r="AJ713" i="21"/>
  <c r="AJ714" i="21"/>
  <c r="AJ715" i="21"/>
  <c r="AJ716" i="21"/>
  <c r="AJ717" i="21"/>
  <c r="AJ718" i="21"/>
  <c r="AJ719" i="21"/>
  <c r="AJ720" i="21"/>
  <c r="AJ721" i="21"/>
  <c r="AJ722" i="21"/>
  <c r="AJ723" i="21"/>
  <c r="AJ724" i="21"/>
  <c r="AJ725" i="21"/>
  <c r="AJ726" i="21"/>
  <c r="AJ727" i="21"/>
  <c r="AJ728" i="21"/>
  <c r="AJ729" i="21"/>
  <c r="AJ730" i="21"/>
  <c r="AJ731" i="21"/>
  <c r="AJ732" i="21"/>
  <c r="AJ733" i="21"/>
  <c r="AJ734" i="21"/>
  <c r="AJ735" i="21"/>
  <c r="AJ736" i="21"/>
  <c r="AJ737" i="21"/>
  <c r="AJ738" i="21"/>
  <c r="AJ739" i="21"/>
  <c r="AJ740" i="21"/>
  <c r="AJ741" i="21"/>
  <c r="AJ742" i="21"/>
  <c r="AJ743" i="21"/>
  <c r="AJ744" i="21"/>
  <c r="AJ745" i="21"/>
  <c r="AJ746" i="21"/>
  <c r="AJ747" i="21"/>
  <c r="AJ748" i="21"/>
  <c r="AJ749" i="21"/>
  <c r="AJ750" i="21"/>
  <c r="AJ751" i="21"/>
  <c r="AJ752" i="21"/>
  <c r="AJ753" i="21"/>
  <c r="AJ754" i="21"/>
  <c r="AJ755" i="21"/>
  <c r="AJ756" i="21"/>
  <c r="AJ757" i="21"/>
  <c r="AJ758" i="21"/>
  <c r="AJ759" i="21"/>
  <c r="AJ760" i="21"/>
  <c r="AJ761" i="21"/>
  <c r="AJ762" i="21"/>
  <c r="AJ763" i="21"/>
  <c r="AJ764" i="21"/>
  <c r="AJ765" i="21"/>
  <c r="AJ766" i="21"/>
  <c r="AJ767" i="21"/>
  <c r="AJ768" i="21"/>
  <c r="AJ769" i="21"/>
  <c r="AJ770" i="21"/>
  <c r="AJ771" i="21"/>
  <c r="AJ772" i="21"/>
  <c r="AJ773" i="21"/>
  <c r="AJ774" i="21"/>
  <c r="AJ775" i="21"/>
  <c r="AJ776" i="21"/>
  <c r="AJ777" i="21"/>
  <c r="AJ778" i="21"/>
  <c r="AJ779" i="21"/>
  <c r="AJ780" i="21"/>
  <c r="AJ781" i="21"/>
  <c r="AJ782" i="21"/>
  <c r="AJ783" i="21"/>
  <c r="AJ784" i="21"/>
  <c r="AJ785" i="21"/>
  <c r="AJ786" i="21"/>
  <c r="AJ787" i="21"/>
  <c r="AJ788" i="21"/>
  <c r="AJ789" i="21"/>
  <c r="AJ790" i="21"/>
  <c r="AJ791" i="21"/>
  <c r="AJ792" i="21"/>
  <c r="AJ793" i="21"/>
  <c r="AJ794" i="21"/>
  <c r="AJ795" i="21"/>
  <c r="AJ796" i="21"/>
  <c r="AJ797" i="21"/>
  <c r="AJ798" i="21"/>
  <c r="AJ799" i="21"/>
  <c r="AJ800" i="21"/>
  <c r="AJ801" i="21"/>
  <c r="AJ802" i="21"/>
  <c r="AJ803" i="21"/>
  <c r="AJ804" i="21"/>
  <c r="AJ805" i="21"/>
  <c r="AJ806" i="21"/>
  <c r="AJ807" i="21"/>
  <c r="AJ808" i="21"/>
  <c r="AJ809" i="21"/>
  <c r="AJ810" i="21"/>
  <c r="AJ811" i="21"/>
  <c r="AJ812" i="21"/>
  <c r="AJ813" i="21"/>
  <c r="AJ814" i="21"/>
  <c r="AJ815" i="21"/>
  <c r="AJ816" i="21"/>
  <c r="AJ817" i="21"/>
  <c r="AJ818" i="21"/>
  <c r="AJ819" i="21"/>
  <c r="AJ820" i="21"/>
  <c r="AJ821" i="21"/>
  <c r="AJ822" i="21"/>
  <c r="AJ823" i="21"/>
  <c r="AJ824" i="21"/>
  <c r="AJ825" i="21"/>
  <c r="AJ826" i="21"/>
  <c r="AJ827" i="21"/>
  <c r="AJ828" i="21"/>
  <c r="AJ829" i="21"/>
  <c r="AJ830" i="21"/>
  <c r="AJ831" i="21"/>
  <c r="AJ832" i="21"/>
  <c r="AJ833" i="21"/>
  <c r="AJ834" i="21"/>
  <c r="AJ835" i="21"/>
  <c r="AJ836" i="21"/>
  <c r="AJ837" i="21"/>
  <c r="AJ838" i="21"/>
  <c r="AJ839" i="21"/>
  <c r="AJ840" i="21"/>
  <c r="AJ841" i="21"/>
  <c r="AJ842" i="21"/>
  <c r="AJ843" i="21"/>
  <c r="AJ844" i="21"/>
  <c r="AJ845" i="21"/>
  <c r="AJ846" i="21"/>
  <c r="AJ847" i="21"/>
  <c r="AJ848" i="21"/>
  <c r="AJ849" i="21"/>
  <c r="AJ850" i="21"/>
  <c r="AJ851" i="21"/>
  <c r="AJ852" i="21"/>
  <c r="AJ853" i="21"/>
  <c r="AJ854" i="21"/>
  <c r="AJ855" i="21"/>
  <c r="AJ856" i="21"/>
  <c r="AJ857" i="21"/>
  <c r="AJ858" i="21"/>
  <c r="AJ859" i="21"/>
  <c r="AJ860" i="21"/>
  <c r="AJ861" i="21"/>
  <c r="AJ862" i="21"/>
  <c r="AJ863" i="21"/>
  <c r="AJ864" i="21"/>
  <c r="AJ865" i="21"/>
  <c r="AJ866" i="21"/>
  <c r="AJ867" i="21"/>
  <c r="AJ868" i="21"/>
  <c r="AJ869" i="21"/>
  <c r="AJ870" i="21"/>
  <c r="AJ871" i="21"/>
  <c r="AJ872" i="21"/>
  <c r="AJ873" i="21"/>
  <c r="AJ874" i="21"/>
  <c r="AJ875" i="21"/>
  <c r="AJ876" i="21"/>
  <c r="AJ877" i="21"/>
  <c r="AJ878" i="21"/>
  <c r="AJ879" i="21"/>
  <c r="AJ880" i="21"/>
  <c r="AJ881" i="21"/>
  <c r="AJ882" i="21"/>
  <c r="AJ883" i="21"/>
  <c r="AJ884" i="21"/>
  <c r="AJ885" i="21"/>
  <c r="AJ886" i="21"/>
  <c r="AJ887" i="21"/>
  <c r="AJ888" i="21"/>
  <c r="AJ889" i="21"/>
  <c r="AJ890" i="21"/>
  <c r="AJ891" i="21"/>
  <c r="AJ892" i="21"/>
  <c r="AJ893" i="21"/>
  <c r="AJ894" i="21"/>
  <c r="AJ895" i="21"/>
  <c r="AJ896" i="21"/>
  <c r="AJ897" i="21"/>
  <c r="AJ898" i="21"/>
  <c r="AJ899" i="21"/>
  <c r="AJ900" i="21"/>
  <c r="AJ901" i="21"/>
  <c r="AJ902" i="21"/>
  <c r="AJ903" i="21"/>
  <c r="AJ904" i="21"/>
  <c r="AJ905" i="21"/>
  <c r="AJ906" i="21"/>
  <c r="AJ907" i="21"/>
  <c r="AJ908" i="21"/>
  <c r="AJ909" i="21"/>
  <c r="AJ910" i="21"/>
  <c r="AJ911" i="21"/>
  <c r="AJ912" i="21"/>
  <c r="AJ913" i="21"/>
  <c r="AJ914" i="21"/>
  <c r="AJ915" i="21"/>
  <c r="AJ916" i="21"/>
  <c r="AJ917" i="21"/>
  <c r="AJ918" i="21"/>
  <c r="AJ919" i="21"/>
  <c r="AJ920" i="21"/>
  <c r="AJ921" i="21"/>
  <c r="AJ922" i="21"/>
  <c r="AJ923" i="21"/>
  <c r="AJ924" i="21"/>
  <c r="AJ925" i="21"/>
  <c r="AJ926" i="21"/>
  <c r="AJ927" i="21"/>
  <c r="AJ928" i="21"/>
  <c r="AJ929" i="21"/>
  <c r="AJ930" i="21"/>
  <c r="AJ931" i="21"/>
  <c r="AJ932" i="21"/>
  <c r="AJ933" i="21"/>
  <c r="AJ934" i="21"/>
  <c r="AJ935" i="21"/>
  <c r="AJ936" i="21"/>
  <c r="AJ937" i="21"/>
  <c r="AJ938" i="21"/>
  <c r="AJ939" i="21"/>
  <c r="AJ940" i="21"/>
  <c r="AJ941" i="21"/>
  <c r="AJ942" i="21"/>
  <c r="AJ943" i="21"/>
  <c r="AJ944" i="21"/>
  <c r="AJ945" i="21"/>
  <c r="AJ946" i="21"/>
  <c r="AJ947" i="21"/>
  <c r="AJ948" i="21"/>
  <c r="AJ949" i="21"/>
  <c r="AJ950" i="21"/>
  <c r="AJ951" i="21"/>
  <c r="AJ952" i="21"/>
  <c r="AJ953" i="21"/>
  <c r="AJ954" i="21"/>
  <c r="AJ955" i="21"/>
  <c r="AJ956" i="21"/>
  <c r="AJ957" i="21"/>
  <c r="AJ958" i="21"/>
  <c r="AJ959" i="21"/>
  <c r="AJ960" i="21"/>
  <c r="AJ961" i="21"/>
  <c r="AJ962" i="21"/>
  <c r="AJ963" i="21"/>
  <c r="AJ964" i="21"/>
  <c r="AJ965" i="21"/>
  <c r="AJ966" i="21"/>
  <c r="AJ967" i="21"/>
  <c r="AJ968" i="21"/>
  <c r="AJ969" i="21"/>
  <c r="AJ970" i="21"/>
  <c r="AJ971" i="21"/>
  <c r="AJ972" i="21"/>
  <c r="AJ973" i="21"/>
  <c r="AJ974" i="21"/>
  <c r="AJ975" i="21"/>
  <c r="AJ976" i="21"/>
  <c r="AJ977" i="21"/>
  <c r="AJ978" i="21"/>
  <c r="AJ979" i="21"/>
  <c r="AJ980" i="21"/>
  <c r="AJ981" i="21"/>
  <c r="AJ982" i="21"/>
  <c r="AJ983" i="21"/>
  <c r="AJ984" i="21"/>
  <c r="AJ985" i="21"/>
  <c r="AJ986" i="21"/>
  <c r="AJ987" i="21"/>
  <c r="AJ988" i="21"/>
  <c r="AJ989" i="21"/>
  <c r="AJ990" i="21"/>
  <c r="AJ991" i="21"/>
  <c r="AJ992" i="21"/>
  <c r="AJ993" i="21"/>
  <c r="AJ994" i="21"/>
  <c r="AJ995" i="21"/>
  <c r="AJ996" i="21"/>
  <c r="AJ997" i="21"/>
  <c r="AJ998" i="21"/>
  <c r="AJ999" i="21"/>
  <c r="AJ1000" i="21"/>
  <c r="AJ1001" i="21"/>
  <c r="AJ1002" i="21"/>
  <c r="AJ1003" i="21"/>
  <c r="AJ1004" i="21"/>
  <c r="AJ1005" i="21"/>
  <c r="AJ1006" i="21"/>
  <c r="AJ1007" i="21"/>
  <c r="AJ1008" i="21"/>
  <c r="AJ1009" i="21"/>
  <c r="AJ1010" i="21"/>
  <c r="AJ1011" i="21"/>
  <c r="AJ1012" i="21"/>
  <c r="AJ1013" i="21"/>
  <c r="AJ1014" i="21"/>
  <c r="AJ1015" i="21"/>
  <c r="AJ1016" i="21"/>
  <c r="AJ1017" i="21"/>
  <c r="AJ1018" i="21"/>
  <c r="AJ1019" i="21"/>
  <c r="AJ1020" i="21"/>
  <c r="AJ1021" i="21"/>
  <c r="AJ1022" i="21"/>
  <c r="AJ1023" i="21"/>
  <c r="AJ1024" i="21"/>
  <c r="AJ1025" i="21"/>
  <c r="AJ1026" i="21"/>
  <c r="AJ1027" i="21"/>
  <c r="AJ1028" i="21"/>
  <c r="AJ1029" i="21"/>
  <c r="AJ1030" i="21"/>
  <c r="AJ1031" i="21"/>
  <c r="AJ1032" i="21"/>
  <c r="AJ1033" i="21"/>
  <c r="AJ1034" i="21"/>
  <c r="AJ1035" i="21"/>
  <c r="AJ1036" i="21"/>
  <c r="AJ1037" i="21"/>
  <c r="AJ1038" i="21"/>
  <c r="AJ1039" i="21"/>
  <c r="AJ1040" i="21"/>
  <c r="AJ1041" i="21"/>
  <c r="AJ1042" i="21"/>
  <c r="AJ1043" i="21"/>
  <c r="AJ1044" i="21"/>
  <c r="AJ1045" i="21"/>
  <c r="AJ1046" i="21"/>
  <c r="AJ1047" i="21"/>
  <c r="AJ1048" i="21"/>
  <c r="AJ1049" i="21"/>
  <c r="AJ1050" i="21"/>
  <c r="AJ1051" i="21"/>
  <c r="AJ1052" i="21"/>
  <c r="AJ1053" i="21"/>
  <c r="AJ1054" i="21"/>
  <c r="AJ1055" i="21"/>
  <c r="AJ1056" i="21"/>
  <c r="AJ1057" i="21"/>
  <c r="AJ1058" i="21"/>
  <c r="AJ1059" i="21"/>
  <c r="AJ1060" i="21"/>
  <c r="AJ1061" i="21"/>
  <c r="AJ1062" i="21"/>
  <c r="AJ1063" i="21"/>
  <c r="AJ1064" i="21"/>
  <c r="AJ1065" i="21"/>
  <c r="AJ1066" i="21"/>
  <c r="AJ1067" i="21"/>
  <c r="AJ1068" i="21"/>
  <c r="AJ1069" i="21"/>
  <c r="AJ1070" i="21"/>
  <c r="AJ1071" i="21"/>
  <c r="AJ1072" i="21"/>
  <c r="AJ1073" i="21"/>
  <c r="AJ1074" i="21"/>
  <c r="AJ1075" i="21"/>
  <c r="AJ1076" i="21"/>
  <c r="AJ1077" i="21"/>
  <c r="AJ1078" i="21"/>
  <c r="AJ1079" i="21"/>
  <c r="AJ1080" i="21"/>
  <c r="AJ1081" i="21"/>
  <c r="AJ1082" i="21"/>
  <c r="AJ1083" i="21"/>
  <c r="AJ1084" i="21"/>
  <c r="AJ1085" i="21"/>
  <c r="AJ1086" i="21"/>
  <c r="AJ1087" i="21"/>
  <c r="AJ1088" i="21"/>
  <c r="AJ1089" i="21"/>
  <c r="AJ1090" i="21"/>
  <c r="AJ1091" i="21"/>
  <c r="AJ1092" i="21"/>
  <c r="AJ1093" i="21"/>
  <c r="AJ1094" i="21"/>
  <c r="AJ1095" i="21"/>
  <c r="AJ1096" i="21"/>
  <c r="AJ1097" i="21"/>
  <c r="AJ1098" i="21"/>
  <c r="AJ1099" i="21"/>
  <c r="AJ1100" i="21"/>
  <c r="AJ1101" i="21"/>
  <c r="AJ1102" i="21"/>
  <c r="AJ1103" i="21"/>
  <c r="AJ1104" i="21"/>
  <c r="AJ1105" i="21"/>
  <c r="AJ1106" i="21"/>
  <c r="AJ1107" i="21"/>
  <c r="AJ1108" i="21"/>
  <c r="AJ1109" i="21"/>
  <c r="AJ1110" i="21"/>
  <c r="AJ1111" i="21"/>
  <c r="AJ1112" i="21"/>
  <c r="AJ1113" i="21"/>
  <c r="AJ1114" i="21"/>
  <c r="AJ1115" i="21"/>
  <c r="AJ1116" i="21"/>
  <c r="AJ1117" i="21"/>
  <c r="AJ1118" i="21"/>
  <c r="AJ1119" i="21"/>
  <c r="AJ1120" i="21"/>
  <c r="AJ1121" i="21"/>
  <c r="AJ1122" i="21"/>
  <c r="AJ1123" i="21"/>
  <c r="AJ1124" i="21"/>
  <c r="AJ1125" i="21"/>
  <c r="AJ1126" i="21"/>
  <c r="AJ1127" i="21"/>
  <c r="AJ1128" i="21"/>
  <c r="AJ1129" i="21"/>
  <c r="AJ1130" i="21"/>
  <c r="AJ1131" i="21"/>
  <c r="AJ1132" i="21"/>
  <c r="AJ1133" i="21"/>
  <c r="AJ1134" i="21"/>
  <c r="AJ1135" i="21"/>
  <c r="AJ1136" i="21"/>
  <c r="AJ1137" i="21"/>
  <c r="AJ1138" i="21"/>
  <c r="AJ1139" i="21"/>
  <c r="AJ1140" i="21"/>
  <c r="AJ1141" i="21"/>
  <c r="AJ1142" i="21"/>
  <c r="AJ1143" i="21"/>
  <c r="AJ1144" i="21"/>
  <c r="AJ1145" i="21"/>
  <c r="AJ1146" i="21"/>
  <c r="AJ1147" i="21"/>
  <c r="AJ1148" i="21"/>
  <c r="AJ1149" i="21"/>
  <c r="AJ1150" i="21"/>
  <c r="AJ1151" i="21"/>
  <c r="AJ1152" i="21"/>
  <c r="AJ1153" i="21"/>
  <c r="AJ1154" i="21"/>
  <c r="AJ1155" i="21"/>
  <c r="AJ1156" i="21"/>
  <c r="AJ1157" i="21"/>
  <c r="AJ1158" i="21"/>
  <c r="AJ1159" i="21"/>
  <c r="AJ1160" i="21"/>
  <c r="AJ1161" i="21"/>
  <c r="AJ1162" i="21"/>
  <c r="AJ1163" i="21"/>
  <c r="AJ1164" i="21"/>
  <c r="AJ1165" i="21"/>
  <c r="AJ1166" i="21"/>
  <c r="AJ1167" i="21"/>
  <c r="AJ1168" i="21"/>
  <c r="AJ1169" i="21"/>
  <c r="AJ1170" i="21"/>
  <c r="AJ1171" i="21"/>
  <c r="AJ1172" i="21"/>
  <c r="AJ1173" i="21"/>
  <c r="AJ1174" i="21"/>
  <c r="AJ1175" i="21"/>
  <c r="AJ1176" i="21"/>
  <c r="AJ1177" i="21"/>
  <c r="AJ1178" i="21"/>
  <c r="AJ1179" i="21"/>
  <c r="AJ1180" i="21"/>
  <c r="AJ1181" i="21"/>
  <c r="AJ1182" i="21"/>
  <c r="AJ1183" i="21"/>
  <c r="AJ1184" i="21"/>
  <c r="AJ1185" i="21"/>
  <c r="AJ1186" i="21"/>
  <c r="AJ1187" i="21"/>
  <c r="AJ1188" i="21"/>
  <c r="AJ1189" i="21"/>
  <c r="AJ1190" i="21"/>
  <c r="AJ1191" i="21"/>
  <c r="AJ1192" i="21"/>
  <c r="AJ1193" i="21"/>
  <c r="AJ1194" i="21"/>
  <c r="AJ1195" i="21"/>
  <c r="AJ1196" i="21"/>
  <c r="AJ1197" i="21"/>
  <c r="AJ1198" i="21"/>
  <c r="AJ1199" i="21"/>
  <c r="AJ1200" i="21"/>
  <c r="AJ1201" i="21"/>
  <c r="AJ1202" i="21"/>
  <c r="AJ1203" i="21"/>
  <c r="AJ1204" i="21"/>
  <c r="AJ1205" i="21"/>
  <c r="AJ1206" i="21"/>
  <c r="AJ1207" i="21"/>
  <c r="AJ1208" i="21"/>
  <c r="AJ1209" i="21"/>
  <c r="AJ1210" i="21"/>
  <c r="AJ1211" i="21"/>
  <c r="AJ1212" i="21"/>
  <c r="AJ1213" i="21"/>
  <c r="AJ1214" i="21"/>
  <c r="AJ1215" i="21"/>
  <c r="AJ1216" i="21"/>
  <c r="AJ1217" i="21"/>
  <c r="AJ1218" i="21"/>
  <c r="AJ1219" i="21"/>
  <c r="AJ1220" i="21"/>
  <c r="AJ1221" i="21"/>
  <c r="AJ1222" i="21"/>
  <c r="AJ1223" i="21"/>
  <c r="AJ1224" i="21"/>
  <c r="AJ1225" i="21"/>
  <c r="AJ1226" i="21"/>
  <c r="AJ1227" i="21"/>
  <c r="AJ1228" i="21"/>
  <c r="AJ1229" i="21"/>
  <c r="AJ1230" i="21"/>
  <c r="AJ1231" i="21"/>
  <c r="AJ1232" i="21"/>
  <c r="AJ1233" i="21"/>
  <c r="AJ1234" i="21"/>
  <c r="AJ1235" i="21"/>
  <c r="AJ1236" i="21"/>
  <c r="AJ1237" i="21"/>
  <c r="AJ1238" i="21"/>
  <c r="AJ1239" i="21"/>
  <c r="AJ1240" i="21"/>
  <c r="AJ1241" i="21"/>
  <c r="AJ1242" i="21"/>
  <c r="AJ1243" i="21"/>
  <c r="AJ1244" i="21"/>
  <c r="AJ1245" i="21"/>
  <c r="AJ1246" i="21"/>
  <c r="AJ1247" i="21"/>
  <c r="AJ1248" i="21"/>
  <c r="AJ1249" i="21"/>
  <c r="AJ1250" i="21"/>
  <c r="AJ1251" i="21"/>
  <c r="AJ1252" i="21"/>
  <c r="AJ1253" i="21"/>
  <c r="AJ1254" i="21"/>
  <c r="AJ1255" i="21"/>
  <c r="AJ1256" i="21"/>
  <c r="AJ1257" i="21"/>
  <c r="AJ1258" i="21"/>
  <c r="AJ1259" i="21"/>
  <c r="AJ1260" i="21"/>
  <c r="AJ1261" i="21"/>
  <c r="AJ1262" i="21"/>
  <c r="AJ1263" i="21"/>
  <c r="AJ1264" i="21"/>
  <c r="AJ1265" i="21"/>
  <c r="AJ1266" i="21"/>
  <c r="AJ1267" i="21"/>
  <c r="AJ1268" i="21"/>
  <c r="AJ1269" i="21"/>
  <c r="AJ1270" i="21"/>
  <c r="AJ1271" i="21"/>
  <c r="AJ1272" i="21"/>
  <c r="AJ1273" i="21"/>
  <c r="AJ1274" i="21"/>
  <c r="AJ1275" i="21"/>
  <c r="AJ1276" i="21"/>
  <c r="AJ1277" i="21"/>
  <c r="AJ1278" i="21"/>
  <c r="AJ1279" i="21"/>
  <c r="AJ1280" i="21"/>
  <c r="AJ1281" i="21"/>
  <c r="AJ1282" i="21"/>
  <c r="AJ1283" i="21"/>
  <c r="AJ1284" i="21"/>
  <c r="AJ1285" i="21"/>
  <c r="AJ1286" i="21"/>
  <c r="AJ1287" i="21"/>
  <c r="AJ1288" i="21"/>
  <c r="AJ1289" i="21"/>
  <c r="AJ1290" i="21"/>
  <c r="AJ1291" i="21"/>
  <c r="AJ1292" i="21"/>
  <c r="AJ1293" i="21"/>
  <c r="AJ1294" i="21"/>
  <c r="AJ1295" i="21"/>
  <c r="AJ1296" i="21"/>
  <c r="AJ1297" i="21"/>
  <c r="AJ1298" i="21"/>
  <c r="AJ1299" i="21"/>
  <c r="AJ1300" i="21"/>
  <c r="AJ1301" i="21"/>
  <c r="AJ1302" i="21"/>
  <c r="AJ1303" i="21"/>
  <c r="AJ1304" i="21"/>
  <c r="AJ1305" i="21"/>
  <c r="AJ1306" i="21"/>
  <c r="AJ1307" i="21"/>
  <c r="AJ1308" i="21"/>
  <c r="AJ1309" i="21"/>
  <c r="AJ1310" i="21"/>
  <c r="AJ1311" i="21"/>
  <c r="AJ1312" i="21"/>
  <c r="AJ1313" i="21"/>
  <c r="AJ1314" i="21"/>
  <c r="AJ1315" i="21"/>
  <c r="AJ1316" i="21"/>
  <c r="AJ1317" i="21"/>
  <c r="AJ1318" i="21"/>
  <c r="AJ1319" i="21"/>
  <c r="AJ1320" i="21"/>
  <c r="AJ1321" i="21"/>
  <c r="AJ1322" i="21"/>
  <c r="AJ1323" i="21"/>
  <c r="AJ1324" i="21"/>
  <c r="AJ1325" i="21"/>
  <c r="AJ1326" i="21"/>
  <c r="AJ1327" i="21"/>
  <c r="AJ1328" i="21"/>
  <c r="AJ1329" i="21"/>
  <c r="AJ1330" i="21"/>
  <c r="AJ1331" i="21"/>
  <c r="AJ1332" i="21"/>
  <c r="AJ1333" i="21"/>
  <c r="AJ1334" i="21"/>
  <c r="AJ1335" i="21"/>
  <c r="AJ1336" i="21"/>
  <c r="AJ1337" i="21"/>
  <c r="AJ1338" i="21"/>
  <c r="AJ1339" i="21"/>
  <c r="AJ1340" i="21"/>
  <c r="AJ1341" i="21"/>
  <c r="AJ1342" i="21"/>
  <c r="AJ1343" i="21"/>
  <c r="AJ1344" i="21"/>
  <c r="AJ1345" i="21"/>
  <c r="AJ1346" i="21"/>
  <c r="AJ1347" i="21"/>
  <c r="AJ1348" i="21"/>
  <c r="AJ1349" i="21"/>
  <c r="AJ1350" i="21"/>
  <c r="AJ1351" i="21"/>
  <c r="AJ1352" i="21"/>
  <c r="AJ1353" i="21"/>
  <c r="AJ1354" i="21"/>
  <c r="AJ1355" i="21"/>
  <c r="AJ1356" i="21"/>
  <c r="AJ1357" i="21"/>
  <c r="AJ1358" i="21"/>
  <c r="AJ1359" i="21"/>
  <c r="AJ1360" i="21"/>
  <c r="AK3" i="21"/>
  <c r="AK4" i="21"/>
  <c r="AK5" i="21"/>
  <c r="AK6" i="21"/>
  <c r="AK7" i="21"/>
  <c r="AK8" i="21"/>
  <c r="AK9" i="21"/>
  <c r="AK10" i="21"/>
  <c r="AK11" i="21"/>
  <c r="AK12" i="21"/>
  <c r="AK13" i="21"/>
  <c r="AK14" i="21"/>
  <c r="AK15" i="21"/>
  <c r="AK16" i="21"/>
  <c r="AK17" i="21"/>
  <c r="AK18" i="21"/>
  <c r="AK19" i="21"/>
  <c r="AK20" i="21"/>
  <c r="AK21" i="21"/>
  <c r="AK22" i="21"/>
  <c r="AK23" i="21"/>
  <c r="AK24" i="21"/>
  <c r="AK25" i="21"/>
  <c r="AK26" i="21"/>
  <c r="AK27" i="21"/>
  <c r="AK28" i="21"/>
  <c r="AK29" i="21"/>
  <c r="AK30" i="21"/>
  <c r="AK31" i="21"/>
  <c r="AK32" i="21"/>
  <c r="AK33" i="21"/>
  <c r="AK34" i="21"/>
  <c r="AK35" i="21"/>
  <c r="AK36" i="21"/>
  <c r="AK37" i="21"/>
  <c r="AK38" i="21"/>
  <c r="AK39" i="21"/>
  <c r="AK40" i="21"/>
  <c r="AK41" i="21"/>
  <c r="AK42" i="21"/>
  <c r="AK43" i="21"/>
  <c r="AK44" i="21"/>
  <c r="AK45" i="21"/>
  <c r="AK46" i="21"/>
  <c r="AK47" i="21"/>
  <c r="AK48" i="21"/>
  <c r="AK49" i="21"/>
  <c r="AK50" i="21"/>
  <c r="AK51" i="21"/>
  <c r="AK52" i="21"/>
  <c r="AK53" i="21"/>
  <c r="AK54" i="21"/>
  <c r="AK55" i="21"/>
  <c r="AK56" i="21"/>
  <c r="AK57" i="21"/>
  <c r="AK58" i="21"/>
  <c r="AK59" i="21"/>
  <c r="AK60" i="21"/>
  <c r="AK61" i="21"/>
  <c r="AK62" i="21"/>
  <c r="AK63" i="21"/>
  <c r="AK64" i="21"/>
  <c r="AK65" i="21"/>
  <c r="AK66" i="21"/>
  <c r="AK67" i="21"/>
  <c r="AK68" i="21"/>
  <c r="AK69" i="21"/>
  <c r="AK70" i="21"/>
  <c r="AK71" i="21"/>
  <c r="AK72" i="21"/>
  <c r="AK73" i="21"/>
  <c r="AK74" i="21"/>
  <c r="AK75" i="21"/>
  <c r="AK76" i="21"/>
  <c r="AK77" i="21"/>
  <c r="AK78" i="21"/>
  <c r="AK79" i="21"/>
  <c r="AK80" i="21"/>
  <c r="AK81" i="21"/>
  <c r="AK82" i="21"/>
  <c r="AK83" i="21"/>
  <c r="AK84" i="21"/>
  <c r="AK85" i="21"/>
  <c r="AK86" i="21"/>
  <c r="AK87" i="21"/>
  <c r="AK88" i="21"/>
  <c r="AK89" i="21"/>
  <c r="AK90" i="21"/>
  <c r="AK91" i="21"/>
  <c r="AK92" i="21"/>
  <c r="AK93" i="21"/>
  <c r="AK94" i="21"/>
  <c r="AK95" i="21"/>
  <c r="AK96" i="21"/>
  <c r="AK97" i="21"/>
  <c r="AK98" i="21"/>
  <c r="AK99" i="21"/>
  <c r="AK100" i="21"/>
  <c r="AK101" i="21"/>
  <c r="AK102" i="21"/>
  <c r="AK103" i="21"/>
  <c r="AK104" i="21"/>
  <c r="AK105" i="21"/>
  <c r="AK106" i="21"/>
  <c r="AK107" i="21"/>
  <c r="AK108" i="21"/>
  <c r="AK109" i="21"/>
  <c r="AK110" i="21"/>
  <c r="AK111" i="21"/>
  <c r="AK112" i="21"/>
  <c r="AK113" i="21"/>
  <c r="AK114" i="21"/>
  <c r="AK115" i="21"/>
  <c r="AK116" i="21"/>
  <c r="AK117" i="21"/>
  <c r="AK118" i="21"/>
  <c r="AK119" i="21"/>
  <c r="AK120" i="21"/>
  <c r="AK121" i="21"/>
  <c r="AK122" i="21"/>
  <c r="AK123" i="21"/>
  <c r="AK124" i="21"/>
  <c r="AK125" i="21"/>
  <c r="AK126" i="21"/>
  <c r="AK127" i="21"/>
  <c r="AK128" i="21"/>
  <c r="AK129" i="21"/>
  <c r="AK130" i="21"/>
  <c r="AK131" i="21"/>
  <c r="AK132" i="21"/>
  <c r="AK133" i="21"/>
  <c r="AK134" i="21"/>
  <c r="AK135" i="21"/>
  <c r="AK136" i="21"/>
  <c r="AK137" i="21"/>
  <c r="AK138" i="21"/>
  <c r="AK139" i="21"/>
  <c r="AK140" i="21"/>
  <c r="AK141" i="21"/>
  <c r="AK142" i="21"/>
  <c r="AK143" i="21"/>
  <c r="AK144" i="21"/>
  <c r="AK145" i="21"/>
  <c r="AK146" i="21"/>
  <c r="AK147" i="21"/>
  <c r="AK148" i="21"/>
  <c r="AK149" i="21"/>
  <c r="AK150" i="21"/>
  <c r="AK151" i="21"/>
  <c r="AK152" i="21"/>
  <c r="AK153" i="21"/>
  <c r="AK154" i="21"/>
  <c r="AK155" i="21"/>
  <c r="AK156" i="21"/>
  <c r="AK157" i="21"/>
  <c r="AK158" i="21"/>
  <c r="AK159" i="21"/>
  <c r="AK160" i="21"/>
  <c r="AK161" i="21"/>
  <c r="AK162" i="21"/>
  <c r="AK163" i="21"/>
  <c r="AK164" i="21"/>
  <c r="AK165" i="21"/>
  <c r="AK166" i="21"/>
  <c r="AK167" i="21"/>
  <c r="AK168" i="21"/>
  <c r="AK169" i="21"/>
  <c r="AK170" i="21"/>
  <c r="AK171" i="21"/>
  <c r="AK172" i="21"/>
  <c r="AK173" i="21"/>
  <c r="AK174" i="21"/>
  <c r="AK175" i="21"/>
  <c r="AK176" i="21"/>
  <c r="AK177" i="21"/>
  <c r="AK178" i="21"/>
  <c r="AK179" i="21"/>
  <c r="AK180" i="21"/>
  <c r="AK181" i="21"/>
  <c r="AK182" i="21"/>
  <c r="AK183" i="21"/>
  <c r="AK184" i="21"/>
  <c r="AK185" i="21"/>
  <c r="AK186" i="21"/>
  <c r="AK187" i="21"/>
  <c r="AK188" i="21"/>
  <c r="AK189" i="21"/>
  <c r="AK190" i="21"/>
  <c r="AK191" i="21"/>
  <c r="AK192" i="21"/>
  <c r="AK193" i="21"/>
  <c r="AK194" i="21"/>
  <c r="AK195" i="21"/>
  <c r="AK196" i="21"/>
  <c r="AK197" i="21"/>
  <c r="AK198" i="21"/>
  <c r="AK199" i="21"/>
  <c r="AK200" i="21"/>
  <c r="AK201" i="21"/>
  <c r="AK202" i="21"/>
  <c r="AK203" i="21"/>
  <c r="AK204" i="21"/>
  <c r="AK205" i="21"/>
  <c r="AK206" i="21"/>
  <c r="AK207" i="21"/>
  <c r="AK208" i="21"/>
  <c r="AK209" i="21"/>
  <c r="AK210" i="21"/>
  <c r="AK211" i="21"/>
  <c r="AK212" i="21"/>
  <c r="AK213" i="21"/>
  <c r="AK214" i="21"/>
  <c r="AK215" i="21"/>
  <c r="AK216" i="21"/>
  <c r="AK217" i="21"/>
  <c r="AK218" i="21"/>
  <c r="AK219" i="21"/>
  <c r="AK220" i="21"/>
  <c r="AK221" i="21"/>
  <c r="AK222" i="21"/>
  <c r="AK223" i="21"/>
  <c r="AK224" i="21"/>
  <c r="AK225" i="21"/>
  <c r="AK226" i="21"/>
  <c r="AK227" i="21"/>
  <c r="AK228" i="21"/>
  <c r="AK229" i="21"/>
  <c r="AK230" i="21"/>
  <c r="AK231" i="21"/>
  <c r="AK232" i="21"/>
  <c r="AK233" i="21"/>
  <c r="AK234" i="21"/>
  <c r="AK235" i="21"/>
  <c r="AK236" i="21"/>
  <c r="AK237" i="21"/>
  <c r="AK238" i="21"/>
  <c r="AK239" i="21"/>
  <c r="AK240" i="21"/>
  <c r="AK241" i="21"/>
  <c r="AK242" i="21"/>
  <c r="AK243" i="21"/>
  <c r="AK244" i="21"/>
  <c r="AK245" i="21"/>
  <c r="AK246" i="21"/>
  <c r="AK247" i="21"/>
  <c r="AK248" i="21"/>
  <c r="AK249" i="21"/>
  <c r="AK250" i="21"/>
  <c r="AK251" i="21"/>
  <c r="AK252" i="21"/>
  <c r="AK253" i="21"/>
  <c r="AK254" i="21"/>
  <c r="AK255" i="21"/>
  <c r="AK256" i="21"/>
  <c r="AK257" i="21"/>
  <c r="AK258" i="21"/>
  <c r="AK259" i="21"/>
  <c r="AK260" i="21"/>
  <c r="AK261" i="21"/>
  <c r="AK262" i="21"/>
  <c r="AK263" i="21"/>
  <c r="AK264" i="21"/>
  <c r="AK265" i="21"/>
  <c r="AK266" i="21"/>
  <c r="AK267" i="21"/>
  <c r="AK268" i="21"/>
  <c r="AK269" i="21"/>
  <c r="AK270" i="21"/>
  <c r="AK271" i="21"/>
  <c r="AK272" i="21"/>
  <c r="AK273" i="21"/>
  <c r="AK274" i="21"/>
  <c r="AK275" i="21"/>
  <c r="AK276" i="21"/>
  <c r="AK277" i="21"/>
  <c r="AK278" i="21"/>
  <c r="AK279" i="21"/>
  <c r="AK280" i="21"/>
  <c r="AK281" i="21"/>
  <c r="AK282" i="21"/>
  <c r="AK283" i="21"/>
  <c r="AK284" i="21"/>
  <c r="AK285" i="21"/>
  <c r="AK286" i="21"/>
  <c r="AK287" i="21"/>
  <c r="AK288" i="21"/>
  <c r="AK289" i="21"/>
  <c r="AK290" i="21"/>
  <c r="AK291" i="21"/>
  <c r="AK292" i="21"/>
  <c r="AK293" i="21"/>
  <c r="AK294" i="21"/>
  <c r="AK295" i="21"/>
  <c r="AK296" i="21"/>
  <c r="AK297" i="21"/>
  <c r="AK298" i="21"/>
  <c r="AK299" i="21"/>
  <c r="AK300" i="21"/>
  <c r="AK301" i="21"/>
  <c r="AK302" i="21"/>
  <c r="AK303" i="21"/>
  <c r="AK304" i="21"/>
  <c r="AK305" i="21"/>
  <c r="AK306" i="21"/>
  <c r="AK307" i="21"/>
  <c r="AK308" i="21"/>
  <c r="AK309" i="21"/>
  <c r="AK310" i="21"/>
  <c r="AK311" i="21"/>
  <c r="AK312" i="21"/>
  <c r="AK313" i="21"/>
  <c r="AK314" i="21"/>
  <c r="AK315" i="21"/>
  <c r="AK316" i="21"/>
  <c r="AK317" i="21"/>
  <c r="AK318" i="21"/>
  <c r="AK319" i="21"/>
  <c r="AK320" i="21"/>
  <c r="AK321" i="21"/>
  <c r="AK322" i="21"/>
  <c r="AK323" i="21"/>
  <c r="AK324" i="21"/>
  <c r="AK325" i="21"/>
  <c r="AK326" i="21"/>
  <c r="AK327" i="21"/>
  <c r="AK328" i="21"/>
  <c r="AK329" i="21"/>
  <c r="AK330" i="21"/>
  <c r="AK331" i="21"/>
  <c r="AK332" i="21"/>
  <c r="AK333" i="21"/>
  <c r="AK334" i="21"/>
  <c r="AK335" i="21"/>
  <c r="AK336" i="21"/>
  <c r="AK337" i="21"/>
  <c r="AK338" i="21"/>
  <c r="AK339" i="21"/>
  <c r="AK340" i="21"/>
  <c r="AK341" i="21"/>
  <c r="AK342" i="21"/>
  <c r="AK343" i="21"/>
  <c r="AK344" i="21"/>
  <c r="AK345" i="21"/>
  <c r="AK346" i="21"/>
  <c r="AK347" i="21"/>
  <c r="AK348" i="21"/>
  <c r="AK349" i="21"/>
  <c r="AK350" i="21"/>
  <c r="AK351" i="21"/>
  <c r="AK352" i="21"/>
  <c r="AK353" i="21"/>
  <c r="AK354" i="21"/>
  <c r="AK355" i="21"/>
  <c r="AK356" i="21"/>
  <c r="AK357" i="21"/>
  <c r="AK358" i="21"/>
  <c r="AK359" i="21"/>
  <c r="AK360" i="21"/>
  <c r="AK361" i="21"/>
  <c r="AK362" i="21"/>
  <c r="AK363" i="21"/>
  <c r="AK364" i="21"/>
  <c r="AK365" i="21"/>
  <c r="AK366" i="21"/>
  <c r="AK367" i="21"/>
  <c r="AK368" i="21"/>
  <c r="AK369" i="21"/>
  <c r="AK370" i="21"/>
  <c r="AK371" i="21"/>
  <c r="AK372" i="21"/>
  <c r="AK373" i="21"/>
  <c r="AK374" i="21"/>
  <c r="AK375" i="21"/>
  <c r="AK376" i="21"/>
  <c r="AK377" i="21"/>
  <c r="AK378" i="21"/>
  <c r="AK379" i="21"/>
  <c r="AK380" i="21"/>
  <c r="AK381" i="21"/>
  <c r="AK382" i="21"/>
  <c r="AK383" i="21"/>
  <c r="AK384" i="21"/>
  <c r="AK385" i="21"/>
  <c r="AK386" i="21"/>
  <c r="AK387" i="21"/>
  <c r="AK388" i="21"/>
  <c r="AK389" i="21"/>
  <c r="AK390" i="21"/>
  <c r="AK391" i="21"/>
  <c r="AK392" i="21"/>
  <c r="AK393" i="21"/>
  <c r="AK394" i="21"/>
  <c r="AK395" i="21"/>
  <c r="AK396" i="21"/>
  <c r="AK397" i="21"/>
  <c r="AK398" i="21"/>
  <c r="AK399" i="21"/>
  <c r="AK400" i="21"/>
  <c r="AK401" i="21"/>
  <c r="AK402" i="21"/>
  <c r="AK403" i="21"/>
  <c r="AK404" i="21"/>
  <c r="AK405" i="21"/>
  <c r="AK406" i="21"/>
  <c r="AK407" i="21"/>
  <c r="AK408" i="21"/>
  <c r="AK409" i="21"/>
  <c r="AK410" i="21"/>
  <c r="AK411" i="21"/>
  <c r="AK412" i="21"/>
  <c r="AK413" i="21"/>
  <c r="AK414" i="21"/>
  <c r="AK415" i="21"/>
  <c r="AK416" i="21"/>
  <c r="AK417" i="21"/>
  <c r="AK418" i="21"/>
  <c r="AK419" i="21"/>
  <c r="AK420" i="21"/>
  <c r="AK421" i="21"/>
  <c r="AK422" i="21"/>
  <c r="AK423" i="21"/>
  <c r="AK424" i="21"/>
  <c r="AK425" i="21"/>
  <c r="AK426" i="21"/>
  <c r="AK427" i="21"/>
  <c r="AK428" i="21"/>
  <c r="AK429" i="21"/>
  <c r="AK430" i="21"/>
  <c r="AK431" i="21"/>
  <c r="AK432" i="21"/>
  <c r="AK433" i="21"/>
  <c r="AK434" i="21"/>
  <c r="AK435" i="21"/>
  <c r="AK436" i="21"/>
  <c r="AK437" i="21"/>
  <c r="AK438" i="21"/>
  <c r="AK439" i="21"/>
  <c r="AK440" i="21"/>
  <c r="AK441" i="21"/>
  <c r="AK442" i="21"/>
  <c r="AK443" i="21"/>
  <c r="AK444" i="21"/>
  <c r="AK445" i="21"/>
  <c r="AK446" i="21"/>
  <c r="AK447" i="21"/>
  <c r="AK448" i="21"/>
  <c r="AK449" i="21"/>
  <c r="AK450" i="21"/>
  <c r="AK451" i="21"/>
  <c r="AK452" i="21"/>
  <c r="AK453" i="21"/>
  <c r="AK454" i="21"/>
  <c r="AK455" i="21"/>
  <c r="AK456" i="21"/>
  <c r="AK457" i="21"/>
  <c r="AK458" i="21"/>
  <c r="AK459" i="21"/>
  <c r="AK460" i="21"/>
  <c r="AK461" i="21"/>
  <c r="AK462" i="21"/>
  <c r="AK463" i="21"/>
  <c r="AK464" i="21"/>
  <c r="AK465" i="21"/>
  <c r="AK466" i="21"/>
  <c r="AK467" i="21"/>
  <c r="AK468" i="21"/>
  <c r="AK469" i="21"/>
  <c r="AK470" i="21"/>
  <c r="AK471" i="21"/>
  <c r="AK472" i="21"/>
  <c r="AK473" i="21"/>
  <c r="AK474" i="21"/>
  <c r="AK475" i="21"/>
  <c r="AK476" i="21"/>
  <c r="AK477" i="21"/>
  <c r="AK478" i="21"/>
  <c r="AK479" i="21"/>
  <c r="AK480" i="21"/>
  <c r="AK481" i="21"/>
  <c r="AK482" i="21"/>
  <c r="AK483" i="21"/>
  <c r="AK484" i="21"/>
  <c r="AK485" i="21"/>
  <c r="AK486" i="21"/>
  <c r="AK487" i="21"/>
  <c r="AK488" i="21"/>
  <c r="AK489" i="21"/>
  <c r="AK490" i="21"/>
  <c r="AK491" i="21"/>
  <c r="AK492" i="21"/>
  <c r="AK493" i="21"/>
  <c r="AK494" i="21"/>
  <c r="AK495" i="21"/>
  <c r="AK496" i="21"/>
  <c r="AK497" i="21"/>
  <c r="AK498" i="21"/>
  <c r="AK499" i="21"/>
  <c r="AK500" i="21"/>
  <c r="AK501" i="21"/>
  <c r="AK502" i="21"/>
  <c r="AK503" i="21"/>
  <c r="AK504" i="21"/>
  <c r="AK505" i="21"/>
  <c r="AK506" i="21"/>
  <c r="AK507" i="21"/>
  <c r="AK508" i="21"/>
  <c r="AK509" i="21"/>
  <c r="AK510" i="21"/>
  <c r="AK511" i="21"/>
  <c r="AK512" i="21"/>
  <c r="AK513" i="21"/>
  <c r="AK514" i="21"/>
  <c r="AK515" i="21"/>
  <c r="AK516" i="21"/>
  <c r="AK517" i="21"/>
  <c r="AK518" i="21"/>
  <c r="AK519" i="21"/>
  <c r="AK520" i="21"/>
  <c r="AK521" i="21"/>
  <c r="AK522" i="21"/>
  <c r="AK523" i="21"/>
  <c r="AK524" i="21"/>
  <c r="AK525" i="21"/>
  <c r="AK526" i="21"/>
  <c r="AK527" i="21"/>
  <c r="AK528" i="21"/>
  <c r="AK529" i="21"/>
  <c r="AK530" i="21"/>
  <c r="AK531" i="21"/>
  <c r="AK532" i="21"/>
  <c r="AK533" i="21"/>
  <c r="AK534" i="21"/>
  <c r="AK535" i="21"/>
  <c r="AK536" i="21"/>
  <c r="AK537" i="21"/>
  <c r="AK538" i="21"/>
  <c r="AK539" i="21"/>
  <c r="AK540" i="21"/>
  <c r="AK541" i="21"/>
  <c r="AK542" i="21"/>
  <c r="AK543" i="21"/>
  <c r="AK544" i="21"/>
  <c r="AK545" i="21"/>
  <c r="AK546" i="21"/>
  <c r="AK547" i="21"/>
  <c r="AK548" i="21"/>
  <c r="AK549" i="21"/>
  <c r="AK550" i="21"/>
  <c r="AK551" i="21"/>
  <c r="AK552" i="21"/>
  <c r="AK553" i="21"/>
  <c r="AK554" i="21"/>
  <c r="AK555" i="21"/>
  <c r="AK556" i="21"/>
  <c r="AK557" i="21"/>
  <c r="AK558" i="21"/>
  <c r="AK559" i="21"/>
  <c r="AK560" i="21"/>
  <c r="AK561" i="21"/>
  <c r="AK562" i="21"/>
  <c r="AK563" i="21"/>
  <c r="AK564" i="21"/>
  <c r="AK565" i="21"/>
  <c r="AK566" i="21"/>
  <c r="AK567" i="21"/>
  <c r="AK568" i="21"/>
  <c r="AK569" i="21"/>
  <c r="AK570" i="21"/>
  <c r="AK571" i="21"/>
  <c r="AK572" i="21"/>
  <c r="AK573" i="21"/>
  <c r="AK574" i="21"/>
  <c r="AK575" i="21"/>
  <c r="AK576" i="21"/>
  <c r="AK577" i="21"/>
  <c r="AK578" i="21"/>
  <c r="AK579" i="21"/>
  <c r="AK580" i="21"/>
  <c r="AK581" i="21"/>
  <c r="AK582" i="21"/>
  <c r="AK583" i="21"/>
  <c r="AK584" i="21"/>
  <c r="AK585" i="21"/>
  <c r="AK586" i="21"/>
  <c r="AK587" i="21"/>
  <c r="AK588" i="21"/>
  <c r="AK589" i="21"/>
  <c r="AK590" i="21"/>
  <c r="AK591" i="21"/>
  <c r="AK592" i="21"/>
  <c r="AK593" i="21"/>
  <c r="AK594" i="21"/>
  <c r="AK595" i="21"/>
  <c r="AK596" i="21"/>
  <c r="AK597" i="21"/>
  <c r="AK598" i="21"/>
  <c r="AK599" i="21"/>
  <c r="AK600" i="21"/>
  <c r="AK601" i="21"/>
  <c r="AK602" i="21"/>
  <c r="AK603" i="21"/>
  <c r="AK604" i="21"/>
  <c r="AK605" i="21"/>
  <c r="AK606" i="21"/>
  <c r="AK607" i="21"/>
  <c r="AK608" i="21"/>
  <c r="AK609" i="21"/>
  <c r="AK610" i="21"/>
  <c r="AK611" i="21"/>
  <c r="AK612" i="21"/>
  <c r="AK613" i="21"/>
  <c r="AK614" i="21"/>
  <c r="AK615" i="21"/>
  <c r="AK616" i="21"/>
  <c r="AK617" i="21"/>
  <c r="AK618" i="21"/>
  <c r="AK619" i="21"/>
  <c r="AK620" i="21"/>
  <c r="AK621" i="21"/>
  <c r="AK622" i="21"/>
  <c r="AK623" i="21"/>
  <c r="AK624" i="21"/>
  <c r="AK625" i="21"/>
  <c r="AK626" i="21"/>
  <c r="AK627" i="21"/>
  <c r="AK628" i="21"/>
  <c r="AK629" i="21"/>
  <c r="AK630" i="21"/>
  <c r="AK631" i="21"/>
  <c r="AK632" i="21"/>
  <c r="AK633" i="21"/>
  <c r="AK634" i="21"/>
  <c r="AK635" i="21"/>
  <c r="AK636" i="21"/>
  <c r="AK637" i="21"/>
  <c r="AK638" i="21"/>
  <c r="AK639" i="21"/>
  <c r="AK640" i="21"/>
  <c r="AK641" i="21"/>
  <c r="AK642" i="21"/>
  <c r="AK643" i="21"/>
  <c r="AK644" i="21"/>
  <c r="AK645" i="21"/>
  <c r="AK646" i="21"/>
  <c r="AK647" i="21"/>
  <c r="AK648" i="21"/>
  <c r="AK649" i="21"/>
  <c r="AK650" i="21"/>
  <c r="AK651" i="21"/>
  <c r="AK652" i="21"/>
  <c r="AK653" i="21"/>
  <c r="AK654" i="21"/>
  <c r="AK655" i="21"/>
  <c r="AK656" i="21"/>
  <c r="AK657" i="21"/>
  <c r="AK658" i="21"/>
  <c r="AK659" i="21"/>
  <c r="AK660" i="21"/>
  <c r="AK661" i="21"/>
  <c r="AK662" i="21"/>
  <c r="AK663" i="21"/>
  <c r="AK664" i="21"/>
  <c r="AK665" i="21"/>
  <c r="AK666" i="21"/>
  <c r="AK667" i="21"/>
  <c r="AK668" i="21"/>
  <c r="AK669" i="21"/>
  <c r="AK670" i="21"/>
  <c r="AK671" i="21"/>
  <c r="AK672" i="21"/>
  <c r="AK673" i="21"/>
  <c r="AK674" i="21"/>
  <c r="AK675" i="21"/>
  <c r="AK676" i="21"/>
  <c r="AK677" i="21"/>
  <c r="AK678" i="21"/>
  <c r="AK679" i="21"/>
  <c r="AK680" i="21"/>
  <c r="AK681" i="21"/>
  <c r="AK682" i="21"/>
  <c r="AK683" i="21"/>
  <c r="AK684" i="21"/>
  <c r="AK685" i="21"/>
  <c r="AK686" i="21"/>
  <c r="AK687" i="21"/>
  <c r="AK688" i="21"/>
  <c r="AK689" i="21"/>
  <c r="AK690" i="21"/>
  <c r="AK691" i="21"/>
  <c r="AK692" i="21"/>
  <c r="AK693" i="21"/>
  <c r="AK694" i="21"/>
  <c r="AK695" i="21"/>
  <c r="AK696" i="21"/>
  <c r="AK697" i="21"/>
  <c r="AK698" i="21"/>
  <c r="AK699" i="21"/>
  <c r="AK700" i="21"/>
  <c r="AK701" i="21"/>
  <c r="AK702" i="21"/>
  <c r="AK703" i="21"/>
  <c r="AK704" i="21"/>
  <c r="AK705" i="21"/>
  <c r="AK706" i="21"/>
  <c r="AK707" i="21"/>
  <c r="AK708" i="21"/>
  <c r="AK709" i="21"/>
  <c r="AK710" i="21"/>
  <c r="AK711" i="21"/>
  <c r="AK712" i="21"/>
  <c r="AK713" i="21"/>
  <c r="AK714" i="21"/>
  <c r="AK715" i="21"/>
  <c r="AK716" i="21"/>
  <c r="AK717" i="21"/>
  <c r="AK718" i="21"/>
  <c r="AK719" i="21"/>
  <c r="AK720" i="21"/>
  <c r="AK721" i="21"/>
  <c r="AK722" i="21"/>
  <c r="AK723" i="21"/>
  <c r="AK724" i="21"/>
  <c r="AK725" i="21"/>
  <c r="AK726" i="21"/>
  <c r="AK727" i="21"/>
  <c r="AK728" i="21"/>
  <c r="AK729" i="21"/>
  <c r="AK730" i="21"/>
  <c r="AK731" i="21"/>
  <c r="AK732" i="21"/>
  <c r="AK733" i="21"/>
  <c r="AK734" i="21"/>
  <c r="AK735" i="21"/>
  <c r="AK736" i="21"/>
  <c r="AK737" i="21"/>
  <c r="AK738" i="21"/>
  <c r="AK739" i="21"/>
  <c r="AK740" i="21"/>
  <c r="AK741" i="21"/>
  <c r="AK742" i="21"/>
  <c r="AK743" i="21"/>
  <c r="AK744" i="21"/>
  <c r="AK745" i="21"/>
  <c r="AK746" i="21"/>
  <c r="AK747" i="21"/>
  <c r="AK748" i="21"/>
  <c r="AK749" i="21"/>
  <c r="AK750" i="21"/>
  <c r="AK751" i="21"/>
  <c r="AK752" i="21"/>
  <c r="AK753" i="21"/>
  <c r="AK754" i="21"/>
  <c r="AK755" i="21"/>
  <c r="AK756" i="21"/>
  <c r="AK757" i="21"/>
  <c r="AK758" i="21"/>
  <c r="AK759" i="21"/>
  <c r="AK760" i="21"/>
  <c r="AK761" i="21"/>
  <c r="AK762" i="21"/>
  <c r="AK763" i="21"/>
  <c r="AK764" i="21"/>
  <c r="AK765" i="21"/>
  <c r="AK766" i="21"/>
  <c r="AK767" i="21"/>
  <c r="AK768" i="21"/>
  <c r="AK769" i="21"/>
  <c r="AK770" i="21"/>
  <c r="AK771" i="21"/>
  <c r="AK772" i="21"/>
  <c r="AK773" i="21"/>
  <c r="AK774" i="21"/>
  <c r="AK775" i="21"/>
  <c r="AK776" i="21"/>
  <c r="AK777" i="21"/>
  <c r="AK778" i="21"/>
  <c r="AK779" i="21"/>
  <c r="AK780" i="21"/>
  <c r="AK781" i="21"/>
  <c r="AK782" i="21"/>
  <c r="AK783" i="21"/>
  <c r="AK784" i="21"/>
  <c r="AK785" i="21"/>
  <c r="AK786" i="21"/>
  <c r="AK787" i="21"/>
  <c r="AK788" i="21"/>
  <c r="AK789" i="21"/>
  <c r="AK790" i="21"/>
  <c r="AK791" i="21"/>
  <c r="AK792" i="21"/>
  <c r="AK793" i="21"/>
  <c r="AK794" i="21"/>
  <c r="AK795" i="21"/>
  <c r="AK796" i="21"/>
  <c r="AK797" i="21"/>
  <c r="AK798" i="21"/>
  <c r="AK799" i="21"/>
  <c r="AK800" i="21"/>
  <c r="AK801" i="21"/>
  <c r="AK802" i="21"/>
  <c r="AK803" i="21"/>
  <c r="AK804" i="21"/>
  <c r="AK805" i="21"/>
  <c r="AK806" i="21"/>
  <c r="AK807" i="21"/>
  <c r="AK808" i="21"/>
  <c r="AK809" i="21"/>
  <c r="AK810" i="21"/>
  <c r="AK811" i="21"/>
  <c r="AK812" i="21"/>
  <c r="AK813" i="21"/>
  <c r="AK814" i="21"/>
  <c r="AK815" i="21"/>
  <c r="AK816" i="21"/>
  <c r="AK817" i="21"/>
  <c r="AK818" i="21"/>
  <c r="AK819" i="21"/>
  <c r="AK820" i="21"/>
  <c r="AK821" i="21"/>
  <c r="AK822" i="21"/>
  <c r="AK823" i="21"/>
  <c r="AK824" i="21"/>
  <c r="AK825" i="21"/>
  <c r="AK826" i="21"/>
  <c r="AK827" i="21"/>
  <c r="AK828" i="21"/>
  <c r="AK829" i="21"/>
  <c r="AK830" i="21"/>
  <c r="AK831" i="21"/>
  <c r="AK832" i="21"/>
  <c r="AK833" i="21"/>
  <c r="AK834" i="21"/>
  <c r="AK835" i="21"/>
  <c r="AK836" i="21"/>
  <c r="AK837" i="21"/>
  <c r="AK838" i="21"/>
  <c r="AK839" i="21"/>
  <c r="AK840" i="21"/>
  <c r="AK841" i="21"/>
  <c r="AK842" i="21"/>
  <c r="AK843" i="21"/>
  <c r="AK844" i="21"/>
  <c r="AK845" i="21"/>
  <c r="AK846" i="21"/>
  <c r="AK847" i="21"/>
  <c r="AK848" i="21"/>
  <c r="AK849" i="21"/>
  <c r="AK850" i="21"/>
  <c r="AK851" i="21"/>
  <c r="AK852" i="21"/>
  <c r="AK853" i="21"/>
  <c r="AK854" i="21"/>
  <c r="AK855" i="21"/>
  <c r="AK856" i="21"/>
  <c r="AK857" i="21"/>
  <c r="AK858" i="21"/>
  <c r="AK859" i="21"/>
  <c r="AK860" i="21"/>
  <c r="AK861" i="21"/>
  <c r="AK862" i="21"/>
  <c r="AK863" i="21"/>
  <c r="AK864" i="21"/>
  <c r="AK865" i="21"/>
  <c r="AK866" i="21"/>
  <c r="AK867" i="21"/>
  <c r="AK868" i="21"/>
  <c r="AK869" i="21"/>
  <c r="AK870" i="21"/>
  <c r="AK871" i="21"/>
  <c r="AK872" i="21"/>
  <c r="AK873" i="21"/>
  <c r="AK874" i="21"/>
  <c r="AK875" i="21"/>
  <c r="AK876" i="21"/>
  <c r="AK877" i="21"/>
  <c r="AK878" i="21"/>
  <c r="AK879" i="21"/>
  <c r="AK880" i="21"/>
  <c r="AK881" i="21"/>
  <c r="AK882" i="21"/>
  <c r="AK883" i="21"/>
  <c r="AK884" i="21"/>
  <c r="AK885" i="21"/>
  <c r="AK886" i="21"/>
  <c r="AK887" i="21"/>
  <c r="AK888" i="21"/>
  <c r="AK889" i="21"/>
  <c r="AK890" i="21"/>
  <c r="AK891" i="21"/>
  <c r="AK892" i="21"/>
  <c r="AK893" i="21"/>
  <c r="AK894" i="21"/>
  <c r="AK895" i="21"/>
  <c r="AK896" i="21"/>
  <c r="AK897" i="21"/>
  <c r="AK898" i="21"/>
  <c r="AK899" i="21"/>
  <c r="AK900" i="21"/>
  <c r="AK901" i="21"/>
  <c r="AK902" i="21"/>
  <c r="AK903" i="21"/>
  <c r="AK904" i="21"/>
  <c r="AK905" i="21"/>
  <c r="AK906" i="21"/>
  <c r="AK907" i="21"/>
  <c r="AK908" i="21"/>
  <c r="AK909" i="21"/>
  <c r="AK910" i="21"/>
  <c r="AK911" i="21"/>
  <c r="AK912" i="21"/>
  <c r="AK913" i="21"/>
  <c r="AK914" i="21"/>
  <c r="AK915" i="21"/>
  <c r="AK916" i="21"/>
  <c r="AK917" i="21"/>
  <c r="AK918" i="21"/>
  <c r="AK919" i="21"/>
  <c r="AK920" i="21"/>
  <c r="AK921" i="21"/>
  <c r="AK922" i="21"/>
  <c r="AK923" i="21"/>
  <c r="AK924" i="21"/>
  <c r="AK925" i="21"/>
  <c r="AK926" i="21"/>
  <c r="AK927" i="21"/>
  <c r="AK928" i="21"/>
  <c r="AK929" i="21"/>
  <c r="AK930" i="21"/>
  <c r="AK931" i="21"/>
  <c r="AK932" i="21"/>
  <c r="AK933" i="21"/>
  <c r="AK934" i="21"/>
  <c r="AK935" i="21"/>
  <c r="AK936" i="21"/>
  <c r="AK937" i="21"/>
  <c r="AK938" i="21"/>
  <c r="AK939" i="21"/>
  <c r="AK940" i="21"/>
  <c r="AK941" i="21"/>
  <c r="AK942" i="21"/>
  <c r="AK943" i="21"/>
  <c r="AK944" i="21"/>
  <c r="AK945" i="21"/>
  <c r="AK946" i="21"/>
  <c r="AK947" i="21"/>
  <c r="AK948" i="21"/>
  <c r="AK949" i="21"/>
  <c r="AK950" i="21"/>
  <c r="AK951" i="21"/>
  <c r="AK952" i="21"/>
  <c r="AK953" i="21"/>
  <c r="AK954" i="21"/>
  <c r="AK955" i="21"/>
  <c r="AK956" i="21"/>
  <c r="AK957" i="21"/>
  <c r="AK958" i="21"/>
  <c r="AK959" i="21"/>
  <c r="AK960" i="21"/>
  <c r="AK961" i="21"/>
  <c r="AK962" i="21"/>
  <c r="AK963" i="21"/>
  <c r="AK964" i="21"/>
  <c r="AK965" i="21"/>
  <c r="AK966" i="21"/>
  <c r="AK967" i="21"/>
  <c r="AK968" i="21"/>
  <c r="AK969" i="21"/>
  <c r="AK970" i="21"/>
  <c r="AK971" i="21"/>
  <c r="AK972" i="21"/>
  <c r="AK973" i="21"/>
  <c r="AK974" i="21"/>
  <c r="AK975" i="21"/>
  <c r="AK976" i="21"/>
  <c r="AK977" i="21"/>
  <c r="AK978" i="21"/>
  <c r="AK979" i="21"/>
  <c r="AK980" i="21"/>
  <c r="AK981" i="21"/>
  <c r="AK982" i="21"/>
  <c r="AK983" i="21"/>
  <c r="AK984" i="21"/>
  <c r="AK985" i="21"/>
  <c r="AK986" i="21"/>
  <c r="AK987" i="21"/>
  <c r="AK988" i="21"/>
  <c r="AK989" i="21"/>
  <c r="AK990" i="21"/>
  <c r="AK991" i="21"/>
  <c r="AK992" i="21"/>
  <c r="AK993" i="21"/>
  <c r="AK994" i="21"/>
  <c r="AK995" i="21"/>
  <c r="AK996" i="21"/>
  <c r="AK997" i="21"/>
  <c r="AK998" i="21"/>
  <c r="AK999" i="21"/>
  <c r="AK1000" i="21"/>
  <c r="AK1001" i="21"/>
  <c r="AK1002" i="21"/>
  <c r="AK1003" i="21"/>
  <c r="AK1004" i="21"/>
  <c r="AK1005" i="21"/>
  <c r="AK1006" i="21"/>
  <c r="AK1007" i="21"/>
  <c r="AK1008" i="21"/>
  <c r="AK1009" i="21"/>
  <c r="AK1010" i="21"/>
  <c r="AK1011" i="21"/>
  <c r="AK1012" i="21"/>
  <c r="AK1013" i="21"/>
  <c r="AK1014" i="21"/>
  <c r="AK1015" i="21"/>
  <c r="AK1016" i="21"/>
  <c r="AK1017" i="21"/>
  <c r="AK1018" i="21"/>
  <c r="AK1019" i="21"/>
  <c r="AK1020" i="21"/>
  <c r="AK1021" i="21"/>
  <c r="AK1022" i="21"/>
  <c r="AK1023" i="21"/>
  <c r="AK1024" i="21"/>
  <c r="AK1025" i="21"/>
  <c r="AK1026" i="21"/>
  <c r="AK1027" i="21"/>
  <c r="AK1028" i="21"/>
  <c r="AK1029" i="21"/>
  <c r="AK1030" i="21"/>
  <c r="AK1031" i="21"/>
  <c r="AK1032" i="21"/>
  <c r="AK1033" i="21"/>
  <c r="AK1034" i="21"/>
  <c r="AK1035" i="21"/>
  <c r="AK1036" i="21"/>
  <c r="AK1037" i="21"/>
  <c r="AK1038" i="21"/>
  <c r="AK1039" i="21"/>
  <c r="AK1040" i="21"/>
  <c r="AK1041" i="21"/>
  <c r="AK1042" i="21"/>
  <c r="AK1043" i="21"/>
  <c r="AK1044" i="21"/>
  <c r="AK1045" i="21"/>
  <c r="AK1046" i="21"/>
  <c r="AK1047" i="21"/>
  <c r="AK1048" i="21"/>
  <c r="AK1049" i="21"/>
  <c r="AK1050" i="21"/>
  <c r="AK1051" i="21"/>
  <c r="AK1052" i="21"/>
  <c r="AK1053" i="21"/>
  <c r="AK1054" i="21"/>
  <c r="AK1055" i="21"/>
  <c r="AK1056" i="21"/>
  <c r="AK1057" i="21"/>
  <c r="AK1058" i="21"/>
  <c r="AK1059" i="21"/>
  <c r="AK1060" i="21"/>
  <c r="AK1061" i="21"/>
  <c r="AK1062" i="21"/>
  <c r="AK1063" i="21"/>
  <c r="AK1064" i="21"/>
  <c r="AK1065" i="21"/>
  <c r="AK1066" i="21"/>
  <c r="AK1067" i="21"/>
  <c r="AK1068" i="21"/>
  <c r="AK1069" i="21"/>
  <c r="AK1070" i="21"/>
  <c r="AK1071" i="21"/>
  <c r="AK1072" i="21"/>
  <c r="AK1073" i="21"/>
  <c r="AK1074" i="21"/>
  <c r="AK1075" i="21"/>
  <c r="AK1076" i="21"/>
  <c r="AK1077" i="21"/>
  <c r="AK1078" i="21"/>
  <c r="AK1079" i="21"/>
  <c r="AK1080" i="21"/>
  <c r="AK1081" i="21"/>
  <c r="AK1082" i="21"/>
  <c r="AK1083" i="21"/>
  <c r="AK1084" i="21"/>
  <c r="AK1085" i="21"/>
  <c r="AK1086" i="21"/>
  <c r="AK1087" i="21"/>
  <c r="AK1088" i="21"/>
  <c r="AK1089" i="21"/>
  <c r="AK1090" i="21"/>
  <c r="AK1091" i="21"/>
  <c r="AK1092" i="21"/>
  <c r="AK1093" i="21"/>
  <c r="AK1094" i="21"/>
  <c r="AK1095" i="21"/>
  <c r="AK1096" i="21"/>
  <c r="AK1097" i="21"/>
  <c r="AK1098" i="21"/>
  <c r="AK1099" i="21"/>
  <c r="AK1100" i="21"/>
  <c r="AK1101" i="21"/>
  <c r="AK1102" i="21"/>
  <c r="AK1103" i="21"/>
  <c r="AK1104" i="21"/>
  <c r="AK1105" i="21"/>
  <c r="AK1106" i="21"/>
  <c r="AK1107" i="21"/>
  <c r="AK1108" i="21"/>
  <c r="AK1109" i="21"/>
  <c r="AK1110" i="21"/>
  <c r="AK1111" i="21"/>
  <c r="AK1112" i="21"/>
  <c r="AK1113" i="21"/>
  <c r="AK1114" i="21"/>
  <c r="AK1115" i="21"/>
  <c r="AK1116" i="21"/>
  <c r="AK1117" i="21"/>
  <c r="AK1118" i="21"/>
  <c r="AK1119" i="21"/>
  <c r="AK1120" i="21"/>
  <c r="AK1121" i="21"/>
  <c r="AK1122" i="21"/>
  <c r="AK1123" i="21"/>
  <c r="AK1124" i="21"/>
  <c r="AK1125" i="21"/>
  <c r="AK1126" i="21"/>
  <c r="AK1127" i="21"/>
  <c r="AK1128" i="21"/>
  <c r="AK1129" i="21"/>
  <c r="AK1130" i="21"/>
  <c r="AK1131" i="21"/>
  <c r="AK1132" i="21"/>
  <c r="AK1133" i="21"/>
  <c r="AK1134" i="21"/>
  <c r="AK1135" i="21"/>
  <c r="AK1136" i="21"/>
  <c r="AK1137" i="21"/>
  <c r="AK1138" i="21"/>
  <c r="AK1139" i="21"/>
  <c r="AK1140" i="21"/>
  <c r="AK1141" i="21"/>
  <c r="AK1142" i="21"/>
  <c r="AK1143" i="21"/>
  <c r="AK1144" i="21"/>
  <c r="AK1145" i="21"/>
  <c r="AK1146" i="21"/>
  <c r="AK1147" i="21"/>
  <c r="AK1148" i="21"/>
  <c r="AK1149" i="21"/>
  <c r="AK1150" i="21"/>
  <c r="AK1151" i="21"/>
  <c r="AK1152" i="21"/>
  <c r="AK1153" i="21"/>
  <c r="AK1154" i="21"/>
  <c r="AK1155" i="21"/>
  <c r="AK1156" i="21"/>
  <c r="AK1157" i="21"/>
  <c r="AK1158" i="21"/>
  <c r="AK1159" i="21"/>
  <c r="AK1160" i="21"/>
  <c r="AK1161" i="21"/>
  <c r="AK1162" i="21"/>
  <c r="AK1163" i="21"/>
  <c r="AK1164" i="21"/>
  <c r="AK1165" i="21"/>
  <c r="AK1166" i="21"/>
  <c r="AK1167" i="21"/>
  <c r="AK1168" i="21"/>
  <c r="AK1169" i="21"/>
  <c r="AK1170" i="21"/>
  <c r="AK1171" i="21"/>
  <c r="AK1172" i="21"/>
  <c r="AK1173" i="21"/>
  <c r="AK1174" i="21"/>
  <c r="AK1175" i="21"/>
  <c r="AK1176" i="21"/>
  <c r="AK1177" i="21"/>
  <c r="AK1178" i="21"/>
  <c r="AK1179" i="21"/>
  <c r="AK1180" i="21"/>
  <c r="AK1181" i="21"/>
  <c r="AK1182" i="21"/>
  <c r="AK1183" i="21"/>
  <c r="AK1184" i="21"/>
  <c r="AK1185" i="21"/>
  <c r="AK1186" i="21"/>
  <c r="AK1187" i="21"/>
  <c r="AK1188" i="21"/>
  <c r="AK1189" i="21"/>
  <c r="AK1190" i="21"/>
  <c r="AK1191" i="21"/>
  <c r="AK1192" i="21"/>
  <c r="AK1193" i="21"/>
  <c r="AK1194" i="21"/>
  <c r="AK1195" i="21"/>
  <c r="AK1196" i="21"/>
  <c r="AK1197" i="21"/>
  <c r="AK1198" i="21"/>
  <c r="AK1199" i="21"/>
  <c r="AK1200" i="21"/>
  <c r="AK1201" i="21"/>
  <c r="AK1202" i="21"/>
  <c r="AK1203" i="21"/>
  <c r="AK1204" i="21"/>
  <c r="AK1205" i="21"/>
  <c r="AK1206" i="21"/>
  <c r="AK1207" i="21"/>
  <c r="AK1208" i="21"/>
  <c r="AK1209" i="21"/>
  <c r="AK1210" i="21"/>
  <c r="AK1211" i="21"/>
  <c r="AK1212" i="21"/>
  <c r="AK1213" i="21"/>
  <c r="AK1214" i="21"/>
  <c r="AK1215" i="21"/>
  <c r="AK1216" i="21"/>
  <c r="AK1217" i="21"/>
  <c r="AK1218" i="21"/>
  <c r="AK1219" i="21"/>
  <c r="AK1220" i="21"/>
  <c r="AK1221" i="21"/>
  <c r="AK1222" i="21"/>
  <c r="AK1223" i="21"/>
  <c r="AK1224" i="21"/>
  <c r="AK1225" i="21"/>
  <c r="AK1226" i="21"/>
  <c r="AK1227" i="21"/>
  <c r="AK1228" i="21"/>
  <c r="AK1229" i="21"/>
  <c r="AK1230" i="21"/>
  <c r="AK1231" i="21"/>
  <c r="AK1232" i="21"/>
  <c r="AK1233" i="21"/>
  <c r="AK1234" i="21"/>
  <c r="AK1235" i="21"/>
  <c r="AK1236" i="21"/>
  <c r="AK1237" i="21"/>
  <c r="AK1238" i="21"/>
  <c r="AK1239" i="21"/>
  <c r="AK1240" i="21"/>
  <c r="AK1241" i="21"/>
  <c r="AK1242" i="21"/>
  <c r="AK1243" i="21"/>
  <c r="AK1244" i="21"/>
  <c r="AK1245" i="21"/>
  <c r="AK1246" i="21"/>
  <c r="AK1247" i="21"/>
  <c r="AK1248" i="21"/>
  <c r="AK1249" i="21"/>
  <c r="AK1250" i="21"/>
  <c r="AK1251" i="21"/>
  <c r="AK1252" i="21"/>
  <c r="AK1253" i="21"/>
  <c r="AK1254" i="21"/>
  <c r="AK1255" i="21"/>
  <c r="AK1256" i="21"/>
  <c r="AK1257" i="21"/>
  <c r="AK1258" i="21"/>
  <c r="AK1259" i="21"/>
  <c r="AK1260" i="21"/>
  <c r="AK1261" i="21"/>
  <c r="AK1262" i="21"/>
  <c r="AK1263" i="21"/>
  <c r="AK1264" i="21"/>
  <c r="AK1265" i="21"/>
  <c r="AK1266" i="21"/>
  <c r="AK1267" i="21"/>
  <c r="AK1268" i="21"/>
  <c r="AK1269" i="21"/>
  <c r="AK1270" i="21"/>
  <c r="AK1271" i="21"/>
  <c r="AK1272" i="21"/>
  <c r="AK1273" i="21"/>
  <c r="AK1274" i="21"/>
  <c r="AK1275" i="21"/>
  <c r="AK1276" i="21"/>
  <c r="AK1277" i="21"/>
  <c r="AK1278" i="21"/>
  <c r="AK1279" i="21"/>
  <c r="AK1280" i="21"/>
  <c r="AK1281" i="21"/>
  <c r="AK1282" i="21"/>
  <c r="AK1283" i="21"/>
  <c r="AK1284" i="21"/>
  <c r="AK1285" i="21"/>
  <c r="AK1286" i="21"/>
  <c r="AK1287" i="21"/>
  <c r="AK1288" i="21"/>
  <c r="AK1289" i="21"/>
  <c r="AK1290" i="21"/>
  <c r="AK1291" i="21"/>
  <c r="AK1292" i="21"/>
  <c r="AK1293" i="21"/>
  <c r="AK1294" i="21"/>
  <c r="AK1295" i="21"/>
  <c r="AK1296" i="21"/>
  <c r="AK1297" i="21"/>
  <c r="AK1298" i="21"/>
  <c r="AK1299" i="21"/>
  <c r="AK1300" i="21"/>
  <c r="AK1301" i="21"/>
  <c r="AK1302" i="21"/>
  <c r="AK1303" i="21"/>
  <c r="AK1304" i="21"/>
  <c r="AK1305" i="21"/>
  <c r="AK1306" i="21"/>
  <c r="AK1307" i="21"/>
  <c r="AK1308" i="21"/>
  <c r="AK1309" i="21"/>
  <c r="AK1310" i="21"/>
  <c r="AK1311" i="21"/>
  <c r="AK1312" i="21"/>
  <c r="AK1313" i="21"/>
  <c r="AK1314" i="21"/>
  <c r="AK1315" i="21"/>
  <c r="AK1316" i="21"/>
  <c r="AK1317" i="21"/>
  <c r="AK1318" i="21"/>
  <c r="AK1319" i="21"/>
  <c r="AK1320" i="21"/>
  <c r="AK1321" i="21"/>
  <c r="AK1322" i="21"/>
  <c r="AK1323" i="21"/>
  <c r="AK1324" i="21"/>
  <c r="AK1325" i="21"/>
  <c r="AK1326" i="21"/>
  <c r="AK1327" i="21"/>
  <c r="AK1328" i="21"/>
  <c r="AK1329" i="21"/>
  <c r="AK1330" i="21"/>
  <c r="AK1331" i="21"/>
  <c r="AK1332" i="21"/>
  <c r="AK1333" i="21"/>
  <c r="AK1334" i="21"/>
  <c r="AK1335" i="21"/>
  <c r="AK1336" i="21"/>
  <c r="AK1337" i="21"/>
  <c r="AK1338" i="21"/>
  <c r="AK1339" i="21"/>
  <c r="AK1340" i="21"/>
  <c r="AK1341" i="21"/>
  <c r="AK1342" i="21"/>
  <c r="AK1343" i="21"/>
  <c r="AK1344" i="21"/>
  <c r="AK1345" i="21"/>
  <c r="AK1346" i="21"/>
  <c r="AK1347" i="21"/>
  <c r="AK1348" i="21"/>
  <c r="AK1349" i="21"/>
  <c r="AK1350" i="21"/>
  <c r="AK1351" i="21"/>
  <c r="AK1352" i="21"/>
  <c r="AK1353" i="21"/>
  <c r="AK1354" i="21"/>
  <c r="AK1355" i="21"/>
  <c r="AK1356" i="21"/>
  <c r="AK1357" i="21"/>
  <c r="AK1358" i="21"/>
  <c r="AK1359" i="21"/>
  <c r="AK1360" i="21"/>
  <c r="AG3" i="21"/>
  <c r="AG4" i="21"/>
  <c r="AG5" i="21"/>
  <c r="AG6" i="21"/>
  <c r="AG7" i="21"/>
  <c r="AG8" i="21"/>
  <c r="AG9" i="21"/>
  <c r="AG10" i="21"/>
  <c r="AG11" i="21"/>
  <c r="AG12" i="21"/>
  <c r="AG13" i="21"/>
  <c r="AG14" i="21"/>
  <c r="AG15" i="21"/>
  <c r="AG16" i="21"/>
  <c r="AG17" i="21"/>
  <c r="AG18" i="21"/>
  <c r="AG19" i="21"/>
  <c r="AG20" i="21"/>
  <c r="AG21" i="21"/>
  <c r="AG22" i="21"/>
  <c r="AG23" i="21"/>
  <c r="AG24" i="21"/>
  <c r="AG25" i="21"/>
  <c r="AG26" i="21"/>
  <c r="AG27" i="21"/>
  <c r="AG28" i="21"/>
  <c r="AG29" i="21"/>
  <c r="AG30" i="21"/>
  <c r="AG31" i="21"/>
  <c r="AG32" i="21"/>
  <c r="AG33" i="21"/>
  <c r="AG34" i="21"/>
  <c r="AG35" i="21"/>
  <c r="AG36" i="21"/>
  <c r="AG37" i="21"/>
  <c r="AG38" i="21"/>
  <c r="AG39" i="21"/>
  <c r="AG40" i="21"/>
  <c r="AG41" i="21"/>
  <c r="AG42" i="21"/>
  <c r="AG43" i="21"/>
  <c r="AG44" i="21"/>
  <c r="AG45" i="21"/>
  <c r="AG46" i="21"/>
  <c r="AG47" i="21"/>
  <c r="AG48" i="21"/>
  <c r="AG49" i="21"/>
  <c r="AG50" i="21"/>
  <c r="AG51" i="21"/>
  <c r="AG52" i="21"/>
  <c r="AG53" i="21"/>
  <c r="AG54" i="21"/>
  <c r="AG55" i="21"/>
  <c r="AG56" i="21"/>
  <c r="AG57" i="21"/>
  <c r="AG58" i="21"/>
  <c r="AG59" i="21"/>
  <c r="AG60" i="21"/>
  <c r="AG61" i="21"/>
  <c r="AG62" i="21"/>
  <c r="AG63" i="21"/>
  <c r="AG64" i="21"/>
  <c r="AG65" i="21"/>
  <c r="AG66" i="21"/>
  <c r="AG67" i="21"/>
  <c r="AG68" i="21"/>
  <c r="AG69" i="21"/>
  <c r="AG70" i="21"/>
  <c r="AG71" i="21"/>
  <c r="AG72" i="21"/>
  <c r="AG73" i="21"/>
  <c r="AG74" i="21"/>
  <c r="AG75" i="21"/>
  <c r="AG76" i="21"/>
  <c r="AG77" i="21"/>
  <c r="AG78" i="21"/>
  <c r="AG79" i="21"/>
  <c r="AG80" i="21"/>
  <c r="AG81" i="21"/>
  <c r="AG82" i="21"/>
  <c r="AG83" i="21"/>
  <c r="AG84" i="21"/>
  <c r="AG85" i="21"/>
  <c r="AG86" i="21"/>
  <c r="AG87" i="21"/>
  <c r="AG88" i="21"/>
  <c r="AG89" i="21"/>
  <c r="AG90" i="21"/>
  <c r="AG91" i="21"/>
  <c r="AG92" i="21"/>
  <c r="AG93" i="21"/>
  <c r="AG94" i="21"/>
  <c r="AG95" i="21"/>
  <c r="AG96" i="21"/>
  <c r="AG97" i="21"/>
  <c r="AG98" i="21"/>
  <c r="AG99" i="21"/>
  <c r="AG100" i="21"/>
  <c r="AG101" i="21"/>
  <c r="AG102" i="21"/>
  <c r="AG103" i="21"/>
  <c r="AG104" i="21"/>
  <c r="AG105" i="21"/>
  <c r="AG106" i="21"/>
  <c r="AG107" i="21"/>
  <c r="AG108" i="21"/>
  <c r="AG109" i="21"/>
  <c r="AG110" i="21"/>
  <c r="AG111" i="21"/>
  <c r="AG112" i="21"/>
  <c r="AG113" i="21"/>
  <c r="AG114" i="21"/>
  <c r="AG115" i="21"/>
  <c r="AG116" i="21"/>
  <c r="AG117" i="21"/>
  <c r="AG118" i="21"/>
  <c r="AG119" i="21"/>
  <c r="AG120" i="21"/>
  <c r="AG121" i="21"/>
  <c r="AG122" i="21"/>
  <c r="AG123" i="21"/>
  <c r="AG124" i="21"/>
  <c r="AG125" i="21"/>
  <c r="AG126" i="21"/>
  <c r="AG127" i="21"/>
  <c r="AG128" i="21"/>
  <c r="AG129" i="21"/>
  <c r="AG130" i="21"/>
  <c r="AG131" i="21"/>
  <c r="AG132" i="21"/>
  <c r="AG133" i="21"/>
  <c r="AG134" i="21"/>
  <c r="AG135" i="21"/>
  <c r="AG136" i="21"/>
  <c r="AG137" i="21"/>
  <c r="AG138" i="21"/>
  <c r="AG139" i="21"/>
  <c r="AG140" i="21"/>
  <c r="AG141" i="21"/>
  <c r="AG142" i="21"/>
  <c r="AG143" i="21"/>
  <c r="AG144" i="21"/>
  <c r="AG145" i="21"/>
  <c r="AG146" i="21"/>
  <c r="AG147" i="21"/>
  <c r="AG148" i="21"/>
  <c r="AG149" i="21"/>
  <c r="AG150" i="21"/>
  <c r="AG151" i="21"/>
  <c r="AG152" i="21"/>
  <c r="AG153" i="21"/>
  <c r="AG154" i="21"/>
  <c r="AG155" i="21"/>
  <c r="AG156" i="21"/>
  <c r="AG157" i="21"/>
  <c r="AG158" i="21"/>
  <c r="AG159" i="21"/>
  <c r="AG160" i="21"/>
  <c r="AG161" i="21"/>
  <c r="AG162" i="21"/>
  <c r="AG163" i="21"/>
  <c r="AG164" i="21"/>
  <c r="AG165" i="21"/>
  <c r="AG166" i="21"/>
  <c r="AG167" i="21"/>
  <c r="AG168" i="21"/>
  <c r="AG169" i="21"/>
  <c r="AG170" i="21"/>
  <c r="AG171" i="21"/>
  <c r="AG172" i="21"/>
  <c r="AG173" i="21"/>
  <c r="AG174" i="21"/>
  <c r="AG175" i="21"/>
  <c r="AG176" i="21"/>
  <c r="AG177" i="21"/>
  <c r="AG178" i="21"/>
  <c r="AG179" i="21"/>
  <c r="AG180" i="21"/>
  <c r="AG181" i="21"/>
  <c r="AG182" i="21"/>
  <c r="AG183" i="21"/>
  <c r="AG184" i="21"/>
  <c r="AG185" i="21"/>
  <c r="AG186" i="21"/>
  <c r="AG187" i="21"/>
  <c r="AG188" i="21"/>
  <c r="AG189" i="21"/>
  <c r="AG190" i="21"/>
  <c r="AG191" i="21"/>
  <c r="AG192" i="21"/>
  <c r="AG193" i="21"/>
  <c r="AG194" i="21"/>
  <c r="AG195" i="21"/>
  <c r="AG196" i="21"/>
  <c r="AG197" i="21"/>
  <c r="AG198" i="21"/>
  <c r="AG199" i="21"/>
  <c r="AG200" i="21"/>
  <c r="AG201" i="21"/>
  <c r="AG202" i="21"/>
  <c r="AG203" i="21"/>
  <c r="AG204" i="21"/>
  <c r="AG205" i="21"/>
  <c r="AG206" i="21"/>
  <c r="AG207" i="21"/>
  <c r="AG208" i="21"/>
  <c r="AG209" i="21"/>
  <c r="AG210" i="21"/>
  <c r="AG211" i="21"/>
  <c r="AG212" i="21"/>
  <c r="AG213" i="21"/>
  <c r="AG214" i="21"/>
  <c r="AG215" i="21"/>
  <c r="AG216" i="21"/>
  <c r="AG217" i="21"/>
  <c r="AG218" i="21"/>
  <c r="AG219" i="21"/>
  <c r="AG220" i="21"/>
  <c r="AG221" i="21"/>
  <c r="AG222" i="21"/>
  <c r="AG223" i="21"/>
  <c r="AG224" i="21"/>
  <c r="AG225" i="21"/>
  <c r="AG226" i="21"/>
  <c r="AG227" i="21"/>
  <c r="AG228" i="21"/>
  <c r="AG229" i="21"/>
  <c r="AG230" i="21"/>
  <c r="AG231" i="21"/>
  <c r="AG232" i="21"/>
  <c r="AG233" i="21"/>
  <c r="AG234" i="21"/>
  <c r="AG235" i="21"/>
  <c r="AG236" i="21"/>
  <c r="AG237" i="21"/>
  <c r="AG238" i="21"/>
  <c r="AG239" i="21"/>
  <c r="AG240" i="21"/>
  <c r="AG241" i="21"/>
  <c r="AG242" i="21"/>
  <c r="AG243" i="21"/>
  <c r="AG244" i="21"/>
  <c r="AG245" i="21"/>
  <c r="AG246" i="21"/>
  <c r="AG247" i="21"/>
  <c r="AG248" i="21"/>
  <c r="AG249" i="21"/>
  <c r="AG250" i="21"/>
  <c r="AG251" i="21"/>
  <c r="AG252" i="21"/>
  <c r="AG253" i="21"/>
  <c r="AG254" i="21"/>
  <c r="AG255" i="21"/>
  <c r="AG256" i="21"/>
  <c r="AG257" i="21"/>
  <c r="AG258" i="21"/>
  <c r="AG259" i="21"/>
  <c r="AG260" i="21"/>
  <c r="AG261" i="21"/>
  <c r="AG262" i="21"/>
  <c r="AG263" i="21"/>
  <c r="AG264" i="21"/>
  <c r="AG265" i="21"/>
  <c r="AG266" i="21"/>
  <c r="AG267" i="21"/>
  <c r="AG268" i="21"/>
  <c r="AG269" i="21"/>
  <c r="AG270" i="21"/>
  <c r="AG271" i="21"/>
  <c r="AG272" i="21"/>
  <c r="AG273" i="21"/>
  <c r="AG274" i="21"/>
  <c r="AG275" i="21"/>
  <c r="AG276" i="21"/>
  <c r="AG277" i="21"/>
  <c r="AG278" i="21"/>
  <c r="AG279" i="21"/>
  <c r="AG280" i="21"/>
  <c r="AG281" i="21"/>
  <c r="AG282" i="21"/>
  <c r="AG283" i="21"/>
  <c r="AG284" i="21"/>
  <c r="AG285" i="21"/>
  <c r="AG286" i="21"/>
  <c r="AG287" i="21"/>
  <c r="AG288" i="21"/>
  <c r="AG289" i="21"/>
  <c r="AG290" i="21"/>
  <c r="AG291" i="21"/>
  <c r="AG292" i="21"/>
  <c r="AG293" i="21"/>
  <c r="AG294" i="21"/>
  <c r="AG295" i="21"/>
  <c r="AG296" i="21"/>
  <c r="AG297" i="21"/>
  <c r="AG298" i="21"/>
  <c r="AG299" i="21"/>
  <c r="AG300" i="21"/>
  <c r="AG301" i="21"/>
  <c r="AG302" i="21"/>
  <c r="AG303" i="21"/>
  <c r="AG304" i="21"/>
  <c r="AG305" i="21"/>
  <c r="AG306" i="21"/>
  <c r="AG307" i="21"/>
  <c r="AG308" i="21"/>
  <c r="AG309" i="21"/>
  <c r="AG310" i="21"/>
  <c r="AG311" i="21"/>
  <c r="AG312" i="21"/>
  <c r="AG313" i="21"/>
  <c r="AG314" i="21"/>
  <c r="AG315" i="21"/>
  <c r="AG316" i="21"/>
  <c r="AG317" i="21"/>
  <c r="AG318" i="21"/>
  <c r="AG319" i="21"/>
  <c r="AG320" i="21"/>
  <c r="AG321" i="21"/>
  <c r="AG322" i="21"/>
  <c r="AG323" i="21"/>
  <c r="AG324" i="21"/>
  <c r="AG325" i="21"/>
  <c r="AG326" i="21"/>
  <c r="AG327" i="21"/>
  <c r="AG328" i="21"/>
  <c r="AG329" i="21"/>
  <c r="AG330" i="21"/>
  <c r="AG331" i="21"/>
  <c r="AG332" i="21"/>
  <c r="AG333" i="21"/>
  <c r="AG334" i="21"/>
  <c r="AG335" i="21"/>
  <c r="AG336" i="21"/>
  <c r="AG337" i="21"/>
  <c r="AG338" i="21"/>
  <c r="AG339" i="21"/>
  <c r="AG340" i="21"/>
  <c r="AG341" i="21"/>
  <c r="AG342" i="21"/>
  <c r="AG343" i="21"/>
  <c r="AG344" i="21"/>
  <c r="AG345" i="21"/>
  <c r="AG346" i="21"/>
  <c r="AG347" i="21"/>
  <c r="AG348" i="21"/>
  <c r="AG349" i="21"/>
  <c r="AG350" i="21"/>
  <c r="AG351" i="21"/>
  <c r="AG352" i="21"/>
  <c r="AG353" i="21"/>
  <c r="AG354" i="21"/>
  <c r="AG355" i="21"/>
  <c r="AG356" i="21"/>
  <c r="AG357" i="21"/>
  <c r="AG358" i="21"/>
  <c r="AG359" i="21"/>
  <c r="AG360" i="21"/>
  <c r="AG361" i="21"/>
  <c r="AG362" i="21"/>
  <c r="AG363" i="21"/>
  <c r="AG364" i="21"/>
  <c r="AG365" i="21"/>
  <c r="AG366" i="21"/>
  <c r="AG367" i="21"/>
  <c r="AG368" i="21"/>
  <c r="AG369" i="21"/>
  <c r="AG370" i="21"/>
  <c r="AG371" i="21"/>
  <c r="AG372" i="21"/>
  <c r="AG373" i="21"/>
  <c r="AG374" i="21"/>
  <c r="AG375" i="21"/>
  <c r="AG376" i="21"/>
  <c r="AG377" i="21"/>
  <c r="AG378" i="21"/>
  <c r="AG379" i="21"/>
  <c r="AG380" i="21"/>
  <c r="AG381" i="21"/>
  <c r="AG382" i="21"/>
  <c r="AG383" i="21"/>
  <c r="AG384" i="21"/>
  <c r="AG385" i="21"/>
  <c r="AG386" i="21"/>
  <c r="AG387" i="21"/>
  <c r="AG388" i="21"/>
  <c r="AG389" i="21"/>
  <c r="AG390" i="21"/>
  <c r="AG391" i="21"/>
  <c r="AG392" i="21"/>
  <c r="AG393" i="21"/>
  <c r="AG394" i="21"/>
  <c r="AG395" i="21"/>
  <c r="AG396" i="21"/>
  <c r="AG397" i="21"/>
  <c r="AG398" i="21"/>
  <c r="AG399" i="21"/>
  <c r="AG400" i="21"/>
  <c r="AG401" i="21"/>
  <c r="AG402" i="21"/>
  <c r="AG403" i="21"/>
  <c r="AG404" i="21"/>
  <c r="AG405" i="21"/>
  <c r="AG406" i="21"/>
  <c r="AG407" i="21"/>
  <c r="AG408" i="21"/>
  <c r="AG409" i="21"/>
  <c r="AG410" i="21"/>
  <c r="AG411" i="21"/>
  <c r="AG412" i="21"/>
  <c r="AG413" i="21"/>
  <c r="AG414" i="21"/>
  <c r="AG415" i="21"/>
  <c r="AG416" i="21"/>
  <c r="AG417" i="21"/>
  <c r="AG418" i="21"/>
  <c r="AG419" i="21"/>
  <c r="AG420" i="21"/>
  <c r="AG421" i="21"/>
  <c r="AG422" i="21"/>
  <c r="AG423" i="21"/>
  <c r="AG424" i="21"/>
  <c r="AG425" i="21"/>
  <c r="AG426" i="21"/>
  <c r="AG427" i="21"/>
  <c r="AG428" i="21"/>
  <c r="AG429" i="21"/>
  <c r="AG430" i="21"/>
  <c r="AG431" i="21"/>
  <c r="AG432" i="21"/>
  <c r="AG433" i="21"/>
  <c r="AG434" i="21"/>
  <c r="AG435" i="21"/>
  <c r="AG436" i="21"/>
  <c r="AG437" i="21"/>
  <c r="AG438" i="21"/>
  <c r="AG439" i="21"/>
  <c r="AG440" i="21"/>
  <c r="AG441" i="21"/>
  <c r="AG442" i="21"/>
  <c r="AG443" i="21"/>
  <c r="AG444" i="21"/>
  <c r="AG445" i="21"/>
  <c r="AG446" i="21"/>
  <c r="AG447" i="21"/>
  <c r="AG448" i="21"/>
  <c r="AG449" i="21"/>
  <c r="AG450" i="21"/>
  <c r="AG451" i="21"/>
  <c r="AG452" i="21"/>
  <c r="AG453" i="21"/>
  <c r="AG454" i="21"/>
  <c r="AG455" i="21"/>
  <c r="AG456" i="21"/>
  <c r="AG457" i="21"/>
  <c r="AG458" i="21"/>
  <c r="AG459" i="21"/>
  <c r="AG460" i="21"/>
  <c r="AG461" i="21"/>
  <c r="AG462" i="21"/>
  <c r="AG463" i="21"/>
  <c r="AG464" i="21"/>
  <c r="AG465" i="21"/>
  <c r="AG466" i="21"/>
  <c r="AG467" i="21"/>
  <c r="AG468" i="21"/>
  <c r="AG469" i="21"/>
  <c r="AG470" i="21"/>
  <c r="AG471" i="21"/>
  <c r="AG472" i="21"/>
  <c r="AG473" i="21"/>
  <c r="AG474" i="21"/>
  <c r="AG475" i="21"/>
  <c r="AG476" i="21"/>
  <c r="AG477" i="21"/>
  <c r="AG478" i="21"/>
  <c r="AG479" i="21"/>
  <c r="AG480" i="21"/>
  <c r="AG481" i="21"/>
  <c r="AG482" i="21"/>
  <c r="AG483" i="21"/>
  <c r="AG484" i="21"/>
  <c r="AG485" i="21"/>
  <c r="AG486" i="21"/>
  <c r="AG487" i="21"/>
  <c r="AG488" i="21"/>
  <c r="AG489" i="21"/>
  <c r="AG490" i="21"/>
  <c r="AG491" i="21"/>
  <c r="AG492" i="21"/>
  <c r="AG493" i="21"/>
  <c r="AG494" i="21"/>
  <c r="AG495" i="21"/>
  <c r="AG496" i="21"/>
  <c r="AG497" i="21"/>
  <c r="AG498" i="21"/>
  <c r="AG499" i="21"/>
  <c r="AG500" i="21"/>
  <c r="AG501" i="21"/>
  <c r="AG502" i="21"/>
  <c r="AG503" i="21"/>
  <c r="AG504" i="21"/>
  <c r="AG505" i="21"/>
  <c r="AG506" i="21"/>
  <c r="AG507" i="21"/>
  <c r="AG508" i="21"/>
  <c r="AG509" i="21"/>
  <c r="AG510" i="21"/>
  <c r="AG511" i="21"/>
  <c r="AG512" i="21"/>
  <c r="AG513" i="21"/>
  <c r="AG514" i="21"/>
  <c r="AG515" i="21"/>
  <c r="AG516" i="21"/>
  <c r="AG517" i="21"/>
  <c r="AG518" i="21"/>
  <c r="AG519" i="21"/>
  <c r="AG520" i="21"/>
  <c r="AG521" i="21"/>
  <c r="AG522" i="21"/>
  <c r="AG523" i="21"/>
  <c r="AG524" i="21"/>
  <c r="AG525" i="21"/>
  <c r="AG526" i="21"/>
  <c r="AG527" i="21"/>
  <c r="AG528" i="21"/>
  <c r="AG529" i="21"/>
  <c r="AG530" i="21"/>
  <c r="AG531" i="21"/>
  <c r="AG532" i="21"/>
  <c r="AG533" i="21"/>
  <c r="AG534" i="21"/>
  <c r="AG535" i="21"/>
  <c r="AG536" i="21"/>
  <c r="AG537" i="21"/>
  <c r="AG538" i="21"/>
  <c r="AG539" i="21"/>
  <c r="AG540" i="21"/>
  <c r="AG541" i="21"/>
  <c r="AG542" i="21"/>
  <c r="AG543" i="21"/>
  <c r="AG544" i="21"/>
  <c r="AG545" i="21"/>
  <c r="AG546" i="21"/>
  <c r="AG547" i="21"/>
  <c r="AG548" i="21"/>
  <c r="AG549" i="21"/>
  <c r="AG550" i="21"/>
  <c r="AG551" i="21"/>
  <c r="AG552" i="21"/>
  <c r="AG553" i="21"/>
  <c r="AG554" i="21"/>
  <c r="AG555" i="21"/>
  <c r="AG556" i="21"/>
  <c r="AG557" i="21"/>
  <c r="AG558" i="21"/>
  <c r="AG559" i="21"/>
  <c r="AG560" i="21"/>
  <c r="AG561" i="21"/>
  <c r="AG562" i="21"/>
  <c r="AG563" i="21"/>
  <c r="AG564" i="21"/>
  <c r="AG565" i="21"/>
  <c r="AG566" i="21"/>
  <c r="AG567" i="21"/>
  <c r="AG568" i="21"/>
  <c r="AG569" i="21"/>
  <c r="AG570" i="21"/>
  <c r="AG571" i="21"/>
  <c r="AG572" i="21"/>
  <c r="AG573" i="21"/>
  <c r="AG574" i="21"/>
  <c r="AG575" i="21"/>
  <c r="AG576" i="21"/>
  <c r="AG577" i="21"/>
  <c r="AG578" i="21"/>
  <c r="AG579" i="21"/>
  <c r="AG580" i="21"/>
  <c r="AG581" i="21"/>
  <c r="AG582" i="21"/>
  <c r="AG583" i="21"/>
  <c r="AG584" i="21"/>
  <c r="AG585" i="21"/>
  <c r="AG586" i="21"/>
  <c r="AG587" i="21"/>
  <c r="AG588" i="21"/>
  <c r="AG589" i="21"/>
  <c r="AG590" i="21"/>
  <c r="AG591" i="21"/>
  <c r="AG592" i="21"/>
  <c r="AG593" i="21"/>
  <c r="AG594" i="21"/>
  <c r="AG595" i="21"/>
  <c r="AG596" i="21"/>
  <c r="AG597" i="21"/>
  <c r="AG598" i="21"/>
  <c r="AG599" i="21"/>
  <c r="AG600" i="21"/>
  <c r="AG601" i="21"/>
  <c r="AG602" i="21"/>
  <c r="AG603" i="21"/>
  <c r="AG604" i="21"/>
  <c r="AG605" i="21"/>
  <c r="AG606" i="21"/>
  <c r="AG607" i="21"/>
  <c r="AG608" i="21"/>
  <c r="AG609" i="21"/>
  <c r="AG610" i="21"/>
  <c r="AG611" i="21"/>
  <c r="AG612" i="21"/>
  <c r="AG613" i="21"/>
  <c r="AG614" i="21"/>
  <c r="AG615" i="21"/>
  <c r="AG616" i="21"/>
  <c r="AG617" i="21"/>
  <c r="AG618" i="21"/>
  <c r="AG619" i="21"/>
  <c r="AG620" i="21"/>
  <c r="AG621" i="21"/>
  <c r="AG622" i="21"/>
  <c r="AG623" i="21"/>
  <c r="AG624" i="21"/>
  <c r="AG625" i="21"/>
  <c r="AG626" i="21"/>
  <c r="AG627" i="21"/>
  <c r="AG628" i="21"/>
  <c r="AG629" i="21"/>
  <c r="AG630" i="21"/>
  <c r="AG631" i="21"/>
  <c r="AG632" i="21"/>
  <c r="AG633" i="21"/>
  <c r="AG634" i="21"/>
  <c r="AG635" i="21"/>
  <c r="AG636" i="21"/>
  <c r="AG637" i="21"/>
  <c r="AG638" i="21"/>
  <c r="AG639" i="21"/>
  <c r="AG640" i="21"/>
  <c r="AG641" i="21"/>
  <c r="AG642" i="21"/>
  <c r="AG643" i="21"/>
  <c r="AG644" i="21"/>
  <c r="AG645" i="21"/>
  <c r="AG646" i="21"/>
  <c r="AG647" i="21"/>
  <c r="AG648" i="21"/>
  <c r="AG649" i="21"/>
  <c r="AG650" i="21"/>
  <c r="AG651" i="21"/>
  <c r="AG652" i="21"/>
  <c r="AG653" i="21"/>
  <c r="AG654" i="21"/>
  <c r="AG655" i="21"/>
  <c r="AG656" i="21"/>
  <c r="AG657" i="21"/>
  <c r="AG658" i="21"/>
  <c r="AG659" i="21"/>
  <c r="AG660" i="21"/>
  <c r="AG661" i="21"/>
  <c r="AG662" i="21"/>
  <c r="AG663" i="21"/>
  <c r="AG664" i="21"/>
  <c r="AG665" i="21"/>
  <c r="AG666" i="21"/>
  <c r="AG667" i="21"/>
  <c r="AG668" i="21"/>
  <c r="AG669" i="21"/>
  <c r="AG670" i="21"/>
  <c r="AG671" i="21"/>
  <c r="AG672" i="21"/>
  <c r="AG673" i="21"/>
  <c r="AG674" i="21"/>
  <c r="AG675" i="21"/>
  <c r="AG676" i="21"/>
  <c r="AG677" i="21"/>
  <c r="AG678" i="21"/>
  <c r="AG679" i="21"/>
  <c r="AG680" i="21"/>
  <c r="AG681" i="21"/>
  <c r="AG682" i="21"/>
  <c r="AG683" i="21"/>
  <c r="AG684" i="21"/>
  <c r="AG685" i="21"/>
  <c r="AG686" i="21"/>
  <c r="AG687" i="21"/>
  <c r="AG688" i="21"/>
  <c r="AG689" i="21"/>
  <c r="AG690" i="21"/>
  <c r="AG691" i="21"/>
  <c r="AG692" i="21"/>
  <c r="AG693" i="21"/>
  <c r="AG694" i="21"/>
  <c r="AG695" i="21"/>
  <c r="AG696" i="21"/>
  <c r="AG697" i="21"/>
  <c r="AG698" i="21"/>
  <c r="AG699" i="21"/>
  <c r="AG700" i="21"/>
  <c r="AG701" i="21"/>
  <c r="AG702" i="21"/>
  <c r="AG703" i="21"/>
  <c r="AG704" i="21"/>
  <c r="AG705" i="21"/>
  <c r="AG706" i="21"/>
  <c r="AG707" i="21"/>
  <c r="AG708" i="21"/>
  <c r="AG709" i="21"/>
  <c r="AG710" i="21"/>
  <c r="AG711" i="21"/>
  <c r="AG712" i="21"/>
  <c r="AG713" i="21"/>
  <c r="AG714" i="21"/>
  <c r="AG715" i="21"/>
  <c r="AG716" i="21"/>
  <c r="AG717" i="21"/>
  <c r="AG718" i="21"/>
  <c r="AG719" i="21"/>
  <c r="AG720" i="21"/>
  <c r="AG721" i="21"/>
  <c r="AG722" i="21"/>
  <c r="AG723" i="21"/>
  <c r="AG724" i="21"/>
  <c r="AG725" i="21"/>
  <c r="AG726" i="21"/>
  <c r="AG727" i="21"/>
  <c r="AG728" i="21"/>
  <c r="AG729" i="21"/>
  <c r="AG730" i="21"/>
  <c r="AG731" i="21"/>
  <c r="AG732" i="21"/>
  <c r="AG733" i="21"/>
  <c r="AG734" i="21"/>
  <c r="AG735" i="21"/>
  <c r="AG736" i="21"/>
  <c r="AG737" i="21"/>
  <c r="AG738" i="21"/>
  <c r="AG739" i="21"/>
  <c r="AG740" i="21"/>
  <c r="AG741" i="21"/>
  <c r="AG742" i="21"/>
  <c r="AG743" i="21"/>
  <c r="AG744" i="21"/>
  <c r="AG745" i="21"/>
  <c r="AG746" i="21"/>
  <c r="AG747" i="21"/>
  <c r="AG748" i="21"/>
  <c r="AG749" i="21"/>
  <c r="AG750" i="21"/>
  <c r="AG751" i="21"/>
  <c r="AG752" i="21"/>
  <c r="AG753" i="21"/>
  <c r="AG754" i="21"/>
  <c r="AG755" i="21"/>
  <c r="AG756" i="21"/>
  <c r="AG757" i="21"/>
  <c r="AG758" i="21"/>
  <c r="AG759" i="21"/>
  <c r="AG760" i="21"/>
  <c r="AG761" i="21"/>
  <c r="AG762" i="21"/>
  <c r="AG763" i="21"/>
  <c r="AG764" i="21"/>
  <c r="AG765" i="21"/>
  <c r="AG766" i="21"/>
  <c r="AG767" i="21"/>
  <c r="AG768" i="21"/>
  <c r="AG769" i="21"/>
  <c r="AG770" i="21"/>
  <c r="AG771" i="21"/>
  <c r="AG772" i="21"/>
  <c r="AG773" i="21"/>
  <c r="AG774" i="21"/>
  <c r="AG775" i="21"/>
  <c r="AG776" i="21"/>
  <c r="AG777" i="21"/>
  <c r="AG778" i="21"/>
  <c r="AG779" i="21"/>
  <c r="AG780" i="21"/>
  <c r="AG781" i="21"/>
  <c r="AG782" i="21"/>
  <c r="AG783" i="21"/>
  <c r="AG784" i="21"/>
  <c r="AG785" i="21"/>
  <c r="AG786" i="21"/>
  <c r="AG787" i="21"/>
  <c r="AG788" i="21"/>
  <c r="AG789" i="21"/>
  <c r="AG790" i="21"/>
  <c r="AG791" i="21"/>
  <c r="AG792" i="21"/>
  <c r="AG793" i="21"/>
  <c r="AG794" i="21"/>
  <c r="AG795" i="21"/>
  <c r="AG796" i="21"/>
  <c r="AG797" i="21"/>
  <c r="AG798" i="21"/>
  <c r="AG799" i="21"/>
  <c r="AG800" i="21"/>
  <c r="AG801" i="21"/>
  <c r="AG802" i="21"/>
  <c r="AG803" i="21"/>
  <c r="AG804" i="21"/>
  <c r="AG805" i="21"/>
  <c r="AG806" i="21"/>
  <c r="AG807" i="21"/>
  <c r="AG808" i="21"/>
  <c r="AG809" i="21"/>
  <c r="AG810" i="21"/>
  <c r="AG811" i="21"/>
  <c r="AG812" i="21"/>
  <c r="AG813" i="21"/>
  <c r="AG814" i="21"/>
  <c r="AG815" i="21"/>
  <c r="AG816" i="21"/>
  <c r="AG817" i="21"/>
  <c r="AG818" i="21"/>
  <c r="AG819" i="21"/>
  <c r="AG820" i="21"/>
  <c r="AG821" i="21"/>
  <c r="AG822" i="21"/>
  <c r="AG823" i="21"/>
  <c r="AG824" i="21"/>
  <c r="AG825" i="21"/>
  <c r="AG826" i="21"/>
  <c r="AG827" i="21"/>
  <c r="AG828" i="21"/>
  <c r="AG829" i="21"/>
  <c r="AG830" i="21"/>
  <c r="AG831" i="21"/>
  <c r="AG832" i="21"/>
  <c r="AG833" i="21"/>
  <c r="AG834" i="21"/>
  <c r="AG835" i="21"/>
  <c r="AG836" i="21"/>
  <c r="AG837" i="21"/>
  <c r="AG838" i="21"/>
  <c r="AG839" i="21"/>
  <c r="AG840" i="21"/>
  <c r="AG841" i="21"/>
  <c r="AG842" i="21"/>
  <c r="AG843" i="21"/>
  <c r="AG844" i="21"/>
  <c r="AG845" i="21"/>
  <c r="AG846" i="21"/>
  <c r="AG847" i="21"/>
  <c r="AG848" i="21"/>
  <c r="AG849" i="21"/>
  <c r="AG850" i="21"/>
  <c r="AG851" i="21"/>
  <c r="AG852" i="21"/>
  <c r="AG853" i="21"/>
  <c r="AG854" i="21"/>
  <c r="AG855" i="21"/>
  <c r="AG856" i="21"/>
  <c r="AG857" i="21"/>
  <c r="AG858" i="21"/>
  <c r="AG859" i="21"/>
  <c r="AG860" i="21"/>
  <c r="AG861" i="21"/>
  <c r="AG862" i="21"/>
  <c r="AG863" i="21"/>
  <c r="AG864" i="21"/>
  <c r="AG865" i="21"/>
  <c r="AG866" i="21"/>
  <c r="AG867" i="21"/>
  <c r="AG868" i="21"/>
  <c r="AG869" i="21"/>
  <c r="AG870" i="21"/>
  <c r="AG871" i="21"/>
  <c r="AG872" i="21"/>
  <c r="AG873" i="21"/>
  <c r="AG874" i="21"/>
  <c r="AG875" i="21"/>
  <c r="AG876" i="21"/>
  <c r="AG877" i="21"/>
  <c r="AG878" i="21"/>
  <c r="AG879" i="21"/>
  <c r="AG880" i="21"/>
  <c r="AG881" i="21"/>
  <c r="AG882" i="21"/>
  <c r="AG883" i="21"/>
  <c r="AG884" i="21"/>
  <c r="AG885" i="21"/>
  <c r="AG886" i="21"/>
  <c r="AG887" i="21"/>
  <c r="AG888" i="21"/>
  <c r="AG889" i="21"/>
  <c r="AG890" i="21"/>
  <c r="AG891" i="21"/>
  <c r="AG892" i="21"/>
  <c r="AG893" i="21"/>
  <c r="AG894" i="21"/>
  <c r="AG895" i="21"/>
  <c r="AG896" i="21"/>
  <c r="AG897" i="21"/>
  <c r="AG898" i="21"/>
  <c r="AG899" i="21"/>
  <c r="AG900" i="21"/>
  <c r="AG901" i="21"/>
  <c r="AG902" i="21"/>
  <c r="AG903" i="21"/>
  <c r="AG904" i="21"/>
  <c r="AG905" i="21"/>
  <c r="AG906" i="21"/>
  <c r="AG907" i="21"/>
  <c r="AG908" i="21"/>
  <c r="AG909" i="21"/>
  <c r="AG910" i="21"/>
  <c r="AG911" i="21"/>
  <c r="AG912" i="21"/>
  <c r="AG913" i="21"/>
  <c r="AG914" i="21"/>
  <c r="AG915" i="21"/>
  <c r="AG916" i="21"/>
  <c r="AG917" i="21"/>
  <c r="AG918" i="21"/>
  <c r="AG919" i="21"/>
  <c r="AG920" i="21"/>
  <c r="AG921" i="21"/>
  <c r="AG922" i="21"/>
  <c r="AG923" i="21"/>
  <c r="AG924" i="21"/>
  <c r="AG925" i="21"/>
  <c r="AG926" i="21"/>
  <c r="AG927" i="21"/>
  <c r="AG928" i="21"/>
  <c r="AG929" i="21"/>
  <c r="AG930" i="21"/>
  <c r="AG931" i="21"/>
  <c r="AG932" i="21"/>
  <c r="AG933" i="21"/>
  <c r="AG934" i="21"/>
  <c r="AG935" i="21"/>
  <c r="AG936" i="21"/>
  <c r="AG937" i="21"/>
  <c r="AG938" i="21"/>
  <c r="AG939" i="21"/>
  <c r="AG940" i="21"/>
  <c r="AG941" i="21"/>
  <c r="AG942" i="21"/>
  <c r="AG943" i="21"/>
  <c r="AG944" i="21"/>
  <c r="AG945" i="21"/>
  <c r="AG946" i="21"/>
  <c r="AG947" i="21"/>
  <c r="AG948" i="21"/>
  <c r="AG949" i="21"/>
  <c r="AG950" i="21"/>
  <c r="AG951" i="21"/>
  <c r="AG952" i="21"/>
  <c r="AG953" i="21"/>
  <c r="AG954" i="21"/>
  <c r="AG955" i="21"/>
  <c r="AG956" i="21"/>
  <c r="AG957" i="21"/>
  <c r="AG958" i="21"/>
  <c r="AG959" i="21"/>
  <c r="AG960" i="21"/>
  <c r="AG961" i="21"/>
  <c r="AG962" i="21"/>
  <c r="AG963" i="21"/>
  <c r="AG964" i="21"/>
  <c r="AG965" i="21"/>
  <c r="AG966" i="21"/>
  <c r="AG967" i="21"/>
  <c r="AG968" i="21"/>
  <c r="AG969" i="21"/>
  <c r="AG970" i="21"/>
  <c r="AG971" i="21"/>
  <c r="AG972" i="21"/>
  <c r="AG973" i="21"/>
  <c r="AG974" i="21"/>
  <c r="AG975" i="21"/>
  <c r="AG976" i="21"/>
  <c r="AG977" i="21"/>
  <c r="AG978" i="21"/>
  <c r="AG979" i="21"/>
  <c r="AG980" i="21"/>
  <c r="AG981" i="21"/>
  <c r="AG982" i="21"/>
  <c r="AG983" i="21"/>
  <c r="AG984" i="21"/>
  <c r="AG985" i="21"/>
  <c r="AG986" i="21"/>
  <c r="AG987" i="21"/>
  <c r="AG988" i="21"/>
  <c r="AG989" i="21"/>
  <c r="AG990" i="21"/>
  <c r="AG991" i="21"/>
  <c r="AG992" i="21"/>
  <c r="AG993" i="21"/>
  <c r="AG994" i="21"/>
  <c r="AG995" i="21"/>
  <c r="AG996" i="21"/>
  <c r="AG997" i="21"/>
  <c r="AG998" i="21"/>
  <c r="AG999" i="21"/>
  <c r="AG1000" i="21"/>
  <c r="AG1001" i="21"/>
  <c r="AG1002" i="21"/>
  <c r="AG1003" i="21"/>
  <c r="AG1004" i="21"/>
  <c r="AG1005" i="21"/>
  <c r="AG1006" i="21"/>
  <c r="AG1007" i="21"/>
  <c r="AG1008" i="21"/>
  <c r="AG1009" i="21"/>
  <c r="AG1010" i="21"/>
  <c r="AG1011" i="21"/>
  <c r="AG1012" i="21"/>
  <c r="AG1013" i="21"/>
  <c r="AG1014" i="21"/>
  <c r="AG1015" i="21"/>
  <c r="AG1016" i="21"/>
  <c r="AG1017" i="21"/>
  <c r="AG1018" i="21"/>
  <c r="AG1019" i="21"/>
  <c r="AG1020" i="21"/>
  <c r="AG1021" i="21"/>
  <c r="AG1022" i="21"/>
  <c r="AG1023" i="21"/>
  <c r="AG1024" i="21"/>
  <c r="AG1025" i="21"/>
  <c r="AG1026" i="21"/>
  <c r="AG1027" i="21"/>
  <c r="AG1028" i="21"/>
  <c r="AG1029" i="21"/>
  <c r="AG1030" i="21"/>
  <c r="AG1031" i="21"/>
  <c r="AG1032" i="21"/>
  <c r="AG1033" i="21"/>
  <c r="AG1034" i="21"/>
  <c r="AG1035" i="21"/>
  <c r="AG1036" i="21"/>
  <c r="AG1037" i="21"/>
  <c r="AG1038" i="21"/>
  <c r="AG1039" i="21"/>
  <c r="AG1040" i="21"/>
  <c r="AG1041" i="21"/>
  <c r="AG1042" i="21"/>
  <c r="AG1043" i="21"/>
  <c r="AG1044" i="21"/>
  <c r="AG1045" i="21"/>
  <c r="AG1046" i="21"/>
  <c r="AG1047" i="21"/>
  <c r="AG1048" i="21"/>
  <c r="AG1049" i="21"/>
  <c r="AG1050" i="21"/>
  <c r="AG1051" i="21"/>
  <c r="AG1052" i="21"/>
  <c r="AG1053" i="21"/>
  <c r="AG1054" i="21"/>
  <c r="AG1055" i="21"/>
  <c r="AG1056" i="21"/>
  <c r="AG1057" i="21"/>
  <c r="AG1058" i="21"/>
  <c r="AG1059" i="21"/>
  <c r="AG1060" i="21"/>
  <c r="AG1061" i="21"/>
  <c r="AG1062" i="21"/>
  <c r="AG1063" i="21"/>
  <c r="AG1064" i="21"/>
  <c r="AG1065" i="21"/>
  <c r="AG1066" i="21"/>
  <c r="AG1067" i="21"/>
  <c r="AG1068" i="21"/>
  <c r="AG1069" i="21"/>
  <c r="AG1070" i="21"/>
  <c r="AG1071" i="21"/>
  <c r="AG1072" i="21"/>
  <c r="AG1073" i="21"/>
  <c r="AG1074" i="21"/>
  <c r="AG1075" i="21"/>
  <c r="AG1076" i="21"/>
  <c r="AG1077" i="21"/>
  <c r="AG1078" i="21"/>
  <c r="AG1079" i="21"/>
  <c r="AG1080" i="21"/>
  <c r="AG1081" i="21"/>
  <c r="AG1082" i="21"/>
  <c r="AG1083" i="21"/>
  <c r="AG1084" i="21"/>
  <c r="AG1085" i="21"/>
  <c r="AG1086" i="21"/>
  <c r="AG1087" i="21"/>
  <c r="AG1088" i="21"/>
  <c r="AG1089" i="21"/>
  <c r="AG1090" i="21"/>
  <c r="AG1091" i="21"/>
  <c r="AG1092" i="21"/>
  <c r="AG1093" i="21"/>
  <c r="AG1094" i="21"/>
  <c r="AG1095" i="21"/>
  <c r="AG1096" i="21"/>
  <c r="AG1097" i="21"/>
  <c r="AG1098" i="21"/>
  <c r="AG1099" i="21"/>
  <c r="AG1100" i="21"/>
  <c r="AG1101" i="21"/>
  <c r="AG1102" i="21"/>
  <c r="AG1103" i="21"/>
  <c r="AG1104" i="21"/>
  <c r="AG1105" i="21"/>
  <c r="AG1106" i="21"/>
  <c r="AG1107" i="21"/>
  <c r="AG1108" i="21"/>
  <c r="AG1109" i="21"/>
  <c r="AG1110" i="21"/>
  <c r="AG1111" i="21"/>
  <c r="AG1112" i="21"/>
  <c r="AG1113" i="21"/>
  <c r="AG1114" i="21"/>
  <c r="AG1115" i="21"/>
  <c r="AG1116" i="21"/>
  <c r="AG1117" i="21"/>
  <c r="AG1118" i="21"/>
  <c r="AG1119" i="21"/>
  <c r="AG1120" i="21"/>
  <c r="AG1121" i="21"/>
  <c r="AG1122" i="21"/>
  <c r="AG1123" i="21"/>
  <c r="AG1124" i="21"/>
  <c r="AG1125" i="21"/>
  <c r="AG1126" i="21"/>
  <c r="AG1127" i="21"/>
  <c r="AG1128" i="21"/>
  <c r="AG1129" i="21"/>
  <c r="AG1130" i="21"/>
  <c r="AG1131" i="21"/>
  <c r="AG1132" i="21"/>
  <c r="AG1133" i="21"/>
  <c r="AG1134" i="21"/>
  <c r="AG1135" i="21"/>
  <c r="AG1136" i="21"/>
  <c r="AG1137" i="21"/>
  <c r="AG1138" i="21"/>
  <c r="AG1139" i="21"/>
  <c r="AG1140" i="21"/>
  <c r="AG1141" i="21"/>
  <c r="AG1142" i="21"/>
  <c r="AG1143" i="21"/>
  <c r="AG1144" i="21"/>
  <c r="AG1145" i="21"/>
  <c r="AG1146" i="21"/>
  <c r="AG1147" i="21"/>
  <c r="AG1148" i="21"/>
  <c r="AG1149" i="21"/>
  <c r="AG1150" i="21"/>
  <c r="AG1151" i="21"/>
  <c r="AG1152" i="21"/>
  <c r="AG1153" i="21"/>
  <c r="AG1154" i="21"/>
  <c r="AG1155" i="21"/>
  <c r="AG1156" i="21"/>
  <c r="AG1157" i="21"/>
  <c r="AG1158" i="21"/>
  <c r="AG1159" i="21"/>
  <c r="AG1160" i="21"/>
  <c r="AG1161" i="21"/>
  <c r="AG1162" i="21"/>
  <c r="AG1163" i="21"/>
  <c r="AG1164" i="21"/>
  <c r="AG1165" i="21"/>
  <c r="AG1166" i="21"/>
  <c r="AG1167" i="21"/>
  <c r="AG1168" i="21"/>
  <c r="AG1169" i="21"/>
  <c r="AG1170" i="21"/>
  <c r="AG1171" i="21"/>
  <c r="AG1172" i="21"/>
  <c r="AG1173" i="21"/>
  <c r="AG1174" i="21"/>
  <c r="AG1175" i="21"/>
  <c r="AG1176" i="21"/>
  <c r="AG1177" i="21"/>
  <c r="AG1178" i="21"/>
  <c r="AG1179" i="21"/>
  <c r="AG1180" i="21"/>
  <c r="AG1181" i="21"/>
  <c r="AG1182" i="21"/>
  <c r="AG1183" i="21"/>
  <c r="AG1184" i="21"/>
  <c r="AG1185" i="21"/>
  <c r="AG1186" i="21"/>
  <c r="AG1187" i="21"/>
  <c r="AG1188" i="21"/>
  <c r="AG1189" i="21"/>
  <c r="AG1190" i="21"/>
  <c r="AG1191" i="21"/>
  <c r="AG1192" i="21"/>
  <c r="AG1193" i="21"/>
  <c r="AG1194" i="21"/>
  <c r="AG1195" i="21"/>
  <c r="AG1196" i="21"/>
  <c r="AG1197" i="21"/>
  <c r="AG1198" i="21"/>
  <c r="AG1199" i="21"/>
  <c r="AG1200" i="21"/>
  <c r="AG1201" i="21"/>
  <c r="AG1202" i="21"/>
  <c r="AG1203" i="21"/>
  <c r="AG1204" i="21"/>
  <c r="AG1205" i="21"/>
  <c r="AG1206" i="21"/>
  <c r="AG1207" i="21"/>
  <c r="AG1208" i="21"/>
  <c r="AG1209" i="21"/>
  <c r="AG1210" i="21"/>
  <c r="AG1211" i="21"/>
  <c r="AG1212" i="21"/>
  <c r="AG1213" i="21"/>
  <c r="AG1214" i="21"/>
  <c r="AG1215" i="21"/>
  <c r="AG1216" i="21"/>
  <c r="AG1217" i="21"/>
  <c r="AG1218" i="21"/>
  <c r="AG1219" i="21"/>
  <c r="AG1220" i="21"/>
  <c r="AG1221" i="21"/>
  <c r="AG1222" i="21"/>
  <c r="AG1223" i="21"/>
  <c r="AG1224" i="21"/>
  <c r="AG1225" i="21"/>
  <c r="AG1226" i="21"/>
  <c r="AG1227" i="21"/>
  <c r="AG1228" i="21"/>
  <c r="AG1229" i="21"/>
  <c r="AG1230" i="21"/>
  <c r="AG1231" i="21"/>
  <c r="AG1232" i="21"/>
  <c r="AG1233" i="21"/>
  <c r="AG1234" i="21"/>
  <c r="AG1235" i="21"/>
  <c r="AG1236" i="21"/>
  <c r="AG1237" i="21"/>
  <c r="AG1238" i="21"/>
  <c r="AG1239" i="21"/>
  <c r="AG1240" i="21"/>
  <c r="AG1241" i="21"/>
  <c r="AG1242" i="21"/>
  <c r="AG1243" i="21"/>
  <c r="AG1244" i="21"/>
  <c r="AG1245" i="21"/>
  <c r="AG1246" i="21"/>
  <c r="AG1247" i="21"/>
  <c r="AG1248" i="21"/>
  <c r="AG1249" i="21"/>
  <c r="AG1250" i="21"/>
  <c r="AG1251" i="21"/>
  <c r="AG1252" i="21"/>
  <c r="AG1253" i="21"/>
  <c r="AG1254" i="21"/>
  <c r="AG1255" i="21"/>
  <c r="AG1256" i="21"/>
  <c r="AG1257" i="21"/>
  <c r="AG1258" i="21"/>
  <c r="AG1259" i="21"/>
  <c r="AG1260" i="21"/>
  <c r="AG1261" i="21"/>
  <c r="AG1262" i="21"/>
  <c r="AG1263" i="21"/>
  <c r="AG1264" i="21"/>
  <c r="AG1265" i="21"/>
  <c r="AG1266" i="21"/>
  <c r="AG1267" i="21"/>
  <c r="AG1268" i="21"/>
  <c r="AG1269" i="21"/>
  <c r="AG1270" i="21"/>
  <c r="AG1271" i="21"/>
  <c r="AG1272" i="21"/>
  <c r="AG1273" i="21"/>
  <c r="AG1274" i="21"/>
  <c r="AG1275" i="21"/>
  <c r="AG1276" i="21"/>
  <c r="AG1277" i="21"/>
  <c r="AG1278" i="21"/>
  <c r="AG1279" i="21"/>
  <c r="AG1280" i="21"/>
  <c r="AG1281" i="21"/>
  <c r="AG1282" i="21"/>
  <c r="AG1283" i="21"/>
  <c r="AG1284" i="21"/>
  <c r="AG1285" i="21"/>
  <c r="AG1286" i="21"/>
  <c r="AG1287" i="21"/>
  <c r="AG1288" i="21"/>
  <c r="AG1289" i="21"/>
  <c r="AG1290" i="21"/>
  <c r="AG1291" i="21"/>
  <c r="AG1292" i="21"/>
  <c r="AG1293" i="21"/>
  <c r="AG1294" i="21"/>
  <c r="AG1295" i="21"/>
  <c r="AG1296" i="21"/>
  <c r="AG1297" i="21"/>
  <c r="AG1298" i="21"/>
  <c r="AG1299" i="21"/>
  <c r="AG1300" i="21"/>
  <c r="AG1301" i="21"/>
  <c r="AG1302" i="21"/>
  <c r="AG1303" i="21"/>
  <c r="AG1304" i="21"/>
  <c r="AG1305" i="21"/>
  <c r="AG1306" i="21"/>
  <c r="AG1307" i="21"/>
  <c r="AG1308" i="21"/>
  <c r="AG1309" i="21"/>
  <c r="AG1310" i="21"/>
  <c r="AG1311" i="21"/>
  <c r="AG1312" i="21"/>
  <c r="AG1313" i="21"/>
  <c r="AG1314" i="21"/>
  <c r="AG1315" i="21"/>
  <c r="AG1316" i="21"/>
  <c r="AG1317" i="21"/>
  <c r="AG1318" i="21"/>
  <c r="AG1319" i="21"/>
  <c r="AG1320" i="21"/>
  <c r="AG1321" i="21"/>
  <c r="AG1322" i="21"/>
  <c r="AG1323" i="21"/>
  <c r="AG1324" i="21"/>
  <c r="AG1325" i="21"/>
  <c r="AG1326" i="21"/>
  <c r="AG1327" i="21"/>
  <c r="AG1328" i="21"/>
  <c r="AG1329" i="21"/>
  <c r="AG1330" i="21"/>
  <c r="AG1331" i="21"/>
  <c r="AG1332" i="21"/>
  <c r="AG1333" i="21"/>
  <c r="AG1334" i="21"/>
  <c r="AG1335" i="21"/>
  <c r="AG1336" i="21"/>
  <c r="AG1337" i="21"/>
  <c r="AG1338" i="21"/>
  <c r="AG1339" i="21"/>
  <c r="AG1340" i="21"/>
  <c r="AG1341" i="21"/>
  <c r="AG1342" i="21"/>
  <c r="AG1343" i="21"/>
  <c r="AG1344" i="21"/>
  <c r="AG1345" i="21"/>
  <c r="AG1346" i="21"/>
  <c r="AG1347" i="21"/>
  <c r="AG1348" i="21"/>
  <c r="AG1349" i="21"/>
  <c r="AG1350" i="21"/>
  <c r="AG1351" i="21"/>
  <c r="AG1352" i="21"/>
  <c r="AG1353" i="21"/>
  <c r="AG1354" i="21"/>
  <c r="AG1355" i="21"/>
  <c r="AG1356" i="21"/>
  <c r="AG1357" i="21"/>
  <c r="AG1358" i="21"/>
  <c r="AG1359" i="21"/>
  <c r="AG1360" i="21"/>
  <c r="AF3" i="21"/>
  <c r="AF4" i="21"/>
  <c r="AF5" i="21"/>
  <c r="AF6" i="21"/>
  <c r="AF7" i="21"/>
  <c r="AF8" i="21"/>
  <c r="AF9" i="21"/>
  <c r="AF10" i="21"/>
  <c r="AF11" i="21"/>
  <c r="AF12" i="21"/>
  <c r="AF13" i="21"/>
  <c r="AF14" i="21"/>
  <c r="AF15" i="21"/>
  <c r="AF16" i="21"/>
  <c r="AF17" i="21"/>
  <c r="AF18" i="21"/>
  <c r="AF19" i="21"/>
  <c r="AF20" i="21"/>
  <c r="AF21" i="21"/>
  <c r="AF22" i="21"/>
  <c r="AF23" i="21"/>
  <c r="AF24" i="21"/>
  <c r="AF25" i="21"/>
  <c r="AF26" i="21"/>
  <c r="AF27" i="21"/>
  <c r="AF28" i="21"/>
  <c r="AF29" i="21"/>
  <c r="AF30" i="21"/>
  <c r="AF31" i="21"/>
  <c r="AF32" i="21"/>
  <c r="AF33" i="21"/>
  <c r="AF34" i="21"/>
  <c r="AF35" i="21"/>
  <c r="AF36" i="21"/>
  <c r="AF37" i="21"/>
  <c r="AF38" i="21"/>
  <c r="AF39" i="21"/>
  <c r="AF40" i="21"/>
  <c r="AF41" i="21"/>
  <c r="AF42" i="21"/>
  <c r="AF43" i="21"/>
  <c r="AF44" i="21"/>
  <c r="AF45" i="21"/>
  <c r="AF46" i="21"/>
  <c r="AF47" i="21"/>
  <c r="AF48" i="21"/>
  <c r="AF49" i="21"/>
  <c r="AF50" i="21"/>
  <c r="AF51" i="21"/>
  <c r="AF52" i="21"/>
  <c r="AF53" i="21"/>
  <c r="AF54" i="21"/>
  <c r="AF55" i="21"/>
  <c r="AF56" i="21"/>
  <c r="AF57" i="21"/>
  <c r="AF58" i="21"/>
  <c r="AF59" i="21"/>
  <c r="AF60" i="21"/>
  <c r="AF61" i="21"/>
  <c r="AF62" i="21"/>
  <c r="AF63" i="21"/>
  <c r="AF64" i="21"/>
  <c r="AF65" i="21"/>
  <c r="AF66" i="21"/>
  <c r="AF67" i="21"/>
  <c r="AF68" i="21"/>
  <c r="AF69" i="21"/>
  <c r="AF70" i="21"/>
  <c r="AF71" i="21"/>
  <c r="AF72" i="21"/>
  <c r="AF73" i="21"/>
  <c r="AF74" i="21"/>
  <c r="AF75" i="21"/>
  <c r="AF76" i="21"/>
  <c r="AF77" i="21"/>
  <c r="AF78" i="21"/>
  <c r="AF79" i="21"/>
  <c r="AF80" i="21"/>
  <c r="AF81" i="21"/>
  <c r="AF82" i="21"/>
  <c r="AF83" i="21"/>
  <c r="AF84" i="21"/>
  <c r="AF85" i="21"/>
  <c r="AF86" i="21"/>
  <c r="AF87" i="21"/>
  <c r="AF88" i="21"/>
  <c r="AF89" i="21"/>
  <c r="AF90" i="21"/>
  <c r="AF91" i="21"/>
  <c r="AF92" i="21"/>
  <c r="AF93" i="21"/>
  <c r="AF94" i="21"/>
  <c r="AF95" i="21"/>
  <c r="AF96" i="21"/>
  <c r="AF97" i="21"/>
  <c r="AF98" i="21"/>
  <c r="AF99" i="21"/>
  <c r="AF100" i="21"/>
  <c r="AF101" i="21"/>
  <c r="AF102" i="21"/>
  <c r="AF103" i="21"/>
  <c r="AF104" i="21"/>
  <c r="AF105" i="21"/>
  <c r="AF106" i="21"/>
  <c r="AF107" i="21"/>
  <c r="AF108" i="21"/>
  <c r="AF109" i="21"/>
  <c r="AF110" i="21"/>
  <c r="AF111" i="21"/>
  <c r="AF112" i="21"/>
  <c r="AF113" i="21"/>
  <c r="AF114" i="21"/>
  <c r="AF115" i="21"/>
  <c r="AF116" i="21"/>
  <c r="AF117" i="21"/>
  <c r="AF118" i="21"/>
  <c r="AF119" i="21"/>
  <c r="AF120" i="21"/>
  <c r="AF121" i="21"/>
  <c r="AF122" i="21"/>
  <c r="AF123" i="21"/>
  <c r="AF124" i="21"/>
  <c r="AF125" i="21"/>
  <c r="AF126" i="21"/>
  <c r="AF127" i="21"/>
  <c r="AF128" i="21"/>
  <c r="AF129" i="21"/>
  <c r="AF130" i="21"/>
  <c r="AF131" i="21"/>
  <c r="AF132" i="21"/>
  <c r="AF133" i="21"/>
  <c r="AF134" i="21"/>
  <c r="AF135" i="21"/>
  <c r="AF136" i="21"/>
  <c r="AF137" i="21"/>
  <c r="AF138" i="21"/>
  <c r="AF139" i="21"/>
  <c r="AF140" i="21"/>
  <c r="AF141" i="21"/>
  <c r="AF142" i="21"/>
  <c r="AF143" i="21"/>
  <c r="AF144" i="21"/>
  <c r="AF145" i="21"/>
  <c r="AF146" i="21"/>
  <c r="AF147" i="21"/>
  <c r="AF148" i="21"/>
  <c r="AF149" i="21"/>
  <c r="AF150" i="21"/>
  <c r="AF151" i="21"/>
  <c r="AF152" i="21"/>
  <c r="AF153" i="21"/>
  <c r="AF154" i="21"/>
  <c r="AF155" i="21"/>
  <c r="AF156" i="21"/>
  <c r="AF157" i="21"/>
  <c r="AF158" i="21"/>
  <c r="AF159" i="21"/>
  <c r="AF160" i="21"/>
  <c r="AF161" i="21"/>
  <c r="AF162" i="21"/>
  <c r="AF163" i="21"/>
  <c r="AF164" i="21"/>
  <c r="AF165" i="21"/>
  <c r="AF166" i="21"/>
  <c r="AF167" i="21"/>
  <c r="AF168" i="21"/>
  <c r="AF169" i="21"/>
  <c r="AF170" i="21"/>
  <c r="AF171" i="21"/>
  <c r="AF172" i="21"/>
  <c r="AF173" i="21"/>
  <c r="AF174" i="21"/>
  <c r="AF175" i="21"/>
  <c r="AF176" i="21"/>
  <c r="AF177" i="21"/>
  <c r="AF178" i="21"/>
  <c r="AF179" i="21"/>
  <c r="AF180" i="21"/>
  <c r="AF181" i="21"/>
  <c r="AF182" i="21"/>
  <c r="AF183" i="21"/>
  <c r="AF184" i="21"/>
  <c r="AF185" i="21"/>
  <c r="AF186" i="21"/>
  <c r="AF187" i="21"/>
  <c r="AF188" i="21"/>
  <c r="AF189" i="21"/>
  <c r="AF190" i="21"/>
  <c r="AF191" i="21"/>
  <c r="AF192" i="21"/>
  <c r="AF193" i="21"/>
  <c r="AF194" i="21"/>
  <c r="AF195" i="21"/>
  <c r="AF196" i="21"/>
  <c r="AF197" i="21"/>
  <c r="AF198" i="21"/>
  <c r="AF199" i="21"/>
  <c r="AF200" i="21"/>
  <c r="AF201" i="21"/>
  <c r="AF202" i="21"/>
  <c r="AF203" i="21"/>
  <c r="AF204" i="21"/>
  <c r="AF205" i="21"/>
  <c r="AF206" i="21"/>
  <c r="AF207" i="21"/>
  <c r="AF208" i="21"/>
  <c r="AF209" i="21"/>
  <c r="AF210" i="21"/>
  <c r="AF211" i="21"/>
  <c r="AF212" i="21"/>
  <c r="AF213" i="21"/>
  <c r="AF214" i="21"/>
  <c r="AF215" i="21"/>
  <c r="AF216" i="21"/>
  <c r="AF217" i="21"/>
  <c r="AF218" i="21"/>
  <c r="AF219" i="21"/>
  <c r="AF220" i="21"/>
  <c r="AF221" i="21"/>
  <c r="AF222" i="21"/>
  <c r="AF223" i="21"/>
  <c r="AF224" i="21"/>
  <c r="AF225" i="21"/>
  <c r="AF226" i="21"/>
  <c r="AF227" i="21"/>
  <c r="AF228" i="21"/>
  <c r="AF229" i="21"/>
  <c r="AF230" i="21"/>
  <c r="AF231" i="21"/>
  <c r="AF232" i="21"/>
  <c r="AF233" i="21"/>
  <c r="AF234" i="21"/>
  <c r="AF235" i="21"/>
  <c r="AF236" i="21"/>
  <c r="AF237" i="21"/>
  <c r="AF238" i="21"/>
  <c r="AF239" i="21"/>
  <c r="AF240" i="21"/>
  <c r="AF241" i="21"/>
  <c r="AF242" i="21"/>
  <c r="AF243" i="21"/>
  <c r="AF244" i="21"/>
  <c r="AF245" i="21"/>
  <c r="AF246" i="21"/>
  <c r="AF247" i="21"/>
  <c r="AF248" i="21"/>
  <c r="AF249" i="21"/>
  <c r="AF250" i="21"/>
  <c r="AF251" i="21"/>
  <c r="AF252" i="21"/>
  <c r="AF253" i="21"/>
  <c r="AF254" i="21"/>
  <c r="AF255" i="21"/>
  <c r="AF256" i="21"/>
  <c r="AF257" i="21"/>
  <c r="AF258" i="21"/>
  <c r="AF259" i="21"/>
  <c r="AF260" i="21"/>
  <c r="AF261" i="21"/>
  <c r="AF262" i="21"/>
  <c r="AF263" i="21"/>
  <c r="AF264" i="21"/>
  <c r="AF265" i="21"/>
  <c r="AF266" i="21"/>
  <c r="AF267" i="21"/>
  <c r="AF268" i="21"/>
  <c r="AF269" i="21"/>
  <c r="AF270" i="21"/>
  <c r="AF271" i="21"/>
  <c r="AF272" i="21"/>
  <c r="AF273" i="21"/>
  <c r="AF274" i="21"/>
  <c r="AF275" i="21"/>
  <c r="AF276" i="21"/>
  <c r="AF277" i="21"/>
  <c r="AF278" i="21"/>
  <c r="AF279" i="21"/>
  <c r="AF280" i="21"/>
  <c r="AF281" i="21"/>
  <c r="AF282" i="21"/>
  <c r="AF283" i="21"/>
  <c r="AF284" i="21"/>
  <c r="AF285" i="21"/>
  <c r="AF286" i="21"/>
  <c r="AF287" i="21"/>
  <c r="AF288" i="21"/>
  <c r="AF289" i="21"/>
  <c r="AF290" i="21"/>
  <c r="AF291" i="21"/>
  <c r="AF292" i="21"/>
  <c r="AF293" i="21"/>
  <c r="AF294" i="21"/>
  <c r="AF295" i="21"/>
  <c r="AF296" i="21"/>
  <c r="AF297" i="21"/>
  <c r="AF298" i="21"/>
  <c r="AF299" i="21"/>
  <c r="AF300" i="21"/>
  <c r="AF301" i="21"/>
  <c r="AF302" i="21"/>
  <c r="AF303" i="21"/>
  <c r="AF304" i="21"/>
  <c r="AF305" i="21"/>
  <c r="AF306" i="21"/>
  <c r="AF307" i="21"/>
  <c r="AF308" i="21"/>
  <c r="AF309" i="21"/>
  <c r="AF310" i="21"/>
  <c r="AF311" i="21"/>
  <c r="AF312" i="21"/>
  <c r="AF313" i="21"/>
  <c r="AF314" i="21"/>
  <c r="AF315" i="21"/>
  <c r="AF316" i="21"/>
  <c r="AF317" i="21"/>
  <c r="AF318" i="21"/>
  <c r="AF319" i="21"/>
  <c r="AF320" i="21"/>
  <c r="AF321" i="21"/>
  <c r="AF322" i="21"/>
  <c r="AF323" i="21"/>
  <c r="AF324" i="21"/>
  <c r="AF325" i="21"/>
  <c r="AF326" i="21"/>
  <c r="AF327" i="21"/>
  <c r="AF328" i="21"/>
  <c r="AF329" i="21"/>
  <c r="AF330" i="21"/>
  <c r="AF331" i="21"/>
  <c r="AF332" i="21"/>
  <c r="AF333" i="21"/>
  <c r="AF334" i="21"/>
  <c r="AF335" i="21"/>
  <c r="AF336" i="21"/>
  <c r="AF337" i="21"/>
  <c r="AF338" i="21"/>
  <c r="AF339" i="21"/>
  <c r="AF340" i="21"/>
  <c r="AF341" i="21"/>
  <c r="AF342" i="21"/>
  <c r="AF343" i="21"/>
  <c r="AF344" i="21"/>
  <c r="AF345" i="21"/>
  <c r="AF346" i="21"/>
  <c r="AF347" i="21"/>
  <c r="AF348" i="21"/>
  <c r="AF349" i="21"/>
  <c r="AF350" i="21"/>
  <c r="AF351" i="21"/>
  <c r="AF352" i="21"/>
  <c r="AF353" i="21"/>
  <c r="AF354" i="21"/>
  <c r="AF355" i="21"/>
  <c r="AF356" i="21"/>
  <c r="AF357" i="21"/>
  <c r="AF358" i="21"/>
  <c r="AF359" i="21"/>
  <c r="AF360" i="21"/>
  <c r="AF361" i="21"/>
  <c r="AF362" i="21"/>
  <c r="AF363" i="21"/>
  <c r="AF364" i="21"/>
  <c r="AF365" i="21"/>
  <c r="AF366" i="21"/>
  <c r="AF367" i="21"/>
  <c r="AF368" i="21"/>
  <c r="AF369" i="21"/>
  <c r="AF370" i="21"/>
  <c r="AF371" i="21"/>
  <c r="AF372" i="21"/>
  <c r="AF373" i="21"/>
  <c r="AF374" i="21"/>
  <c r="AF375" i="21"/>
  <c r="AF376" i="21"/>
  <c r="AF377" i="21"/>
  <c r="AF378" i="21"/>
  <c r="AF379" i="21"/>
  <c r="AF380" i="21"/>
  <c r="AF381" i="21"/>
  <c r="AF382" i="21"/>
  <c r="AF383" i="21"/>
  <c r="AF384" i="21"/>
  <c r="AF385" i="21"/>
  <c r="AF386" i="21"/>
  <c r="AF387" i="21"/>
  <c r="AF388" i="21"/>
  <c r="AF389" i="21"/>
  <c r="AF390" i="21"/>
  <c r="AF391" i="21"/>
  <c r="AF392" i="21"/>
  <c r="AF393" i="21"/>
  <c r="AF394" i="21"/>
  <c r="AF395" i="21"/>
  <c r="AF396" i="21"/>
  <c r="AF397" i="21"/>
  <c r="AF398" i="21"/>
  <c r="AF399" i="21"/>
  <c r="AF400" i="21"/>
  <c r="AF401" i="21"/>
  <c r="AF402" i="21"/>
  <c r="AF403" i="21"/>
  <c r="AF404" i="21"/>
  <c r="AF405" i="21"/>
  <c r="AF406" i="21"/>
  <c r="AF407" i="21"/>
  <c r="AF408" i="21"/>
  <c r="AF409" i="21"/>
  <c r="AF410" i="21"/>
  <c r="AF411" i="21"/>
  <c r="AF412" i="21"/>
  <c r="AF413" i="21"/>
  <c r="AF414" i="21"/>
  <c r="AF415" i="21"/>
  <c r="AF416" i="21"/>
  <c r="AF417" i="21"/>
  <c r="AF418" i="21"/>
  <c r="AF419" i="21"/>
  <c r="AF420" i="21"/>
  <c r="AF421" i="21"/>
  <c r="AF422" i="21"/>
  <c r="AF423" i="21"/>
  <c r="AF424" i="21"/>
  <c r="AF425" i="21"/>
  <c r="AF426" i="21"/>
  <c r="AF427" i="21"/>
  <c r="AF428" i="21"/>
  <c r="AF429" i="21"/>
  <c r="AF430" i="21"/>
  <c r="AF431" i="21"/>
  <c r="AF432" i="21"/>
  <c r="AF433" i="21"/>
  <c r="AF434" i="21"/>
  <c r="AF435" i="21"/>
  <c r="AF436" i="21"/>
  <c r="AF437" i="21"/>
  <c r="AF438" i="21"/>
  <c r="AF439" i="21"/>
  <c r="AF440" i="21"/>
  <c r="AF441" i="21"/>
  <c r="AF442" i="21"/>
  <c r="AF443" i="21"/>
  <c r="AF444" i="21"/>
  <c r="AF445" i="21"/>
  <c r="AF446" i="21"/>
  <c r="AF447" i="21"/>
  <c r="AF448" i="21"/>
  <c r="AF449" i="21"/>
  <c r="AF450" i="21"/>
  <c r="AF451" i="21"/>
  <c r="AF452" i="21"/>
  <c r="AF453" i="21"/>
  <c r="AF454" i="21"/>
  <c r="AF455" i="21"/>
  <c r="AF456" i="21"/>
  <c r="AF457" i="21"/>
  <c r="AF458" i="21"/>
  <c r="AF459" i="21"/>
  <c r="AF460" i="21"/>
  <c r="AF461" i="21"/>
  <c r="AF462" i="21"/>
  <c r="AF463" i="21"/>
  <c r="AF464" i="21"/>
  <c r="AF465" i="21"/>
  <c r="AF466" i="21"/>
  <c r="AF467" i="21"/>
  <c r="AF468" i="21"/>
  <c r="AF469" i="21"/>
  <c r="AF470" i="21"/>
  <c r="AF471" i="21"/>
  <c r="AF472" i="21"/>
  <c r="AF473" i="21"/>
  <c r="AF474" i="21"/>
  <c r="AF475" i="21"/>
  <c r="AF476" i="21"/>
  <c r="AF477" i="21"/>
  <c r="AF478" i="21"/>
  <c r="AF479" i="21"/>
  <c r="AF480" i="21"/>
  <c r="AF481" i="21"/>
  <c r="AF482" i="21"/>
  <c r="AF483" i="21"/>
  <c r="AF484" i="21"/>
  <c r="AF485" i="21"/>
  <c r="AF486" i="21"/>
  <c r="AF487" i="21"/>
  <c r="AF488" i="21"/>
  <c r="AF489" i="21"/>
  <c r="AF490" i="21"/>
  <c r="AF491" i="21"/>
  <c r="AF492" i="21"/>
  <c r="AF493" i="21"/>
  <c r="AF494" i="21"/>
  <c r="AF495" i="21"/>
  <c r="AF496" i="21"/>
  <c r="AF497" i="21"/>
  <c r="AF498" i="21"/>
  <c r="AF499" i="21"/>
  <c r="AF500" i="21"/>
  <c r="AF501" i="21"/>
  <c r="AF502" i="21"/>
  <c r="AF503" i="21"/>
  <c r="AF504" i="21"/>
  <c r="AF505" i="21"/>
  <c r="AF506" i="21"/>
  <c r="AF507" i="21"/>
  <c r="AF508" i="21"/>
  <c r="AF509" i="21"/>
  <c r="AF510" i="21"/>
  <c r="AF511" i="21"/>
  <c r="AF512" i="21"/>
  <c r="AF513" i="21"/>
  <c r="AF514" i="21"/>
  <c r="AF515" i="21"/>
  <c r="AF516" i="21"/>
  <c r="AF517" i="21"/>
  <c r="AF518" i="21"/>
  <c r="AF519" i="21"/>
  <c r="AF520" i="21"/>
  <c r="AF521" i="21"/>
  <c r="AF522" i="21"/>
  <c r="AF523" i="21"/>
  <c r="AF524" i="21"/>
  <c r="AF525" i="21"/>
  <c r="AF526" i="21"/>
  <c r="AF527" i="21"/>
  <c r="AF528" i="21"/>
  <c r="AF529" i="21"/>
  <c r="AF530" i="21"/>
  <c r="AF531" i="21"/>
  <c r="AF532" i="21"/>
  <c r="AF533" i="21"/>
  <c r="AF534" i="21"/>
  <c r="AF535" i="21"/>
  <c r="AF536" i="21"/>
  <c r="AF537" i="21"/>
  <c r="AF538" i="21"/>
  <c r="AF539" i="21"/>
  <c r="AF540" i="21"/>
  <c r="AF541" i="21"/>
  <c r="AF542" i="21"/>
  <c r="AF543" i="21"/>
  <c r="AF544" i="21"/>
  <c r="AF545" i="21"/>
  <c r="AF546" i="21"/>
  <c r="AF547" i="21"/>
  <c r="AF548" i="21"/>
  <c r="AF549" i="21"/>
  <c r="AF550" i="21"/>
  <c r="AF551" i="21"/>
  <c r="AF552" i="21"/>
  <c r="AF553" i="21"/>
  <c r="AF554" i="21"/>
  <c r="AF555" i="21"/>
  <c r="AF556" i="21"/>
  <c r="AF557" i="21"/>
  <c r="AF558" i="21"/>
  <c r="AF559" i="21"/>
  <c r="AF560" i="21"/>
  <c r="AF561" i="21"/>
  <c r="AF562" i="21"/>
  <c r="AF563" i="21"/>
  <c r="AF564" i="21"/>
  <c r="AF565" i="21"/>
  <c r="AF566" i="21"/>
  <c r="AF567" i="21"/>
  <c r="AF568" i="21"/>
  <c r="AF569" i="21"/>
  <c r="AF570" i="21"/>
  <c r="AF571" i="21"/>
  <c r="AF572" i="21"/>
  <c r="AF573" i="21"/>
  <c r="AF574" i="21"/>
  <c r="AF575" i="21"/>
  <c r="AF576" i="21"/>
  <c r="AF577" i="21"/>
  <c r="AF578" i="21"/>
  <c r="AF579" i="21"/>
  <c r="AF580" i="21"/>
  <c r="AF581" i="21"/>
  <c r="AF582" i="21"/>
  <c r="AF583" i="21"/>
  <c r="AF584" i="21"/>
  <c r="AF585" i="21"/>
  <c r="AF586" i="21"/>
  <c r="AF587" i="21"/>
  <c r="AF588" i="21"/>
  <c r="AF589" i="21"/>
  <c r="AF590" i="21"/>
  <c r="AF591" i="21"/>
  <c r="AF592" i="21"/>
  <c r="AF593" i="21"/>
  <c r="AF594" i="21"/>
  <c r="AF595" i="21"/>
  <c r="AF596" i="21"/>
  <c r="AF597" i="21"/>
  <c r="AF598" i="21"/>
  <c r="AF599" i="21"/>
  <c r="AF600" i="21"/>
  <c r="AF601" i="21"/>
  <c r="AF602" i="21"/>
  <c r="AF603" i="21"/>
  <c r="AF604" i="21"/>
  <c r="AF605" i="21"/>
  <c r="AF606" i="21"/>
  <c r="AF607" i="21"/>
  <c r="AF608" i="21"/>
  <c r="AF609" i="21"/>
  <c r="AF610" i="21"/>
  <c r="AF611" i="21"/>
  <c r="AF612" i="21"/>
  <c r="AF613" i="21"/>
  <c r="AF614" i="21"/>
  <c r="AF615" i="21"/>
  <c r="AF616" i="21"/>
  <c r="AF617" i="21"/>
  <c r="AF618" i="21"/>
  <c r="AF619" i="21"/>
  <c r="AF620" i="21"/>
  <c r="AF621" i="21"/>
  <c r="AF622" i="21"/>
  <c r="AF623" i="21"/>
  <c r="AF624" i="21"/>
  <c r="AF625" i="21"/>
  <c r="AF626" i="21"/>
  <c r="AF627" i="21"/>
  <c r="AF628" i="21"/>
  <c r="AF629" i="21"/>
  <c r="AF630" i="21"/>
  <c r="AF631" i="21"/>
  <c r="AF632" i="21"/>
  <c r="AF633" i="21"/>
  <c r="AF634" i="21"/>
  <c r="AF635" i="21"/>
  <c r="AF636" i="21"/>
  <c r="AF637" i="21"/>
  <c r="AF638" i="21"/>
  <c r="AF639" i="21"/>
  <c r="AF640" i="21"/>
  <c r="AF641" i="21"/>
  <c r="AF642" i="21"/>
  <c r="AF643" i="21"/>
  <c r="AF644" i="21"/>
  <c r="AF645" i="21"/>
  <c r="AF646" i="21"/>
  <c r="AF647" i="21"/>
  <c r="AF648" i="21"/>
  <c r="AF649" i="21"/>
  <c r="AF650" i="21"/>
  <c r="AF651" i="21"/>
  <c r="AF652" i="21"/>
  <c r="AF653" i="21"/>
  <c r="AF654" i="21"/>
  <c r="AF655" i="21"/>
  <c r="AF656" i="21"/>
  <c r="AF657" i="21"/>
  <c r="AF658" i="21"/>
  <c r="AF659" i="21"/>
  <c r="AF660" i="21"/>
  <c r="AF661" i="21"/>
  <c r="AF662" i="21"/>
  <c r="AF663" i="21"/>
  <c r="AF664" i="21"/>
  <c r="AF665" i="21"/>
  <c r="AF666" i="21"/>
  <c r="AF667" i="21"/>
  <c r="AF668" i="21"/>
  <c r="AF669" i="21"/>
  <c r="AF670" i="21"/>
  <c r="AF671" i="21"/>
  <c r="AF672" i="21"/>
  <c r="AF673" i="21"/>
  <c r="AF674" i="21"/>
  <c r="AF675" i="21"/>
  <c r="AF676" i="21"/>
  <c r="AF677" i="21"/>
  <c r="AF678" i="21"/>
  <c r="AF679" i="21"/>
  <c r="AF680" i="21"/>
  <c r="AF681" i="21"/>
  <c r="AF682" i="21"/>
  <c r="AF683" i="21"/>
  <c r="AF684" i="21"/>
  <c r="AF685" i="21"/>
  <c r="AF686" i="21"/>
  <c r="AF687" i="21"/>
  <c r="AF688" i="21"/>
  <c r="AF689" i="21"/>
  <c r="AF690" i="21"/>
  <c r="AF691" i="21"/>
  <c r="AF692" i="21"/>
  <c r="AF693" i="21"/>
  <c r="AF694" i="21"/>
  <c r="AF695" i="21"/>
  <c r="AF696" i="21"/>
  <c r="AF697" i="21"/>
  <c r="AF698" i="21"/>
  <c r="AF699" i="21"/>
  <c r="AF700" i="21"/>
  <c r="AF701" i="21"/>
  <c r="AF702" i="21"/>
  <c r="AF703" i="21"/>
  <c r="AF704" i="21"/>
  <c r="AF705" i="21"/>
  <c r="AF706" i="21"/>
  <c r="AF707" i="21"/>
  <c r="AF708" i="21"/>
  <c r="AF709" i="21"/>
  <c r="AF710" i="21"/>
  <c r="AF711" i="21"/>
  <c r="AF712" i="21"/>
  <c r="AF713" i="21"/>
  <c r="AF714" i="21"/>
  <c r="AF715" i="21"/>
  <c r="AF716" i="21"/>
  <c r="AF717" i="21"/>
  <c r="AF718" i="21"/>
  <c r="AF719" i="21"/>
  <c r="AF720" i="21"/>
  <c r="AF721" i="21"/>
  <c r="AF722" i="21"/>
  <c r="AF723" i="21"/>
  <c r="AF724" i="21"/>
  <c r="AF725" i="21"/>
  <c r="AF726" i="21"/>
  <c r="AF727" i="21"/>
  <c r="AF728" i="21"/>
  <c r="AF729" i="21"/>
  <c r="AF730" i="21"/>
  <c r="AF731" i="21"/>
  <c r="AF732" i="21"/>
  <c r="AF733" i="21"/>
  <c r="AF734" i="21"/>
  <c r="AF735" i="21"/>
  <c r="AF736" i="21"/>
  <c r="AF737" i="21"/>
  <c r="AF738" i="21"/>
  <c r="AF739" i="21"/>
  <c r="AF740" i="21"/>
  <c r="AF741" i="21"/>
  <c r="AF742" i="21"/>
  <c r="AF743" i="21"/>
  <c r="AF744" i="21"/>
  <c r="AF745" i="21"/>
  <c r="AF746" i="21"/>
  <c r="AF747" i="21"/>
  <c r="AF748" i="21"/>
  <c r="AF749" i="21"/>
  <c r="AF750" i="21"/>
  <c r="AF751" i="21"/>
  <c r="AF752" i="21"/>
  <c r="AF753" i="21"/>
  <c r="AF754" i="21"/>
  <c r="AF755" i="21"/>
  <c r="AF756" i="21"/>
  <c r="AF757" i="21"/>
  <c r="AF758" i="21"/>
  <c r="AF759" i="21"/>
  <c r="AF760" i="21"/>
  <c r="AF761" i="21"/>
  <c r="AF762" i="21"/>
  <c r="AF763" i="21"/>
  <c r="AF764" i="21"/>
  <c r="AF765" i="21"/>
  <c r="AF766" i="21"/>
  <c r="AF767" i="21"/>
  <c r="AF768" i="21"/>
  <c r="AF769" i="21"/>
  <c r="AF770" i="21"/>
  <c r="AF771" i="21"/>
  <c r="AF772" i="21"/>
  <c r="AF773" i="21"/>
  <c r="AF774" i="21"/>
  <c r="AF775" i="21"/>
  <c r="AF776" i="21"/>
  <c r="AF777" i="21"/>
  <c r="AF778" i="21"/>
  <c r="AF779" i="21"/>
  <c r="AF780" i="21"/>
  <c r="AF781" i="21"/>
  <c r="AF782" i="21"/>
  <c r="AF783" i="21"/>
  <c r="AF784" i="21"/>
  <c r="AF785" i="21"/>
  <c r="AF786" i="21"/>
  <c r="AF787" i="21"/>
  <c r="AF788" i="21"/>
  <c r="AF789" i="21"/>
  <c r="AF790" i="21"/>
  <c r="AF791" i="21"/>
  <c r="AF792" i="21"/>
  <c r="AF793" i="21"/>
  <c r="AF794" i="21"/>
  <c r="AF795" i="21"/>
  <c r="AF796" i="21"/>
  <c r="AF797" i="21"/>
  <c r="AF798" i="21"/>
  <c r="AF799" i="21"/>
  <c r="AF800" i="21"/>
  <c r="AF801" i="21"/>
  <c r="AF802" i="21"/>
  <c r="AF803" i="21"/>
  <c r="AF804" i="21"/>
  <c r="AF805" i="21"/>
  <c r="AF806" i="21"/>
  <c r="AF807" i="21"/>
  <c r="AF808" i="21"/>
  <c r="AF809" i="21"/>
  <c r="AF810" i="21"/>
  <c r="AF811" i="21"/>
  <c r="AF812" i="21"/>
  <c r="AF813" i="21"/>
  <c r="AF814" i="21"/>
  <c r="AF815" i="21"/>
  <c r="AF816" i="21"/>
  <c r="AF817" i="21"/>
  <c r="AF818" i="21"/>
  <c r="AF819" i="21"/>
  <c r="AF820" i="21"/>
  <c r="AF821" i="21"/>
  <c r="AF822" i="21"/>
  <c r="AF823" i="21"/>
  <c r="AF824" i="21"/>
  <c r="AF825" i="21"/>
  <c r="AF826" i="21"/>
  <c r="AF827" i="21"/>
  <c r="AF828" i="21"/>
  <c r="AF829" i="21"/>
  <c r="AF830" i="21"/>
  <c r="AF831" i="21"/>
  <c r="AF832" i="21"/>
  <c r="AF833" i="21"/>
  <c r="AF834" i="21"/>
  <c r="AF835" i="21"/>
  <c r="AF836" i="21"/>
  <c r="AF837" i="21"/>
  <c r="AF838" i="21"/>
  <c r="AF839" i="21"/>
  <c r="AF840" i="21"/>
  <c r="AF841" i="21"/>
  <c r="AF842" i="21"/>
  <c r="AF843" i="21"/>
  <c r="AF844" i="21"/>
  <c r="AF845" i="21"/>
  <c r="AF846" i="21"/>
  <c r="AF847" i="21"/>
  <c r="AF848" i="21"/>
  <c r="AF849" i="21"/>
  <c r="AF850" i="21"/>
  <c r="AF851" i="21"/>
  <c r="AF852" i="21"/>
  <c r="AF853" i="21"/>
  <c r="AF854" i="21"/>
  <c r="AF855" i="21"/>
  <c r="AF856" i="21"/>
  <c r="AF857" i="21"/>
  <c r="AF858" i="21"/>
  <c r="AF859" i="21"/>
  <c r="AF860" i="21"/>
  <c r="AF861" i="21"/>
  <c r="AF862" i="21"/>
  <c r="AF863" i="21"/>
  <c r="AF864" i="21"/>
  <c r="AF865" i="21"/>
  <c r="AF866" i="21"/>
  <c r="AF867" i="21"/>
  <c r="AF868" i="21"/>
  <c r="AF869" i="21"/>
  <c r="AF870" i="21"/>
  <c r="AF871" i="21"/>
  <c r="AF872" i="21"/>
  <c r="AF873" i="21"/>
  <c r="AF874" i="21"/>
  <c r="AF875" i="21"/>
  <c r="AF876" i="21"/>
  <c r="AF877" i="21"/>
  <c r="AF878" i="21"/>
  <c r="AF879" i="21"/>
  <c r="AF880" i="21"/>
  <c r="AF881" i="21"/>
  <c r="AF882" i="21"/>
  <c r="AF883" i="21"/>
  <c r="AF884" i="21"/>
  <c r="AF885" i="21"/>
  <c r="AF886" i="21"/>
  <c r="AF887" i="21"/>
  <c r="AF888" i="21"/>
  <c r="AF889" i="21"/>
  <c r="AF890" i="21"/>
  <c r="AF891" i="21"/>
  <c r="AF892" i="21"/>
  <c r="AF893" i="21"/>
  <c r="AF894" i="21"/>
  <c r="AF895" i="21"/>
  <c r="AF896" i="21"/>
  <c r="AF897" i="21"/>
  <c r="AF898" i="21"/>
  <c r="AF899" i="21"/>
  <c r="AF900" i="21"/>
  <c r="AF901" i="21"/>
  <c r="AF902" i="21"/>
  <c r="AF903" i="21"/>
  <c r="AF904" i="21"/>
  <c r="AF905" i="21"/>
  <c r="AF906" i="21"/>
  <c r="AF907" i="21"/>
  <c r="AF908" i="21"/>
  <c r="AF909" i="21"/>
  <c r="AF910" i="21"/>
  <c r="AF911" i="21"/>
  <c r="AF912" i="21"/>
  <c r="AF913" i="21"/>
  <c r="AF914" i="21"/>
  <c r="AF915" i="21"/>
  <c r="AF916" i="21"/>
  <c r="AF917" i="21"/>
  <c r="AF918" i="21"/>
  <c r="AF919" i="21"/>
  <c r="AF920" i="21"/>
  <c r="AF921" i="21"/>
  <c r="AF922" i="21"/>
  <c r="AF923" i="21"/>
  <c r="AF924" i="21"/>
  <c r="AF925" i="21"/>
  <c r="AF926" i="21"/>
  <c r="AF927" i="21"/>
  <c r="AF928" i="21"/>
  <c r="AF929" i="21"/>
  <c r="AF930" i="21"/>
  <c r="AF931" i="21"/>
  <c r="AF932" i="21"/>
  <c r="AF933" i="21"/>
  <c r="AF934" i="21"/>
  <c r="AF935" i="21"/>
  <c r="AF936" i="21"/>
  <c r="AF937" i="21"/>
  <c r="AF938" i="21"/>
  <c r="AF939" i="21"/>
  <c r="AF940" i="21"/>
  <c r="AF941" i="21"/>
  <c r="AF942" i="21"/>
  <c r="AF943" i="21"/>
  <c r="AF944" i="21"/>
  <c r="AF945" i="21"/>
  <c r="AF946" i="21"/>
  <c r="AF947" i="21"/>
  <c r="AF948" i="21"/>
  <c r="AF949" i="21"/>
  <c r="AF950" i="21"/>
  <c r="AF951" i="21"/>
  <c r="AF952" i="21"/>
  <c r="AF953" i="21"/>
  <c r="AF954" i="21"/>
  <c r="AF955" i="21"/>
  <c r="AF956" i="21"/>
  <c r="AF957" i="21"/>
  <c r="AF958" i="21"/>
  <c r="AF959" i="21"/>
  <c r="AF960" i="21"/>
  <c r="AF961" i="21"/>
  <c r="AF962" i="21"/>
  <c r="AF963" i="21"/>
  <c r="AF964" i="21"/>
  <c r="AF965" i="21"/>
  <c r="AF966" i="21"/>
  <c r="AF967" i="21"/>
  <c r="AF968" i="21"/>
  <c r="AF969" i="21"/>
  <c r="AF970" i="21"/>
  <c r="AF971" i="21"/>
  <c r="AF972" i="21"/>
  <c r="AF973" i="21"/>
  <c r="AF974" i="21"/>
  <c r="AF975" i="21"/>
  <c r="AF976" i="21"/>
  <c r="AF977" i="21"/>
  <c r="AF978" i="21"/>
  <c r="AF979" i="21"/>
  <c r="AF980" i="21"/>
  <c r="AF981" i="21"/>
  <c r="AF982" i="21"/>
  <c r="AF983" i="21"/>
  <c r="AF984" i="21"/>
  <c r="AF985" i="21"/>
  <c r="AF986" i="21"/>
  <c r="AF987" i="21"/>
  <c r="AF988" i="21"/>
  <c r="AF989" i="21"/>
  <c r="AF990" i="21"/>
  <c r="AF991" i="21"/>
  <c r="AF992" i="21"/>
  <c r="AF993" i="21"/>
  <c r="AF994" i="21"/>
  <c r="AF995" i="21"/>
  <c r="AF996" i="21"/>
  <c r="AF997" i="21"/>
  <c r="AF998" i="21"/>
  <c r="AF999" i="21"/>
  <c r="AF1000" i="21"/>
  <c r="AF1001" i="21"/>
  <c r="AF1002" i="21"/>
  <c r="AF1003" i="21"/>
  <c r="AF1004" i="21"/>
  <c r="AF1005" i="21"/>
  <c r="AF1006" i="21"/>
  <c r="AF1007" i="21"/>
  <c r="AF1008" i="21"/>
  <c r="AF1009" i="21"/>
  <c r="AF1010" i="21"/>
  <c r="AF1011" i="21"/>
  <c r="AF1012" i="21"/>
  <c r="AF1013" i="21"/>
  <c r="AF1014" i="21"/>
  <c r="AF1015" i="21"/>
  <c r="AF1016" i="21"/>
  <c r="AF1017" i="21"/>
  <c r="AF1018" i="21"/>
  <c r="AF1019" i="21"/>
  <c r="AF1020" i="21"/>
  <c r="AF1021" i="21"/>
  <c r="AF1022" i="21"/>
  <c r="AF1023" i="21"/>
  <c r="AF1024" i="21"/>
  <c r="AF1025" i="21"/>
  <c r="AF1026" i="21"/>
  <c r="AF1027" i="21"/>
  <c r="AF1028" i="21"/>
  <c r="AF1029" i="21"/>
  <c r="AF1030" i="21"/>
  <c r="AF1031" i="21"/>
  <c r="AF1032" i="21"/>
  <c r="AF1033" i="21"/>
  <c r="AF1034" i="21"/>
  <c r="AF1035" i="21"/>
  <c r="AF1036" i="21"/>
  <c r="AF1037" i="21"/>
  <c r="AF1038" i="21"/>
  <c r="AF1039" i="21"/>
  <c r="AF1040" i="21"/>
  <c r="AF1041" i="21"/>
  <c r="AF1042" i="21"/>
  <c r="AF1043" i="21"/>
  <c r="AF1044" i="21"/>
  <c r="AF1045" i="21"/>
  <c r="AF1046" i="21"/>
  <c r="AF1047" i="21"/>
  <c r="AF1048" i="21"/>
  <c r="AF1049" i="21"/>
  <c r="AF1050" i="21"/>
  <c r="AF1051" i="21"/>
  <c r="AF1052" i="21"/>
  <c r="AF1053" i="21"/>
  <c r="AF1054" i="21"/>
  <c r="AF1055" i="21"/>
  <c r="AF1056" i="21"/>
  <c r="AF1057" i="21"/>
  <c r="AF1058" i="21"/>
  <c r="AF1059" i="21"/>
  <c r="AF1060" i="21"/>
  <c r="AF1061" i="21"/>
  <c r="AF1062" i="21"/>
  <c r="AF1063" i="21"/>
  <c r="AF1064" i="21"/>
  <c r="AF1065" i="21"/>
  <c r="AF1066" i="21"/>
  <c r="AF1067" i="21"/>
  <c r="AF1068" i="21"/>
  <c r="AF1069" i="21"/>
  <c r="AF1070" i="21"/>
  <c r="AF1071" i="21"/>
  <c r="AF1072" i="21"/>
  <c r="AF1073" i="21"/>
  <c r="AF1074" i="21"/>
  <c r="AF1075" i="21"/>
  <c r="AF1076" i="21"/>
  <c r="AF1077" i="21"/>
  <c r="AF1078" i="21"/>
  <c r="AF1079" i="21"/>
  <c r="AF1080" i="21"/>
  <c r="AF1081" i="21"/>
  <c r="AF1082" i="21"/>
  <c r="AF1083" i="21"/>
  <c r="AF1084" i="21"/>
  <c r="AF1085" i="21"/>
  <c r="AF1086" i="21"/>
  <c r="AF1087" i="21"/>
  <c r="AF1088" i="21"/>
  <c r="AF1089" i="21"/>
  <c r="AF1090" i="21"/>
  <c r="AF1091" i="21"/>
  <c r="AF1092" i="21"/>
  <c r="AF1093" i="21"/>
  <c r="AF1094" i="21"/>
  <c r="AF1095" i="21"/>
  <c r="AF1096" i="21"/>
  <c r="AF1097" i="21"/>
  <c r="AF1098" i="21"/>
  <c r="AF1099" i="21"/>
  <c r="AF1100" i="21"/>
  <c r="AF1101" i="21"/>
  <c r="AF1102" i="21"/>
  <c r="AF1103" i="21"/>
  <c r="AF1104" i="21"/>
  <c r="AF1105" i="21"/>
  <c r="AF1106" i="21"/>
  <c r="AF1107" i="21"/>
  <c r="AF1108" i="21"/>
  <c r="AF1109" i="21"/>
  <c r="AF1110" i="21"/>
  <c r="AF1111" i="21"/>
  <c r="AF1112" i="21"/>
  <c r="AF1113" i="21"/>
  <c r="AF1114" i="21"/>
  <c r="AF1115" i="21"/>
  <c r="AF1116" i="21"/>
  <c r="AF1117" i="21"/>
  <c r="AF1118" i="21"/>
  <c r="AF1119" i="21"/>
  <c r="AF1120" i="21"/>
  <c r="AF1121" i="21"/>
  <c r="AF1122" i="21"/>
  <c r="AF1123" i="21"/>
  <c r="AF1124" i="21"/>
  <c r="AF1125" i="21"/>
  <c r="AF1126" i="21"/>
  <c r="AF1127" i="21"/>
  <c r="AF1128" i="21"/>
  <c r="AF1129" i="21"/>
  <c r="AF1130" i="21"/>
  <c r="AF1131" i="21"/>
  <c r="AF1132" i="21"/>
  <c r="AF1133" i="21"/>
  <c r="AF1134" i="21"/>
  <c r="AF1135" i="21"/>
  <c r="AF1136" i="21"/>
  <c r="AF1137" i="21"/>
  <c r="AF1138" i="21"/>
  <c r="AF1139" i="21"/>
  <c r="AF1140" i="21"/>
  <c r="AF1141" i="21"/>
  <c r="AF1142" i="21"/>
  <c r="AF1143" i="21"/>
  <c r="AF1144" i="21"/>
  <c r="AF1145" i="21"/>
  <c r="AF1146" i="21"/>
  <c r="AF1147" i="21"/>
  <c r="AF1148" i="21"/>
  <c r="AF1149" i="21"/>
  <c r="AF1150" i="21"/>
  <c r="AF1151" i="21"/>
  <c r="AF1152" i="21"/>
  <c r="AF1153" i="21"/>
  <c r="AF1154" i="21"/>
  <c r="AF1155" i="21"/>
  <c r="AF1156" i="21"/>
  <c r="AF1157" i="21"/>
  <c r="AF1158" i="21"/>
  <c r="AF1159" i="21"/>
  <c r="AF1160" i="21"/>
  <c r="AF1161" i="21"/>
  <c r="AF1162" i="21"/>
  <c r="AF1163" i="21"/>
  <c r="AF1164" i="21"/>
  <c r="AF1165" i="21"/>
  <c r="AF1166" i="21"/>
  <c r="AF1167" i="21"/>
  <c r="AF1168" i="21"/>
  <c r="AF1169" i="21"/>
  <c r="AF1170" i="21"/>
  <c r="AF1171" i="21"/>
  <c r="AF1172" i="21"/>
  <c r="AF1173" i="21"/>
  <c r="AF1174" i="21"/>
  <c r="AF1175" i="21"/>
  <c r="AF1176" i="21"/>
  <c r="AF1177" i="21"/>
  <c r="AF1178" i="21"/>
  <c r="AF1179" i="21"/>
  <c r="AF1180" i="21"/>
  <c r="AF1181" i="21"/>
  <c r="AF1182" i="21"/>
  <c r="AF1183" i="21"/>
  <c r="AF1184" i="21"/>
  <c r="AF1185" i="21"/>
  <c r="AF1186" i="21"/>
  <c r="AF1187" i="21"/>
  <c r="AF1188" i="21"/>
  <c r="AF1189" i="21"/>
  <c r="AF1190" i="21"/>
  <c r="AF1191" i="21"/>
  <c r="AF1192" i="21"/>
  <c r="AF1193" i="21"/>
  <c r="AF1194" i="21"/>
  <c r="AF1195" i="21"/>
  <c r="AF1196" i="21"/>
  <c r="AF1197" i="21"/>
  <c r="AF1198" i="21"/>
  <c r="AF1199" i="21"/>
  <c r="AF1200" i="21"/>
  <c r="AF1201" i="21"/>
  <c r="AF1202" i="21"/>
  <c r="AF1203" i="21"/>
  <c r="AF1204" i="21"/>
  <c r="AF1205" i="21"/>
  <c r="AF1206" i="21"/>
  <c r="AF1207" i="21"/>
  <c r="AF1208" i="21"/>
  <c r="AF1209" i="21"/>
  <c r="AF1210" i="21"/>
  <c r="AF1211" i="21"/>
  <c r="AF1212" i="21"/>
  <c r="AF1213" i="21"/>
  <c r="AF1214" i="21"/>
  <c r="AF1215" i="21"/>
  <c r="AF1216" i="21"/>
  <c r="AF1217" i="21"/>
  <c r="AF1218" i="21"/>
  <c r="AF1219" i="21"/>
  <c r="AF1220" i="21"/>
  <c r="AF1221" i="21"/>
  <c r="AF1222" i="21"/>
  <c r="AF1223" i="21"/>
  <c r="AF1224" i="21"/>
  <c r="AF1225" i="21"/>
  <c r="AF1226" i="21"/>
  <c r="AF1227" i="21"/>
  <c r="AF1228" i="21"/>
  <c r="AF1229" i="21"/>
  <c r="AF1230" i="21"/>
  <c r="AF1231" i="21"/>
  <c r="AF1232" i="21"/>
  <c r="AF1233" i="21"/>
  <c r="AF1234" i="21"/>
  <c r="AF1235" i="21"/>
  <c r="AF1236" i="21"/>
  <c r="AF1237" i="21"/>
  <c r="AF1238" i="21"/>
  <c r="AF1239" i="21"/>
  <c r="AF1240" i="21"/>
  <c r="AF1241" i="21"/>
  <c r="AF1242" i="21"/>
  <c r="AF1243" i="21"/>
  <c r="AF1244" i="21"/>
  <c r="AF1245" i="21"/>
  <c r="AF1246" i="21"/>
  <c r="AF1247" i="21"/>
  <c r="AF1248" i="21"/>
  <c r="AF1249" i="21"/>
  <c r="AF1250" i="21"/>
  <c r="AF1251" i="21"/>
  <c r="AF1252" i="21"/>
  <c r="AF1253" i="21"/>
  <c r="AF1254" i="21"/>
  <c r="AF1255" i="21"/>
  <c r="AF1256" i="21"/>
  <c r="AF1257" i="21"/>
  <c r="AF1258" i="21"/>
  <c r="AF1259" i="21"/>
  <c r="AF1260" i="21"/>
  <c r="AF1261" i="21"/>
  <c r="AF1262" i="21"/>
  <c r="AF1263" i="21"/>
  <c r="AF1264" i="21"/>
  <c r="AF1265" i="21"/>
  <c r="AF1266" i="21"/>
  <c r="AF1267" i="21"/>
  <c r="AF1268" i="21"/>
  <c r="AF1269" i="21"/>
  <c r="AF1270" i="21"/>
  <c r="AF1271" i="21"/>
  <c r="AF1272" i="21"/>
  <c r="AF1273" i="21"/>
  <c r="AF1274" i="21"/>
  <c r="AF1275" i="21"/>
  <c r="AF1276" i="21"/>
  <c r="AF1277" i="21"/>
  <c r="AF1278" i="21"/>
  <c r="AF1279" i="21"/>
  <c r="AF1280" i="21"/>
  <c r="AF1281" i="21"/>
  <c r="AF1282" i="21"/>
  <c r="AF1283" i="21"/>
  <c r="AF1284" i="21"/>
  <c r="AF1285" i="21"/>
  <c r="AF1286" i="21"/>
  <c r="AF1287" i="21"/>
  <c r="AF1288" i="21"/>
  <c r="AF1289" i="21"/>
  <c r="AF1290" i="21"/>
  <c r="AF1291" i="21"/>
  <c r="AF1292" i="21"/>
  <c r="AF1293" i="21"/>
  <c r="AF1294" i="21"/>
  <c r="AF1295" i="21"/>
  <c r="AF1296" i="21"/>
  <c r="AF1297" i="21"/>
  <c r="AF1298" i="21"/>
  <c r="AF1299" i="21"/>
  <c r="AF1300" i="21"/>
  <c r="AF1301" i="21"/>
  <c r="AF1302" i="21"/>
  <c r="AF1303" i="21"/>
  <c r="AF1304" i="21"/>
  <c r="AF1305" i="21"/>
  <c r="AF1306" i="21"/>
  <c r="AF1307" i="21"/>
  <c r="AF1308" i="21"/>
  <c r="AF1309" i="21"/>
  <c r="AF1310" i="21"/>
  <c r="AF1311" i="21"/>
  <c r="AF1312" i="21"/>
  <c r="AF1313" i="21"/>
  <c r="AF1314" i="21"/>
  <c r="AF1315" i="21"/>
  <c r="AF1316" i="21"/>
  <c r="AF1317" i="21"/>
  <c r="AF1318" i="21"/>
  <c r="AF1319" i="21"/>
  <c r="AF1320" i="21"/>
  <c r="AF1321" i="21"/>
  <c r="AF1322" i="21"/>
  <c r="AF1323" i="21"/>
  <c r="AF1324" i="21"/>
  <c r="AF1325" i="21"/>
  <c r="AF1326" i="21"/>
  <c r="AF1327" i="21"/>
  <c r="AF1328" i="21"/>
  <c r="AF1329" i="21"/>
  <c r="AF1330" i="21"/>
  <c r="AF1331" i="21"/>
  <c r="AF1332" i="21"/>
  <c r="AF1333" i="21"/>
  <c r="AF1334" i="21"/>
  <c r="AF1335" i="21"/>
  <c r="AF1336" i="21"/>
  <c r="AF1337" i="21"/>
  <c r="AF1338" i="21"/>
  <c r="AF1339" i="21"/>
  <c r="AF1340" i="21"/>
  <c r="AF1341" i="21"/>
  <c r="AF1342" i="21"/>
  <c r="AF1343" i="21"/>
  <c r="AF1344" i="21"/>
  <c r="AF1345" i="21"/>
  <c r="AF1346" i="21"/>
  <c r="AF1347" i="21"/>
  <c r="AF1348" i="21"/>
  <c r="AF1349" i="21"/>
  <c r="AF1350" i="21"/>
  <c r="AF1351" i="21"/>
  <c r="AF1352" i="21"/>
  <c r="AF1353" i="21"/>
  <c r="AF1354" i="21"/>
  <c r="AF1355" i="21"/>
  <c r="AF1356" i="21"/>
  <c r="AF1357" i="21"/>
  <c r="AF1358" i="21"/>
  <c r="AF1359" i="21"/>
  <c r="AF1360" i="21"/>
  <c r="AE3" i="21"/>
  <c r="AE4" i="21"/>
  <c r="AE5" i="21"/>
  <c r="AE6" i="21"/>
  <c r="AE7" i="21"/>
  <c r="AE8" i="21"/>
  <c r="AE9" i="21"/>
  <c r="AE10" i="21"/>
  <c r="AE11" i="21"/>
  <c r="AE12" i="21"/>
  <c r="AE13" i="21"/>
  <c r="AE14" i="21"/>
  <c r="AE15" i="21"/>
  <c r="AE16" i="21"/>
  <c r="AE17" i="21"/>
  <c r="AE18" i="21"/>
  <c r="AE19" i="21"/>
  <c r="AE20" i="21"/>
  <c r="AE21" i="21"/>
  <c r="AE22" i="21"/>
  <c r="AE23" i="21"/>
  <c r="AE24" i="21"/>
  <c r="AE25" i="21"/>
  <c r="AE26" i="21"/>
  <c r="AE27" i="21"/>
  <c r="AE28" i="21"/>
  <c r="AE29" i="21"/>
  <c r="AE30" i="21"/>
  <c r="AE31" i="21"/>
  <c r="AE32" i="21"/>
  <c r="AE33" i="21"/>
  <c r="AE34" i="21"/>
  <c r="AE35" i="21"/>
  <c r="AE36" i="21"/>
  <c r="AE37" i="21"/>
  <c r="AE38" i="21"/>
  <c r="AE39" i="21"/>
  <c r="AE40" i="21"/>
  <c r="AE41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5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74" i="21"/>
  <c r="AE75" i="21"/>
  <c r="AE76" i="21"/>
  <c r="AE77" i="21"/>
  <c r="AE78" i="21"/>
  <c r="AE79" i="21"/>
  <c r="AE80" i="21"/>
  <c r="AE81" i="21"/>
  <c r="AE82" i="21"/>
  <c r="AE83" i="21"/>
  <c r="AE84" i="21"/>
  <c r="AE85" i="21"/>
  <c r="AE86" i="21"/>
  <c r="AE87" i="21"/>
  <c r="AE88" i="21"/>
  <c r="AE89" i="21"/>
  <c r="AE90" i="21"/>
  <c r="AE91" i="21"/>
  <c r="AE92" i="21"/>
  <c r="AE93" i="21"/>
  <c r="AE94" i="21"/>
  <c r="AE95" i="21"/>
  <c r="AE96" i="21"/>
  <c r="AE97" i="21"/>
  <c r="AE98" i="21"/>
  <c r="AE99" i="21"/>
  <c r="AE100" i="21"/>
  <c r="AE101" i="21"/>
  <c r="AE102" i="21"/>
  <c r="AE103" i="21"/>
  <c r="AE104" i="21"/>
  <c r="AE105" i="21"/>
  <c r="AE106" i="21"/>
  <c r="AE107" i="21"/>
  <c r="AE108" i="21"/>
  <c r="AE109" i="21"/>
  <c r="AE110" i="21"/>
  <c r="AE111" i="21"/>
  <c r="AE112" i="21"/>
  <c r="AE113" i="21"/>
  <c r="AE114" i="21"/>
  <c r="AE115" i="21"/>
  <c r="AE116" i="21"/>
  <c r="AE117" i="21"/>
  <c r="AE118" i="21"/>
  <c r="AE119" i="21"/>
  <c r="AE120" i="21"/>
  <c r="AE121" i="21"/>
  <c r="AE122" i="21"/>
  <c r="AE123" i="21"/>
  <c r="AE124" i="21"/>
  <c r="AE125" i="21"/>
  <c r="AE126" i="21"/>
  <c r="AE127" i="21"/>
  <c r="AE128" i="21"/>
  <c r="AE129" i="21"/>
  <c r="AE130" i="21"/>
  <c r="AE131" i="21"/>
  <c r="AE132" i="21"/>
  <c r="AE133" i="21"/>
  <c r="AE134" i="21"/>
  <c r="AE135" i="21"/>
  <c r="AE136" i="21"/>
  <c r="AE137" i="21"/>
  <c r="AE138" i="21"/>
  <c r="AE139" i="21"/>
  <c r="AE140" i="21"/>
  <c r="AE141" i="21"/>
  <c r="AE142" i="21"/>
  <c r="AE143" i="21"/>
  <c r="AE144" i="21"/>
  <c r="AE145" i="21"/>
  <c r="AE146" i="21"/>
  <c r="AE147" i="21"/>
  <c r="AE148" i="21"/>
  <c r="AE149" i="21"/>
  <c r="AE150" i="21"/>
  <c r="AE151" i="21"/>
  <c r="AE152" i="21"/>
  <c r="AE153" i="21"/>
  <c r="AE154" i="21"/>
  <c r="AE155" i="21"/>
  <c r="AE156" i="21"/>
  <c r="AE157" i="21"/>
  <c r="AE158" i="21"/>
  <c r="AE159" i="21"/>
  <c r="AE160" i="21"/>
  <c r="AE161" i="21"/>
  <c r="AE162" i="21"/>
  <c r="AE163" i="21"/>
  <c r="AE164" i="21"/>
  <c r="AE165" i="21"/>
  <c r="AE166" i="21"/>
  <c r="AE167" i="21"/>
  <c r="AE168" i="21"/>
  <c r="AE169" i="21"/>
  <c r="AE170" i="21"/>
  <c r="AE171" i="21"/>
  <c r="AE172" i="21"/>
  <c r="AE173" i="21"/>
  <c r="AE174" i="21"/>
  <c r="AE175" i="21"/>
  <c r="AE176" i="21"/>
  <c r="AE177" i="21"/>
  <c r="AE178" i="21"/>
  <c r="AE179" i="21"/>
  <c r="AE180" i="21"/>
  <c r="AE181" i="21"/>
  <c r="AE182" i="21"/>
  <c r="AE183" i="21"/>
  <c r="AE184" i="21"/>
  <c r="AE185" i="21"/>
  <c r="AE186" i="21"/>
  <c r="AE187" i="21"/>
  <c r="AE188" i="21"/>
  <c r="AE189" i="21"/>
  <c r="AE190" i="21"/>
  <c r="AE191" i="21"/>
  <c r="AE192" i="21"/>
  <c r="AE193" i="21"/>
  <c r="AE194" i="21"/>
  <c r="AE195" i="21"/>
  <c r="AE196" i="21"/>
  <c r="AE197" i="21"/>
  <c r="AE198" i="21"/>
  <c r="AE199" i="21"/>
  <c r="AE200" i="21"/>
  <c r="AE201" i="21"/>
  <c r="AE202" i="21"/>
  <c r="AE203" i="21"/>
  <c r="AE204" i="21"/>
  <c r="AE205" i="21"/>
  <c r="AE206" i="21"/>
  <c r="AE207" i="21"/>
  <c r="AE208" i="21"/>
  <c r="AE209" i="21"/>
  <c r="AE210" i="21"/>
  <c r="AE211" i="21"/>
  <c r="AE212" i="21"/>
  <c r="AE213" i="21"/>
  <c r="AE214" i="21"/>
  <c r="AE215" i="21"/>
  <c r="AE216" i="21"/>
  <c r="AE217" i="21"/>
  <c r="AE218" i="21"/>
  <c r="AE219" i="21"/>
  <c r="AE220" i="21"/>
  <c r="AE221" i="21"/>
  <c r="AE222" i="21"/>
  <c r="AE223" i="21"/>
  <c r="AE224" i="21"/>
  <c r="AE225" i="21"/>
  <c r="AE226" i="21"/>
  <c r="AE227" i="21"/>
  <c r="AE228" i="21"/>
  <c r="AE229" i="21"/>
  <c r="AE230" i="21"/>
  <c r="AE231" i="21"/>
  <c r="AE232" i="21"/>
  <c r="AE233" i="21"/>
  <c r="AE234" i="21"/>
  <c r="AE235" i="21"/>
  <c r="AE236" i="21"/>
  <c r="AE237" i="21"/>
  <c r="AE238" i="21"/>
  <c r="AE239" i="21"/>
  <c r="AE240" i="21"/>
  <c r="AE241" i="21"/>
  <c r="AE242" i="21"/>
  <c r="AE243" i="21"/>
  <c r="AE244" i="21"/>
  <c r="AE245" i="21"/>
  <c r="AE246" i="21"/>
  <c r="AE247" i="21"/>
  <c r="AE248" i="21"/>
  <c r="AE249" i="21"/>
  <c r="AE250" i="21"/>
  <c r="AE251" i="21"/>
  <c r="AE252" i="21"/>
  <c r="AE253" i="21"/>
  <c r="AE254" i="21"/>
  <c r="AE255" i="21"/>
  <c r="AE256" i="21"/>
  <c r="AE257" i="21"/>
  <c r="AE258" i="21"/>
  <c r="AE259" i="21"/>
  <c r="AE260" i="21"/>
  <c r="AE261" i="21"/>
  <c r="AE262" i="21"/>
  <c r="AE263" i="21"/>
  <c r="AE264" i="21"/>
  <c r="AE265" i="21"/>
  <c r="AE266" i="21"/>
  <c r="AE267" i="21"/>
  <c r="AE268" i="21"/>
  <c r="AE269" i="21"/>
  <c r="AE270" i="21"/>
  <c r="AE271" i="21"/>
  <c r="AE272" i="21"/>
  <c r="AE273" i="21"/>
  <c r="AE274" i="21"/>
  <c r="AE275" i="21"/>
  <c r="AE276" i="21"/>
  <c r="AE277" i="21"/>
  <c r="AE278" i="21"/>
  <c r="AE279" i="21"/>
  <c r="AE280" i="21"/>
  <c r="AE281" i="21"/>
  <c r="AE282" i="21"/>
  <c r="AE283" i="21"/>
  <c r="AE284" i="21"/>
  <c r="AE285" i="21"/>
  <c r="AE286" i="21"/>
  <c r="AE287" i="21"/>
  <c r="AE288" i="21"/>
  <c r="AE289" i="21"/>
  <c r="AE290" i="21"/>
  <c r="AE291" i="21"/>
  <c r="AE292" i="21"/>
  <c r="AE293" i="21"/>
  <c r="AE294" i="21"/>
  <c r="AE295" i="21"/>
  <c r="AE296" i="21"/>
  <c r="AE297" i="21"/>
  <c r="AE298" i="21"/>
  <c r="AE299" i="21"/>
  <c r="AE300" i="21"/>
  <c r="AE301" i="21"/>
  <c r="AE302" i="21"/>
  <c r="AE303" i="21"/>
  <c r="AE304" i="21"/>
  <c r="AE305" i="21"/>
  <c r="AE306" i="21"/>
  <c r="AE307" i="21"/>
  <c r="AE308" i="21"/>
  <c r="AE309" i="21"/>
  <c r="AE310" i="21"/>
  <c r="AE311" i="21"/>
  <c r="AE312" i="21"/>
  <c r="AE313" i="21"/>
  <c r="AE314" i="21"/>
  <c r="AE315" i="21"/>
  <c r="AE316" i="21"/>
  <c r="AE317" i="21"/>
  <c r="AE318" i="21"/>
  <c r="AE319" i="21"/>
  <c r="AE320" i="21"/>
  <c r="AE321" i="21"/>
  <c r="AE322" i="21"/>
  <c r="AE323" i="21"/>
  <c r="AE324" i="21"/>
  <c r="AE325" i="21"/>
  <c r="AE326" i="21"/>
  <c r="AE327" i="21"/>
  <c r="AE328" i="21"/>
  <c r="AE329" i="21"/>
  <c r="AE330" i="21"/>
  <c r="AE331" i="21"/>
  <c r="AE332" i="21"/>
  <c r="AE333" i="21"/>
  <c r="AE334" i="21"/>
  <c r="AE335" i="21"/>
  <c r="AE336" i="21"/>
  <c r="AE337" i="21"/>
  <c r="AE338" i="21"/>
  <c r="AE339" i="21"/>
  <c r="AE340" i="21"/>
  <c r="AE341" i="21"/>
  <c r="AE342" i="21"/>
  <c r="AE343" i="21"/>
  <c r="AE344" i="21"/>
  <c r="AE345" i="21"/>
  <c r="AE346" i="21"/>
  <c r="AE347" i="21"/>
  <c r="AE348" i="21"/>
  <c r="AE349" i="21"/>
  <c r="AE350" i="21"/>
  <c r="AE351" i="21"/>
  <c r="AE352" i="21"/>
  <c r="AE353" i="21"/>
  <c r="AE354" i="21"/>
  <c r="AE355" i="21"/>
  <c r="AE356" i="21"/>
  <c r="AE357" i="21"/>
  <c r="AE358" i="21"/>
  <c r="AE359" i="21"/>
  <c r="AE360" i="21"/>
  <c r="AE361" i="21"/>
  <c r="AE362" i="21"/>
  <c r="AE363" i="21"/>
  <c r="AE364" i="21"/>
  <c r="AE365" i="21"/>
  <c r="AE366" i="21"/>
  <c r="AE367" i="21"/>
  <c r="AE368" i="21"/>
  <c r="AE369" i="21"/>
  <c r="AE370" i="21"/>
  <c r="AE371" i="21"/>
  <c r="AE372" i="21"/>
  <c r="AE373" i="21"/>
  <c r="AE374" i="21"/>
  <c r="AE375" i="21"/>
  <c r="AE376" i="21"/>
  <c r="AE377" i="21"/>
  <c r="AE378" i="21"/>
  <c r="AE379" i="21"/>
  <c r="AE380" i="21"/>
  <c r="AE381" i="21"/>
  <c r="AE382" i="21"/>
  <c r="AE383" i="21"/>
  <c r="AE384" i="21"/>
  <c r="AE385" i="21"/>
  <c r="AE386" i="21"/>
  <c r="AE387" i="21"/>
  <c r="AE388" i="21"/>
  <c r="AE389" i="21"/>
  <c r="AE390" i="21"/>
  <c r="AE391" i="21"/>
  <c r="AE392" i="21"/>
  <c r="AE393" i="21"/>
  <c r="AE394" i="21"/>
  <c r="AE395" i="21"/>
  <c r="AE396" i="21"/>
  <c r="AE397" i="21"/>
  <c r="AE398" i="21"/>
  <c r="AE399" i="21"/>
  <c r="AE400" i="21"/>
  <c r="AE401" i="21"/>
  <c r="AE402" i="21"/>
  <c r="AE403" i="21"/>
  <c r="AE404" i="21"/>
  <c r="AE405" i="21"/>
  <c r="AE406" i="21"/>
  <c r="AE407" i="21"/>
  <c r="AE408" i="21"/>
  <c r="AE409" i="21"/>
  <c r="AE410" i="21"/>
  <c r="AE411" i="21"/>
  <c r="AE412" i="21"/>
  <c r="AE413" i="21"/>
  <c r="AE414" i="21"/>
  <c r="AE415" i="21"/>
  <c r="AE416" i="21"/>
  <c r="AE417" i="21"/>
  <c r="AE418" i="21"/>
  <c r="AE419" i="21"/>
  <c r="AE420" i="21"/>
  <c r="AE421" i="21"/>
  <c r="AE422" i="21"/>
  <c r="AE423" i="21"/>
  <c r="AE424" i="21"/>
  <c r="AE425" i="21"/>
  <c r="AE426" i="21"/>
  <c r="AE427" i="21"/>
  <c r="AE428" i="21"/>
  <c r="AE429" i="21"/>
  <c r="AE430" i="21"/>
  <c r="AE431" i="21"/>
  <c r="AE432" i="21"/>
  <c r="AE433" i="21"/>
  <c r="AE434" i="21"/>
  <c r="AE435" i="21"/>
  <c r="AE436" i="21"/>
  <c r="AE437" i="21"/>
  <c r="AE438" i="21"/>
  <c r="AE439" i="21"/>
  <c r="AE440" i="21"/>
  <c r="AE441" i="21"/>
  <c r="AE442" i="21"/>
  <c r="AE443" i="21"/>
  <c r="AE444" i="21"/>
  <c r="AE445" i="21"/>
  <c r="AE446" i="21"/>
  <c r="AE447" i="21"/>
  <c r="AE448" i="21"/>
  <c r="AE449" i="21"/>
  <c r="AE450" i="21"/>
  <c r="AE451" i="21"/>
  <c r="AE452" i="21"/>
  <c r="AE453" i="21"/>
  <c r="AE454" i="21"/>
  <c r="AE455" i="21"/>
  <c r="AE456" i="21"/>
  <c r="AE457" i="21"/>
  <c r="AE458" i="21"/>
  <c r="AE459" i="21"/>
  <c r="AE460" i="21"/>
  <c r="AE461" i="21"/>
  <c r="AE462" i="21"/>
  <c r="AE463" i="21"/>
  <c r="AE464" i="21"/>
  <c r="AE465" i="21"/>
  <c r="AE466" i="21"/>
  <c r="AE467" i="21"/>
  <c r="AE468" i="21"/>
  <c r="AE469" i="21"/>
  <c r="AE470" i="21"/>
  <c r="AE471" i="21"/>
  <c r="AE472" i="21"/>
  <c r="AE473" i="21"/>
  <c r="AE474" i="21"/>
  <c r="AE475" i="21"/>
  <c r="AE476" i="21"/>
  <c r="AE477" i="21"/>
  <c r="AE478" i="21"/>
  <c r="AE479" i="21"/>
  <c r="AE480" i="21"/>
  <c r="AE481" i="21"/>
  <c r="AE482" i="21"/>
  <c r="AE483" i="21"/>
  <c r="AE484" i="21"/>
  <c r="AE485" i="21"/>
  <c r="AE486" i="21"/>
  <c r="AE487" i="21"/>
  <c r="AE488" i="21"/>
  <c r="AE489" i="21"/>
  <c r="AE490" i="21"/>
  <c r="AE491" i="21"/>
  <c r="AE492" i="21"/>
  <c r="AE493" i="21"/>
  <c r="AE494" i="21"/>
  <c r="AE495" i="21"/>
  <c r="AE496" i="21"/>
  <c r="AE497" i="21"/>
  <c r="AE498" i="21"/>
  <c r="AE499" i="21"/>
  <c r="AE500" i="21"/>
  <c r="AE501" i="21"/>
  <c r="AE502" i="21"/>
  <c r="AE503" i="21"/>
  <c r="AE504" i="21"/>
  <c r="AE505" i="21"/>
  <c r="AE506" i="21"/>
  <c r="AE507" i="21"/>
  <c r="AE508" i="21"/>
  <c r="AE509" i="21"/>
  <c r="AE510" i="21"/>
  <c r="AE511" i="21"/>
  <c r="AE512" i="21"/>
  <c r="AE513" i="21"/>
  <c r="AE514" i="21"/>
  <c r="AE515" i="21"/>
  <c r="AE516" i="21"/>
  <c r="AE517" i="21"/>
  <c r="AE518" i="21"/>
  <c r="AE519" i="21"/>
  <c r="AE520" i="21"/>
  <c r="AE521" i="21"/>
  <c r="AE522" i="21"/>
  <c r="AE523" i="21"/>
  <c r="AE524" i="21"/>
  <c r="AE525" i="21"/>
  <c r="AE526" i="21"/>
  <c r="AE527" i="21"/>
  <c r="AE528" i="21"/>
  <c r="AE529" i="21"/>
  <c r="AE530" i="21"/>
  <c r="AE531" i="21"/>
  <c r="AE532" i="21"/>
  <c r="AE533" i="21"/>
  <c r="AE534" i="21"/>
  <c r="AE535" i="21"/>
  <c r="AE536" i="21"/>
  <c r="AE537" i="21"/>
  <c r="AE538" i="21"/>
  <c r="AE539" i="21"/>
  <c r="AE540" i="21"/>
  <c r="AE541" i="21"/>
  <c r="AE542" i="21"/>
  <c r="AE543" i="21"/>
  <c r="AE544" i="21"/>
  <c r="AE545" i="21"/>
  <c r="AE546" i="21"/>
  <c r="AE547" i="21"/>
  <c r="AE548" i="21"/>
  <c r="AE549" i="21"/>
  <c r="AE550" i="21"/>
  <c r="AE551" i="21"/>
  <c r="AE552" i="21"/>
  <c r="AE553" i="21"/>
  <c r="AE554" i="21"/>
  <c r="AE555" i="21"/>
  <c r="AE556" i="21"/>
  <c r="AE557" i="21"/>
  <c r="AE558" i="21"/>
  <c r="AE559" i="21"/>
  <c r="AE560" i="21"/>
  <c r="AE561" i="21"/>
  <c r="AE562" i="21"/>
  <c r="AE563" i="21"/>
  <c r="AE564" i="21"/>
  <c r="AE565" i="21"/>
  <c r="AE566" i="21"/>
  <c r="AE567" i="21"/>
  <c r="AE568" i="21"/>
  <c r="AE569" i="21"/>
  <c r="AE570" i="21"/>
  <c r="AE571" i="21"/>
  <c r="AE572" i="21"/>
  <c r="AE573" i="21"/>
  <c r="AE574" i="21"/>
  <c r="AE575" i="21"/>
  <c r="AE576" i="21"/>
  <c r="AE577" i="21"/>
  <c r="AE578" i="21"/>
  <c r="AE579" i="21"/>
  <c r="AE580" i="21"/>
  <c r="AE581" i="21"/>
  <c r="AE582" i="21"/>
  <c r="AE583" i="21"/>
  <c r="AE584" i="21"/>
  <c r="AE585" i="21"/>
  <c r="AE586" i="21"/>
  <c r="AE587" i="21"/>
  <c r="AE588" i="21"/>
  <c r="AE589" i="21"/>
  <c r="AE590" i="21"/>
  <c r="AE591" i="21"/>
  <c r="AE592" i="21"/>
  <c r="AE593" i="21"/>
  <c r="AE594" i="21"/>
  <c r="AE595" i="21"/>
  <c r="AE596" i="21"/>
  <c r="AE597" i="21"/>
  <c r="AE598" i="21"/>
  <c r="AE599" i="21"/>
  <c r="AE600" i="21"/>
  <c r="AE601" i="21"/>
  <c r="AE602" i="21"/>
  <c r="AE603" i="21"/>
  <c r="AE604" i="21"/>
  <c r="AE605" i="21"/>
  <c r="AE606" i="21"/>
  <c r="AE607" i="21"/>
  <c r="AE608" i="21"/>
  <c r="AE609" i="21"/>
  <c r="AE610" i="21"/>
  <c r="AE611" i="21"/>
  <c r="AE612" i="21"/>
  <c r="AE613" i="21"/>
  <c r="AE614" i="21"/>
  <c r="AE615" i="21"/>
  <c r="AE616" i="21"/>
  <c r="AE617" i="21"/>
  <c r="AE618" i="21"/>
  <c r="AE619" i="21"/>
  <c r="AE620" i="21"/>
  <c r="AE621" i="21"/>
  <c r="AE622" i="21"/>
  <c r="AE623" i="21"/>
  <c r="AE624" i="21"/>
  <c r="AE625" i="21"/>
  <c r="AE626" i="21"/>
  <c r="AE627" i="21"/>
  <c r="AE628" i="21"/>
  <c r="AE629" i="21"/>
  <c r="AE630" i="21"/>
  <c r="AE631" i="21"/>
  <c r="AE632" i="21"/>
  <c r="AE633" i="21"/>
  <c r="AE634" i="21"/>
  <c r="AE635" i="21"/>
  <c r="AE636" i="21"/>
  <c r="AE637" i="21"/>
  <c r="AE638" i="21"/>
  <c r="AE639" i="21"/>
  <c r="AE640" i="21"/>
  <c r="AE641" i="21"/>
  <c r="AE642" i="21"/>
  <c r="AE643" i="21"/>
  <c r="AE644" i="21"/>
  <c r="AE645" i="21"/>
  <c r="AE646" i="21"/>
  <c r="AE647" i="21"/>
  <c r="AE648" i="21"/>
  <c r="AE649" i="21"/>
  <c r="AE650" i="21"/>
  <c r="AE651" i="21"/>
  <c r="AE652" i="21"/>
  <c r="AE653" i="21"/>
  <c r="AE654" i="21"/>
  <c r="AE655" i="21"/>
  <c r="AE656" i="21"/>
  <c r="AE657" i="21"/>
  <c r="AE658" i="21"/>
  <c r="AE659" i="21"/>
  <c r="AE660" i="21"/>
  <c r="AE661" i="21"/>
  <c r="AE662" i="21"/>
  <c r="AE663" i="21"/>
  <c r="AE664" i="21"/>
  <c r="AE665" i="21"/>
  <c r="AE666" i="21"/>
  <c r="AE667" i="21"/>
  <c r="AE668" i="21"/>
  <c r="AE669" i="21"/>
  <c r="AE670" i="21"/>
  <c r="AE671" i="21"/>
  <c r="AE672" i="21"/>
  <c r="AE673" i="21"/>
  <c r="AE674" i="21"/>
  <c r="AE675" i="21"/>
  <c r="AE676" i="21"/>
  <c r="AE677" i="21"/>
  <c r="AE678" i="21"/>
  <c r="AE679" i="21"/>
  <c r="AE680" i="21"/>
  <c r="AE681" i="21"/>
  <c r="AE682" i="21"/>
  <c r="AE683" i="21"/>
  <c r="AE684" i="21"/>
  <c r="AE685" i="21"/>
  <c r="AE686" i="21"/>
  <c r="AE687" i="21"/>
  <c r="AE688" i="21"/>
  <c r="AE689" i="21"/>
  <c r="AE690" i="21"/>
  <c r="AE691" i="21"/>
  <c r="AE692" i="21"/>
  <c r="AE693" i="21"/>
  <c r="AE694" i="21"/>
  <c r="AE695" i="21"/>
  <c r="AE696" i="21"/>
  <c r="AE697" i="21"/>
  <c r="AE698" i="21"/>
  <c r="AE699" i="21"/>
  <c r="AE700" i="21"/>
  <c r="AE701" i="21"/>
  <c r="AE702" i="21"/>
  <c r="AE703" i="21"/>
  <c r="AE704" i="21"/>
  <c r="AE705" i="21"/>
  <c r="AE706" i="21"/>
  <c r="AE707" i="21"/>
  <c r="AE708" i="21"/>
  <c r="AE709" i="21"/>
  <c r="AE710" i="21"/>
  <c r="AE711" i="21"/>
  <c r="AE712" i="21"/>
  <c r="AE713" i="21"/>
  <c r="AE714" i="21"/>
  <c r="AE715" i="21"/>
  <c r="AE716" i="21"/>
  <c r="AE717" i="21"/>
  <c r="AE718" i="21"/>
  <c r="AE719" i="21"/>
  <c r="AE720" i="21"/>
  <c r="AE721" i="21"/>
  <c r="AE722" i="21"/>
  <c r="AE723" i="21"/>
  <c r="AE724" i="21"/>
  <c r="AE725" i="21"/>
  <c r="AE726" i="21"/>
  <c r="AE727" i="21"/>
  <c r="AE728" i="21"/>
  <c r="AE729" i="21"/>
  <c r="AE730" i="21"/>
  <c r="AE731" i="21"/>
  <c r="AE732" i="21"/>
  <c r="AE733" i="21"/>
  <c r="AE734" i="21"/>
  <c r="AE735" i="21"/>
  <c r="AE736" i="21"/>
  <c r="AE737" i="21"/>
  <c r="AE738" i="21"/>
  <c r="AE739" i="21"/>
  <c r="AE740" i="21"/>
  <c r="AE741" i="21"/>
  <c r="AE742" i="21"/>
  <c r="AE743" i="21"/>
  <c r="AE744" i="21"/>
  <c r="AE745" i="21"/>
  <c r="AE746" i="21"/>
  <c r="AE747" i="21"/>
  <c r="AE748" i="21"/>
  <c r="AE749" i="21"/>
  <c r="AE750" i="21"/>
  <c r="AE751" i="21"/>
  <c r="AE752" i="21"/>
  <c r="AE753" i="21"/>
  <c r="AE754" i="21"/>
  <c r="AE755" i="21"/>
  <c r="AE756" i="21"/>
  <c r="AE757" i="21"/>
  <c r="AE758" i="21"/>
  <c r="AE759" i="21"/>
  <c r="AE760" i="21"/>
  <c r="AE761" i="21"/>
  <c r="AE762" i="21"/>
  <c r="AE763" i="21"/>
  <c r="AE764" i="21"/>
  <c r="AE765" i="21"/>
  <c r="AE766" i="21"/>
  <c r="AE767" i="21"/>
  <c r="AE768" i="21"/>
  <c r="AE769" i="21"/>
  <c r="AE770" i="21"/>
  <c r="AE771" i="21"/>
  <c r="AE772" i="21"/>
  <c r="AE773" i="21"/>
  <c r="AE774" i="21"/>
  <c r="AE775" i="21"/>
  <c r="AE776" i="21"/>
  <c r="AE777" i="21"/>
  <c r="AE778" i="21"/>
  <c r="AE779" i="21"/>
  <c r="AE780" i="21"/>
  <c r="AE781" i="21"/>
  <c r="AE782" i="21"/>
  <c r="AE783" i="21"/>
  <c r="AE784" i="21"/>
  <c r="AE785" i="21"/>
  <c r="AE786" i="21"/>
  <c r="AE787" i="21"/>
  <c r="AE788" i="21"/>
  <c r="AE789" i="21"/>
  <c r="AE790" i="21"/>
  <c r="AE791" i="21"/>
  <c r="AE792" i="21"/>
  <c r="AE793" i="21"/>
  <c r="AE794" i="21"/>
  <c r="AE795" i="21"/>
  <c r="AE796" i="21"/>
  <c r="AE797" i="21"/>
  <c r="AE798" i="21"/>
  <c r="AE799" i="21"/>
  <c r="AE800" i="21"/>
  <c r="AE801" i="21"/>
  <c r="AE802" i="21"/>
  <c r="AE803" i="21"/>
  <c r="AE804" i="21"/>
  <c r="AE805" i="21"/>
  <c r="AE806" i="21"/>
  <c r="AE807" i="21"/>
  <c r="AE808" i="21"/>
  <c r="AE809" i="21"/>
  <c r="AE810" i="21"/>
  <c r="AE811" i="21"/>
  <c r="AE812" i="21"/>
  <c r="AE813" i="21"/>
  <c r="AE814" i="21"/>
  <c r="AE815" i="21"/>
  <c r="AE816" i="21"/>
  <c r="AE817" i="21"/>
  <c r="AE818" i="21"/>
  <c r="AE819" i="21"/>
  <c r="AE820" i="21"/>
  <c r="AE821" i="21"/>
  <c r="AE822" i="21"/>
  <c r="AE823" i="21"/>
  <c r="AE824" i="21"/>
  <c r="AE825" i="21"/>
  <c r="AE826" i="21"/>
  <c r="AE827" i="21"/>
  <c r="AE828" i="21"/>
  <c r="AE829" i="21"/>
  <c r="AE830" i="21"/>
  <c r="AE831" i="21"/>
  <c r="AE832" i="21"/>
  <c r="AE833" i="21"/>
  <c r="AE834" i="21"/>
  <c r="AE835" i="21"/>
  <c r="AE836" i="21"/>
  <c r="AE837" i="21"/>
  <c r="AE838" i="21"/>
  <c r="AE839" i="21"/>
  <c r="AE840" i="21"/>
  <c r="AE841" i="21"/>
  <c r="AE842" i="21"/>
  <c r="AE843" i="21"/>
  <c r="AE844" i="21"/>
  <c r="AE845" i="21"/>
  <c r="AE846" i="21"/>
  <c r="AE847" i="21"/>
  <c r="AE848" i="21"/>
  <c r="AE849" i="21"/>
  <c r="AE850" i="21"/>
  <c r="AE851" i="21"/>
  <c r="AE852" i="21"/>
  <c r="AE853" i="21"/>
  <c r="AE854" i="21"/>
  <c r="AE855" i="21"/>
  <c r="AE856" i="21"/>
  <c r="AE857" i="21"/>
  <c r="AE858" i="21"/>
  <c r="AE859" i="21"/>
  <c r="AE860" i="21"/>
  <c r="AE861" i="21"/>
  <c r="AE862" i="21"/>
  <c r="AE863" i="21"/>
  <c r="AE864" i="21"/>
  <c r="AE865" i="21"/>
  <c r="AE866" i="21"/>
  <c r="AE867" i="21"/>
  <c r="AE868" i="21"/>
  <c r="AE869" i="21"/>
  <c r="AE870" i="21"/>
  <c r="AE871" i="21"/>
  <c r="AE872" i="21"/>
  <c r="AE873" i="21"/>
  <c r="AE874" i="21"/>
  <c r="AE875" i="21"/>
  <c r="AE876" i="21"/>
  <c r="AE877" i="21"/>
  <c r="AE878" i="21"/>
  <c r="AE879" i="21"/>
  <c r="AE880" i="21"/>
  <c r="AE881" i="21"/>
  <c r="AE882" i="21"/>
  <c r="AE883" i="21"/>
  <c r="AE884" i="21"/>
  <c r="AE885" i="21"/>
  <c r="AE886" i="21"/>
  <c r="AE887" i="21"/>
  <c r="AE888" i="21"/>
  <c r="AE889" i="21"/>
  <c r="AE890" i="21"/>
  <c r="AE891" i="21"/>
  <c r="AE892" i="21"/>
  <c r="AE893" i="21"/>
  <c r="AE894" i="21"/>
  <c r="AE895" i="21"/>
  <c r="AE896" i="21"/>
  <c r="AE897" i="21"/>
  <c r="AE898" i="21"/>
  <c r="AE899" i="21"/>
  <c r="AE900" i="21"/>
  <c r="AE901" i="21"/>
  <c r="AE902" i="21"/>
  <c r="AE903" i="21"/>
  <c r="AE904" i="21"/>
  <c r="AE905" i="21"/>
  <c r="AE906" i="21"/>
  <c r="AE907" i="21"/>
  <c r="AE908" i="21"/>
  <c r="AE909" i="21"/>
  <c r="AE910" i="21"/>
  <c r="AE911" i="21"/>
  <c r="AE912" i="21"/>
  <c r="AE913" i="21"/>
  <c r="AE914" i="21"/>
  <c r="AE915" i="21"/>
  <c r="AE916" i="21"/>
  <c r="AE917" i="21"/>
  <c r="AE918" i="21"/>
  <c r="AE919" i="21"/>
  <c r="AE920" i="21"/>
  <c r="AE921" i="21"/>
  <c r="AE922" i="21"/>
  <c r="AE923" i="21"/>
  <c r="AE924" i="21"/>
  <c r="AE925" i="21"/>
  <c r="AE926" i="21"/>
  <c r="AE927" i="21"/>
  <c r="AE928" i="21"/>
  <c r="AE929" i="21"/>
  <c r="AE930" i="21"/>
  <c r="AE931" i="21"/>
  <c r="AE932" i="21"/>
  <c r="AE933" i="21"/>
  <c r="AE934" i="21"/>
  <c r="AE935" i="21"/>
  <c r="AE936" i="21"/>
  <c r="AE937" i="21"/>
  <c r="AE938" i="21"/>
  <c r="AE939" i="21"/>
  <c r="AE940" i="21"/>
  <c r="AE941" i="21"/>
  <c r="AE942" i="21"/>
  <c r="AE943" i="21"/>
  <c r="AE944" i="21"/>
  <c r="AE945" i="21"/>
  <c r="AE946" i="21"/>
  <c r="AE947" i="21"/>
  <c r="AE948" i="21"/>
  <c r="AE949" i="21"/>
  <c r="AE950" i="21"/>
  <c r="AE951" i="21"/>
  <c r="AE952" i="21"/>
  <c r="AE953" i="21"/>
  <c r="AE954" i="21"/>
  <c r="AE955" i="21"/>
  <c r="AE956" i="21"/>
  <c r="AE957" i="21"/>
  <c r="AE958" i="21"/>
  <c r="AE959" i="21"/>
  <c r="AE960" i="21"/>
  <c r="AE961" i="21"/>
  <c r="AE962" i="21"/>
  <c r="AE963" i="21"/>
  <c r="AE964" i="21"/>
  <c r="AE965" i="21"/>
  <c r="AE966" i="21"/>
  <c r="AE967" i="21"/>
  <c r="AE968" i="21"/>
  <c r="AE969" i="21"/>
  <c r="AE970" i="21"/>
  <c r="AE971" i="21"/>
  <c r="AE972" i="21"/>
  <c r="AE973" i="21"/>
  <c r="AE974" i="21"/>
  <c r="AE975" i="21"/>
  <c r="AE976" i="21"/>
  <c r="AE977" i="21"/>
  <c r="AE978" i="21"/>
  <c r="AE979" i="21"/>
  <c r="AE980" i="21"/>
  <c r="AE981" i="21"/>
  <c r="AE982" i="21"/>
  <c r="AE983" i="21"/>
  <c r="AE984" i="21"/>
  <c r="AE985" i="21"/>
  <c r="AE986" i="21"/>
  <c r="AE987" i="21"/>
  <c r="AE988" i="21"/>
  <c r="AE989" i="21"/>
  <c r="AE990" i="21"/>
  <c r="AE991" i="21"/>
  <c r="AE992" i="21"/>
  <c r="AE993" i="21"/>
  <c r="AE994" i="21"/>
  <c r="AE995" i="21"/>
  <c r="AE996" i="21"/>
  <c r="AE997" i="21"/>
  <c r="AE998" i="21"/>
  <c r="AE999" i="21"/>
  <c r="AE1000" i="21"/>
  <c r="AE1001" i="21"/>
  <c r="AE1002" i="21"/>
  <c r="AE1003" i="21"/>
  <c r="AE1004" i="21"/>
  <c r="AE1005" i="21"/>
  <c r="AE1006" i="21"/>
  <c r="AE1007" i="21"/>
  <c r="AE1008" i="21"/>
  <c r="AE1009" i="21"/>
  <c r="AE1010" i="21"/>
  <c r="AE1011" i="21"/>
  <c r="AE1012" i="21"/>
  <c r="AE1013" i="21"/>
  <c r="AE1014" i="21"/>
  <c r="AE1015" i="21"/>
  <c r="AE1016" i="21"/>
  <c r="AE1017" i="21"/>
  <c r="AE1018" i="21"/>
  <c r="AE1019" i="21"/>
  <c r="AE1020" i="21"/>
  <c r="AE1021" i="21"/>
  <c r="AE1022" i="21"/>
  <c r="AE1023" i="21"/>
  <c r="AE1024" i="21"/>
  <c r="AE1025" i="21"/>
  <c r="AE1026" i="21"/>
  <c r="AE1027" i="21"/>
  <c r="AE1028" i="21"/>
  <c r="AE1029" i="21"/>
  <c r="AE1030" i="21"/>
  <c r="AE1031" i="21"/>
  <c r="AE1032" i="21"/>
  <c r="AE1033" i="21"/>
  <c r="AE1034" i="21"/>
  <c r="AE1035" i="21"/>
  <c r="AE1036" i="21"/>
  <c r="AE1037" i="21"/>
  <c r="AE1038" i="21"/>
  <c r="AE1039" i="21"/>
  <c r="AE1040" i="21"/>
  <c r="AE1041" i="21"/>
  <c r="AE1042" i="21"/>
  <c r="AE1043" i="21"/>
  <c r="AE1044" i="21"/>
  <c r="AE1045" i="21"/>
  <c r="AE1046" i="21"/>
  <c r="AE1047" i="21"/>
  <c r="AE1048" i="21"/>
  <c r="AE1049" i="21"/>
  <c r="AE1050" i="21"/>
  <c r="AE1051" i="21"/>
  <c r="AE1052" i="21"/>
  <c r="AE1053" i="21"/>
  <c r="AE1054" i="21"/>
  <c r="AE1055" i="21"/>
  <c r="AE1056" i="21"/>
  <c r="AE1057" i="21"/>
  <c r="AE1058" i="21"/>
  <c r="AE1059" i="21"/>
  <c r="AE1060" i="21"/>
  <c r="AE1061" i="21"/>
  <c r="AE1062" i="21"/>
  <c r="AE1063" i="21"/>
  <c r="AE1064" i="21"/>
  <c r="AE1065" i="21"/>
  <c r="AE1066" i="21"/>
  <c r="AE1067" i="21"/>
  <c r="AE1068" i="21"/>
  <c r="AE1069" i="21"/>
  <c r="AE1070" i="21"/>
  <c r="AE1071" i="21"/>
  <c r="AE1072" i="21"/>
  <c r="AE1073" i="21"/>
  <c r="AE1074" i="21"/>
  <c r="AE1075" i="21"/>
  <c r="AE1076" i="21"/>
  <c r="AE1077" i="21"/>
  <c r="AE1078" i="21"/>
  <c r="AE1079" i="21"/>
  <c r="AE1080" i="21"/>
  <c r="AE1081" i="21"/>
  <c r="AE1082" i="21"/>
  <c r="AE1083" i="21"/>
  <c r="AE1084" i="21"/>
  <c r="AE1085" i="21"/>
  <c r="AE1086" i="21"/>
  <c r="AE1087" i="21"/>
  <c r="AE1088" i="21"/>
  <c r="AE1089" i="21"/>
  <c r="AE1090" i="21"/>
  <c r="AE1091" i="21"/>
  <c r="AE1092" i="21"/>
  <c r="AE1093" i="21"/>
  <c r="AE1094" i="21"/>
  <c r="AE1095" i="21"/>
  <c r="AE1096" i="21"/>
  <c r="AE1097" i="21"/>
  <c r="AE1098" i="21"/>
  <c r="AE1099" i="21"/>
  <c r="AE1100" i="21"/>
  <c r="AE1101" i="21"/>
  <c r="AE1102" i="21"/>
  <c r="AE1103" i="21"/>
  <c r="AE1104" i="21"/>
  <c r="AE1105" i="21"/>
  <c r="AE1106" i="21"/>
  <c r="AE1107" i="21"/>
  <c r="AE1108" i="21"/>
  <c r="AE1109" i="21"/>
  <c r="AE1110" i="21"/>
  <c r="AE1111" i="21"/>
  <c r="AE1112" i="21"/>
  <c r="AE1113" i="21"/>
  <c r="AE1114" i="21"/>
  <c r="AE1115" i="21"/>
  <c r="AE1116" i="21"/>
  <c r="AE1117" i="21"/>
  <c r="AE1118" i="21"/>
  <c r="AE1119" i="21"/>
  <c r="AE1120" i="21"/>
  <c r="AE1121" i="21"/>
  <c r="AE1122" i="21"/>
  <c r="AE1123" i="21"/>
  <c r="AE1124" i="21"/>
  <c r="AE1125" i="21"/>
  <c r="AE1126" i="21"/>
  <c r="AE1127" i="21"/>
  <c r="AE1128" i="21"/>
  <c r="AE1129" i="21"/>
  <c r="AE1130" i="21"/>
  <c r="AE1131" i="21"/>
  <c r="AE1132" i="21"/>
  <c r="AE1133" i="21"/>
  <c r="AE1134" i="21"/>
  <c r="AE1135" i="21"/>
  <c r="AE1136" i="21"/>
  <c r="AE1137" i="21"/>
  <c r="AE1138" i="21"/>
  <c r="AE1139" i="21"/>
  <c r="AE1140" i="21"/>
  <c r="AE1141" i="21"/>
  <c r="AE1142" i="21"/>
  <c r="AE1143" i="21"/>
  <c r="AE1144" i="21"/>
  <c r="AE1145" i="21"/>
  <c r="AE1146" i="21"/>
  <c r="AE1147" i="21"/>
  <c r="AE1148" i="21"/>
  <c r="AE1149" i="21"/>
  <c r="AE1150" i="21"/>
  <c r="AE1151" i="21"/>
  <c r="AE1152" i="21"/>
  <c r="AE1153" i="21"/>
  <c r="AE1154" i="21"/>
  <c r="AE1155" i="21"/>
  <c r="AE1156" i="21"/>
  <c r="AE1157" i="21"/>
  <c r="AE1158" i="21"/>
  <c r="AE1159" i="21"/>
  <c r="AE1160" i="21"/>
  <c r="AE1161" i="21"/>
  <c r="AE1162" i="21"/>
  <c r="AE1163" i="21"/>
  <c r="AE1164" i="21"/>
  <c r="AE1165" i="21"/>
  <c r="AE1166" i="21"/>
  <c r="AE1167" i="21"/>
  <c r="AE1168" i="21"/>
  <c r="AE1169" i="21"/>
  <c r="AE1170" i="21"/>
  <c r="AE1171" i="21"/>
  <c r="AE1172" i="21"/>
  <c r="AE1173" i="21"/>
  <c r="AE1174" i="21"/>
  <c r="AE1175" i="21"/>
  <c r="AE1176" i="21"/>
  <c r="AE1177" i="21"/>
  <c r="AE1178" i="21"/>
  <c r="AE1179" i="21"/>
  <c r="AE1180" i="21"/>
  <c r="AE1181" i="21"/>
  <c r="AE1182" i="21"/>
  <c r="AE1183" i="21"/>
  <c r="AE1184" i="21"/>
  <c r="AE1185" i="21"/>
  <c r="AE1186" i="21"/>
  <c r="AE1187" i="21"/>
  <c r="AE1188" i="21"/>
  <c r="AE1189" i="21"/>
  <c r="AE1190" i="21"/>
  <c r="AE1191" i="21"/>
  <c r="AE1192" i="21"/>
  <c r="AE1193" i="21"/>
  <c r="AE1194" i="21"/>
  <c r="AE1195" i="21"/>
  <c r="AE1196" i="21"/>
  <c r="AE1197" i="21"/>
  <c r="AE1198" i="21"/>
  <c r="AE1199" i="21"/>
  <c r="AE1200" i="21"/>
  <c r="AE1201" i="21"/>
  <c r="AE1202" i="21"/>
  <c r="AE1203" i="21"/>
  <c r="AE1204" i="21"/>
  <c r="AE1205" i="21"/>
  <c r="AE1206" i="21"/>
  <c r="AE1207" i="21"/>
  <c r="AE1208" i="21"/>
  <c r="AE1209" i="21"/>
  <c r="AE1210" i="21"/>
  <c r="AE1211" i="21"/>
  <c r="AE1212" i="21"/>
  <c r="AE1213" i="21"/>
  <c r="AE1214" i="21"/>
  <c r="AE1215" i="21"/>
  <c r="AE1216" i="21"/>
  <c r="AE1217" i="21"/>
  <c r="AE1218" i="21"/>
  <c r="AE1219" i="21"/>
  <c r="AE1220" i="21"/>
  <c r="AE1221" i="21"/>
  <c r="AE1222" i="21"/>
  <c r="AE1223" i="21"/>
  <c r="AE1224" i="21"/>
  <c r="AE1225" i="21"/>
  <c r="AE1226" i="21"/>
  <c r="AE1227" i="21"/>
  <c r="AE1228" i="21"/>
  <c r="AE1229" i="21"/>
  <c r="AE1230" i="21"/>
  <c r="AE1231" i="21"/>
  <c r="AE1232" i="21"/>
  <c r="AE1233" i="21"/>
  <c r="AE1234" i="21"/>
  <c r="AE1235" i="21"/>
  <c r="AE1236" i="21"/>
  <c r="AE1237" i="21"/>
  <c r="AE1238" i="21"/>
  <c r="AE1239" i="21"/>
  <c r="AE1240" i="21"/>
  <c r="AE1241" i="21"/>
  <c r="AE1242" i="21"/>
  <c r="AE1243" i="21"/>
  <c r="AE1244" i="21"/>
  <c r="AE1245" i="21"/>
  <c r="AE1246" i="21"/>
  <c r="AE1247" i="21"/>
  <c r="AE1248" i="21"/>
  <c r="AE1249" i="21"/>
  <c r="AE1250" i="21"/>
  <c r="AE1251" i="21"/>
  <c r="AE1252" i="21"/>
  <c r="AE1253" i="21"/>
  <c r="AE1254" i="21"/>
  <c r="AE1255" i="21"/>
  <c r="AE1256" i="21"/>
  <c r="AE1257" i="21"/>
  <c r="AE1258" i="21"/>
  <c r="AE1259" i="21"/>
  <c r="AE1260" i="21"/>
  <c r="AE1261" i="21"/>
  <c r="AE1262" i="21"/>
  <c r="AE1263" i="21"/>
  <c r="AE1264" i="21"/>
  <c r="AE1265" i="21"/>
  <c r="AE1266" i="21"/>
  <c r="AE1267" i="21"/>
  <c r="AE1268" i="21"/>
  <c r="AE1269" i="21"/>
  <c r="AE1270" i="21"/>
  <c r="AE1271" i="21"/>
  <c r="AE1272" i="21"/>
  <c r="AE1273" i="21"/>
  <c r="AE1274" i="21"/>
  <c r="AE1275" i="21"/>
  <c r="AE1276" i="21"/>
  <c r="AE1277" i="21"/>
  <c r="AE1278" i="21"/>
  <c r="AE1279" i="21"/>
  <c r="AE1280" i="21"/>
  <c r="AE1281" i="21"/>
  <c r="AE1282" i="21"/>
  <c r="AE1283" i="21"/>
  <c r="AE1284" i="21"/>
  <c r="AE1285" i="21"/>
  <c r="AE1286" i="21"/>
  <c r="AE1287" i="21"/>
  <c r="AE1288" i="21"/>
  <c r="AE1289" i="21"/>
  <c r="AE1290" i="21"/>
  <c r="AE1291" i="21"/>
  <c r="AE1292" i="21"/>
  <c r="AE1293" i="21"/>
  <c r="AE1294" i="21"/>
  <c r="AE1295" i="21"/>
  <c r="AE1296" i="21"/>
  <c r="AE1297" i="21"/>
  <c r="AE1298" i="21"/>
  <c r="AE1299" i="21"/>
  <c r="AE1300" i="21"/>
  <c r="AE1301" i="21"/>
  <c r="AE1302" i="21"/>
  <c r="AE1303" i="21"/>
  <c r="AE1304" i="21"/>
  <c r="AE1305" i="21"/>
  <c r="AE1306" i="21"/>
  <c r="AE1307" i="21"/>
  <c r="AE1308" i="21"/>
  <c r="AE1309" i="21"/>
  <c r="AE1310" i="21"/>
  <c r="AE1311" i="21"/>
  <c r="AE1312" i="21"/>
  <c r="AE1313" i="21"/>
  <c r="AE1314" i="21"/>
  <c r="AE1315" i="21"/>
  <c r="AE1316" i="21"/>
  <c r="AE1317" i="21"/>
  <c r="AE1318" i="21"/>
  <c r="AE1319" i="21"/>
  <c r="AE1320" i="21"/>
  <c r="AE1321" i="21"/>
  <c r="AE1322" i="21"/>
  <c r="AE1323" i="21"/>
  <c r="AE1324" i="21"/>
  <c r="AE1325" i="21"/>
  <c r="AE1326" i="21"/>
  <c r="AE1327" i="21"/>
  <c r="AE1328" i="21"/>
  <c r="AE1329" i="21"/>
  <c r="AE1330" i="21"/>
  <c r="AE1331" i="21"/>
  <c r="AE1332" i="21"/>
  <c r="AE1333" i="21"/>
  <c r="AE1334" i="21"/>
  <c r="AE1335" i="21"/>
  <c r="AE1336" i="21"/>
  <c r="AE1337" i="21"/>
  <c r="AE1338" i="21"/>
  <c r="AE1339" i="21"/>
  <c r="AE1340" i="21"/>
  <c r="AE1341" i="21"/>
  <c r="AE1342" i="21"/>
  <c r="AE1343" i="21"/>
  <c r="AE1344" i="21"/>
  <c r="AE1345" i="21"/>
  <c r="AE1346" i="21"/>
  <c r="AE1347" i="21"/>
  <c r="AE1348" i="21"/>
  <c r="AE1349" i="21"/>
  <c r="AE1350" i="21"/>
  <c r="AE1351" i="21"/>
  <c r="AE1352" i="21"/>
  <c r="AE1353" i="21"/>
  <c r="AE1354" i="21"/>
  <c r="AE1355" i="21"/>
  <c r="AE1356" i="21"/>
  <c r="AE1357" i="21"/>
  <c r="AE1358" i="21"/>
  <c r="AE1359" i="21"/>
  <c r="AE1360" i="21"/>
  <c r="AD3" i="21"/>
  <c r="AD4" i="21"/>
  <c r="AD5" i="21"/>
  <c r="AD6" i="21"/>
  <c r="AD7" i="21"/>
  <c r="AD8" i="21"/>
  <c r="AD9" i="21"/>
  <c r="AD10" i="21"/>
  <c r="AD11" i="21"/>
  <c r="AD12" i="21"/>
  <c r="AD13" i="21"/>
  <c r="AD14" i="21"/>
  <c r="AD15" i="21"/>
  <c r="AD16" i="21"/>
  <c r="AD17" i="21"/>
  <c r="AD18" i="21"/>
  <c r="AD19" i="21"/>
  <c r="AD20" i="21"/>
  <c r="AD21" i="21"/>
  <c r="AD22" i="21"/>
  <c r="AD23" i="21"/>
  <c r="AD24" i="21"/>
  <c r="AD25" i="21"/>
  <c r="AD26" i="21"/>
  <c r="AD27" i="21"/>
  <c r="AD28" i="21"/>
  <c r="AD29" i="21"/>
  <c r="AD30" i="21"/>
  <c r="AD31" i="21"/>
  <c r="AD32" i="21"/>
  <c r="AD33" i="21"/>
  <c r="AD34" i="21"/>
  <c r="AD35" i="21"/>
  <c r="AD36" i="21"/>
  <c r="AD37" i="21"/>
  <c r="AD38" i="21"/>
  <c r="AD39" i="21"/>
  <c r="AD40" i="21"/>
  <c r="AD41" i="21"/>
  <c r="AD42" i="21"/>
  <c r="AD43" i="21"/>
  <c r="AD44" i="21"/>
  <c r="AD45" i="21"/>
  <c r="AD46" i="21"/>
  <c r="AD47" i="21"/>
  <c r="AD48" i="21"/>
  <c r="AD49" i="21"/>
  <c r="AD50" i="21"/>
  <c r="AD51" i="21"/>
  <c r="AD52" i="21"/>
  <c r="AD53" i="21"/>
  <c r="AD54" i="21"/>
  <c r="AD55" i="21"/>
  <c r="AD56" i="21"/>
  <c r="AD57" i="21"/>
  <c r="AD58" i="21"/>
  <c r="AD59" i="21"/>
  <c r="AD60" i="21"/>
  <c r="AD61" i="21"/>
  <c r="AD62" i="21"/>
  <c r="AD63" i="21"/>
  <c r="AD64" i="21"/>
  <c r="AD65" i="21"/>
  <c r="AD66" i="21"/>
  <c r="AD67" i="21"/>
  <c r="AD68" i="21"/>
  <c r="AD69" i="21"/>
  <c r="AD70" i="21"/>
  <c r="AD71" i="21"/>
  <c r="AD72" i="21"/>
  <c r="AD73" i="21"/>
  <c r="AD74" i="21"/>
  <c r="AD75" i="21"/>
  <c r="AD76" i="21"/>
  <c r="AD77" i="21"/>
  <c r="AD78" i="21"/>
  <c r="AD79" i="21"/>
  <c r="AD80" i="21"/>
  <c r="AD81" i="21"/>
  <c r="AD82" i="21"/>
  <c r="AD83" i="21"/>
  <c r="AD84" i="21"/>
  <c r="AD85" i="21"/>
  <c r="AD86" i="21"/>
  <c r="AD87" i="21"/>
  <c r="AD88" i="21"/>
  <c r="AD89" i="21"/>
  <c r="AD90" i="21"/>
  <c r="AD91" i="21"/>
  <c r="AD92" i="21"/>
  <c r="AD93" i="21"/>
  <c r="AD94" i="21"/>
  <c r="AD95" i="21"/>
  <c r="AD96" i="21"/>
  <c r="AD97" i="21"/>
  <c r="AD98" i="21"/>
  <c r="AD99" i="21"/>
  <c r="AD100" i="21"/>
  <c r="AD101" i="21"/>
  <c r="AD102" i="21"/>
  <c r="AD103" i="21"/>
  <c r="AD104" i="21"/>
  <c r="AD105" i="21"/>
  <c r="AD106" i="21"/>
  <c r="AD107" i="21"/>
  <c r="AD108" i="21"/>
  <c r="AD109" i="21"/>
  <c r="AD110" i="21"/>
  <c r="AD111" i="21"/>
  <c r="AD112" i="21"/>
  <c r="AD113" i="21"/>
  <c r="AD114" i="21"/>
  <c r="AD115" i="21"/>
  <c r="AD116" i="21"/>
  <c r="AD117" i="21"/>
  <c r="AD118" i="21"/>
  <c r="AD119" i="21"/>
  <c r="AD120" i="21"/>
  <c r="AD121" i="21"/>
  <c r="AD122" i="21"/>
  <c r="AD123" i="21"/>
  <c r="AD124" i="21"/>
  <c r="AD125" i="21"/>
  <c r="AD126" i="21"/>
  <c r="AD127" i="21"/>
  <c r="AD128" i="21"/>
  <c r="AD129" i="21"/>
  <c r="AD130" i="21"/>
  <c r="AD131" i="21"/>
  <c r="AD132" i="21"/>
  <c r="AD133" i="21"/>
  <c r="AD134" i="21"/>
  <c r="AD135" i="21"/>
  <c r="AD136" i="21"/>
  <c r="AD137" i="21"/>
  <c r="AD138" i="21"/>
  <c r="AD139" i="21"/>
  <c r="AD140" i="21"/>
  <c r="AD141" i="21"/>
  <c r="AD142" i="21"/>
  <c r="AD143" i="21"/>
  <c r="AD144" i="21"/>
  <c r="AD145" i="21"/>
  <c r="AD146" i="21"/>
  <c r="AD147" i="21"/>
  <c r="AD148" i="21"/>
  <c r="AD149" i="21"/>
  <c r="AD150" i="21"/>
  <c r="AD151" i="21"/>
  <c r="AD152" i="21"/>
  <c r="AD153" i="21"/>
  <c r="AD154" i="21"/>
  <c r="AD155" i="21"/>
  <c r="AD156" i="21"/>
  <c r="AD157" i="21"/>
  <c r="AD158" i="21"/>
  <c r="AD159" i="21"/>
  <c r="AD160" i="21"/>
  <c r="AD161" i="21"/>
  <c r="AD162" i="21"/>
  <c r="AD163" i="21"/>
  <c r="AD164" i="21"/>
  <c r="AD165" i="21"/>
  <c r="AD166" i="21"/>
  <c r="AD167" i="21"/>
  <c r="AD168" i="21"/>
  <c r="AD169" i="21"/>
  <c r="AD170" i="21"/>
  <c r="AD171" i="21"/>
  <c r="AD172" i="21"/>
  <c r="AD173" i="21"/>
  <c r="AD174" i="21"/>
  <c r="AD175" i="21"/>
  <c r="AD176" i="21"/>
  <c r="AD177" i="21"/>
  <c r="AD178" i="21"/>
  <c r="AD179" i="21"/>
  <c r="AD180" i="21"/>
  <c r="AD181" i="21"/>
  <c r="AD182" i="21"/>
  <c r="AD183" i="21"/>
  <c r="AD184" i="21"/>
  <c r="AD185" i="21"/>
  <c r="AD186" i="21"/>
  <c r="AD187" i="21"/>
  <c r="AD188" i="21"/>
  <c r="AD189" i="21"/>
  <c r="AD190" i="21"/>
  <c r="AD191" i="21"/>
  <c r="AD192" i="21"/>
  <c r="AD193" i="21"/>
  <c r="AD194" i="21"/>
  <c r="AD195" i="21"/>
  <c r="AD196" i="21"/>
  <c r="AD197" i="21"/>
  <c r="AD198" i="21"/>
  <c r="AD199" i="21"/>
  <c r="AD200" i="21"/>
  <c r="AD201" i="21"/>
  <c r="AD202" i="21"/>
  <c r="AD203" i="21"/>
  <c r="AD204" i="21"/>
  <c r="AD205" i="21"/>
  <c r="AD206" i="21"/>
  <c r="AD207" i="21"/>
  <c r="AD208" i="21"/>
  <c r="AD209" i="21"/>
  <c r="AD210" i="21"/>
  <c r="AD211" i="21"/>
  <c r="AD212" i="21"/>
  <c r="AD213" i="21"/>
  <c r="AD214" i="21"/>
  <c r="AD215" i="21"/>
  <c r="AD216" i="21"/>
  <c r="AD217" i="21"/>
  <c r="AD218" i="21"/>
  <c r="AD219" i="21"/>
  <c r="AD220" i="21"/>
  <c r="AD221" i="21"/>
  <c r="AD222" i="21"/>
  <c r="AD223" i="21"/>
  <c r="AD224" i="21"/>
  <c r="AD225" i="21"/>
  <c r="AD226" i="21"/>
  <c r="AD227" i="21"/>
  <c r="AD228" i="21"/>
  <c r="AD229" i="21"/>
  <c r="AD230" i="21"/>
  <c r="AD231" i="21"/>
  <c r="AD232" i="21"/>
  <c r="AD233" i="21"/>
  <c r="AD234" i="21"/>
  <c r="AD235" i="21"/>
  <c r="AD236" i="21"/>
  <c r="AD237" i="21"/>
  <c r="AD238" i="21"/>
  <c r="AD239" i="21"/>
  <c r="AD240" i="21"/>
  <c r="AD241" i="21"/>
  <c r="AD242" i="21"/>
  <c r="AD243" i="21"/>
  <c r="AD244" i="21"/>
  <c r="AD245" i="21"/>
  <c r="AD246" i="21"/>
  <c r="AD247" i="21"/>
  <c r="AD248" i="21"/>
  <c r="AD249" i="21"/>
  <c r="AD250" i="21"/>
  <c r="AD251" i="21"/>
  <c r="AD252" i="21"/>
  <c r="AD253" i="21"/>
  <c r="AD254" i="21"/>
  <c r="AD255" i="21"/>
  <c r="AD256" i="21"/>
  <c r="AD257" i="21"/>
  <c r="AD258" i="21"/>
  <c r="AD259" i="21"/>
  <c r="AD260" i="21"/>
  <c r="AD261" i="21"/>
  <c r="AD262" i="21"/>
  <c r="AD263" i="21"/>
  <c r="AD264" i="21"/>
  <c r="AD265" i="21"/>
  <c r="AD266" i="21"/>
  <c r="AD267" i="21"/>
  <c r="AD268" i="21"/>
  <c r="AD269" i="21"/>
  <c r="AD270" i="21"/>
  <c r="AD271" i="21"/>
  <c r="AD272" i="21"/>
  <c r="AD273" i="21"/>
  <c r="AD274" i="21"/>
  <c r="AD275" i="21"/>
  <c r="AD276" i="21"/>
  <c r="AD277" i="21"/>
  <c r="AD278" i="21"/>
  <c r="AD279" i="21"/>
  <c r="AD280" i="21"/>
  <c r="AD281" i="21"/>
  <c r="AD282" i="21"/>
  <c r="AD283" i="21"/>
  <c r="AD284" i="21"/>
  <c r="AD285" i="21"/>
  <c r="AD286" i="21"/>
  <c r="AD287" i="21"/>
  <c r="AD288" i="21"/>
  <c r="AD289" i="21"/>
  <c r="AD290" i="21"/>
  <c r="AD291" i="21"/>
  <c r="AD292" i="21"/>
  <c r="AD293" i="21"/>
  <c r="AD294" i="21"/>
  <c r="AD295" i="21"/>
  <c r="AD296" i="21"/>
  <c r="AD297" i="21"/>
  <c r="AD298" i="21"/>
  <c r="AD299" i="21"/>
  <c r="AD300" i="21"/>
  <c r="AD301" i="21"/>
  <c r="AD302" i="21"/>
  <c r="AD303" i="21"/>
  <c r="AD304" i="21"/>
  <c r="AD305" i="21"/>
  <c r="AD306" i="21"/>
  <c r="AD307" i="21"/>
  <c r="AD308" i="21"/>
  <c r="AD309" i="21"/>
  <c r="AD310" i="21"/>
  <c r="AD311" i="21"/>
  <c r="AD312" i="21"/>
  <c r="AD313" i="21"/>
  <c r="AD314" i="21"/>
  <c r="AD315" i="21"/>
  <c r="AD316" i="21"/>
  <c r="AD317" i="21"/>
  <c r="AD318" i="21"/>
  <c r="AD319" i="21"/>
  <c r="AD320" i="21"/>
  <c r="AD321" i="21"/>
  <c r="AD322" i="21"/>
  <c r="AD323" i="21"/>
  <c r="AD324" i="21"/>
  <c r="AD325" i="21"/>
  <c r="AD326" i="21"/>
  <c r="AD327" i="21"/>
  <c r="AD328" i="21"/>
  <c r="AD329" i="21"/>
  <c r="AD330" i="21"/>
  <c r="AD331" i="21"/>
  <c r="AD332" i="21"/>
  <c r="AD333" i="21"/>
  <c r="AD334" i="21"/>
  <c r="AD335" i="21"/>
  <c r="AD336" i="21"/>
  <c r="AD337" i="21"/>
  <c r="AD338" i="21"/>
  <c r="AD339" i="21"/>
  <c r="AD340" i="21"/>
  <c r="AD341" i="21"/>
  <c r="AD342" i="21"/>
  <c r="AD343" i="21"/>
  <c r="AD344" i="21"/>
  <c r="AD345" i="21"/>
  <c r="AD346" i="21"/>
  <c r="AD347" i="21"/>
  <c r="AD348" i="21"/>
  <c r="AD349" i="21"/>
  <c r="AD350" i="21"/>
  <c r="AD351" i="21"/>
  <c r="AD352" i="21"/>
  <c r="AD353" i="21"/>
  <c r="AD354" i="21"/>
  <c r="AD355" i="21"/>
  <c r="AD356" i="21"/>
  <c r="AD357" i="21"/>
  <c r="AD358" i="21"/>
  <c r="AD359" i="21"/>
  <c r="AD360" i="21"/>
  <c r="AD361" i="21"/>
  <c r="AD362" i="21"/>
  <c r="AD363" i="21"/>
  <c r="AD364" i="21"/>
  <c r="AD365" i="21"/>
  <c r="AD366" i="21"/>
  <c r="AD367" i="21"/>
  <c r="AD368" i="21"/>
  <c r="AD369" i="21"/>
  <c r="AD370" i="21"/>
  <c r="AD371" i="21"/>
  <c r="AD372" i="21"/>
  <c r="AD373" i="21"/>
  <c r="AD374" i="21"/>
  <c r="AD375" i="21"/>
  <c r="AD376" i="21"/>
  <c r="AD377" i="21"/>
  <c r="AD378" i="21"/>
  <c r="AD379" i="21"/>
  <c r="AD380" i="21"/>
  <c r="AD381" i="21"/>
  <c r="AD382" i="21"/>
  <c r="AD383" i="21"/>
  <c r="AD384" i="21"/>
  <c r="AD385" i="21"/>
  <c r="AD386" i="21"/>
  <c r="AD387" i="21"/>
  <c r="AD388" i="21"/>
  <c r="AD389" i="21"/>
  <c r="AD390" i="21"/>
  <c r="AD391" i="21"/>
  <c r="AD392" i="21"/>
  <c r="AD393" i="21"/>
  <c r="AD394" i="21"/>
  <c r="AD395" i="21"/>
  <c r="AD396" i="21"/>
  <c r="AD397" i="21"/>
  <c r="AD398" i="21"/>
  <c r="AD399" i="21"/>
  <c r="AD400" i="21"/>
  <c r="AD401" i="21"/>
  <c r="AD402" i="21"/>
  <c r="AD403" i="21"/>
  <c r="AD404" i="21"/>
  <c r="AD405" i="21"/>
  <c r="AD406" i="21"/>
  <c r="AD407" i="21"/>
  <c r="AD408" i="21"/>
  <c r="AD409" i="21"/>
  <c r="AD410" i="21"/>
  <c r="AD411" i="21"/>
  <c r="AD412" i="21"/>
  <c r="AD413" i="21"/>
  <c r="AD414" i="21"/>
  <c r="AD415" i="21"/>
  <c r="AD416" i="21"/>
  <c r="AD417" i="21"/>
  <c r="AD418" i="21"/>
  <c r="AD419" i="21"/>
  <c r="AD420" i="21"/>
  <c r="AD421" i="21"/>
  <c r="AD422" i="21"/>
  <c r="AD423" i="21"/>
  <c r="AD424" i="21"/>
  <c r="AD425" i="21"/>
  <c r="AD426" i="21"/>
  <c r="AD427" i="21"/>
  <c r="AD428" i="21"/>
  <c r="AD429" i="21"/>
  <c r="AD430" i="21"/>
  <c r="AD431" i="21"/>
  <c r="AD432" i="21"/>
  <c r="AD433" i="21"/>
  <c r="AD434" i="21"/>
  <c r="AD435" i="21"/>
  <c r="AD436" i="21"/>
  <c r="AD437" i="21"/>
  <c r="AD438" i="21"/>
  <c r="AD439" i="21"/>
  <c r="AD440" i="21"/>
  <c r="AD441" i="21"/>
  <c r="AD442" i="21"/>
  <c r="AD443" i="21"/>
  <c r="AD444" i="21"/>
  <c r="AD445" i="21"/>
  <c r="AD446" i="21"/>
  <c r="AD447" i="21"/>
  <c r="AD448" i="21"/>
  <c r="AD449" i="21"/>
  <c r="AD450" i="21"/>
  <c r="AD451" i="21"/>
  <c r="AD452" i="21"/>
  <c r="AD453" i="21"/>
  <c r="AD454" i="21"/>
  <c r="AD455" i="21"/>
  <c r="AD456" i="21"/>
  <c r="AD457" i="21"/>
  <c r="AD458" i="21"/>
  <c r="AD459" i="21"/>
  <c r="AD460" i="21"/>
  <c r="AD461" i="21"/>
  <c r="AD462" i="21"/>
  <c r="AD463" i="21"/>
  <c r="AD464" i="21"/>
  <c r="AD465" i="21"/>
  <c r="AD466" i="21"/>
  <c r="AD467" i="21"/>
  <c r="AD468" i="21"/>
  <c r="AD469" i="21"/>
  <c r="AD470" i="21"/>
  <c r="AD471" i="21"/>
  <c r="AD472" i="21"/>
  <c r="AD473" i="21"/>
  <c r="AD474" i="21"/>
  <c r="AD475" i="21"/>
  <c r="AD476" i="21"/>
  <c r="AD477" i="21"/>
  <c r="AD478" i="21"/>
  <c r="AD479" i="21"/>
  <c r="AD480" i="21"/>
  <c r="AD481" i="21"/>
  <c r="AD482" i="21"/>
  <c r="AD483" i="21"/>
  <c r="AD484" i="21"/>
  <c r="AD485" i="21"/>
  <c r="AD486" i="21"/>
  <c r="AD487" i="21"/>
  <c r="AD488" i="21"/>
  <c r="AD489" i="21"/>
  <c r="AD490" i="21"/>
  <c r="AD491" i="21"/>
  <c r="AD492" i="21"/>
  <c r="AD493" i="21"/>
  <c r="AD494" i="21"/>
  <c r="AD495" i="21"/>
  <c r="AD496" i="21"/>
  <c r="AD497" i="21"/>
  <c r="AD498" i="21"/>
  <c r="AD499" i="21"/>
  <c r="AD500" i="21"/>
  <c r="AD501" i="21"/>
  <c r="AD502" i="21"/>
  <c r="AD503" i="21"/>
  <c r="AD504" i="21"/>
  <c r="AD505" i="21"/>
  <c r="AD506" i="21"/>
  <c r="AD507" i="21"/>
  <c r="AD508" i="21"/>
  <c r="AD509" i="21"/>
  <c r="AD510" i="21"/>
  <c r="AD511" i="21"/>
  <c r="AD512" i="21"/>
  <c r="AD513" i="21"/>
  <c r="AD514" i="21"/>
  <c r="AD515" i="21"/>
  <c r="AD516" i="21"/>
  <c r="AD517" i="21"/>
  <c r="AD518" i="21"/>
  <c r="AD519" i="21"/>
  <c r="AD520" i="21"/>
  <c r="AD521" i="21"/>
  <c r="AD522" i="21"/>
  <c r="AD523" i="21"/>
  <c r="AD524" i="21"/>
  <c r="AD525" i="21"/>
  <c r="AD526" i="21"/>
  <c r="AD527" i="21"/>
  <c r="AD528" i="21"/>
  <c r="AD529" i="21"/>
  <c r="AD530" i="21"/>
  <c r="AD531" i="21"/>
  <c r="AD532" i="21"/>
  <c r="AD533" i="21"/>
  <c r="AD534" i="21"/>
  <c r="AD535" i="21"/>
  <c r="AD536" i="21"/>
  <c r="AD537" i="21"/>
  <c r="AD538" i="21"/>
  <c r="AD539" i="21"/>
  <c r="AD540" i="21"/>
  <c r="AD541" i="21"/>
  <c r="AD542" i="21"/>
  <c r="AD543" i="21"/>
  <c r="AD544" i="21"/>
  <c r="AD545" i="21"/>
  <c r="AD546" i="21"/>
  <c r="AD547" i="21"/>
  <c r="AD548" i="21"/>
  <c r="AD549" i="21"/>
  <c r="AD550" i="21"/>
  <c r="AD551" i="21"/>
  <c r="AD552" i="21"/>
  <c r="AD553" i="21"/>
  <c r="AD554" i="21"/>
  <c r="AD555" i="21"/>
  <c r="AD556" i="21"/>
  <c r="AD557" i="21"/>
  <c r="AD558" i="21"/>
  <c r="AD559" i="21"/>
  <c r="AD560" i="21"/>
  <c r="AD561" i="21"/>
  <c r="AD562" i="21"/>
  <c r="AD563" i="21"/>
  <c r="AD564" i="21"/>
  <c r="AD565" i="21"/>
  <c r="AD566" i="21"/>
  <c r="AD567" i="21"/>
  <c r="AD568" i="21"/>
  <c r="AD569" i="21"/>
  <c r="AD570" i="21"/>
  <c r="AD571" i="21"/>
  <c r="AD572" i="21"/>
  <c r="AD573" i="21"/>
  <c r="AD574" i="21"/>
  <c r="AD575" i="21"/>
  <c r="AD576" i="21"/>
  <c r="AD577" i="21"/>
  <c r="AD578" i="21"/>
  <c r="AD579" i="21"/>
  <c r="AD580" i="21"/>
  <c r="AD581" i="21"/>
  <c r="AD582" i="21"/>
  <c r="AD583" i="21"/>
  <c r="AD584" i="21"/>
  <c r="AD585" i="21"/>
  <c r="AD586" i="21"/>
  <c r="AD587" i="21"/>
  <c r="AD588" i="21"/>
  <c r="AD589" i="21"/>
  <c r="AD590" i="21"/>
  <c r="AD591" i="21"/>
  <c r="AD592" i="21"/>
  <c r="AD593" i="21"/>
  <c r="AD594" i="21"/>
  <c r="AD595" i="21"/>
  <c r="AD596" i="21"/>
  <c r="AD597" i="21"/>
  <c r="AD598" i="21"/>
  <c r="AD599" i="21"/>
  <c r="AD600" i="21"/>
  <c r="AD601" i="21"/>
  <c r="AD602" i="21"/>
  <c r="AD603" i="21"/>
  <c r="AD604" i="21"/>
  <c r="AD605" i="21"/>
  <c r="AD606" i="21"/>
  <c r="AD607" i="21"/>
  <c r="AD608" i="21"/>
  <c r="AD609" i="21"/>
  <c r="AD610" i="21"/>
  <c r="AD611" i="21"/>
  <c r="AD612" i="21"/>
  <c r="AD613" i="21"/>
  <c r="AD614" i="21"/>
  <c r="AD615" i="21"/>
  <c r="AD616" i="21"/>
  <c r="AD617" i="21"/>
  <c r="AD618" i="21"/>
  <c r="AD619" i="21"/>
  <c r="AD620" i="21"/>
  <c r="AD621" i="21"/>
  <c r="AD622" i="21"/>
  <c r="AD623" i="21"/>
  <c r="AD624" i="21"/>
  <c r="AD625" i="21"/>
  <c r="AD626" i="21"/>
  <c r="AD627" i="21"/>
  <c r="AD628" i="21"/>
  <c r="AD629" i="21"/>
  <c r="AD630" i="21"/>
  <c r="AD631" i="21"/>
  <c r="AD632" i="21"/>
  <c r="AD633" i="21"/>
  <c r="AD634" i="21"/>
  <c r="AD635" i="21"/>
  <c r="AD636" i="21"/>
  <c r="AD637" i="21"/>
  <c r="AD638" i="21"/>
  <c r="AD639" i="21"/>
  <c r="AD640" i="21"/>
  <c r="AD641" i="21"/>
  <c r="AD642" i="21"/>
  <c r="AD643" i="21"/>
  <c r="AD644" i="21"/>
  <c r="AD645" i="21"/>
  <c r="AD646" i="21"/>
  <c r="AD647" i="21"/>
  <c r="AD648" i="21"/>
  <c r="AD649" i="21"/>
  <c r="AD650" i="21"/>
  <c r="AD651" i="21"/>
  <c r="AD652" i="21"/>
  <c r="AD653" i="21"/>
  <c r="AD654" i="21"/>
  <c r="AD655" i="21"/>
  <c r="AD656" i="21"/>
  <c r="AD657" i="21"/>
  <c r="AD658" i="21"/>
  <c r="AD659" i="21"/>
  <c r="AD660" i="21"/>
  <c r="AD661" i="21"/>
  <c r="AD662" i="21"/>
  <c r="AD663" i="21"/>
  <c r="AD664" i="21"/>
  <c r="AD665" i="21"/>
  <c r="AD666" i="21"/>
  <c r="AD667" i="21"/>
  <c r="AD668" i="21"/>
  <c r="AD669" i="21"/>
  <c r="AD670" i="21"/>
  <c r="AD671" i="21"/>
  <c r="AD672" i="21"/>
  <c r="AD673" i="21"/>
  <c r="AD674" i="21"/>
  <c r="AD675" i="21"/>
  <c r="AD676" i="21"/>
  <c r="AD677" i="21"/>
  <c r="AD678" i="21"/>
  <c r="AD679" i="21"/>
  <c r="AD680" i="21"/>
  <c r="AD681" i="21"/>
  <c r="AD682" i="21"/>
  <c r="AD683" i="21"/>
  <c r="AD684" i="21"/>
  <c r="AD685" i="21"/>
  <c r="AD686" i="21"/>
  <c r="AD687" i="21"/>
  <c r="AD688" i="21"/>
  <c r="AD689" i="21"/>
  <c r="AD690" i="21"/>
  <c r="AD691" i="21"/>
  <c r="AD692" i="21"/>
  <c r="AD693" i="21"/>
  <c r="AD694" i="21"/>
  <c r="AD695" i="21"/>
  <c r="AD696" i="21"/>
  <c r="AD697" i="21"/>
  <c r="AD698" i="21"/>
  <c r="AD699" i="21"/>
  <c r="AD700" i="21"/>
  <c r="AD701" i="21"/>
  <c r="AD702" i="21"/>
  <c r="AD703" i="21"/>
  <c r="AD704" i="21"/>
  <c r="AD705" i="21"/>
  <c r="AD706" i="21"/>
  <c r="AD707" i="21"/>
  <c r="AD708" i="21"/>
  <c r="AD709" i="21"/>
  <c r="AD710" i="21"/>
  <c r="AD711" i="21"/>
  <c r="AD712" i="21"/>
  <c r="AD713" i="21"/>
  <c r="AD714" i="21"/>
  <c r="AD715" i="21"/>
  <c r="AD716" i="21"/>
  <c r="AD717" i="21"/>
  <c r="AD718" i="21"/>
  <c r="AD719" i="21"/>
  <c r="AD720" i="21"/>
  <c r="AD721" i="21"/>
  <c r="AD722" i="21"/>
  <c r="AD723" i="21"/>
  <c r="AD724" i="21"/>
  <c r="AD725" i="21"/>
  <c r="AD726" i="21"/>
  <c r="AD727" i="21"/>
  <c r="AD728" i="21"/>
  <c r="AD729" i="21"/>
  <c r="AD730" i="21"/>
  <c r="AD731" i="21"/>
  <c r="AD732" i="21"/>
  <c r="AD733" i="21"/>
  <c r="AD734" i="21"/>
  <c r="AD735" i="21"/>
  <c r="AD736" i="21"/>
  <c r="AD737" i="21"/>
  <c r="AD738" i="21"/>
  <c r="AD739" i="21"/>
  <c r="AD740" i="21"/>
  <c r="AD741" i="21"/>
  <c r="AD742" i="21"/>
  <c r="AD743" i="21"/>
  <c r="AD744" i="21"/>
  <c r="AD745" i="21"/>
  <c r="AD746" i="21"/>
  <c r="AD747" i="21"/>
  <c r="AD748" i="21"/>
  <c r="AD749" i="21"/>
  <c r="AD750" i="21"/>
  <c r="AD751" i="21"/>
  <c r="AD752" i="21"/>
  <c r="AD753" i="21"/>
  <c r="AD754" i="21"/>
  <c r="AD755" i="21"/>
  <c r="AD756" i="21"/>
  <c r="AD757" i="21"/>
  <c r="AD758" i="21"/>
  <c r="AD759" i="21"/>
  <c r="AD760" i="21"/>
  <c r="AD761" i="21"/>
  <c r="AD762" i="21"/>
  <c r="AD763" i="21"/>
  <c r="AD764" i="21"/>
  <c r="AD765" i="21"/>
  <c r="AD766" i="21"/>
  <c r="AD767" i="21"/>
  <c r="AD768" i="21"/>
  <c r="AD769" i="21"/>
  <c r="AD770" i="21"/>
  <c r="AD771" i="21"/>
  <c r="AD772" i="21"/>
  <c r="AD773" i="21"/>
  <c r="AD774" i="21"/>
  <c r="AD775" i="21"/>
  <c r="AD776" i="21"/>
  <c r="AD777" i="21"/>
  <c r="AD778" i="21"/>
  <c r="AD779" i="21"/>
  <c r="AD780" i="21"/>
  <c r="AD781" i="21"/>
  <c r="AD782" i="21"/>
  <c r="AD783" i="21"/>
  <c r="AD784" i="21"/>
  <c r="AD785" i="21"/>
  <c r="AD786" i="21"/>
  <c r="AD787" i="21"/>
  <c r="AD788" i="21"/>
  <c r="AD789" i="21"/>
  <c r="AD790" i="21"/>
  <c r="AD791" i="21"/>
  <c r="AD792" i="21"/>
  <c r="AD793" i="21"/>
  <c r="AD794" i="21"/>
  <c r="AD795" i="21"/>
  <c r="AD796" i="21"/>
  <c r="AD797" i="21"/>
  <c r="AD798" i="21"/>
  <c r="AD799" i="21"/>
  <c r="AD800" i="21"/>
  <c r="AD801" i="21"/>
  <c r="AD802" i="21"/>
  <c r="AD803" i="21"/>
  <c r="AD804" i="21"/>
  <c r="AD805" i="21"/>
  <c r="AD806" i="21"/>
  <c r="AD807" i="21"/>
  <c r="AD808" i="21"/>
  <c r="AD809" i="21"/>
  <c r="AD810" i="21"/>
  <c r="AD811" i="21"/>
  <c r="AD812" i="21"/>
  <c r="AD813" i="21"/>
  <c r="AD814" i="21"/>
  <c r="AD815" i="21"/>
  <c r="AD816" i="21"/>
  <c r="AD817" i="21"/>
  <c r="AD818" i="21"/>
  <c r="AD819" i="21"/>
  <c r="AD820" i="21"/>
  <c r="AD821" i="21"/>
  <c r="AD822" i="21"/>
  <c r="AD823" i="21"/>
  <c r="AD824" i="21"/>
  <c r="AD825" i="21"/>
  <c r="AD826" i="21"/>
  <c r="AD827" i="21"/>
  <c r="AD828" i="21"/>
  <c r="AD829" i="21"/>
  <c r="AD830" i="21"/>
  <c r="AD831" i="21"/>
  <c r="AD832" i="21"/>
  <c r="AD833" i="21"/>
  <c r="AD834" i="21"/>
  <c r="AD835" i="21"/>
  <c r="AD836" i="21"/>
  <c r="AD837" i="21"/>
  <c r="AD838" i="21"/>
  <c r="AD839" i="21"/>
  <c r="AD840" i="21"/>
  <c r="AD841" i="21"/>
  <c r="AD842" i="21"/>
  <c r="AD843" i="21"/>
  <c r="AD844" i="21"/>
  <c r="AD845" i="21"/>
  <c r="AD846" i="21"/>
  <c r="AD847" i="21"/>
  <c r="AD848" i="21"/>
  <c r="AD849" i="21"/>
  <c r="AD850" i="21"/>
  <c r="AD851" i="21"/>
  <c r="AD852" i="21"/>
  <c r="AD853" i="21"/>
  <c r="AD854" i="21"/>
  <c r="AD855" i="21"/>
  <c r="AD856" i="21"/>
  <c r="AD857" i="21"/>
  <c r="AD858" i="21"/>
  <c r="AD859" i="21"/>
  <c r="AD860" i="21"/>
  <c r="AD861" i="21"/>
  <c r="AD862" i="21"/>
  <c r="AD863" i="21"/>
  <c r="AD864" i="21"/>
  <c r="AD865" i="21"/>
  <c r="AD866" i="21"/>
  <c r="AD867" i="21"/>
  <c r="AD868" i="21"/>
  <c r="AD869" i="21"/>
  <c r="AD870" i="21"/>
  <c r="AD871" i="21"/>
  <c r="AD872" i="21"/>
  <c r="AD873" i="21"/>
  <c r="AD874" i="21"/>
  <c r="AD875" i="21"/>
  <c r="AD876" i="21"/>
  <c r="AD877" i="21"/>
  <c r="AD878" i="21"/>
  <c r="AD879" i="21"/>
  <c r="AD880" i="21"/>
  <c r="AD881" i="21"/>
  <c r="AD882" i="21"/>
  <c r="AD883" i="21"/>
  <c r="AD884" i="21"/>
  <c r="AD885" i="21"/>
  <c r="AD886" i="21"/>
  <c r="AD887" i="21"/>
  <c r="AD888" i="21"/>
  <c r="AD889" i="21"/>
  <c r="AD890" i="21"/>
  <c r="AD891" i="21"/>
  <c r="AD892" i="21"/>
  <c r="AD893" i="21"/>
  <c r="AD894" i="21"/>
  <c r="AD895" i="21"/>
  <c r="AD896" i="21"/>
  <c r="AD897" i="21"/>
  <c r="AD898" i="21"/>
  <c r="AD899" i="21"/>
  <c r="AD900" i="21"/>
  <c r="AD901" i="21"/>
  <c r="AD902" i="21"/>
  <c r="AD903" i="21"/>
  <c r="AD904" i="21"/>
  <c r="AD905" i="21"/>
  <c r="AD906" i="21"/>
  <c r="AD907" i="21"/>
  <c r="AD908" i="21"/>
  <c r="AD909" i="21"/>
  <c r="AD910" i="21"/>
  <c r="AD911" i="21"/>
  <c r="AD912" i="21"/>
  <c r="AD913" i="21"/>
  <c r="AD914" i="21"/>
  <c r="AD915" i="21"/>
  <c r="AD916" i="21"/>
  <c r="AD917" i="21"/>
  <c r="AD918" i="21"/>
  <c r="AD919" i="21"/>
  <c r="AD920" i="21"/>
  <c r="AD921" i="21"/>
  <c r="AD922" i="21"/>
  <c r="AD923" i="21"/>
  <c r="AD924" i="21"/>
  <c r="AD925" i="21"/>
  <c r="AD926" i="21"/>
  <c r="AD927" i="21"/>
  <c r="AD928" i="21"/>
  <c r="AD929" i="21"/>
  <c r="AD930" i="21"/>
  <c r="AD931" i="21"/>
  <c r="AD932" i="21"/>
  <c r="AD933" i="21"/>
  <c r="AD934" i="21"/>
  <c r="AD935" i="21"/>
  <c r="AD936" i="21"/>
  <c r="AD937" i="21"/>
  <c r="AD938" i="21"/>
  <c r="AD939" i="21"/>
  <c r="AD940" i="21"/>
  <c r="AD941" i="21"/>
  <c r="AD942" i="21"/>
  <c r="AD943" i="21"/>
  <c r="AD944" i="21"/>
  <c r="AD945" i="21"/>
  <c r="AD946" i="21"/>
  <c r="AD947" i="21"/>
  <c r="AD948" i="21"/>
  <c r="AD949" i="21"/>
  <c r="AD950" i="21"/>
  <c r="AD951" i="21"/>
  <c r="AD952" i="21"/>
  <c r="AD953" i="21"/>
  <c r="AD954" i="21"/>
  <c r="AD955" i="21"/>
  <c r="AD956" i="21"/>
  <c r="AD957" i="21"/>
  <c r="AD958" i="21"/>
  <c r="AD959" i="21"/>
  <c r="AD960" i="21"/>
  <c r="AD961" i="21"/>
  <c r="AD962" i="21"/>
  <c r="AD963" i="21"/>
  <c r="AD964" i="21"/>
  <c r="AD965" i="21"/>
  <c r="AD966" i="21"/>
  <c r="AD967" i="21"/>
  <c r="AD968" i="21"/>
  <c r="AD969" i="21"/>
  <c r="AD970" i="21"/>
  <c r="AD971" i="21"/>
  <c r="AD972" i="21"/>
  <c r="AD973" i="21"/>
  <c r="AD974" i="21"/>
  <c r="AD975" i="21"/>
  <c r="AD976" i="21"/>
  <c r="AD977" i="21"/>
  <c r="AD978" i="21"/>
  <c r="AD979" i="21"/>
  <c r="AD980" i="21"/>
  <c r="AD981" i="21"/>
  <c r="AD982" i="21"/>
  <c r="AD983" i="21"/>
  <c r="AD984" i="21"/>
  <c r="AD985" i="21"/>
  <c r="AD986" i="21"/>
  <c r="AD987" i="21"/>
  <c r="AD988" i="21"/>
  <c r="AD989" i="21"/>
  <c r="AD990" i="21"/>
  <c r="AD991" i="21"/>
  <c r="AD992" i="21"/>
  <c r="AD993" i="21"/>
  <c r="AD994" i="21"/>
  <c r="AD995" i="21"/>
  <c r="AD996" i="21"/>
  <c r="AD997" i="21"/>
  <c r="AD998" i="21"/>
  <c r="AD999" i="21"/>
  <c r="AD1000" i="21"/>
  <c r="AD1001" i="21"/>
  <c r="AD1002" i="21"/>
  <c r="AD1003" i="21"/>
  <c r="AD1004" i="21"/>
  <c r="AD1005" i="21"/>
  <c r="AD1006" i="21"/>
  <c r="AD1007" i="21"/>
  <c r="AD1008" i="21"/>
  <c r="AD1009" i="21"/>
  <c r="AD1010" i="21"/>
  <c r="AD1011" i="21"/>
  <c r="AD1012" i="21"/>
  <c r="AD1013" i="21"/>
  <c r="AD1014" i="21"/>
  <c r="AD1015" i="21"/>
  <c r="AD1016" i="21"/>
  <c r="AD1017" i="21"/>
  <c r="AD1018" i="21"/>
  <c r="AD1019" i="21"/>
  <c r="AD1020" i="21"/>
  <c r="AD1021" i="21"/>
  <c r="AD1022" i="21"/>
  <c r="AD1023" i="21"/>
  <c r="AD1024" i="21"/>
  <c r="AD1025" i="21"/>
  <c r="AD1026" i="21"/>
  <c r="AD1027" i="21"/>
  <c r="AD1028" i="21"/>
  <c r="AD1029" i="21"/>
  <c r="AD1030" i="21"/>
  <c r="AD1031" i="21"/>
  <c r="AD1032" i="21"/>
  <c r="AD1033" i="21"/>
  <c r="AD1034" i="21"/>
  <c r="AD1035" i="21"/>
  <c r="AD1036" i="21"/>
  <c r="AD1037" i="21"/>
  <c r="AD1038" i="21"/>
  <c r="AD1039" i="21"/>
  <c r="AD1040" i="21"/>
  <c r="AD1041" i="21"/>
  <c r="AD1042" i="21"/>
  <c r="AD1043" i="21"/>
  <c r="AD1044" i="21"/>
  <c r="AD1045" i="21"/>
  <c r="AD1046" i="21"/>
  <c r="AD1047" i="21"/>
  <c r="AD1048" i="21"/>
  <c r="AD1049" i="21"/>
  <c r="AD1050" i="21"/>
  <c r="AD1051" i="21"/>
  <c r="AD1052" i="21"/>
  <c r="AD1053" i="21"/>
  <c r="AD1054" i="21"/>
  <c r="AD1055" i="21"/>
  <c r="AD1056" i="21"/>
  <c r="AD1057" i="21"/>
  <c r="AD1058" i="21"/>
  <c r="AD1059" i="21"/>
  <c r="AD1060" i="21"/>
  <c r="AD1061" i="21"/>
  <c r="AD1062" i="21"/>
  <c r="AD1063" i="21"/>
  <c r="AD1064" i="21"/>
  <c r="AD1065" i="21"/>
  <c r="AD1066" i="21"/>
  <c r="AD1067" i="21"/>
  <c r="AD1068" i="21"/>
  <c r="AD1069" i="21"/>
  <c r="AD1070" i="21"/>
  <c r="AD1071" i="21"/>
  <c r="AD1072" i="21"/>
  <c r="AD1073" i="21"/>
  <c r="AD1074" i="21"/>
  <c r="AD1075" i="21"/>
  <c r="AD1076" i="21"/>
  <c r="AD1077" i="21"/>
  <c r="AD1078" i="21"/>
  <c r="AD1079" i="21"/>
  <c r="AD1080" i="21"/>
  <c r="AD1081" i="21"/>
  <c r="AD1082" i="21"/>
  <c r="AD1083" i="21"/>
  <c r="AD1084" i="21"/>
  <c r="AD1085" i="21"/>
  <c r="AD1086" i="21"/>
  <c r="AD1087" i="21"/>
  <c r="AD1088" i="21"/>
  <c r="AD1089" i="21"/>
  <c r="AD1090" i="21"/>
  <c r="AD1091" i="21"/>
  <c r="AD1092" i="21"/>
  <c r="AD1093" i="21"/>
  <c r="AD1094" i="21"/>
  <c r="AD1095" i="21"/>
  <c r="AD1096" i="21"/>
  <c r="AD1097" i="21"/>
  <c r="AD1098" i="21"/>
  <c r="AD1099" i="21"/>
  <c r="AD1100" i="21"/>
  <c r="AD1101" i="21"/>
  <c r="AD1102" i="21"/>
  <c r="AD1103" i="21"/>
  <c r="AD1104" i="21"/>
  <c r="AD1105" i="21"/>
  <c r="AD1106" i="21"/>
  <c r="AD1107" i="21"/>
  <c r="AD1108" i="21"/>
  <c r="AD1109" i="21"/>
  <c r="AD1110" i="21"/>
  <c r="AD1111" i="21"/>
  <c r="AD1112" i="21"/>
  <c r="AD1113" i="21"/>
  <c r="AD1114" i="21"/>
  <c r="AD1115" i="21"/>
  <c r="AD1116" i="21"/>
  <c r="AD1117" i="21"/>
  <c r="AD1118" i="21"/>
  <c r="AD1119" i="21"/>
  <c r="AD1120" i="21"/>
  <c r="AD1121" i="21"/>
  <c r="AD1122" i="21"/>
  <c r="AD1123" i="21"/>
  <c r="AD1124" i="21"/>
  <c r="AD1125" i="21"/>
  <c r="AD1126" i="21"/>
  <c r="AD1127" i="21"/>
  <c r="AD1128" i="21"/>
  <c r="AD1129" i="21"/>
  <c r="AD1130" i="21"/>
  <c r="AD1131" i="21"/>
  <c r="AD1132" i="21"/>
  <c r="AD1133" i="21"/>
  <c r="AD1134" i="21"/>
  <c r="AD1135" i="21"/>
  <c r="AD1136" i="21"/>
  <c r="AD1137" i="21"/>
  <c r="AD1138" i="21"/>
  <c r="AD1139" i="21"/>
  <c r="AD1140" i="21"/>
  <c r="AD1141" i="21"/>
  <c r="AD1142" i="21"/>
  <c r="AD1143" i="21"/>
  <c r="AD1144" i="21"/>
  <c r="AD1145" i="21"/>
  <c r="AD1146" i="21"/>
  <c r="AD1147" i="21"/>
  <c r="AD1148" i="21"/>
  <c r="AD1149" i="21"/>
  <c r="AD1150" i="21"/>
  <c r="AD1151" i="21"/>
  <c r="AD1152" i="21"/>
  <c r="AD1153" i="21"/>
  <c r="AD1154" i="21"/>
  <c r="AD1155" i="21"/>
  <c r="AD1156" i="21"/>
  <c r="AD1157" i="21"/>
  <c r="AD1158" i="21"/>
  <c r="AD1159" i="21"/>
  <c r="AD1160" i="21"/>
  <c r="AD1161" i="21"/>
  <c r="AD1162" i="21"/>
  <c r="AD1163" i="21"/>
  <c r="AD1164" i="21"/>
  <c r="AD1165" i="21"/>
  <c r="AD1166" i="21"/>
  <c r="AD1167" i="21"/>
  <c r="AD1168" i="21"/>
  <c r="AD1169" i="21"/>
  <c r="AD1170" i="21"/>
  <c r="AD1171" i="21"/>
  <c r="AD1172" i="21"/>
  <c r="AD1173" i="21"/>
  <c r="AD1174" i="21"/>
  <c r="AD1175" i="21"/>
  <c r="AD1176" i="21"/>
  <c r="AD1177" i="21"/>
  <c r="AD1178" i="21"/>
  <c r="AD1179" i="21"/>
  <c r="AD1180" i="21"/>
  <c r="AD1181" i="21"/>
  <c r="AD1182" i="21"/>
  <c r="AD1183" i="21"/>
  <c r="AD1184" i="21"/>
  <c r="AD1185" i="21"/>
  <c r="AD1186" i="21"/>
  <c r="AD1187" i="21"/>
  <c r="AD1188" i="21"/>
  <c r="AD1189" i="21"/>
  <c r="AD1190" i="21"/>
  <c r="AD1191" i="21"/>
  <c r="AD1192" i="21"/>
  <c r="AD1193" i="21"/>
  <c r="AD1194" i="21"/>
  <c r="AD1195" i="21"/>
  <c r="AD1196" i="21"/>
  <c r="AD1197" i="21"/>
  <c r="AD1198" i="21"/>
  <c r="AD1199" i="21"/>
  <c r="AD1200" i="21"/>
  <c r="AD1201" i="21"/>
  <c r="AD1202" i="21"/>
  <c r="AD1203" i="21"/>
  <c r="AD1204" i="21"/>
  <c r="AD1205" i="21"/>
  <c r="AD1206" i="21"/>
  <c r="AD1207" i="21"/>
  <c r="AD1208" i="21"/>
  <c r="AD1209" i="21"/>
  <c r="AD1210" i="21"/>
  <c r="AD1211" i="21"/>
  <c r="AD1212" i="21"/>
  <c r="AD1213" i="21"/>
  <c r="AD1214" i="21"/>
  <c r="AD1215" i="21"/>
  <c r="AD1216" i="21"/>
  <c r="AD1217" i="21"/>
  <c r="AD1218" i="21"/>
  <c r="AD1219" i="21"/>
  <c r="AD1220" i="21"/>
  <c r="AD1221" i="21"/>
  <c r="AD1222" i="21"/>
  <c r="AD1223" i="21"/>
  <c r="AD1224" i="21"/>
  <c r="AD1225" i="21"/>
  <c r="AD1226" i="21"/>
  <c r="AD1227" i="21"/>
  <c r="AD1228" i="21"/>
  <c r="AD1229" i="21"/>
  <c r="AD1230" i="21"/>
  <c r="AD1231" i="21"/>
  <c r="AD1232" i="21"/>
  <c r="AD1233" i="21"/>
  <c r="AD1234" i="21"/>
  <c r="AD1235" i="21"/>
  <c r="AD1236" i="21"/>
  <c r="AD1237" i="21"/>
  <c r="AD1238" i="21"/>
  <c r="AD1239" i="21"/>
  <c r="AD1240" i="21"/>
  <c r="AD1241" i="21"/>
  <c r="AD1242" i="21"/>
  <c r="AD1243" i="21"/>
  <c r="AD1244" i="21"/>
  <c r="AD1245" i="21"/>
  <c r="AD1246" i="21"/>
  <c r="AD1247" i="21"/>
  <c r="AD1248" i="21"/>
  <c r="AD1249" i="21"/>
  <c r="AD1250" i="21"/>
  <c r="AD1251" i="21"/>
  <c r="AD1252" i="21"/>
  <c r="AD1253" i="21"/>
  <c r="AD1254" i="21"/>
  <c r="AD1255" i="21"/>
  <c r="AD1256" i="21"/>
  <c r="AD1257" i="21"/>
  <c r="AD1258" i="21"/>
  <c r="AD1259" i="21"/>
  <c r="AD1260" i="21"/>
  <c r="AD1261" i="21"/>
  <c r="AD1262" i="21"/>
  <c r="AD1263" i="21"/>
  <c r="AD1264" i="21"/>
  <c r="AD1265" i="21"/>
  <c r="AD1266" i="21"/>
  <c r="AD1267" i="21"/>
  <c r="AD1268" i="21"/>
  <c r="AD1269" i="21"/>
  <c r="AD1270" i="21"/>
  <c r="AD1271" i="21"/>
  <c r="AD1272" i="21"/>
  <c r="AD1273" i="21"/>
  <c r="AD1274" i="21"/>
  <c r="AD1275" i="21"/>
  <c r="AD1276" i="21"/>
  <c r="AD1277" i="21"/>
  <c r="AD1278" i="21"/>
  <c r="AD1279" i="21"/>
  <c r="AD1280" i="21"/>
  <c r="AD1281" i="21"/>
  <c r="AD1282" i="21"/>
  <c r="AD1283" i="21"/>
  <c r="AD1284" i="21"/>
  <c r="AD1285" i="21"/>
  <c r="AD1286" i="21"/>
  <c r="AD1287" i="21"/>
  <c r="AD1288" i="21"/>
  <c r="AD1289" i="21"/>
  <c r="AD1290" i="21"/>
  <c r="AD1291" i="21"/>
  <c r="AD1292" i="21"/>
  <c r="AD1293" i="21"/>
  <c r="AD1294" i="21"/>
  <c r="AD1295" i="21"/>
  <c r="AD1296" i="21"/>
  <c r="AD1297" i="21"/>
  <c r="AD1298" i="21"/>
  <c r="AD1299" i="21"/>
  <c r="AD1300" i="21"/>
  <c r="AD1301" i="21"/>
  <c r="AD1302" i="21"/>
  <c r="AD1303" i="21"/>
  <c r="AD1304" i="21"/>
  <c r="AD1305" i="21"/>
  <c r="AD1306" i="21"/>
  <c r="AD1307" i="21"/>
  <c r="AD1308" i="21"/>
  <c r="AD1309" i="21"/>
  <c r="AD1310" i="21"/>
  <c r="AD1311" i="21"/>
  <c r="AD1312" i="21"/>
  <c r="AD1313" i="21"/>
  <c r="AD1314" i="21"/>
  <c r="AD1315" i="21"/>
  <c r="AD1316" i="21"/>
  <c r="AD1317" i="21"/>
  <c r="AD1318" i="21"/>
  <c r="AD1319" i="21"/>
  <c r="AD1320" i="21"/>
  <c r="AD1321" i="21"/>
  <c r="AD1322" i="21"/>
  <c r="AD1323" i="21"/>
  <c r="AD1324" i="21"/>
  <c r="AD1325" i="21"/>
  <c r="AD1326" i="21"/>
  <c r="AD1327" i="21"/>
  <c r="AD1328" i="21"/>
  <c r="AD1329" i="21"/>
  <c r="AD1330" i="21"/>
  <c r="AD1331" i="21"/>
  <c r="AD1332" i="21"/>
  <c r="AD1333" i="21"/>
  <c r="AD1334" i="21"/>
  <c r="AD1335" i="21"/>
  <c r="AD1336" i="21"/>
  <c r="AD1337" i="21"/>
  <c r="AD1338" i="21"/>
  <c r="AD1339" i="21"/>
  <c r="AD1340" i="21"/>
  <c r="AD1341" i="21"/>
  <c r="AD1342" i="21"/>
  <c r="AD1343" i="21"/>
  <c r="AD1344" i="21"/>
  <c r="AD1345" i="21"/>
  <c r="AD1346" i="21"/>
  <c r="AD1347" i="21"/>
  <c r="AD1348" i="21"/>
  <c r="AD1349" i="21"/>
  <c r="AD1350" i="21"/>
  <c r="AD1351" i="21"/>
  <c r="AD1352" i="21"/>
  <c r="AD1353" i="21"/>
  <c r="AD1354" i="21"/>
  <c r="AD1355" i="21"/>
  <c r="AD1356" i="21"/>
  <c r="AD1357" i="21"/>
  <c r="AD1358" i="21"/>
  <c r="AD1359" i="21"/>
  <c r="AD1360" i="21"/>
  <c r="AC3" i="21"/>
  <c r="AC4" i="21"/>
  <c r="AC5" i="21"/>
  <c r="AC6" i="21"/>
  <c r="AC7" i="21"/>
  <c r="AC8" i="21"/>
  <c r="AC9" i="21"/>
  <c r="AC10" i="21"/>
  <c r="AC11" i="21"/>
  <c r="AC12" i="21"/>
  <c r="AC13" i="21"/>
  <c r="AC14" i="21"/>
  <c r="AC15" i="21"/>
  <c r="AC16" i="21"/>
  <c r="AC17" i="21"/>
  <c r="AC18" i="21"/>
  <c r="AC19" i="21"/>
  <c r="AC20" i="21"/>
  <c r="AC21" i="21"/>
  <c r="AC22" i="21"/>
  <c r="AC23" i="21"/>
  <c r="AC24" i="21"/>
  <c r="AC25" i="21"/>
  <c r="AC26" i="21"/>
  <c r="AC27" i="21"/>
  <c r="AC28" i="21"/>
  <c r="AC29" i="21"/>
  <c r="AC30" i="21"/>
  <c r="AC31" i="21"/>
  <c r="AC32" i="21"/>
  <c r="AC33" i="21"/>
  <c r="AC34" i="21"/>
  <c r="AC35" i="21"/>
  <c r="AC36" i="21"/>
  <c r="AC37" i="21"/>
  <c r="AC38" i="21"/>
  <c r="AC39" i="21"/>
  <c r="AC40" i="21"/>
  <c r="AC41" i="21"/>
  <c r="AC42" i="21"/>
  <c r="AC43" i="21"/>
  <c r="AC44" i="21"/>
  <c r="AC45" i="21"/>
  <c r="AC46" i="21"/>
  <c r="AC47" i="21"/>
  <c r="AC48" i="21"/>
  <c r="AC49" i="21"/>
  <c r="AC50" i="21"/>
  <c r="AC51" i="21"/>
  <c r="AC52" i="21"/>
  <c r="AC53" i="21"/>
  <c r="AC54" i="21"/>
  <c r="AC55" i="21"/>
  <c r="AC56" i="21"/>
  <c r="AC57" i="21"/>
  <c r="AC58" i="21"/>
  <c r="AC59" i="21"/>
  <c r="AC60" i="21"/>
  <c r="AC61" i="21"/>
  <c r="AC62" i="21"/>
  <c r="AC63" i="21"/>
  <c r="AC64" i="21"/>
  <c r="AC65" i="21"/>
  <c r="AC66" i="21"/>
  <c r="AC67" i="21"/>
  <c r="AC68" i="21"/>
  <c r="AC69" i="21"/>
  <c r="AC70" i="21"/>
  <c r="AC71" i="21"/>
  <c r="AC72" i="21"/>
  <c r="AC73" i="21"/>
  <c r="AC74" i="21"/>
  <c r="AC75" i="21"/>
  <c r="AC76" i="21"/>
  <c r="AC77" i="21"/>
  <c r="AC78" i="21"/>
  <c r="AC79" i="21"/>
  <c r="AC80" i="21"/>
  <c r="AC81" i="21"/>
  <c r="AC82" i="21"/>
  <c r="AC83" i="21"/>
  <c r="AC84" i="21"/>
  <c r="AC85" i="21"/>
  <c r="AC86" i="21"/>
  <c r="AC87" i="21"/>
  <c r="AC88" i="21"/>
  <c r="AC89" i="21"/>
  <c r="AC90" i="21"/>
  <c r="AC91" i="21"/>
  <c r="AC92" i="21"/>
  <c r="AC93" i="21"/>
  <c r="AC94" i="21"/>
  <c r="AC95" i="21"/>
  <c r="AC96" i="21"/>
  <c r="AC97" i="21"/>
  <c r="AC98" i="21"/>
  <c r="AC99" i="21"/>
  <c r="AC100" i="21"/>
  <c r="AC101" i="21"/>
  <c r="AC102" i="21"/>
  <c r="AC103" i="21"/>
  <c r="AC104" i="21"/>
  <c r="AC105" i="21"/>
  <c r="AC106" i="21"/>
  <c r="AC107" i="21"/>
  <c r="AC108" i="21"/>
  <c r="AC109" i="21"/>
  <c r="AC110" i="21"/>
  <c r="AC111" i="21"/>
  <c r="AC112" i="21"/>
  <c r="AC113" i="21"/>
  <c r="AC114" i="21"/>
  <c r="AC115" i="21"/>
  <c r="AC116" i="21"/>
  <c r="AC117" i="21"/>
  <c r="AC118" i="21"/>
  <c r="AC119" i="21"/>
  <c r="AC120" i="21"/>
  <c r="AC121" i="21"/>
  <c r="AC122" i="21"/>
  <c r="AC123" i="21"/>
  <c r="AC124" i="21"/>
  <c r="AC125" i="21"/>
  <c r="AC126" i="21"/>
  <c r="AC127" i="21"/>
  <c r="AC128" i="21"/>
  <c r="AC129" i="21"/>
  <c r="AC130" i="21"/>
  <c r="AC131" i="21"/>
  <c r="AC132" i="21"/>
  <c r="AC133" i="21"/>
  <c r="AC134" i="21"/>
  <c r="AC135" i="21"/>
  <c r="AC136" i="21"/>
  <c r="AC137" i="21"/>
  <c r="AC138" i="21"/>
  <c r="AC139" i="21"/>
  <c r="AC140" i="21"/>
  <c r="AC141" i="21"/>
  <c r="AC142" i="21"/>
  <c r="AC143" i="21"/>
  <c r="AC144" i="21"/>
  <c r="AC145" i="21"/>
  <c r="AC146" i="21"/>
  <c r="AC147" i="21"/>
  <c r="AC148" i="21"/>
  <c r="AC149" i="21"/>
  <c r="AC150" i="21"/>
  <c r="AC151" i="21"/>
  <c r="AC152" i="21"/>
  <c r="AC153" i="21"/>
  <c r="AC154" i="21"/>
  <c r="AC155" i="21"/>
  <c r="AC156" i="21"/>
  <c r="AC157" i="21"/>
  <c r="AC158" i="21"/>
  <c r="AC159" i="21"/>
  <c r="AC160" i="21"/>
  <c r="AC161" i="21"/>
  <c r="AC162" i="21"/>
  <c r="AC163" i="21"/>
  <c r="AC164" i="21"/>
  <c r="AC165" i="21"/>
  <c r="AC166" i="21"/>
  <c r="AC167" i="21"/>
  <c r="AC168" i="21"/>
  <c r="AC169" i="21"/>
  <c r="AC170" i="21"/>
  <c r="AC171" i="21"/>
  <c r="AC172" i="21"/>
  <c r="AC173" i="21"/>
  <c r="AC174" i="21"/>
  <c r="AC175" i="21"/>
  <c r="AC176" i="21"/>
  <c r="AC177" i="21"/>
  <c r="AC178" i="21"/>
  <c r="AC179" i="21"/>
  <c r="AC180" i="21"/>
  <c r="AC181" i="21"/>
  <c r="AC182" i="21"/>
  <c r="AC183" i="21"/>
  <c r="AC184" i="21"/>
  <c r="AC185" i="21"/>
  <c r="AC186" i="21"/>
  <c r="AC187" i="21"/>
  <c r="AC188" i="21"/>
  <c r="AC189" i="21"/>
  <c r="AC190" i="21"/>
  <c r="AC191" i="21"/>
  <c r="AC192" i="21"/>
  <c r="AC193" i="21"/>
  <c r="AC194" i="21"/>
  <c r="AC195" i="21"/>
  <c r="AC196" i="21"/>
  <c r="AC197" i="21"/>
  <c r="AC198" i="21"/>
  <c r="AC199" i="21"/>
  <c r="AC200" i="21"/>
  <c r="AC201" i="21"/>
  <c r="AC202" i="21"/>
  <c r="AC203" i="21"/>
  <c r="AC204" i="21"/>
  <c r="AC205" i="21"/>
  <c r="AC206" i="21"/>
  <c r="AC207" i="21"/>
  <c r="AC208" i="21"/>
  <c r="AC209" i="21"/>
  <c r="AC210" i="21"/>
  <c r="AC211" i="21"/>
  <c r="AC212" i="21"/>
  <c r="AC213" i="21"/>
  <c r="AC214" i="21"/>
  <c r="AC215" i="21"/>
  <c r="AC216" i="21"/>
  <c r="AC217" i="21"/>
  <c r="AC218" i="21"/>
  <c r="AC219" i="21"/>
  <c r="AC220" i="21"/>
  <c r="AC221" i="21"/>
  <c r="AC222" i="21"/>
  <c r="AC223" i="21"/>
  <c r="AC224" i="21"/>
  <c r="AC225" i="21"/>
  <c r="AC226" i="21"/>
  <c r="AC227" i="21"/>
  <c r="AC228" i="21"/>
  <c r="AC229" i="21"/>
  <c r="AC230" i="21"/>
  <c r="AC231" i="21"/>
  <c r="AC232" i="21"/>
  <c r="AC233" i="21"/>
  <c r="AC234" i="21"/>
  <c r="AC235" i="21"/>
  <c r="AC236" i="21"/>
  <c r="AC237" i="21"/>
  <c r="AC238" i="21"/>
  <c r="AC239" i="21"/>
  <c r="AC240" i="21"/>
  <c r="AC241" i="21"/>
  <c r="AC242" i="21"/>
  <c r="AC243" i="21"/>
  <c r="AC244" i="21"/>
  <c r="AC245" i="21"/>
  <c r="AC246" i="21"/>
  <c r="AC247" i="21"/>
  <c r="AC248" i="21"/>
  <c r="AC249" i="21"/>
  <c r="AC250" i="21"/>
  <c r="AC251" i="21"/>
  <c r="AC252" i="21"/>
  <c r="AC253" i="21"/>
  <c r="AC254" i="21"/>
  <c r="AC255" i="21"/>
  <c r="AC256" i="21"/>
  <c r="AC257" i="21"/>
  <c r="AC258" i="21"/>
  <c r="AC259" i="21"/>
  <c r="AC260" i="21"/>
  <c r="AC261" i="21"/>
  <c r="AC262" i="21"/>
  <c r="AC263" i="21"/>
  <c r="AC264" i="21"/>
  <c r="AC265" i="21"/>
  <c r="AC266" i="21"/>
  <c r="AC267" i="21"/>
  <c r="AC268" i="21"/>
  <c r="AC269" i="21"/>
  <c r="AC270" i="21"/>
  <c r="AC271" i="21"/>
  <c r="AC272" i="21"/>
  <c r="AC273" i="21"/>
  <c r="AC274" i="21"/>
  <c r="AC275" i="21"/>
  <c r="AC276" i="21"/>
  <c r="AC277" i="21"/>
  <c r="AC278" i="21"/>
  <c r="AC279" i="21"/>
  <c r="AC280" i="21"/>
  <c r="AC281" i="21"/>
  <c r="AC282" i="21"/>
  <c r="AC283" i="21"/>
  <c r="AC284" i="21"/>
  <c r="AC285" i="21"/>
  <c r="AC286" i="21"/>
  <c r="AC287" i="21"/>
  <c r="AC288" i="21"/>
  <c r="AC289" i="21"/>
  <c r="AC290" i="21"/>
  <c r="AC291" i="21"/>
  <c r="AC292" i="21"/>
  <c r="AC293" i="21"/>
  <c r="AC294" i="21"/>
  <c r="AC295" i="21"/>
  <c r="AC296" i="21"/>
  <c r="AC297" i="21"/>
  <c r="AC298" i="21"/>
  <c r="AC299" i="21"/>
  <c r="AC300" i="21"/>
  <c r="AC301" i="21"/>
  <c r="AC302" i="21"/>
  <c r="AC303" i="21"/>
  <c r="AC304" i="21"/>
  <c r="AC305" i="21"/>
  <c r="AC306" i="21"/>
  <c r="AC307" i="21"/>
  <c r="AC308" i="21"/>
  <c r="AC309" i="21"/>
  <c r="AC310" i="21"/>
  <c r="AC311" i="21"/>
  <c r="AC312" i="21"/>
  <c r="AC313" i="21"/>
  <c r="AC314" i="21"/>
  <c r="AC315" i="21"/>
  <c r="AC316" i="21"/>
  <c r="AC317" i="21"/>
  <c r="AC318" i="21"/>
  <c r="AC319" i="21"/>
  <c r="AC320" i="21"/>
  <c r="AC321" i="21"/>
  <c r="AC322" i="21"/>
  <c r="AC323" i="21"/>
  <c r="AC324" i="21"/>
  <c r="AC325" i="21"/>
  <c r="AC326" i="21"/>
  <c r="AC327" i="21"/>
  <c r="AC328" i="21"/>
  <c r="AC329" i="21"/>
  <c r="AC330" i="21"/>
  <c r="AC331" i="21"/>
  <c r="AC332" i="21"/>
  <c r="AC333" i="21"/>
  <c r="AC334" i="21"/>
  <c r="AC335" i="21"/>
  <c r="AC336" i="21"/>
  <c r="AC337" i="21"/>
  <c r="AC338" i="21"/>
  <c r="AC339" i="21"/>
  <c r="AC340" i="21"/>
  <c r="AC341" i="21"/>
  <c r="AC342" i="21"/>
  <c r="AC343" i="21"/>
  <c r="AC344" i="21"/>
  <c r="AC345" i="21"/>
  <c r="AC346" i="21"/>
  <c r="AC347" i="21"/>
  <c r="AC348" i="21"/>
  <c r="AC349" i="21"/>
  <c r="AC350" i="21"/>
  <c r="AC351" i="21"/>
  <c r="AC352" i="21"/>
  <c r="AC353" i="21"/>
  <c r="AC354" i="21"/>
  <c r="AC355" i="21"/>
  <c r="AC356" i="21"/>
  <c r="AC357" i="21"/>
  <c r="AC358" i="21"/>
  <c r="AC359" i="21"/>
  <c r="AC360" i="21"/>
  <c r="AC361" i="21"/>
  <c r="AC362" i="21"/>
  <c r="AC363" i="21"/>
  <c r="AC364" i="21"/>
  <c r="AC365" i="21"/>
  <c r="AC366" i="21"/>
  <c r="AC367" i="21"/>
  <c r="AC368" i="21"/>
  <c r="AC369" i="21"/>
  <c r="AC370" i="21"/>
  <c r="AC371" i="21"/>
  <c r="AC372" i="21"/>
  <c r="AC373" i="21"/>
  <c r="AC374" i="21"/>
  <c r="AC375" i="21"/>
  <c r="AC376" i="21"/>
  <c r="AC377" i="21"/>
  <c r="AC378" i="21"/>
  <c r="AC379" i="21"/>
  <c r="AC380" i="21"/>
  <c r="AC381" i="21"/>
  <c r="AC382" i="21"/>
  <c r="AC383" i="21"/>
  <c r="AC384" i="21"/>
  <c r="AC385" i="21"/>
  <c r="AC386" i="21"/>
  <c r="AC387" i="21"/>
  <c r="AC388" i="21"/>
  <c r="AC389" i="21"/>
  <c r="AC390" i="21"/>
  <c r="AC391" i="21"/>
  <c r="AC392" i="21"/>
  <c r="AC393" i="21"/>
  <c r="AC394" i="21"/>
  <c r="AC395" i="21"/>
  <c r="AC396" i="21"/>
  <c r="AC397" i="21"/>
  <c r="AC398" i="21"/>
  <c r="AC399" i="21"/>
  <c r="AC400" i="21"/>
  <c r="AC401" i="21"/>
  <c r="AC402" i="21"/>
  <c r="AC403" i="21"/>
  <c r="AC404" i="21"/>
  <c r="AC405" i="21"/>
  <c r="AC406" i="21"/>
  <c r="AC407" i="21"/>
  <c r="AC408" i="21"/>
  <c r="AC409" i="21"/>
  <c r="AC410" i="21"/>
  <c r="AC411" i="21"/>
  <c r="AC412" i="21"/>
  <c r="AC413" i="21"/>
  <c r="AC414" i="21"/>
  <c r="AC415" i="21"/>
  <c r="AC416" i="21"/>
  <c r="AC417" i="21"/>
  <c r="AC418" i="21"/>
  <c r="AC419" i="21"/>
  <c r="AC420" i="21"/>
  <c r="AC421" i="21"/>
  <c r="AC422" i="21"/>
  <c r="AC423" i="21"/>
  <c r="AC424" i="21"/>
  <c r="AC425" i="21"/>
  <c r="AC426" i="21"/>
  <c r="AC427" i="21"/>
  <c r="AC428" i="21"/>
  <c r="AC429" i="21"/>
  <c r="AC430" i="21"/>
  <c r="AC431" i="21"/>
  <c r="AC432" i="21"/>
  <c r="AC433" i="21"/>
  <c r="AC434" i="21"/>
  <c r="AC435" i="21"/>
  <c r="AC436" i="21"/>
  <c r="AC437" i="21"/>
  <c r="AC438" i="21"/>
  <c r="AC439" i="21"/>
  <c r="AC440" i="21"/>
  <c r="AC441" i="21"/>
  <c r="AC442" i="21"/>
  <c r="AC443" i="21"/>
  <c r="AC444" i="21"/>
  <c r="AC445" i="21"/>
  <c r="AC446" i="21"/>
  <c r="AC447" i="21"/>
  <c r="AC448" i="21"/>
  <c r="AC449" i="21"/>
  <c r="AC450" i="21"/>
  <c r="AC451" i="21"/>
  <c r="AC452" i="21"/>
  <c r="AC453" i="21"/>
  <c r="AC454" i="21"/>
  <c r="AC455" i="21"/>
  <c r="AC456" i="21"/>
  <c r="AC457" i="21"/>
  <c r="AC458" i="21"/>
  <c r="AC459" i="21"/>
  <c r="AC460" i="21"/>
  <c r="AC461" i="21"/>
  <c r="AC462" i="21"/>
  <c r="AC463" i="21"/>
  <c r="AC464" i="21"/>
  <c r="AC465" i="21"/>
  <c r="AC466" i="21"/>
  <c r="AC467" i="21"/>
  <c r="AC468" i="21"/>
  <c r="AC469" i="21"/>
  <c r="AC470" i="21"/>
  <c r="AC471" i="21"/>
  <c r="AC472" i="21"/>
  <c r="AC473" i="21"/>
  <c r="AC474" i="21"/>
  <c r="AC475" i="21"/>
  <c r="AC476" i="21"/>
  <c r="AC477" i="21"/>
  <c r="AC478" i="21"/>
  <c r="AC479" i="21"/>
  <c r="AC480" i="21"/>
  <c r="AC481" i="21"/>
  <c r="AC482" i="21"/>
  <c r="AC483" i="21"/>
  <c r="AC484" i="21"/>
  <c r="AC485" i="21"/>
  <c r="AC486" i="21"/>
  <c r="AC487" i="21"/>
  <c r="AC488" i="21"/>
  <c r="AC489" i="21"/>
  <c r="AC490" i="21"/>
  <c r="AC491" i="21"/>
  <c r="AC492" i="21"/>
  <c r="AC493" i="21"/>
  <c r="AC494" i="21"/>
  <c r="AC495" i="21"/>
  <c r="AC496" i="21"/>
  <c r="AC497" i="21"/>
  <c r="AC498" i="21"/>
  <c r="AC499" i="21"/>
  <c r="AC500" i="21"/>
  <c r="AC501" i="21"/>
  <c r="AC502" i="21"/>
  <c r="AC503" i="21"/>
  <c r="AC504" i="21"/>
  <c r="AC505" i="21"/>
  <c r="AC506" i="21"/>
  <c r="AC507" i="21"/>
  <c r="AC508" i="21"/>
  <c r="AC509" i="21"/>
  <c r="AC510" i="21"/>
  <c r="AC511" i="21"/>
  <c r="AC512" i="21"/>
  <c r="AC513" i="21"/>
  <c r="AC514" i="21"/>
  <c r="AC515" i="21"/>
  <c r="AC516" i="21"/>
  <c r="AC517" i="21"/>
  <c r="AC518" i="21"/>
  <c r="AC519" i="21"/>
  <c r="AC520" i="21"/>
  <c r="AC521" i="21"/>
  <c r="AC522" i="21"/>
  <c r="AC523" i="21"/>
  <c r="AC524" i="21"/>
  <c r="AC525" i="21"/>
  <c r="AC526" i="21"/>
  <c r="AC527" i="21"/>
  <c r="AC528" i="21"/>
  <c r="AC529" i="21"/>
  <c r="AC530" i="21"/>
  <c r="AC531" i="21"/>
  <c r="AC532" i="21"/>
  <c r="AC533" i="21"/>
  <c r="AC534" i="21"/>
  <c r="AC535" i="21"/>
  <c r="AC536" i="21"/>
  <c r="AC537" i="21"/>
  <c r="AC538" i="21"/>
  <c r="AC539" i="21"/>
  <c r="AC540" i="21"/>
  <c r="AC541" i="21"/>
  <c r="AC542" i="21"/>
  <c r="AC543" i="21"/>
  <c r="AC544" i="21"/>
  <c r="AC545" i="21"/>
  <c r="AC546" i="21"/>
  <c r="AC547" i="21"/>
  <c r="AC548" i="21"/>
  <c r="AC549" i="21"/>
  <c r="AC550" i="21"/>
  <c r="AC551" i="21"/>
  <c r="AC552" i="21"/>
  <c r="AC553" i="21"/>
  <c r="AC554" i="21"/>
  <c r="AC555" i="21"/>
  <c r="AC556" i="21"/>
  <c r="AC557" i="21"/>
  <c r="AC558" i="21"/>
  <c r="AC559" i="21"/>
  <c r="AC560" i="21"/>
  <c r="AC561" i="21"/>
  <c r="AC562" i="21"/>
  <c r="AC563" i="21"/>
  <c r="AC564" i="21"/>
  <c r="AC565" i="21"/>
  <c r="AC566" i="21"/>
  <c r="AC567" i="21"/>
  <c r="AC568" i="21"/>
  <c r="AC569" i="21"/>
  <c r="AC570" i="21"/>
  <c r="AC571" i="21"/>
  <c r="AC572" i="21"/>
  <c r="AC573" i="21"/>
  <c r="AC574" i="21"/>
  <c r="AC575" i="21"/>
  <c r="AC576" i="21"/>
  <c r="AC577" i="21"/>
  <c r="AC578" i="21"/>
  <c r="AC579" i="21"/>
  <c r="AC580" i="21"/>
  <c r="AC581" i="21"/>
  <c r="AC582" i="21"/>
  <c r="AC583" i="21"/>
  <c r="AC584" i="21"/>
  <c r="AC585" i="21"/>
  <c r="AC586" i="21"/>
  <c r="AC587" i="21"/>
  <c r="AC588" i="21"/>
  <c r="AC589" i="21"/>
  <c r="AC590" i="21"/>
  <c r="AC591" i="21"/>
  <c r="AC592" i="21"/>
  <c r="AC593" i="21"/>
  <c r="AC594" i="21"/>
  <c r="AC595" i="21"/>
  <c r="AC596" i="21"/>
  <c r="AC597" i="21"/>
  <c r="AC598" i="21"/>
  <c r="AC599" i="21"/>
  <c r="AC600" i="21"/>
  <c r="AC601" i="21"/>
  <c r="AC602" i="21"/>
  <c r="AC603" i="21"/>
  <c r="AC604" i="21"/>
  <c r="AC605" i="21"/>
  <c r="AC606" i="21"/>
  <c r="AC607" i="21"/>
  <c r="AC608" i="21"/>
  <c r="AC609" i="21"/>
  <c r="AC610" i="21"/>
  <c r="AC611" i="21"/>
  <c r="AC612" i="21"/>
  <c r="AC613" i="21"/>
  <c r="AC614" i="21"/>
  <c r="AC615" i="21"/>
  <c r="AC616" i="21"/>
  <c r="AC617" i="21"/>
  <c r="AC618" i="21"/>
  <c r="AC619" i="21"/>
  <c r="AC620" i="21"/>
  <c r="AC621" i="21"/>
  <c r="AC622" i="21"/>
  <c r="AC623" i="21"/>
  <c r="AC624" i="21"/>
  <c r="AC625" i="21"/>
  <c r="AC626" i="21"/>
  <c r="AC627" i="21"/>
  <c r="AC628" i="21"/>
  <c r="AC629" i="21"/>
  <c r="AC630" i="21"/>
  <c r="AC631" i="21"/>
  <c r="AC632" i="21"/>
  <c r="AC633" i="21"/>
  <c r="AC634" i="21"/>
  <c r="AC635" i="21"/>
  <c r="AC636" i="21"/>
  <c r="AC637" i="21"/>
  <c r="AC638" i="21"/>
  <c r="AC639" i="21"/>
  <c r="AC640" i="21"/>
  <c r="AC641" i="21"/>
  <c r="AC642" i="21"/>
  <c r="AC643" i="21"/>
  <c r="AC644" i="21"/>
  <c r="AC645" i="21"/>
  <c r="AC646" i="21"/>
  <c r="AC647" i="21"/>
  <c r="AC648" i="21"/>
  <c r="AC649" i="21"/>
  <c r="AC650" i="21"/>
  <c r="AC651" i="21"/>
  <c r="AC652" i="21"/>
  <c r="AC653" i="21"/>
  <c r="AC654" i="21"/>
  <c r="AC655" i="21"/>
  <c r="AC656" i="21"/>
  <c r="AC657" i="21"/>
  <c r="AC658" i="21"/>
  <c r="AC659" i="21"/>
  <c r="AC660" i="21"/>
  <c r="AC661" i="21"/>
  <c r="AC662" i="21"/>
  <c r="AC663" i="21"/>
  <c r="AC664" i="21"/>
  <c r="AC665" i="21"/>
  <c r="AC666" i="21"/>
  <c r="AC667" i="21"/>
  <c r="AC668" i="21"/>
  <c r="AC669" i="21"/>
  <c r="AC670" i="21"/>
  <c r="AC671" i="21"/>
  <c r="AC672" i="21"/>
  <c r="AC673" i="21"/>
  <c r="AC674" i="21"/>
  <c r="AC675" i="21"/>
  <c r="AC676" i="21"/>
  <c r="AC677" i="21"/>
  <c r="AC678" i="21"/>
  <c r="AC679" i="21"/>
  <c r="AC680" i="21"/>
  <c r="AC681" i="21"/>
  <c r="AC682" i="21"/>
  <c r="AC683" i="21"/>
  <c r="AC684" i="21"/>
  <c r="AC685" i="21"/>
  <c r="AC686" i="21"/>
  <c r="AC687" i="21"/>
  <c r="AC688" i="21"/>
  <c r="AC689" i="21"/>
  <c r="AC690" i="21"/>
  <c r="AC691" i="21"/>
  <c r="AC692" i="21"/>
  <c r="AC693" i="21"/>
  <c r="AC694" i="21"/>
  <c r="AC695" i="21"/>
  <c r="AC696" i="21"/>
  <c r="AC697" i="21"/>
  <c r="AC698" i="21"/>
  <c r="AC699" i="21"/>
  <c r="AC700" i="21"/>
  <c r="AC701" i="21"/>
  <c r="AC702" i="21"/>
  <c r="AC703" i="21"/>
  <c r="AC704" i="21"/>
  <c r="AC705" i="21"/>
  <c r="AC706" i="21"/>
  <c r="AC707" i="21"/>
  <c r="AC708" i="21"/>
  <c r="AC709" i="21"/>
  <c r="AC710" i="21"/>
  <c r="AC711" i="21"/>
  <c r="AC712" i="21"/>
  <c r="AC713" i="21"/>
  <c r="AC714" i="21"/>
  <c r="AC715" i="21"/>
  <c r="AC716" i="21"/>
  <c r="AC717" i="21"/>
  <c r="AC718" i="21"/>
  <c r="AC719" i="21"/>
  <c r="AC720" i="21"/>
  <c r="AC721" i="21"/>
  <c r="AC722" i="21"/>
  <c r="AC723" i="21"/>
  <c r="AC724" i="21"/>
  <c r="AC725" i="21"/>
  <c r="AC726" i="21"/>
  <c r="AC727" i="21"/>
  <c r="AC728" i="21"/>
  <c r="AC729" i="21"/>
  <c r="AC730" i="21"/>
  <c r="AC731" i="21"/>
  <c r="AC732" i="21"/>
  <c r="AC733" i="21"/>
  <c r="AC734" i="21"/>
  <c r="AC735" i="21"/>
  <c r="AC736" i="21"/>
  <c r="AC737" i="21"/>
  <c r="AC738" i="21"/>
  <c r="AC739" i="21"/>
  <c r="AC740" i="21"/>
  <c r="AC741" i="21"/>
  <c r="AC742" i="21"/>
  <c r="AC743" i="21"/>
  <c r="AC744" i="21"/>
  <c r="AC745" i="21"/>
  <c r="AC746" i="21"/>
  <c r="AC747" i="21"/>
  <c r="AC748" i="21"/>
  <c r="AC749" i="21"/>
  <c r="AC750" i="21"/>
  <c r="AC751" i="21"/>
  <c r="AC752" i="21"/>
  <c r="AC753" i="21"/>
  <c r="AC754" i="21"/>
  <c r="AC755" i="21"/>
  <c r="AC756" i="21"/>
  <c r="AC757" i="21"/>
  <c r="AC758" i="21"/>
  <c r="AC759" i="21"/>
  <c r="AC760" i="21"/>
  <c r="AC761" i="21"/>
  <c r="AC762" i="21"/>
  <c r="AC763" i="21"/>
  <c r="AC764" i="21"/>
  <c r="AC765" i="21"/>
  <c r="AC766" i="21"/>
  <c r="AC767" i="21"/>
  <c r="AC768" i="21"/>
  <c r="AC769" i="21"/>
  <c r="AC770" i="21"/>
  <c r="AC771" i="21"/>
  <c r="AC772" i="21"/>
  <c r="AC773" i="21"/>
  <c r="AC774" i="21"/>
  <c r="AC775" i="21"/>
  <c r="AC776" i="21"/>
  <c r="AC777" i="21"/>
  <c r="AC778" i="21"/>
  <c r="AC779" i="21"/>
  <c r="AC780" i="21"/>
  <c r="AC781" i="21"/>
  <c r="AC782" i="21"/>
  <c r="AC783" i="21"/>
  <c r="AC784" i="21"/>
  <c r="AC785" i="21"/>
  <c r="AC786" i="21"/>
  <c r="AC787" i="21"/>
  <c r="AC788" i="21"/>
  <c r="AC789" i="21"/>
  <c r="AC790" i="21"/>
  <c r="AC791" i="21"/>
  <c r="AC792" i="21"/>
  <c r="AC793" i="21"/>
  <c r="AC794" i="21"/>
  <c r="AC795" i="21"/>
  <c r="AC796" i="21"/>
  <c r="AC797" i="21"/>
  <c r="AC798" i="21"/>
  <c r="AC799" i="21"/>
  <c r="AC800" i="21"/>
  <c r="AC801" i="21"/>
  <c r="AC802" i="21"/>
  <c r="AC803" i="21"/>
  <c r="AC804" i="21"/>
  <c r="AC805" i="21"/>
  <c r="AC806" i="21"/>
  <c r="AC807" i="21"/>
  <c r="AC808" i="21"/>
  <c r="AC809" i="21"/>
  <c r="AC810" i="21"/>
  <c r="AC811" i="21"/>
  <c r="AC812" i="21"/>
  <c r="AC813" i="21"/>
  <c r="AC814" i="21"/>
  <c r="AC815" i="21"/>
  <c r="AC816" i="21"/>
  <c r="AC817" i="21"/>
  <c r="AC818" i="21"/>
  <c r="AC819" i="21"/>
  <c r="AC820" i="21"/>
  <c r="AC821" i="21"/>
  <c r="AC822" i="21"/>
  <c r="AC823" i="21"/>
  <c r="AC824" i="21"/>
  <c r="AC825" i="21"/>
  <c r="AC826" i="21"/>
  <c r="AC827" i="21"/>
  <c r="AC828" i="21"/>
  <c r="AC829" i="21"/>
  <c r="AC830" i="21"/>
  <c r="AC831" i="21"/>
  <c r="AC832" i="21"/>
  <c r="AC833" i="21"/>
  <c r="AC834" i="21"/>
  <c r="AC835" i="21"/>
  <c r="AC836" i="21"/>
  <c r="AC837" i="21"/>
  <c r="AC838" i="21"/>
  <c r="AC839" i="21"/>
  <c r="AC840" i="21"/>
  <c r="AC841" i="21"/>
  <c r="AC842" i="21"/>
  <c r="AC843" i="21"/>
  <c r="AC844" i="21"/>
  <c r="AC845" i="21"/>
  <c r="AC846" i="21"/>
  <c r="AC847" i="21"/>
  <c r="AC848" i="21"/>
  <c r="AC849" i="21"/>
  <c r="AC850" i="21"/>
  <c r="AC851" i="21"/>
  <c r="AC852" i="21"/>
  <c r="AC853" i="21"/>
  <c r="AC854" i="21"/>
  <c r="AC855" i="21"/>
  <c r="AC856" i="21"/>
  <c r="AC857" i="21"/>
  <c r="AC858" i="21"/>
  <c r="AC859" i="21"/>
  <c r="AC860" i="21"/>
  <c r="AC861" i="21"/>
  <c r="AC862" i="21"/>
  <c r="AC863" i="21"/>
  <c r="AC864" i="21"/>
  <c r="AC865" i="21"/>
  <c r="AC866" i="21"/>
  <c r="AC867" i="21"/>
  <c r="AC868" i="21"/>
  <c r="AC869" i="21"/>
  <c r="AC870" i="21"/>
  <c r="AC871" i="21"/>
  <c r="AC872" i="21"/>
  <c r="AC873" i="21"/>
  <c r="AC874" i="21"/>
  <c r="AC875" i="21"/>
  <c r="AC876" i="21"/>
  <c r="AC877" i="21"/>
  <c r="AC878" i="21"/>
  <c r="AC879" i="21"/>
  <c r="AC880" i="21"/>
  <c r="AC881" i="21"/>
  <c r="AC882" i="21"/>
  <c r="AC883" i="21"/>
  <c r="AC884" i="21"/>
  <c r="AC885" i="21"/>
  <c r="AC886" i="21"/>
  <c r="AC887" i="21"/>
  <c r="AC888" i="21"/>
  <c r="AC889" i="21"/>
  <c r="AC890" i="21"/>
  <c r="AC891" i="21"/>
  <c r="AC892" i="21"/>
  <c r="AC893" i="21"/>
  <c r="AC894" i="21"/>
  <c r="AC895" i="21"/>
  <c r="AC896" i="21"/>
  <c r="AC897" i="21"/>
  <c r="AC898" i="21"/>
  <c r="AC899" i="21"/>
  <c r="AC900" i="21"/>
  <c r="AC901" i="21"/>
  <c r="AC902" i="21"/>
  <c r="AC903" i="21"/>
  <c r="AC904" i="21"/>
  <c r="AC905" i="21"/>
  <c r="AC906" i="21"/>
  <c r="AC907" i="21"/>
  <c r="AC908" i="21"/>
  <c r="AC909" i="21"/>
  <c r="AC910" i="21"/>
  <c r="AC911" i="21"/>
  <c r="AC912" i="21"/>
  <c r="AC913" i="21"/>
  <c r="AC914" i="21"/>
  <c r="AC915" i="21"/>
  <c r="AC916" i="21"/>
  <c r="AC917" i="21"/>
  <c r="AC918" i="21"/>
  <c r="AC919" i="21"/>
  <c r="AC920" i="21"/>
  <c r="AC921" i="21"/>
  <c r="AC922" i="21"/>
  <c r="AC923" i="21"/>
  <c r="AC924" i="21"/>
  <c r="AC925" i="21"/>
  <c r="AC926" i="21"/>
  <c r="AC927" i="21"/>
  <c r="AC928" i="21"/>
  <c r="AC929" i="21"/>
  <c r="AC930" i="21"/>
  <c r="AC931" i="21"/>
  <c r="AC932" i="21"/>
  <c r="AC933" i="21"/>
  <c r="AC934" i="21"/>
  <c r="AC935" i="21"/>
  <c r="AC936" i="21"/>
  <c r="AC937" i="21"/>
  <c r="AC938" i="21"/>
  <c r="AC939" i="21"/>
  <c r="AC940" i="21"/>
  <c r="AC941" i="21"/>
  <c r="AC942" i="21"/>
  <c r="AC943" i="21"/>
  <c r="AC944" i="21"/>
  <c r="AC945" i="21"/>
  <c r="AC946" i="21"/>
  <c r="AC947" i="21"/>
  <c r="AC948" i="21"/>
  <c r="AC949" i="21"/>
  <c r="AC950" i="21"/>
  <c r="AC951" i="21"/>
  <c r="AC952" i="21"/>
  <c r="AC953" i="21"/>
  <c r="AC954" i="21"/>
  <c r="AC955" i="21"/>
  <c r="AC956" i="21"/>
  <c r="AC957" i="21"/>
  <c r="AC958" i="21"/>
  <c r="AC959" i="21"/>
  <c r="AC960" i="21"/>
  <c r="AC961" i="21"/>
  <c r="AC962" i="21"/>
  <c r="AC963" i="21"/>
  <c r="AC964" i="21"/>
  <c r="AC965" i="21"/>
  <c r="AC966" i="21"/>
  <c r="AC967" i="21"/>
  <c r="AC968" i="21"/>
  <c r="AC969" i="21"/>
  <c r="AC970" i="21"/>
  <c r="AC971" i="21"/>
  <c r="AC972" i="21"/>
  <c r="AC973" i="21"/>
  <c r="AC974" i="21"/>
  <c r="AC975" i="21"/>
  <c r="AC976" i="21"/>
  <c r="AC977" i="21"/>
  <c r="AC978" i="21"/>
  <c r="AC979" i="21"/>
  <c r="AC980" i="21"/>
  <c r="AC981" i="21"/>
  <c r="AC982" i="21"/>
  <c r="AC983" i="21"/>
  <c r="AC984" i="21"/>
  <c r="AC985" i="21"/>
  <c r="AC986" i="21"/>
  <c r="AC987" i="21"/>
  <c r="AC988" i="21"/>
  <c r="AC989" i="21"/>
  <c r="AC990" i="21"/>
  <c r="AC991" i="21"/>
  <c r="AC992" i="21"/>
  <c r="AC993" i="21"/>
  <c r="AC994" i="21"/>
  <c r="AC995" i="21"/>
  <c r="AC996" i="21"/>
  <c r="AC997" i="21"/>
  <c r="AC998" i="21"/>
  <c r="AC999" i="21"/>
  <c r="AC1000" i="21"/>
  <c r="AC1001" i="21"/>
  <c r="AC1002" i="21"/>
  <c r="AC1003" i="21"/>
  <c r="AC1004" i="21"/>
  <c r="AC1005" i="21"/>
  <c r="AC1006" i="21"/>
  <c r="AC1007" i="21"/>
  <c r="AC1008" i="21"/>
  <c r="AC1009" i="21"/>
  <c r="AC1010" i="21"/>
  <c r="AC1011" i="21"/>
  <c r="AC1012" i="21"/>
  <c r="AC1013" i="21"/>
  <c r="AC1014" i="21"/>
  <c r="AC1015" i="21"/>
  <c r="AC1016" i="21"/>
  <c r="AC1017" i="21"/>
  <c r="AC1018" i="21"/>
  <c r="AC1019" i="21"/>
  <c r="AC1020" i="21"/>
  <c r="AC1021" i="21"/>
  <c r="AC1022" i="21"/>
  <c r="AC1023" i="21"/>
  <c r="AC1024" i="21"/>
  <c r="AC1025" i="21"/>
  <c r="AC1026" i="21"/>
  <c r="AC1027" i="21"/>
  <c r="AC1028" i="21"/>
  <c r="AC1029" i="21"/>
  <c r="AC1030" i="21"/>
  <c r="AC1031" i="21"/>
  <c r="AC1032" i="21"/>
  <c r="AC1033" i="21"/>
  <c r="AC1034" i="21"/>
  <c r="AC1035" i="21"/>
  <c r="AC1036" i="21"/>
  <c r="AC1037" i="21"/>
  <c r="AC1038" i="21"/>
  <c r="AC1039" i="21"/>
  <c r="AC1040" i="21"/>
  <c r="AC1041" i="21"/>
  <c r="AC1042" i="21"/>
  <c r="AC1043" i="21"/>
  <c r="AC1044" i="21"/>
  <c r="AC1045" i="21"/>
  <c r="AC1046" i="21"/>
  <c r="AC1047" i="21"/>
  <c r="AC1048" i="21"/>
  <c r="AC1049" i="21"/>
  <c r="AC1050" i="21"/>
  <c r="AC1051" i="21"/>
  <c r="AC1052" i="21"/>
  <c r="AC1053" i="21"/>
  <c r="AC1054" i="21"/>
  <c r="AC1055" i="21"/>
  <c r="AC1056" i="21"/>
  <c r="AC1057" i="21"/>
  <c r="AC1058" i="21"/>
  <c r="AC1059" i="21"/>
  <c r="AC1060" i="21"/>
  <c r="AC1061" i="21"/>
  <c r="AC1062" i="21"/>
  <c r="AC1063" i="21"/>
  <c r="AC1064" i="21"/>
  <c r="AC1065" i="21"/>
  <c r="AC1066" i="21"/>
  <c r="AC1067" i="21"/>
  <c r="AC1068" i="21"/>
  <c r="AC1069" i="21"/>
  <c r="AC1070" i="21"/>
  <c r="AC1071" i="21"/>
  <c r="AC1072" i="21"/>
  <c r="AC1073" i="21"/>
  <c r="AC1074" i="21"/>
  <c r="AC1075" i="21"/>
  <c r="AC1076" i="21"/>
  <c r="AC1077" i="21"/>
  <c r="AC1078" i="21"/>
  <c r="AC1079" i="21"/>
  <c r="AC1080" i="21"/>
  <c r="AC1081" i="21"/>
  <c r="AC1082" i="21"/>
  <c r="AC1083" i="21"/>
  <c r="AC1084" i="21"/>
  <c r="AC1085" i="21"/>
  <c r="AC1086" i="21"/>
  <c r="AC1087" i="21"/>
  <c r="AC1088" i="21"/>
  <c r="AC1089" i="21"/>
  <c r="AC1090" i="21"/>
  <c r="AC1091" i="21"/>
  <c r="AC1092" i="21"/>
  <c r="AC1093" i="21"/>
  <c r="AC1094" i="21"/>
  <c r="AC1095" i="21"/>
  <c r="AC1096" i="21"/>
  <c r="AC1097" i="21"/>
  <c r="AC1098" i="21"/>
  <c r="AC1099" i="21"/>
  <c r="AC1100" i="21"/>
  <c r="AC1101" i="21"/>
  <c r="AC1102" i="21"/>
  <c r="AC1103" i="21"/>
  <c r="AC1104" i="21"/>
  <c r="AC1105" i="21"/>
  <c r="AC1106" i="21"/>
  <c r="AC1107" i="21"/>
  <c r="AC1108" i="21"/>
  <c r="AC1109" i="21"/>
  <c r="AC1110" i="21"/>
  <c r="AC1111" i="21"/>
  <c r="AC1112" i="21"/>
  <c r="AC1113" i="21"/>
  <c r="AC1114" i="21"/>
  <c r="AC1115" i="21"/>
  <c r="AC1116" i="21"/>
  <c r="AC1117" i="21"/>
  <c r="AC1118" i="21"/>
  <c r="AC1119" i="21"/>
  <c r="AC1120" i="21"/>
  <c r="AC1121" i="21"/>
  <c r="AC1122" i="21"/>
  <c r="AC1123" i="21"/>
  <c r="AC1124" i="21"/>
  <c r="AC1125" i="21"/>
  <c r="AC1126" i="21"/>
  <c r="AC1127" i="21"/>
  <c r="AC1128" i="21"/>
  <c r="AC1129" i="21"/>
  <c r="AC1130" i="21"/>
  <c r="AC1131" i="21"/>
  <c r="AC1132" i="21"/>
  <c r="AC1133" i="21"/>
  <c r="AC1134" i="21"/>
  <c r="AC1135" i="21"/>
  <c r="AC1136" i="21"/>
  <c r="AC1137" i="21"/>
  <c r="AC1138" i="21"/>
  <c r="AC1139" i="21"/>
  <c r="AC1140" i="21"/>
  <c r="AC1141" i="21"/>
  <c r="AC1142" i="21"/>
  <c r="AC1143" i="21"/>
  <c r="AC1144" i="21"/>
  <c r="AC1145" i="21"/>
  <c r="AC1146" i="21"/>
  <c r="AC1147" i="21"/>
  <c r="AC1148" i="21"/>
  <c r="AC1149" i="21"/>
  <c r="AC1150" i="21"/>
  <c r="AC1151" i="21"/>
  <c r="AC1152" i="21"/>
  <c r="AC1153" i="21"/>
  <c r="AC1154" i="21"/>
  <c r="AC1155" i="21"/>
  <c r="AC1156" i="21"/>
  <c r="AC1157" i="21"/>
  <c r="AC1158" i="21"/>
  <c r="AC1159" i="21"/>
  <c r="AC1160" i="21"/>
  <c r="AC1161" i="21"/>
  <c r="AC1162" i="21"/>
  <c r="AC1163" i="21"/>
  <c r="AC1164" i="21"/>
  <c r="AC1165" i="21"/>
  <c r="AC1166" i="21"/>
  <c r="AC1167" i="21"/>
  <c r="AC1168" i="21"/>
  <c r="AC1169" i="21"/>
  <c r="AC1170" i="21"/>
  <c r="AC1171" i="21"/>
  <c r="AC1172" i="21"/>
  <c r="AC1173" i="21"/>
  <c r="AC1174" i="21"/>
  <c r="AC1175" i="21"/>
  <c r="AC1176" i="21"/>
  <c r="AC1177" i="21"/>
  <c r="AC1178" i="21"/>
  <c r="AC1179" i="21"/>
  <c r="AC1180" i="21"/>
  <c r="AC1181" i="21"/>
  <c r="AC1182" i="21"/>
  <c r="AC1183" i="21"/>
  <c r="AC1184" i="21"/>
  <c r="AC1185" i="21"/>
  <c r="AC1186" i="21"/>
  <c r="AC1187" i="21"/>
  <c r="AC1188" i="21"/>
  <c r="AC1189" i="21"/>
  <c r="AC1190" i="21"/>
  <c r="AC1191" i="21"/>
  <c r="AC1192" i="21"/>
  <c r="AC1193" i="21"/>
  <c r="AC1194" i="21"/>
  <c r="AC1195" i="21"/>
  <c r="AC1196" i="21"/>
  <c r="AC1197" i="21"/>
  <c r="AC1198" i="21"/>
  <c r="AC1199" i="21"/>
  <c r="AC1200" i="21"/>
  <c r="AC1201" i="21"/>
  <c r="AC1202" i="21"/>
  <c r="AC1203" i="21"/>
  <c r="AC1204" i="21"/>
  <c r="AC1205" i="21"/>
  <c r="AC1206" i="21"/>
  <c r="AC1207" i="21"/>
  <c r="AC1208" i="21"/>
  <c r="AC1209" i="21"/>
  <c r="AC1210" i="21"/>
  <c r="AC1211" i="21"/>
  <c r="AC1212" i="21"/>
  <c r="AC1213" i="21"/>
  <c r="AC1214" i="21"/>
  <c r="AC1215" i="21"/>
  <c r="AC1216" i="21"/>
  <c r="AC1217" i="21"/>
  <c r="AC1218" i="21"/>
  <c r="AC1219" i="21"/>
  <c r="AC1220" i="21"/>
  <c r="AC1221" i="21"/>
  <c r="AC1222" i="21"/>
  <c r="AC1223" i="21"/>
  <c r="AC1224" i="21"/>
  <c r="AC1225" i="21"/>
  <c r="AC1226" i="21"/>
  <c r="AC1227" i="21"/>
  <c r="AC1228" i="21"/>
  <c r="AC1229" i="21"/>
  <c r="AC1230" i="21"/>
  <c r="AC1231" i="21"/>
  <c r="AC1232" i="21"/>
  <c r="AC1233" i="21"/>
  <c r="AC1234" i="21"/>
  <c r="AC1235" i="21"/>
  <c r="AC1236" i="21"/>
  <c r="AC1237" i="21"/>
  <c r="AC1238" i="21"/>
  <c r="AC1239" i="21"/>
  <c r="AC1240" i="21"/>
  <c r="AC1241" i="21"/>
  <c r="AC1242" i="21"/>
  <c r="AC1243" i="21"/>
  <c r="AC1244" i="21"/>
  <c r="AC1245" i="21"/>
  <c r="AC1246" i="21"/>
  <c r="AC1247" i="21"/>
  <c r="AC1248" i="21"/>
  <c r="AC1249" i="21"/>
  <c r="AC1250" i="21"/>
  <c r="AC1251" i="21"/>
  <c r="AC1252" i="21"/>
  <c r="AC1253" i="21"/>
  <c r="AC1254" i="21"/>
  <c r="AC1255" i="21"/>
  <c r="AC1256" i="21"/>
  <c r="AC1257" i="21"/>
  <c r="AC1258" i="21"/>
  <c r="AC1259" i="21"/>
  <c r="AC1260" i="21"/>
  <c r="AC1261" i="21"/>
  <c r="AC1262" i="21"/>
  <c r="AC1263" i="21"/>
  <c r="AC1264" i="21"/>
  <c r="AC1265" i="21"/>
  <c r="AC1266" i="21"/>
  <c r="AC1267" i="21"/>
  <c r="AC1268" i="21"/>
  <c r="AC1269" i="21"/>
  <c r="AC1270" i="21"/>
  <c r="AC1271" i="21"/>
  <c r="AC1272" i="21"/>
  <c r="AC1273" i="21"/>
  <c r="AC1274" i="21"/>
  <c r="AC1275" i="21"/>
  <c r="AC1276" i="21"/>
  <c r="AC1277" i="21"/>
  <c r="AC1278" i="21"/>
  <c r="AC1279" i="21"/>
  <c r="AC1280" i="21"/>
  <c r="AC1281" i="21"/>
  <c r="AC1282" i="21"/>
  <c r="AC1283" i="21"/>
  <c r="AC1284" i="21"/>
  <c r="AC1285" i="21"/>
  <c r="AC1286" i="21"/>
  <c r="AC1287" i="21"/>
  <c r="AC1288" i="21"/>
  <c r="AC1289" i="21"/>
  <c r="AC1290" i="21"/>
  <c r="AC1291" i="21"/>
  <c r="AC1292" i="21"/>
  <c r="AC1293" i="21"/>
  <c r="AC1294" i="21"/>
  <c r="AC1295" i="21"/>
  <c r="AC1296" i="21"/>
  <c r="AC1297" i="21"/>
  <c r="AC1298" i="21"/>
  <c r="AC1299" i="21"/>
  <c r="AC1300" i="21"/>
  <c r="AC1301" i="21"/>
  <c r="AC1302" i="21"/>
  <c r="AC1303" i="21"/>
  <c r="AC1304" i="21"/>
  <c r="AC1305" i="21"/>
  <c r="AC1306" i="21"/>
  <c r="AC1307" i="21"/>
  <c r="AC1308" i="21"/>
  <c r="AC1309" i="21"/>
  <c r="AC1310" i="21"/>
  <c r="AC1311" i="21"/>
  <c r="AC1312" i="21"/>
  <c r="AC1313" i="21"/>
  <c r="AC1314" i="21"/>
  <c r="AC1315" i="21"/>
  <c r="AC1316" i="21"/>
  <c r="AC1317" i="21"/>
  <c r="AC1318" i="21"/>
  <c r="AC1319" i="21"/>
  <c r="AC1320" i="21"/>
  <c r="AC1321" i="21"/>
  <c r="AC1322" i="21"/>
  <c r="AC1323" i="21"/>
  <c r="AC1324" i="21"/>
  <c r="AC1325" i="21"/>
  <c r="AC1326" i="21"/>
  <c r="AC1327" i="21"/>
  <c r="AC1328" i="21"/>
  <c r="AC1329" i="21"/>
  <c r="AC1330" i="21"/>
  <c r="AC1331" i="21"/>
  <c r="AC1332" i="21"/>
  <c r="AC1333" i="21"/>
  <c r="AC1334" i="21"/>
  <c r="AC1335" i="21"/>
  <c r="AC1336" i="21"/>
  <c r="AC1337" i="21"/>
  <c r="AC1338" i="21"/>
  <c r="AC1339" i="21"/>
  <c r="AC1340" i="21"/>
  <c r="AC1341" i="21"/>
  <c r="AC1342" i="21"/>
  <c r="AC1343" i="21"/>
  <c r="AC1344" i="21"/>
  <c r="AC1345" i="21"/>
  <c r="AC1346" i="21"/>
  <c r="AC1347" i="21"/>
  <c r="AC1348" i="21"/>
  <c r="AC1349" i="21"/>
  <c r="AC1350" i="21"/>
  <c r="AC1351" i="21"/>
  <c r="AC1352" i="21"/>
  <c r="AC1353" i="21"/>
  <c r="AC1354" i="21"/>
  <c r="AC1355" i="21"/>
  <c r="AC1356" i="21"/>
  <c r="AC1357" i="21"/>
  <c r="AC1358" i="21"/>
  <c r="AC1359" i="21"/>
  <c r="AC1360" i="21"/>
  <c r="AC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B717" i="21"/>
  <c r="AB718" i="21"/>
  <c r="AB719" i="21"/>
  <c r="AB720" i="21"/>
  <c r="AB721" i="21"/>
  <c r="AB722" i="21"/>
  <c r="AB723" i="21"/>
  <c r="AB724" i="21"/>
  <c r="AB725" i="21"/>
  <c r="AB726" i="21"/>
  <c r="AB727" i="21"/>
  <c r="AB728" i="21"/>
  <c r="AB729" i="21"/>
  <c r="AB730" i="21"/>
  <c r="AB731" i="21"/>
  <c r="AB732" i="21"/>
  <c r="AB733" i="21"/>
  <c r="AB734" i="21"/>
  <c r="AB735" i="21"/>
  <c r="AB736" i="21"/>
  <c r="AB737" i="21"/>
  <c r="AB738" i="21"/>
  <c r="AB739" i="21"/>
  <c r="AB740" i="21"/>
  <c r="AB741" i="21"/>
  <c r="AB742" i="21"/>
  <c r="AB743" i="21"/>
  <c r="AB744" i="21"/>
  <c r="AB745" i="21"/>
  <c r="AB746" i="21"/>
  <c r="AB747" i="21"/>
  <c r="AB748" i="21"/>
  <c r="AB749" i="21"/>
  <c r="AB750" i="21"/>
  <c r="AB751" i="21"/>
  <c r="AB752" i="21"/>
  <c r="AB753" i="21"/>
  <c r="AB754" i="21"/>
  <c r="AB755" i="21"/>
  <c r="AB756" i="21"/>
  <c r="AB757" i="21"/>
  <c r="AB758" i="21"/>
  <c r="AB759" i="21"/>
  <c r="AB760" i="21"/>
  <c r="AB761" i="21"/>
  <c r="AB762" i="21"/>
  <c r="AB763" i="21"/>
  <c r="AB764" i="21"/>
  <c r="AB765" i="21"/>
  <c r="AB766" i="21"/>
  <c r="AB767" i="21"/>
  <c r="AB768" i="21"/>
  <c r="AB769" i="21"/>
  <c r="AB770" i="21"/>
  <c r="AB771" i="21"/>
  <c r="AB772" i="21"/>
  <c r="AB773" i="21"/>
  <c r="AB774" i="21"/>
  <c r="AB775" i="21"/>
  <c r="AB776" i="21"/>
  <c r="AB777" i="21"/>
  <c r="AB778" i="21"/>
  <c r="AB779" i="21"/>
  <c r="AB780" i="21"/>
  <c r="AB781" i="21"/>
  <c r="AB782" i="21"/>
  <c r="AB783" i="21"/>
  <c r="AB784" i="21"/>
  <c r="AB785" i="21"/>
  <c r="AB786" i="21"/>
  <c r="AB787" i="21"/>
  <c r="AB788" i="21"/>
  <c r="AB789" i="21"/>
  <c r="AB790" i="21"/>
  <c r="AB791" i="21"/>
  <c r="AB792" i="21"/>
  <c r="AB793" i="21"/>
  <c r="AB794" i="21"/>
  <c r="AB795" i="21"/>
  <c r="AB796" i="21"/>
  <c r="AB797" i="21"/>
  <c r="AB798" i="21"/>
  <c r="AB799" i="21"/>
  <c r="AB800" i="21"/>
  <c r="AB801" i="21"/>
  <c r="AB802" i="21"/>
  <c r="AB803" i="21"/>
  <c r="AB804" i="21"/>
  <c r="AB805" i="21"/>
  <c r="AB806" i="21"/>
  <c r="AB807" i="21"/>
  <c r="AB808" i="21"/>
  <c r="AB809" i="21"/>
  <c r="AB810" i="21"/>
  <c r="AB811" i="21"/>
  <c r="AB812" i="21"/>
  <c r="AB813" i="21"/>
  <c r="AB814" i="21"/>
  <c r="AB815" i="21"/>
  <c r="AB816" i="21"/>
  <c r="AB817" i="21"/>
  <c r="AB818" i="21"/>
  <c r="AB819" i="21"/>
  <c r="AB820" i="21"/>
  <c r="AB821" i="21"/>
  <c r="AB822" i="21"/>
  <c r="AB823" i="21"/>
  <c r="AB824" i="21"/>
  <c r="AB825" i="21"/>
  <c r="AB826" i="21"/>
  <c r="AB827" i="21"/>
  <c r="AB828" i="21"/>
  <c r="AB829" i="21"/>
  <c r="AB830" i="21"/>
  <c r="AB831" i="21"/>
  <c r="AB832" i="21"/>
  <c r="AB833" i="21"/>
  <c r="AB834" i="21"/>
  <c r="AB835" i="21"/>
  <c r="AB836" i="21"/>
  <c r="AB837" i="21"/>
  <c r="AB838" i="21"/>
  <c r="AB839" i="21"/>
  <c r="AB840" i="21"/>
  <c r="AB841" i="21"/>
  <c r="AB842" i="21"/>
  <c r="AB843" i="21"/>
  <c r="AB844" i="21"/>
  <c r="AB845" i="21"/>
  <c r="AB846" i="21"/>
  <c r="AB847" i="21"/>
  <c r="AB848" i="21"/>
  <c r="AB849" i="21"/>
  <c r="AB850" i="21"/>
  <c r="AB851" i="21"/>
  <c r="AB852" i="21"/>
  <c r="AB853" i="21"/>
  <c r="AB854" i="21"/>
  <c r="AB855" i="21"/>
  <c r="AB856" i="21"/>
  <c r="AB857" i="21"/>
  <c r="AB858" i="21"/>
  <c r="AB859" i="21"/>
  <c r="AB860" i="21"/>
  <c r="AB861" i="21"/>
  <c r="AB862" i="21"/>
  <c r="AB863" i="21"/>
  <c r="AB864" i="21"/>
  <c r="AB865" i="21"/>
  <c r="AB866" i="21"/>
  <c r="AB867" i="21"/>
  <c r="AB868" i="21"/>
  <c r="AB869" i="21"/>
  <c r="AB870" i="21"/>
  <c r="AB871" i="21"/>
  <c r="AB872" i="21"/>
  <c r="AB873" i="21"/>
  <c r="AB874" i="21"/>
  <c r="AB875" i="21"/>
  <c r="AB876" i="21"/>
  <c r="AB877" i="21"/>
  <c r="AB878" i="21"/>
  <c r="AB879" i="21"/>
  <c r="AB880" i="21"/>
  <c r="AB881" i="21"/>
  <c r="AB882" i="21"/>
  <c r="AB883" i="21"/>
  <c r="AB884" i="21"/>
  <c r="AB885" i="21"/>
  <c r="AB886" i="21"/>
  <c r="AB887" i="21"/>
  <c r="AB888" i="21"/>
  <c r="AB889" i="21"/>
  <c r="AB890" i="21"/>
  <c r="AB891" i="21"/>
  <c r="AB892" i="21"/>
  <c r="AB893" i="21"/>
  <c r="AB894" i="21"/>
  <c r="AB895" i="21"/>
  <c r="AB896" i="21"/>
  <c r="AB897" i="21"/>
  <c r="AB898" i="21"/>
  <c r="AB899" i="21"/>
  <c r="AB900" i="21"/>
  <c r="AB901" i="21"/>
  <c r="AB902" i="21"/>
  <c r="AB903" i="21"/>
  <c r="AB904" i="21"/>
  <c r="AB905" i="21"/>
  <c r="AB906" i="21"/>
  <c r="AB907" i="21"/>
  <c r="AB908" i="21"/>
  <c r="AB909" i="21"/>
  <c r="AB910" i="21"/>
  <c r="AB911" i="21"/>
  <c r="AB912" i="21"/>
  <c r="AB913" i="21"/>
  <c r="AB914" i="21"/>
  <c r="AB915" i="21"/>
  <c r="AB916" i="21"/>
  <c r="AB917" i="21"/>
  <c r="AB918" i="21"/>
  <c r="AB919" i="21"/>
  <c r="AB920" i="21"/>
  <c r="AB921" i="21"/>
  <c r="AB922" i="21"/>
  <c r="AB923" i="21"/>
  <c r="AB924" i="21"/>
  <c r="AB925" i="21"/>
  <c r="AB926" i="21"/>
  <c r="AB927" i="21"/>
  <c r="AB928" i="21"/>
  <c r="AB929" i="21"/>
  <c r="AB930" i="21"/>
  <c r="AB931" i="21"/>
  <c r="AB932" i="21"/>
  <c r="AB933" i="21"/>
  <c r="AB934" i="21"/>
  <c r="AB935" i="21"/>
  <c r="AB936" i="21"/>
  <c r="AB937" i="21"/>
  <c r="AB938" i="21"/>
  <c r="AB939" i="21"/>
  <c r="AB940" i="21"/>
  <c r="AB941" i="21"/>
  <c r="AB942" i="21"/>
  <c r="AB943" i="21"/>
  <c r="AB944" i="21"/>
  <c r="AB945" i="21"/>
  <c r="AB946" i="21"/>
  <c r="AB947" i="21"/>
  <c r="AB948" i="21"/>
  <c r="AB949" i="21"/>
  <c r="AB950" i="21"/>
  <c r="AB951" i="21"/>
  <c r="AB952" i="21"/>
  <c r="AB953" i="21"/>
  <c r="AB954" i="21"/>
  <c r="AB955" i="21"/>
  <c r="AB956" i="21"/>
  <c r="AB957" i="21"/>
  <c r="AB958" i="21"/>
  <c r="AB959" i="21"/>
  <c r="AB960" i="21"/>
  <c r="AB961" i="21"/>
  <c r="AB962" i="21"/>
  <c r="AB963" i="21"/>
  <c r="AB964" i="21"/>
  <c r="AB965" i="21"/>
  <c r="AB966" i="21"/>
  <c r="AB967" i="21"/>
  <c r="AB968" i="21"/>
  <c r="AB969" i="21"/>
  <c r="AB970" i="21"/>
  <c r="AB971" i="21"/>
  <c r="AB972" i="21"/>
  <c r="AB973" i="21"/>
  <c r="AB974" i="21"/>
  <c r="AB975" i="21"/>
  <c r="AB976" i="21"/>
  <c r="AB977" i="21"/>
  <c r="AB978" i="21"/>
  <c r="AB979" i="21"/>
  <c r="AB980" i="21"/>
  <c r="AB981" i="21"/>
  <c r="AB982" i="21"/>
  <c r="AB983" i="21"/>
  <c r="AB984" i="21"/>
  <c r="AB985" i="21"/>
  <c r="AB986" i="21"/>
  <c r="AB987" i="21"/>
  <c r="AB988" i="21"/>
  <c r="AB989" i="21"/>
  <c r="AB990" i="21"/>
  <c r="AB991" i="21"/>
  <c r="AB992" i="21"/>
  <c r="AB993" i="21"/>
  <c r="AB994" i="21"/>
  <c r="AB995" i="21"/>
  <c r="AB996" i="21"/>
  <c r="AB997" i="21"/>
  <c r="AB998" i="21"/>
  <c r="AB999" i="21"/>
  <c r="AB1000" i="21"/>
  <c r="AB1001" i="21"/>
  <c r="AB1002" i="21"/>
  <c r="AB1003" i="21"/>
  <c r="AB1004" i="21"/>
  <c r="AB1005" i="21"/>
  <c r="AB1006" i="21"/>
  <c r="AB1007" i="21"/>
  <c r="AB1008" i="21"/>
  <c r="AB1009" i="21"/>
  <c r="AB1010" i="21"/>
  <c r="AB1011" i="21"/>
  <c r="AB1012" i="21"/>
  <c r="AB1013" i="21"/>
  <c r="AB1014" i="21"/>
  <c r="AB1015" i="21"/>
  <c r="AB1016" i="21"/>
  <c r="AB1017" i="21"/>
  <c r="AB1018" i="21"/>
  <c r="AB1019" i="21"/>
  <c r="AB1020" i="21"/>
  <c r="AB1021" i="21"/>
  <c r="AB1022" i="21"/>
  <c r="AB1023" i="21"/>
  <c r="AB1024" i="21"/>
  <c r="AB1025" i="21"/>
  <c r="AB1026" i="21"/>
  <c r="AB1027" i="21"/>
  <c r="AB1028" i="21"/>
  <c r="AB1029" i="21"/>
  <c r="AB1030" i="21"/>
  <c r="AB1031" i="21"/>
  <c r="AB1032" i="21"/>
  <c r="AB1033" i="21"/>
  <c r="AB1034" i="21"/>
  <c r="AB1035" i="21"/>
  <c r="AB1036" i="21"/>
  <c r="AB1037" i="21"/>
  <c r="AB1038" i="21"/>
  <c r="AB1039" i="21"/>
  <c r="AB1040" i="21"/>
  <c r="AB1041" i="21"/>
  <c r="AB1042" i="21"/>
  <c r="AB1043" i="21"/>
  <c r="AB1044" i="21"/>
  <c r="AB1045" i="21"/>
  <c r="AB1046" i="21"/>
  <c r="AB1047" i="21"/>
  <c r="AB1048" i="21"/>
  <c r="AB1049" i="21"/>
  <c r="AB1050" i="21"/>
  <c r="AB1051" i="21"/>
  <c r="AB1052" i="21"/>
  <c r="AB1053" i="21"/>
  <c r="AB1054" i="21"/>
  <c r="AB1055" i="21"/>
  <c r="AB1056" i="21"/>
  <c r="AB1057" i="21"/>
  <c r="AB1058" i="21"/>
  <c r="AB1059" i="21"/>
  <c r="AB1060" i="21"/>
  <c r="AB1061" i="21"/>
  <c r="AB1062" i="21"/>
  <c r="AB1063" i="21"/>
  <c r="AB1064" i="21"/>
  <c r="AB1065" i="21"/>
  <c r="AB1066" i="21"/>
  <c r="AB1067" i="21"/>
  <c r="AB1068" i="21"/>
  <c r="AB1069" i="21"/>
  <c r="AB1070" i="21"/>
  <c r="AB1071" i="21"/>
  <c r="AB1072" i="21"/>
  <c r="AB1073" i="21"/>
  <c r="AB1074" i="21"/>
  <c r="AB1075" i="21"/>
  <c r="AB1076" i="21"/>
  <c r="AB1077" i="21"/>
  <c r="AB1078" i="21"/>
  <c r="AB1079" i="21"/>
  <c r="AB1080" i="21"/>
  <c r="AB1081" i="21"/>
  <c r="AB1082" i="21"/>
  <c r="AB1083" i="21"/>
  <c r="AB1084" i="21"/>
  <c r="AB1085" i="21"/>
  <c r="AB1086" i="21"/>
  <c r="AB1087" i="21"/>
  <c r="AB1088" i="21"/>
  <c r="AB1089" i="21"/>
  <c r="AB1090" i="21"/>
  <c r="AB1091" i="21"/>
  <c r="AB1092" i="21"/>
  <c r="AB1093" i="21"/>
  <c r="AB1094" i="21"/>
  <c r="AB1095" i="21"/>
  <c r="AB1096" i="21"/>
  <c r="AB1097" i="21"/>
  <c r="AB1098" i="21"/>
  <c r="AB1099" i="21"/>
  <c r="AB1100" i="21"/>
  <c r="AB1101" i="21"/>
  <c r="AB1102" i="21"/>
  <c r="AB1103" i="21"/>
  <c r="AB1104" i="21"/>
  <c r="AB1105" i="21"/>
  <c r="AB1106" i="21"/>
  <c r="AB1107" i="21"/>
  <c r="AB1108" i="21"/>
  <c r="AB1109" i="21"/>
  <c r="AB1110" i="21"/>
  <c r="AB1111" i="21"/>
  <c r="AB1112" i="21"/>
  <c r="AB1113" i="21"/>
  <c r="AB1114" i="21"/>
  <c r="AB1115" i="21"/>
  <c r="AB1116" i="21"/>
  <c r="AB1117" i="21"/>
  <c r="AB1118" i="21"/>
  <c r="AB1119" i="21"/>
  <c r="AB1120" i="21"/>
  <c r="AB1121" i="21"/>
  <c r="AB1122" i="21"/>
  <c r="AB1123" i="21"/>
  <c r="AB1124" i="21"/>
  <c r="AB1125" i="21"/>
  <c r="AB1126" i="21"/>
  <c r="AB1127" i="21"/>
  <c r="AB1128" i="21"/>
  <c r="AB1129" i="21"/>
  <c r="AB1130" i="21"/>
  <c r="AB1131" i="21"/>
  <c r="AB1132" i="21"/>
  <c r="AB1133" i="21"/>
  <c r="AB1134" i="21"/>
  <c r="AB1135" i="21"/>
  <c r="AB1136" i="21"/>
  <c r="AB1137" i="21"/>
  <c r="AB1138" i="21"/>
  <c r="AB1139" i="21"/>
  <c r="AB1140" i="21"/>
  <c r="AB1141" i="21"/>
  <c r="AB1142" i="21"/>
  <c r="AB1143" i="21"/>
  <c r="AB1144" i="21"/>
  <c r="AB1145" i="21"/>
  <c r="AB1146" i="21"/>
  <c r="AB1147" i="21"/>
  <c r="AB1148" i="21"/>
  <c r="AB1149" i="21"/>
  <c r="AB1150" i="21"/>
  <c r="AB1151" i="21"/>
  <c r="AB1152" i="21"/>
  <c r="AB1153" i="21"/>
  <c r="AB1154" i="21"/>
  <c r="AB1155" i="21"/>
  <c r="AB1156" i="21"/>
  <c r="AB1157" i="21"/>
  <c r="AB1158" i="21"/>
  <c r="AB1159" i="21"/>
  <c r="AB1160" i="21"/>
  <c r="AB1161" i="21"/>
  <c r="AB1162" i="21"/>
  <c r="AB1163" i="21"/>
  <c r="AB1164" i="21"/>
  <c r="AB1165" i="21"/>
  <c r="AB1166" i="21"/>
  <c r="AB1167" i="21"/>
  <c r="AB1168" i="21"/>
  <c r="AB1169" i="21"/>
  <c r="AB1170" i="21"/>
  <c r="AB1171" i="21"/>
  <c r="AB1172" i="21"/>
  <c r="AB1173" i="21"/>
  <c r="AB1174" i="21"/>
  <c r="AB1175" i="21"/>
  <c r="AB1176" i="21"/>
  <c r="AB1177" i="21"/>
  <c r="AB1178" i="21"/>
  <c r="AB1179" i="21"/>
  <c r="AB1180" i="21"/>
  <c r="AB1181" i="21"/>
  <c r="AB1182" i="21"/>
  <c r="AB1183" i="21"/>
  <c r="AB1184" i="21"/>
  <c r="AB1185" i="21"/>
  <c r="AB1186" i="21"/>
  <c r="AB1187" i="21"/>
  <c r="AB1188" i="21"/>
  <c r="AB1189" i="21"/>
  <c r="AB1190" i="21"/>
  <c r="AB1191" i="21"/>
  <c r="AB1192" i="21"/>
  <c r="AB1193" i="21"/>
  <c r="AB1194" i="21"/>
  <c r="AB1195" i="21"/>
  <c r="AB1196" i="21"/>
  <c r="AB1197" i="21"/>
  <c r="AB1198" i="21"/>
  <c r="AB1199" i="21"/>
  <c r="AB1200" i="21"/>
  <c r="AB1201" i="21"/>
  <c r="AB1202" i="21"/>
  <c r="AB1203" i="21"/>
  <c r="AB1204" i="21"/>
  <c r="AB1205" i="21"/>
  <c r="AB1206" i="21"/>
  <c r="AB1207" i="21"/>
  <c r="AB1208" i="21"/>
  <c r="AB1209" i="21"/>
  <c r="AB1210" i="21"/>
  <c r="AB1211" i="21"/>
  <c r="AB1212" i="21"/>
  <c r="AB1213" i="21"/>
  <c r="AB1214" i="21"/>
  <c r="AB1215" i="21"/>
  <c r="AB1216" i="21"/>
  <c r="AB1217" i="21"/>
  <c r="AB1218" i="21"/>
  <c r="AB1219" i="21"/>
  <c r="AB1220" i="21"/>
  <c r="AB1221" i="21"/>
  <c r="AB1222" i="21"/>
  <c r="AB1223" i="21"/>
  <c r="AB1224" i="21"/>
  <c r="AB1225" i="21"/>
  <c r="AB1226" i="21"/>
  <c r="AB1227" i="21"/>
  <c r="AB1228" i="21"/>
  <c r="AB1229" i="21"/>
  <c r="AB1230" i="21"/>
  <c r="AB1231" i="21"/>
  <c r="AB1232" i="21"/>
  <c r="AB1233" i="21"/>
  <c r="AB1234" i="21"/>
  <c r="AB1235" i="21"/>
  <c r="AB1236" i="21"/>
  <c r="AB1237" i="21"/>
  <c r="AB1238" i="21"/>
  <c r="AB1239" i="21"/>
  <c r="AB1240" i="21"/>
  <c r="AB1241" i="21"/>
  <c r="AB1242" i="21"/>
  <c r="AB1243" i="21"/>
  <c r="AB1244" i="21"/>
  <c r="AB1245" i="21"/>
  <c r="AB1246" i="21"/>
  <c r="AB1247" i="21"/>
  <c r="AB1248" i="21"/>
  <c r="AB1249" i="21"/>
  <c r="AB1250" i="21"/>
  <c r="AB1251" i="21"/>
  <c r="AB1252" i="21"/>
  <c r="AB1253" i="21"/>
  <c r="AB1254" i="21"/>
  <c r="AB1255" i="21"/>
  <c r="AB1256" i="21"/>
  <c r="AB1257" i="21"/>
  <c r="AB1258" i="21"/>
  <c r="AB1259" i="21"/>
  <c r="AB1260" i="21"/>
  <c r="AB1261" i="21"/>
  <c r="AB1262" i="21"/>
  <c r="AB1263" i="21"/>
  <c r="AB1264" i="21"/>
  <c r="AB1265" i="21"/>
  <c r="AB1266" i="21"/>
  <c r="AB1267" i="21"/>
  <c r="AB1268" i="21"/>
  <c r="AB1269" i="21"/>
  <c r="AB1270" i="21"/>
  <c r="AB1271" i="21"/>
  <c r="AB1272" i="21"/>
  <c r="AB1273" i="21"/>
  <c r="AB1274" i="21"/>
  <c r="AB1275" i="21"/>
  <c r="AB1276" i="21"/>
  <c r="AB1277" i="21"/>
  <c r="AB1278" i="21"/>
  <c r="AB1279" i="21"/>
  <c r="AB1280" i="21"/>
  <c r="AB1281" i="21"/>
  <c r="AB1282" i="21"/>
  <c r="AB1283" i="21"/>
  <c r="AB1284" i="21"/>
  <c r="AB1285" i="21"/>
  <c r="AB1286" i="21"/>
  <c r="AB1287" i="21"/>
  <c r="AB1288" i="21"/>
  <c r="AB1289" i="21"/>
  <c r="AB1290" i="21"/>
  <c r="AB1291" i="21"/>
  <c r="AB1292" i="21"/>
  <c r="AB1293" i="21"/>
  <c r="AB1294" i="21"/>
  <c r="AB1295" i="21"/>
  <c r="AB1296" i="21"/>
  <c r="AB1297" i="21"/>
  <c r="AB1298" i="21"/>
  <c r="AB1299" i="21"/>
  <c r="AB1300" i="21"/>
  <c r="AB1301" i="21"/>
  <c r="AB1302" i="21"/>
  <c r="AB1303" i="21"/>
  <c r="AB1304" i="21"/>
  <c r="AB1305" i="21"/>
  <c r="AB1306" i="21"/>
  <c r="AB1307" i="21"/>
  <c r="AB1308" i="21"/>
  <c r="AB1309" i="21"/>
  <c r="AB1310" i="21"/>
  <c r="AB1311" i="21"/>
  <c r="AB1312" i="21"/>
  <c r="AB1313" i="21"/>
  <c r="AB1314" i="21"/>
  <c r="AB1315" i="21"/>
  <c r="AB1316" i="21"/>
  <c r="AB1317" i="21"/>
  <c r="AB1318" i="21"/>
  <c r="AB1319" i="21"/>
  <c r="AB1320" i="21"/>
  <c r="AB1321" i="21"/>
  <c r="AB1322" i="21"/>
  <c r="AB1323" i="21"/>
  <c r="AB1324" i="21"/>
  <c r="AB1325" i="21"/>
  <c r="AB1326" i="21"/>
  <c r="AB1327" i="21"/>
  <c r="AB1328" i="21"/>
  <c r="AB1329" i="21"/>
  <c r="AB1330" i="21"/>
  <c r="AB1331" i="21"/>
  <c r="AB1332" i="21"/>
  <c r="AB1333" i="21"/>
  <c r="AB1334" i="21"/>
  <c r="AB1335" i="21"/>
  <c r="AB1336" i="21"/>
  <c r="AB1337" i="21"/>
  <c r="AB1338" i="21"/>
  <c r="AB1339" i="21"/>
  <c r="AB1340" i="21"/>
  <c r="AB1341" i="21"/>
  <c r="AB1342" i="21"/>
  <c r="AB1343" i="21"/>
  <c r="AB1344" i="21"/>
  <c r="AB1345" i="21"/>
  <c r="AB1346" i="21"/>
  <c r="AB1347" i="21"/>
  <c r="AB1348" i="21"/>
  <c r="AB1349" i="21"/>
  <c r="AB1350" i="21"/>
  <c r="AB1351" i="21"/>
  <c r="AB1352" i="21"/>
  <c r="AB1353" i="21"/>
  <c r="AB1354" i="21"/>
  <c r="AB1355" i="21"/>
  <c r="AB1356" i="21"/>
  <c r="AB1357" i="21"/>
  <c r="AB1358" i="21"/>
  <c r="AB1359" i="21"/>
  <c r="AB1360" i="21"/>
  <c r="AB2" i="21"/>
  <c r="AD2" i="21"/>
  <c r="AE2" i="21"/>
  <c r="AF2" i="21"/>
  <c r="AG2" i="21"/>
  <c r="AJ2" i="21"/>
  <c r="AK2" i="21"/>
  <c r="AA3" i="21"/>
  <c r="AA4" i="21"/>
  <c r="AA5" i="21"/>
  <c r="AA6" i="21"/>
  <c r="AA7" i="21"/>
  <c r="AA8" i="21"/>
  <c r="AA9" i="21"/>
  <c r="AA10" i="21"/>
  <c r="AA11" i="21"/>
  <c r="AA12" i="21"/>
  <c r="AA13" i="21"/>
  <c r="AA14" i="21"/>
  <c r="AA15" i="21"/>
  <c r="AA16" i="21"/>
  <c r="AA17" i="21"/>
  <c r="AA18" i="21"/>
  <c r="AA19" i="21"/>
  <c r="AA20" i="21"/>
  <c r="AA21" i="21"/>
  <c r="AA22" i="21"/>
  <c r="AA23" i="21"/>
  <c r="AA24" i="21"/>
  <c r="AA25" i="21"/>
  <c r="AA26" i="21"/>
  <c r="AA27" i="21"/>
  <c r="AA28" i="21"/>
  <c r="AA29" i="21"/>
  <c r="AA30" i="21"/>
  <c r="AA31" i="21"/>
  <c r="AA32" i="21"/>
  <c r="AA33" i="21"/>
  <c r="AA34" i="21"/>
  <c r="AA35" i="21"/>
  <c r="AA36" i="21"/>
  <c r="AA37" i="21"/>
  <c r="AA38" i="21"/>
  <c r="AA39" i="21"/>
  <c r="AA40" i="21"/>
  <c r="AA41" i="21"/>
  <c r="AA42" i="21"/>
  <c r="AA43" i="21"/>
  <c r="AA44" i="21"/>
  <c r="AA45" i="21"/>
  <c r="AA46" i="21"/>
  <c r="AA47" i="21"/>
  <c r="AA48" i="21"/>
  <c r="AA49" i="21"/>
  <c r="AA50" i="21"/>
  <c r="AA51" i="21"/>
  <c r="AA52" i="21"/>
  <c r="AA53" i="21"/>
  <c r="AA54" i="21"/>
  <c r="AA55" i="21"/>
  <c r="AA56" i="21"/>
  <c r="AA57" i="21"/>
  <c r="AA58" i="21"/>
  <c r="AA59" i="21"/>
  <c r="AA60" i="21"/>
  <c r="AA61" i="21"/>
  <c r="AA62" i="21"/>
  <c r="AA63" i="21"/>
  <c r="AA64" i="21"/>
  <c r="AA65" i="21"/>
  <c r="AA66" i="21"/>
  <c r="AA67" i="21"/>
  <c r="AA68" i="21"/>
  <c r="AA69" i="21"/>
  <c r="AA70" i="21"/>
  <c r="AA71" i="21"/>
  <c r="AA72" i="21"/>
  <c r="AA73" i="21"/>
  <c r="AA74" i="21"/>
  <c r="AA75" i="21"/>
  <c r="AA76" i="21"/>
  <c r="AA77" i="21"/>
  <c r="AA78" i="21"/>
  <c r="AA79" i="21"/>
  <c r="AA80" i="21"/>
  <c r="AA81" i="21"/>
  <c r="AA82" i="21"/>
  <c r="AA83" i="21"/>
  <c r="AA84" i="21"/>
  <c r="AA85" i="21"/>
  <c r="AA86" i="21"/>
  <c r="AA87" i="21"/>
  <c r="AA88" i="21"/>
  <c r="AA89" i="21"/>
  <c r="AA90" i="21"/>
  <c r="AA91" i="21"/>
  <c r="AA92" i="21"/>
  <c r="AA93" i="21"/>
  <c r="AA94" i="21"/>
  <c r="AA95" i="21"/>
  <c r="AA96" i="21"/>
  <c r="AA97" i="21"/>
  <c r="AA98" i="21"/>
  <c r="AA99" i="21"/>
  <c r="AA100" i="21"/>
  <c r="AA101" i="21"/>
  <c r="AA102" i="21"/>
  <c r="AA103" i="21"/>
  <c r="AA104" i="21"/>
  <c r="AA105" i="21"/>
  <c r="AA106" i="21"/>
  <c r="AA107" i="21"/>
  <c r="AA108" i="21"/>
  <c r="AA109" i="21"/>
  <c r="AA110" i="21"/>
  <c r="AA111" i="21"/>
  <c r="AA112" i="21"/>
  <c r="AA113" i="21"/>
  <c r="AA114" i="21"/>
  <c r="AA115" i="21"/>
  <c r="AA116" i="21"/>
  <c r="AA117" i="21"/>
  <c r="AA118" i="21"/>
  <c r="AA119" i="21"/>
  <c r="AA120" i="21"/>
  <c r="AA121" i="21"/>
  <c r="AA122" i="21"/>
  <c r="AA123" i="21"/>
  <c r="AA124" i="21"/>
  <c r="AA125" i="21"/>
  <c r="AA126" i="21"/>
  <c r="AA127" i="21"/>
  <c r="AA128" i="21"/>
  <c r="AA129" i="21"/>
  <c r="AA130" i="21"/>
  <c r="AA131" i="21"/>
  <c r="AA132" i="21"/>
  <c r="AA133" i="21"/>
  <c r="AA134" i="21"/>
  <c r="AA135" i="21"/>
  <c r="AA136" i="21"/>
  <c r="AA137" i="21"/>
  <c r="AA138" i="21"/>
  <c r="AA139" i="21"/>
  <c r="AA140" i="21"/>
  <c r="AA141" i="21"/>
  <c r="AA142" i="21"/>
  <c r="AA143" i="21"/>
  <c r="AA144" i="21"/>
  <c r="AA145" i="21"/>
  <c r="AA146" i="21"/>
  <c r="AA147" i="21"/>
  <c r="AA148" i="21"/>
  <c r="AA149" i="21"/>
  <c r="AA150" i="21"/>
  <c r="AA151" i="21"/>
  <c r="AA152" i="21"/>
  <c r="AA153" i="21"/>
  <c r="AA154" i="21"/>
  <c r="AA155" i="21"/>
  <c r="AA156" i="21"/>
  <c r="AA157" i="21"/>
  <c r="AA158" i="21"/>
  <c r="AA159" i="21"/>
  <c r="AA160" i="21"/>
  <c r="AA161" i="21"/>
  <c r="AA162" i="21"/>
  <c r="AA163" i="21"/>
  <c r="AA164" i="21"/>
  <c r="AA165" i="21"/>
  <c r="AA166" i="21"/>
  <c r="AA167" i="21"/>
  <c r="AA168" i="21"/>
  <c r="AA169" i="21"/>
  <c r="AA170" i="21"/>
  <c r="AA171" i="21"/>
  <c r="AA172" i="21"/>
  <c r="AA173" i="21"/>
  <c r="AA174" i="21"/>
  <c r="AA175" i="21"/>
  <c r="AA176" i="21"/>
  <c r="AA177" i="21"/>
  <c r="AA178" i="21"/>
  <c r="AA179" i="21"/>
  <c r="AA180" i="21"/>
  <c r="AA181" i="21"/>
  <c r="AA182" i="21"/>
  <c r="AA183" i="21"/>
  <c r="AA184" i="21"/>
  <c r="AA185" i="21"/>
  <c r="AA186" i="21"/>
  <c r="AA187" i="21"/>
  <c r="AA188" i="21"/>
  <c r="AA189" i="21"/>
  <c r="AA190" i="21"/>
  <c r="AA191" i="21"/>
  <c r="AA192" i="21"/>
  <c r="AA193" i="21"/>
  <c r="AA194" i="21"/>
  <c r="AA195" i="21"/>
  <c r="AA196" i="21"/>
  <c r="AA197" i="21"/>
  <c r="AA198" i="21"/>
  <c r="AA199" i="21"/>
  <c r="AA200" i="21"/>
  <c r="AA201" i="21"/>
  <c r="AA202" i="21"/>
  <c r="AA203" i="21"/>
  <c r="AA204" i="21"/>
  <c r="AA205" i="21"/>
  <c r="AA206" i="21"/>
  <c r="AA207" i="21"/>
  <c r="AA208" i="21"/>
  <c r="AA209" i="21"/>
  <c r="AA210" i="21"/>
  <c r="AA211" i="21"/>
  <c r="AA212" i="21"/>
  <c r="AA213" i="21"/>
  <c r="AA214" i="21"/>
  <c r="AA215" i="21"/>
  <c r="AA216" i="21"/>
  <c r="AA217" i="21"/>
  <c r="AA218" i="21"/>
  <c r="AA219" i="21"/>
  <c r="AA220" i="21"/>
  <c r="AA221" i="21"/>
  <c r="AA222" i="21"/>
  <c r="AA223" i="21"/>
  <c r="AA224" i="21"/>
  <c r="AA225" i="21"/>
  <c r="AA226" i="21"/>
  <c r="AA227" i="21"/>
  <c r="AA228" i="21"/>
  <c r="AA229" i="21"/>
  <c r="AA230" i="21"/>
  <c r="AA231" i="21"/>
  <c r="AA232" i="21"/>
  <c r="AA233" i="21"/>
  <c r="AA234" i="21"/>
  <c r="AA235" i="21"/>
  <c r="AA236" i="21"/>
  <c r="AA237" i="21"/>
  <c r="AA238" i="21"/>
  <c r="AA239" i="21"/>
  <c r="AA240" i="21"/>
  <c r="AA241" i="21"/>
  <c r="AA242" i="21"/>
  <c r="AA243" i="21"/>
  <c r="AA244" i="21"/>
  <c r="AA245" i="21"/>
  <c r="AA246" i="21"/>
  <c r="AA247" i="21"/>
  <c r="AA248" i="21"/>
  <c r="AA249" i="21"/>
  <c r="AA250" i="21"/>
  <c r="AA251" i="21"/>
  <c r="AA252" i="21"/>
  <c r="AA253" i="21"/>
  <c r="AA254" i="21"/>
  <c r="AA255" i="21"/>
  <c r="AA256" i="21"/>
  <c r="AA257" i="21"/>
  <c r="AA258" i="21"/>
  <c r="AA259" i="21"/>
  <c r="AA260" i="21"/>
  <c r="AA261" i="21"/>
  <c r="AA262" i="21"/>
  <c r="AA263" i="21"/>
  <c r="AA264" i="21"/>
  <c r="AA265" i="21"/>
  <c r="AA266" i="21"/>
  <c r="AA267" i="21"/>
  <c r="AA268" i="21"/>
  <c r="AA269" i="21"/>
  <c r="AA270" i="21"/>
  <c r="AA271" i="21"/>
  <c r="AA272" i="21"/>
  <c r="AA273" i="21"/>
  <c r="AA274" i="21"/>
  <c r="AA275" i="21"/>
  <c r="AA276" i="21"/>
  <c r="AA277" i="21"/>
  <c r="AA278" i="21"/>
  <c r="AA279" i="21"/>
  <c r="AA280" i="21"/>
  <c r="AA281" i="21"/>
  <c r="AA282" i="21"/>
  <c r="AA283" i="21"/>
  <c r="AA284" i="21"/>
  <c r="AA285" i="21"/>
  <c r="AA286" i="21"/>
  <c r="AA287" i="21"/>
  <c r="AA288" i="21"/>
  <c r="AA289" i="21"/>
  <c r="AA290" i="21"/>
  <c r="AA291" i="21"/>
  <c r="AA292" i="21"/>
  <c r="AA293" i="21"/>
  <c r="AA294" i="21"/>
  <c r="AA295" i="21"/>
  <c r="AA296" i="21"/>
  <c r="AA297" i="21"/>
  <c r="AA298" i="21"/>
  <c r="AA299" i="21"/>
  <c r="AA300" i="21"/>
  <c r="AA301" i="21"/>
  <c r="AA302" i="21"/>
  <c r="AA303" i="21"/>
  <c r="AA304" i="21"/>
  <c r="AA305" i="21"/>
  <c r="AA306" i="21"/>
  <c r="AA307" i="21"/>
  <c r="AA308" i="21"/>
  <c r="AA309" i="21"/>
  <c r="AA310" i="21"/>
  <c r="AA311" i="21"/>
  <c r="AA312" i="21"/>
  <c r="AA313" i="21"/>
  <c r="AA314" i="21"/>
  <c r="AA315" i="21"/>
  <c r="AA316" i="21"/>
  <c r="AA317" i="21"/>
  <c r="AA318" i="21"/>
  <c r="AA319" i="21"/>
  <c r="AA320" i="21"/>
  <c r="AA321" i="21"/>
  <c r="AA322" i="21"/>
  <c r="AA323" i="21"/>
  <c r="AA324" i="21"/>
  <c r="AA325" i="21"/>
  <c r="AA326" i="21"/>
  <c r="AA327" i="21"/>
  <c r="AA328" i="21"/>
  <c r="AA329" i="21"/>
  <c r="AA330" i="21"/>
  <c r="AA331" i="21"/>
  <c r="AA332" i="21"/>
  <c r="AA333" i="21"/>
  <c r="AA334" i="21"/>
  <c r="AA335" i="21"/>
  <c r="AA336" i="21"/>
  <c r="AA337" i="21"/>
  <c r="AA338" i="21"/>
  <c r="AA339" i="21"/>
  <c r="AA340" i="21"/>
  <c r="AA341" i="21"/>
  <c r="AA342" i="21"/>
  <c r="AA343" i="21"/>
  <c r="AA344" i="21"/>
  <c r="AA345" i="21"/>
  <c r="AA346" i="21"/>
  <c r="AA347" i="21"/>
  <c r="AA348" i="21"/>
  <c r="AA349" i="21"/>
  <c r="AA350" i="21"/>
  <c r="AA351" i="21"/>
  <c r="AA352" i="21"/>
  <c r="AA353" i="21"/>
  <c r="AA354" i="21"/>
  <c r="AA355" i="21"/>
  <c r="AA356" i="21"/>
  <c r="AA357" i="21"/>
  <c r="AA358" i="21"/>
  <c r="AA359" i="21"/>
  <c r="AA360" i="21"/>
  <c r="AA361" i="21"/>
  <c r="AA362" i="21"/>
  <c r="AA363" i="21"/>
  <c r="AA364" i="21"/>
  <c r="AA365" i="21"/>
  <c r="AA366" i="21"/>
  <c r="AA367" i="21"/>
  <c r="AA368" i="21"/>
  <c r="AA369" i="21"/>
  <c r="AA370" i="21"/>
  <c r="AA371" i="21"/>
  <c r="AA372" i="21"/>
  <c r="AA373" i="21"/>
  <c r="AA374" i="21"/>
  <c r="AA375" i="21"/>
  <c r="AA376" i="21"/>
  <c r="AA377" i="21"/>
  <c r="AA378" i="21"/>
  <c r="AA379" i="21"/>
  <c r="AA380" i="21"/>
  <c r="AA381" i="21"/>
  <c r="AA382" i="21"/>
  <c r="AA383" i="21"/>
  <c r="AA384" i="21"/>
  <c r="AA385" i="21"/>
  <c r="AA386" i="21"/>
  <c r="AA387" i="21"/>
  <c r="AA388" i="21"/>
  <c r="AA389" i="21"/>
  <c r="AA390" i="21"/>
  <c r="AA391" i="21"/>
  <c r="AA392" i="21"/>
  <c r="AA393" i="21"/>
  <c r="AA394" i="21"/>
  <c r="AA395" i="21"/>
  <c r="AA396" i="21"/>
  <c r="AA397" i="21"/>
  <c r="AA398" i="21"/>
  <c r="AA399" i="21"/>
  <c r="AA400" i="21"/>
  <c r="AA401" i="21"/>
  <c r="AA402" i="21"/>
  <c r="AA403" i="21"/>
  <c r="AA404" i="21"/>
  <c r="AA405" i="21"/>
  <c r="AA406" i="21"/>
  <c r="AA407" i="21"/>
  <c r="AA408" i="21"/>
  <c r="AA409" i="21"/>
  <c r="AA410" i="21"/>
  <c r="AA411" i="21"/>
  <c r="AA412" i="21"/>
  <c r="AA413" i="21"/>
  <c r="AA414" i="21"/>
  <c r="AA415" i="21"/>
  <c r="AA416" i="21"/>
  <c r="AA417" i="21"/>
  <c r="AA418" i="21"/>
  <c r="AA419" i="21"/>
  <c r="AA420" i="21"/>
  <c r="AA421" i="21"/>
  <c r="AA422" i="21"/>
  <c r="AA423" i="21"/>
  <c r="AA424" i="21"/>
  <c r="AA425" i="21"/>
  <c r="AA426" i="21"/>
  <c r="AA427" i="21"/>
  <c r="AA428" i="21"/>
  <c r="AA429" i="21"/>
  <c r="AA430" i="21"/>
  <c r="AA431" i="21"/>
  <c r="AA432" i="21"/>
  <c r="AA433" i="21"/>
  <c r="AA434" i="21"/>
  <c r="AA435" i="21"/>
  <c r="AA436" i="21"/>
  <c r="AA437" i="21"/>
  <c r="AA438" i="21"/>
  <c r="AA439" i="21"/>
  <c r="AA440" i="21"/>
  <c r="AA441" i="21"/>
  <c r="AA442" i="21"/>
  <c r="AA443" i="21"/>
  <c r="AA444" i="21"/>
  <c r="AA445" i="21"/>
  <c r="AA446" i="21"/>
  <c r="AA447" i="21"/>
  <c r="AA448" i="21"/>
  <c r="AA449" i="21"/>
  <c r="AA450" i="21"/>
  <c r="AA451" i="21"/>
  <c r="AA452" i="21"/>
  <c r="AA453" i="21"/>
  <c r="AA454" i="21"/>
  <c r="AA455" i="21"/>
  <c r="AA456" i="21"/>
  <c r="AA457" i="21"/>
  <c r="AA458" i="21"/>
  <c r="AA459" i="21"/>
  <c r="AA460" i="21"/>
  <c r="AA461" i="21"/>
  <c r="AA462" i="21"/>
  <c r="AA463" i="21"/>
  <c r="AA464" i="21"/>
  <c r="AA465" i="21"/>
  <c r="AA466" i="21"/>
  <c r="AA467" i="21"/>
  <c r="AA468" i="21"/>
  <c r="AA469" i="21"/>
  <c r="AA470" i="21"/>
  <c r="AA471" i="21"/>
  <c r="AA472" i="21"/>
  <c r="AA473" i="21"/>
  <c r="AA474" i="21"/>
  <c r="AA475" i="21"/>
  <c r="AA476" i="21"/>
  <c r="AA477" i="21"/>
  <c r="AA478" i="21"/>
  <c r="AA479" i="21"/>
  <c r="AA480" i="21"/>
  <c r="AA481" i="21"/>
  <c r="AA482" i="21"/>
  <c r="AA483" i="21"/>
  <c r="AA484" i="21"/>
  <c r="AA485" i="21"/>
  <c r="AA486" i="21"/>
  <c r="AA487" i="21"/>
  <c r="AA488" i="21"/>
  <c r="AA489" i="21"/>
  <c r="AA490" i="21"/>
  <c r="AA491" i="21"/>
  <c r="AA492" i="21"/>
  <c r="AA493" i="21"/>
  <c r="AA494" i="21"/>
  <c r="AA495" i="21"/>
  <c r="AA496" i="21"/>
  <c r="AA497" i="21"/>
  <c r="AA498" i="21"/>
  <c r="AA499" i="21"/>
  <c r="AA500" i="21"/>
  <c r="AA501" i="21"/>
  <c r="AA502" i="21"/>
  <c r="AA503" i="21"/>
  <c r="AA504" i="21"/>
  <c r="AA505" i="21"/>
  <c r="AA506" i="21"/>
  <c r="AA507" i="21"/>
  <c r="AA508" i="21"/>
  <c r="AA509" i="21"/>
  <c r="AA510" i="21"/>
  <c r="AA511" i="21"/>
  <c r="AA512" i="21"/>
  <c r="AA513" i="21"/>
  <c r="AA514" i="21"/>
  <c r="AA515" i="21"/>
  <c r="AA516" i="21"/>
  <c r="AA517" i="21"/>
  <c r="AA518" i="21"/>
  <c r="AA519" i="21"/>
  <c r="AA520" i="21"/>
  <c r="AA521" i="21"/>
  <c r="AA522" i="21"/>
  <c r="AA523" i="21"/>
  <c r="AA524" i="21"/>
  <c r="AA525" i="21"/>
  <c r="AA526" i="21"/>
  <c r="AA527" i="21"/>
  <c r="AA528" i="21"/>
  <c r="AA529" i="21"/>
  <c r="AA530" i="21"/>
  <c r="AA531" i="21"/>
  <c r="AA532" i="21"/>
  <c r="AA533" i="21"/>
  <c r="AA534" i="21"/>
  <c r="AA535" i="21"/>
  <c r="AA536" i="21"/>
  <c r="AA537" i="21"/>
  <c r="AA538" i="21"/>
  <c r="AA539" i="21"/>
  <c r="AA540" i="21"/>
  <c r="AA541" i="21"/>
  <c r="AA542" i="21"/>
  <c r="AA543" i="21"/>
  <c r="AA544" i="21"/>
  <c r="AA545" i="21"/>
  <c r="AA546" i="21"/>
  <c r="AA547" i="21"/>
  <c r="AA548" i="21"/>
  <c r="AA549" i="21"/>
  <c r="AA550" i="21"/>
  <c r="AA551" i="21"/>
  <c r="AA552" i="21"/>
  <c r="AA553" i="21"/>
  <c r="AA554" i="21"/>
  <c r="AA555" i="21"/>
  <c r="AA556" i="21"/>
  <c r="AA557" i="21"/>
  <c r="AA558" i="21"/>
  <c r="AA559" i="21"/>
  <c r="AA560" i="21"/>
  <c r="AA561" i="21"/>
  <c r="AA562" i="21"/>
  <c r="AA563" i="21"/>
  <c r="AA564" i="21"/>
  <c r="AA565" i="21"/>
  <c r="AA566" i="21"/>
  <c r="AA567" i="21"/>
  <c r="AA568" i="21"/>
  <c r="AA569" i="21"/>
  <c r="AA570" i="21"/>
  <c r="AA571" i="21"/>
  <c r="AA572" i="21"/>
  <c r="AA573" i="21"/>
  <c r="AA574" i="21"/>
  <c r="AA575" i="21"/>
  <c r="AA576" i="21"/>
  <c r="AA577" i="21"/>
  <c r="AA578" i="21"/>
  <c r="AA579" i="21"/>
  <c r="AA580" i="21"/>
  <c r="AA581" i="21"/>
  <c r="AA582" i="21"/>
  <c r="AA583" i="21"/>
  <c r="AA584" i="21"/>
  <c r="AA585" i="21"/>
  <c r="AA586" i="21"/>
  <c r="AA587" i="21"/>
  <c r="AA588" i="21"/>
  <c r="AA589" i="21"/>
  <c r="AA590" i="21"/>
  <c r="AA591" i="21"/>
  <c r="AA592" i="21"/>
  <c r="AA593" i="21"/>
  <c r="AA594" i="21"/>
  <c r="AA595" i="21"/>
  <c r="AA596" i="21"/>
  <c r="AA597" i="21"/>
  <c r="AA598" i="21"/>
  <c r="AA599" i="21"/>
  <c r="AA600" i="21"/>
  <c r="AA601" i="21"/>
  <c r="AA602" i="21"/>
  <c r="AA603" i="21"/>
  <c r="AA604" i="21"/>
  <c r="AA605" i="21"/>
  <c r="AA606" i="21"/>
  <c r="AA607" i="21"/>
  <c r="AA608" i="21"/>
  <c r="AA609" i="21"/>
  <c r="AA610" i="21"/>
  <c r="AA611" i="21"/>
  <c r="AA612" i="21"/>
  <c r="AA613" i="21"/>
  <c r="AA614" i="21"/>
  <c r="AA615" i="21"/>
  <c r="AA616" i="21"/>
  <c r="AA617" i="21"/>
  <c r="AA618" i="21"/>
  <c r="AA619" i="21"/>
  <c r="AA620" i="21"/>
  <c r="AA621" i="21"/>
  <c r="AA622" i="21"/>
  <c r="AA623" i="21"/>
  <c r="AA624" i="21"/>
  <c r="AA625" i="21"/>
  <c r="AA626" i="21"/>
  <c r="AA627" i="21"/>
  <c r="AA628" i="21"/>
  <c r="AA629" i="21"/>
  <c r="AA630" i="21"/>
  <c r="AA631" i="21"/>
  <c r="AA632" i="21"/>
  <c r="AA633" i="21"/>
  <c r="AA634" i="21"/>
  <c r="AA635" i="21"/>
  <c r="AA636" i="21"/>
  <c r="AA637" i="21"/>
  <c r="AA638" i="21"/>
  <c r="AA639" i="21"/>
  <c r="AA640" i="21"/>
  <c r="AA641" i="21"/>
  <c r="AA642" i="21"/>
  <c r="AA643" i="21"/>
  <c r="AA644" i="21"/>
  <c r="AA645" i="21"/>
  <c r="AA646" i="21"/>
  <c r="AA647" i="21"/>
  <c r="AA648" i="21"/>
  <c r="AA649" i="21"/>
  <c r="AA650" i="21"/>
  <c r="AA651" i="21"/>
  <c r="AA652" i="21"/>
  <c r="AA653" i="21"/>
  <c r="AA654" i="21"/>
  <c r="AA655" i="21"/>
  <c r="AA656" i="21"/>
  <c r="AA657" i="21"/>
  <c r="AA658" i="21"/>
  <c r="AA659" i="21"/>
  <c r="AA660" i="21"/>
  <c r="AA661" i="21"/>
  <c r="AA662" i="21"/>
  <c r="AA663" i="21"/>
  <c r="AA664" i="21"/>
  <c r="AA665" i="21"/>
  <c r="AA666" i="21"/>
  <c r="AA667" i="21"/>
  <c r="AA668" i="21"/>
  <c r="AA669" i="21"/>
  <c r="AA670" i="21"/>
  <c r="AA671" i="21"/>
  <c r="AA672" i="21"/>
  <c r="AA673" i="21"/>
  <c r="AA674" i="21"/>
  <c r="AA675" i="21"/>
  <c r="AA676" i="21"/>
  <c r="AA677" i="21"/>
  <c r="AA678" i="21"/>
  <c r="AA679" i="21"/>
  <c r="AA680" i="21"/>
  <c r="AA681" i="21"/>
  <c r="AA682" i="21"/>
  <c r="AA683" i="21"/>
  <c r="AA684" i="21"/>
  <c r="AA685" i="21"/>
  <c r="AA686" i="21"/>
  <c r="AA687" i="21"/>
  <c r="AA688" i="21"/>
  <c r="AA689" i="21"/>
  <c r="AA690" i="21"/>
  <c r="AA691" i="21"/>
  <c r="AA692" i="21"/>
  <c r="AA693" i="21"/>
  <c r="AA694" i="21"/>
  <c r="AA695" i="21"/>
  <c r="AA696" i="21"/>
  <c r="AA697" i="21"/>
  <c r="AA698" i="21"/>
  <c r="AA699" i="21"/>
  <c r="AA700" i="21"/>
  <c r="AA701" i="21"/>
  <c r="AA702" i="21"/>
  <c r="AA703" i="21"/>
  <c r="AA704" i="21"/>
  <c r="AA705" i="21"/>
  <c r="AA706" i="21"/>
  <c r="AA707" i="21"/>
  <c r="AA708" i="21"/>
  <c r="AA709" i="21"/>
  <c r="AA710" i="21"/>
  <c r="AA711" i="21"/>
  <c r="AA712" i="21"/>
  <c r="AA713" i="21"/>
  <c r="AA714" i="21"/>
  <c r="AA715" i="21"/>
  <c r="AA716" i="21"/>
  <c r="AA717" i="21"/>
  <c r="AA718" i="21"/>
  <c r="AA719" i="21"/>
  <c r="AA720" i="21"/>
  <c r="AA721" i="21"/>
  <c r="AA722" i="21"/>
  <c r="AA723" i="21"/>
  <c r="AA724" i="21"/>
  <c r="AA725" i="21"/>
  <c r="AA726" i="21"/>
  <c r="AA727" i="21"/>
  <c r="AA728" i="21"/>
  <c r="AA729" i="21"/>
  <c r="AA730" i="21"/>
  <c r="AA731" i="21"/>
  <c r="AA732" i="21"/>
  <c r="AA733" i="21"/>
  <c r="AA734" i="21"/>
  <c r="AA735" i="21"/>
  <c r="AA736" i="21"/>
  <c r="AA737" i="21"/>
  <c r="AA738" i="21"/>
  <c r="AA739" i="21"/>
  <c r="AA740" i="21"/>
  <c r="AA741" i="21"/>
  <c r="AA742" i="21"/>
  <c r="AA743" i="21"/>
  <c r="AA744" i="21"/>
  <c r="AA745" i="21"/>
  <c r="AA746" i="21"/>
  <c r="AA747" i="21"/>
  <c r="AA748" i="21"/>
  <c r="AA749" i="21"/>
  <c r="AA750" i="21"/>
  <c r="AA751" i="21"/>
  <c r="AA752" i="21"/>
  <c r="AA753" i="21"/>
  <c r="AA754" i="21"/>
  <c r="AA755" i="21"/>
  <c r="AA756" i="21"/>
  <c r="AA757" i="21"/>
  <c r="AA758" i="21"/>
  <c r="AA759" i="21"/>
  <c r="AA760" i="21"/>
  <c r="AA761" i="21"/>
  <c r="AA762" i="21"/>
  <c r="AA763" i="21"/>
  <c r="AA764" i="21"/>
  <c r="AA765" i="21"/>
  <c r="AA766" i="21"/>
  <c r="AA767" i="21"/>
  <c r="AA768" i="21"/>
  <c r="AA769" i="21"/>
  <c r="AA770" i="21"/>
  <c r="AA771" i="21"/>
  <c r="AA772" i="21"/>
  <c r="AA773" i="21"/>
  <c r="AA774" i="21"/>
  <c r="AA775" i="21"/>
  <c r="AA776" i="21"/>
  <c r="AA777" i="21"/>
  <c r="AA778" i="21"/>
  <c r="AA779" i="21"/>
  <c r="AA780" i="21"/>
  <c r="AA781" i="21"/>
  <c r="AA782" i="21"/>
  <c r="AA783" i="21"/>
  <c r="AA784" i="21"/>
  <c r="AA785" i="21"/>
  <c r="AA786" i="21"/>
  <c r="AA787" i="21"/>
  <c r="AA788" i="21"/>
  <c r="AA789" i="21"/>
  <c r="AA790" i="21"/>
  <c r="AA791" i="21"/>
  <c r="AA792" i="21"/>
  <c r="AA793" i="21"/>
  <c r="AA794" i="21"/>
  <c r="AA795" i="21"/>
  <c r="AA796" i="21"/>
  <c r="AA797" i="21"/>
  <c r="AA798" i="21"/>
  <c r="AA799" i="21"/>
  <c r="AA800" i="21"/>
  <c r="AA801" i="21"/>
  <c r="AA802" i="21"/>
  <c r="AA803" i="21"/>
  <c r="AA804" i="21"/>
  <c r="AA805" i="21"/>
  <c r="AA806" i="21"/>
  <c r="AA807" i="21"/>
  <c r="AA808" i="21"/>
  <c r="AA809" i="21"/>
  <c r="AA810" i="21"/>
  <c r="AA811" i="21"/>
  <c r="AA812" i="21"/>
  <c r="AA813" i="21"/>
  <c r="AA814" i="21"/>
  <c r="AA815" i="21"/>
  <c r="AA816" i="21"/>
  <c r="AA817" i="21"/>
  <c r="AA818" i="21"/>
  <c r="AA819" i="21"/>
  <c r="AA820" i="21"/>
  <c r="AA821" i="21"/>
  <c r="AA822" i="21"/>
  <c r="AA823" i="21"/>
  <c r="AA824" i="21"/>
  <c r="AA825" i="21"/>
  <c r="AA826" i="21"/>
  <c r="AA827" i="21"/>
  <c r="AA828" i="21"/>
  <c r="AA829" i="21"/>
  <c r="AA830" i="21"/>
  <c r="AA831" i="21"/>
  <c r="AA832" i="21"/>
  <c r="AA833" i="21"/>
  <c r="AA834" i="21"/>
  <c r="AA835" i="21"/>
  <c r="AA836" i="21"/>
  <c r="AA837" i="21"/>
  <c r="AA838" i="21"/>
  <c r="AA839" i="21"/>
  <c r="AA840" i="21"/>
  <c r="AA841" i="21"/>
  <c r="AA842" i="21"/>
  <c r="AA843" i="21"/>
  <c r="AA844" i="21"/>
  <c r="AA845" i="21"/>
  <c r="AA846" i="21"/>
  <c r="AA847" i="21"/>
  <c r="AA848" i="21"/>
  <c r="AA849" i="21"/>
  <c r="AA850" i="21"/>
  <c r="AA851" i="21"/>
  <c r="AA852" i="21"/>
  <c r="AA853" i="21"/>
  <c r="AA854" i="21"/>
  <c r="AA855" i="21"/>
  <c r="AA856" i="21"/>
  <c r="AA857" i="21"/>
  <c r="AA858" i="21"/>
  <c r="AA859" i="21"/>
  <c r="AA860" i="21"/>
  <c r="AA861" i="21"/>
  <c r="AA862" i="21"/>
  <c r="AA863" i="21"/>
  <c r="AA864" i="21"/>
  <c r="AA865" i="21"/>
  <c r="AA866" i="21"/>
  <c r="AA867" i="21"/>
  <c r="AA868" i="21"/>
  <c r="AA869" i="21"/>
  <c r="AA870" i="21"/>
  <c r="AA871" i="21"/>
  <c r="AA872" i="21"/>
  <c r="AA873" i="21"/>
  <c r="AA874" i="21"/>
  <c r="AA875" i="21"/>
  <c r="AA876" i="21"/>
  <c r="AA877" i="21"/>
  <c r="AA878" i="21"/>
  <c r="AA879" i="21"/>
  <c r="AA880" i="21"/>
  <c r="AA881" i="21"/>
  <c r="AA882" i="21"/>
  <c r="AA883" i="21"/>
  <c r="AA884" i="21"/>
  <c r="AA885" i="21"/>
  <c r="AA886" i="21"/>
  <c r="AA887" i="21"/>
  <c r="AA888" i="21"/>
  <c r="AA889" i="21"/>
  <c r="AA890" i="21"/>
  <c r="AA891" i="21"/>
  <c r="AA892" i="21"/>
  <c r="AA893" i="21"/>
  <c r="AA894" i="21"/>
  <c r="AA895" i="21"/>
  <c r="AA896" i="21"/>
  <c r="AA897" i="21"/>
  <c r="AA898" i="21"/>
  <c r="AA899" i="21"/>
  <c r="AA900" i="21"/>
  <c r="AA901" i="21"/>
  <c r="AA902" i="21"/>
  <c r="AA903" i="21"/>
  <c r="AA904" i="21"/>
  <c r="AA905" i="21"/>
  <c r="AA906" i="21"/>
  <c r="AA907" i="21"/>
  <c r="AA908" i="21"/>
  <c r="AA909" i="21"/>
  <c r="AA910" i="21"/>
  <c r="AA911" i="21"/>
  <c r="AA912" i="21"/>
  <c r="AA913" i="21"/>
  <c r="AA914" i="21"/>
  <c r="AA915" i="21"/>
  <c r="AA916" i="21"/>
  <c r="AA917" i="21"/>
  <c r="AA918" i="21"/>
  <c r="AA919" i="21"/>
  <c r="AA920" i="21"/>
  <c r="AA921" i="21"/>
  <c r="AA922" i="21"/>
  <c r="AA923" i="21"/>
  <c r="AA924" i="21"/>
  <c r="AA925" i="21"/>
  <c r="AA926" i="21"/>
  <c r="AA927" i="21"/>
  <c r="AA928" i="21"/>
  <c r="AA929" i="21"/>
  <c r="AA930" i="21"/>
  <c r="AA931" i="21"/>
  <c r="AA932" i="21"/>
  <c r="AA933" i="21"/>
  <c r="AA934" i="21"/>
  <c r="AA935" i="21"/>
  <c r="AA936" i="21"/>
  <c r="AA937" i="21"/>
  <c r="AA938" i="21"/>
  <c r="AA939" i="21"/>
  <c r="AA940" i="21"/>
  <c r="AA941" i="21"/>
  <c r="AA942" i="21"/>
  <c r="AA943" i="21"/>
  <c r="AA944" i="21"/>
  <c r="AA945" i="21"/>
  <c r="AA946" i="21"/>
  <c r="AA947" i="21"/>
  <c r="AA948" i="21"/>
  <c r="AA949" i="21"/>
  <c r="AA950" i="21"/>
  <c r="AA951" i="21"/>
  <c r="AA952" i="21"/>
  <c r="AA953" i="21"/>
  <c r="AA954" i="21"/>
  <c r="AA955" i="21"/>
  <c r="AA956" i="21"/>
  <c r="AA957" i="21"/>
  <c r="AA958" i="21"/>
  <c r="AA959" i="21"/>
  <c r="AA960" i="21"/>
  <c r="AA961" i="21"/>
  <c r="AA962" i="21"/>
  <c r="AA963" i="21"/>
  <c r="AA964" i="21"/>
  <c r="AA965" i="21"/>
  <c r="AA966" i="21"/>
  <c r="AA967" i="21"/>
  <c r="AA968" i="21"/>
  <c r="AA969" i="21"/>
  <c r="AA970" i="21"/>
  <c r="AA971" i="21"/>
  <c r="AA972" i="21"/>
  <c r="AA973" i="21"/>
  <c r="AA974" i="21"/>
  <c r="AA975" i="21"/>
  <c r="AA976" i="21"/>
  <c r="AA977" i="21"/>
  <c r="AA978" i="21"/>
  <c r="AA979" i="21"/>
  <c r="AA980" i="21"/>
  <c r="AA981" i="21"/>
  <c r="AA982" i="21"/>
  <c r="AA983" i="21"/>
  <c r="AA984" i="21"/>
  <c r="AA985" i="21"/>
  <c r="AA986" i="21"/>
  <c r="AA987" i="21"/>
  <c r="AA988" i="21"/>
  <c r="AA989" i="21"/>
  <c r="AA990" i="21"/>
  <c r="AA991" i="21"/>
  <c r="AA992" i="21"/>
  <c r="AA993" i="21"/>
  <c r="AA994" i="21"/>
  <c r="AA995" i="21"/>
  <c r="AA996" i="21"/>
  <c r="AA997" i="21"/>
  <c r="AA998" i="21"/>
  <c r="AA999" i="21"/>
  <c r="AA1000" i="21"/>
  <c r="AA1001" i="21"/>
  <c r="AA1002" i="21"/>
  <c r="AA1003" i="21"/>
  <c r="AA1004" i="21"/>
  <c r="AA1005" i="21"/>
  <c r="AA1006" i="21"/>
  <c r="AA1007" i="21"/>
  <c r="AA1008" i="21"/>
  <c r="AA1009" i="21"/>
  <c r="AA1010" i="21"/>
  <c r="AA1011" i="21"/>
  <c r="AA1012" i="21"/>
  <c r="AA1013" i="21"/>
  <c r="AA1014" i="21"/>
  <c r="AA1015" i="21"/>
  <c r="AA1016" i="21"/>
  <c r="AA1017" i="21"/>
  <c r="AA1018" i="21"/>
  <c r="AA1019" i="21"/>
  <c r="AA1020" i="21"/>
  <c r="AA1021" i="21"/>
  <c r="AA1022" i="21"/>
  <c r="AA1023" i="21"/>
  <c r="AA1024" i="21"/>
  <c r="AA1025" i="21"/>
  <c r="AA1026" i="21"/>
  <c r="AA1027" i="21"/>
  <c r="AA1028" i="21"/>
  <c r="AA1029" i="21"/>
  <c r="AA1030" i="21"/>
  <c r="AA1031" i="21"/>
  <c r="AA1032" i="21"/>
  <c r="AA1033" i="21"/>
  <c r="AA1034" i="21"/>
  <c r="AA1035" i="21"/>
  <c r="AA1036" i="21"/>
  <c r="AA1037" i="21"/>
  <c r="AA1038" i="21"/>
  <c r="AA1039" i="21"/>
  <c r="AA1040" i="21"/>
  <c r="AA1041" i="21"/>
  <c r="AA1042" i="21"/>
  <c r="AA1043" i="21"/>
  <c r="AA1044" i="21"/>
  <c r="AA1045" i="21"/>
  <c r="AA1046" i="21"/>
  <c r="AA1047" i="21"/>
  <c r="AA1048" i="21"/>
  <c r="AA1049" i="21"/>
  <c r="AA1050" i="21"/>
  <c r="AA1051" i="21"/>
  <c r="AA1052" i="21"/>
  <c r="AA1053" i="21"/>
  <c r="AA1054" i="21"/>
  <c r="AA1055" i="21"/>
  <c r="AA1056" i="21"/>
  <c r="AA1057" i="21"/>
  <c r="AA1058" i="21"/>
  <c r="AA1059" i="21"/>
  <c r="AA1060" i="21"/>
  <c r="AA1061" i="21"/>
  <c r="AA1062" i="21"/>
  <c r="AA1063" i="21"/>
  <c r="AA1064" i="21"/>
  <c r="AA1065" i="21"/>
  <c r="AA1066" i="21"/>
  <c r="AA1067" i="21"/>
  <c r="AA1068" i="21"/>
  <c r="AA1069" i="21"/>
  <c r="AA1070" i="21"/>
  <c r="AA1071" i="21"/>
  <c r="AA1072" i="21"/>
  <c r="AA1073" i="21"/>
  <c r="AA1074" i="21"/>
  <c r="AA1075" i="21"/>
  <c r="AA1076" i="21"/>
  <c r="AA1077" i="21"/>
  <c r="AA1078" i="21"/>
  <c r="AA1079" i="21"/>
  <c r="AA1080" i="21"/>
  <c r="AA1081" i="21"/>
  <c r="AA1082" i="21"/>
  <c r="AA1083" i="21"/>
  <c r="AA1084" i="21"/>
  <c r="AA1085" i="21"/>
  <c r="AA1086" i="21"/>
  <c r="AA1087" i="21"/>
  <c r="AA1088" i="21"/>
  <c r="AA1089" i="21"/>
  <c r="AA1090" i="21"/>
  <c r="AA1091" i="21"/>
  <c r="AA1092" i="21"/>
  <c r="AA1093" i="21"/>
  <c r="AA1094" i="21"/>
  <c r="AA1095" i="21"/>
  <c r="AA1096" i="21"/>
  <c r="AA1097" i="21"/>
  <c r="AA1098" i="21"/>
  <c r="AA1099" i="21"/>
  <c r="AA1100" i="21"/>
  <c r="AA1101" i="21"/>
  <c r="AA1102" i="21"/>
  <c r="AA1103" i="21"/>
  <c r="AA1104" i="21"/>
  <c r="AA1105" i="21"/>
  <c r="AA1106" i="21"/>
  <c r="AA1107" i="21"/>
  <c r="AA1108" i="21"/>
  <c r="AA1109" i="21"/>
  <c r="AA1110" i="21"/>
  <c r="AA1111" i="21"/>
  <c r="AA1112" i="21"/>
  <c r="AA1113" i="21"/>
  <c r="AA1114" i="21"/>
  <c r="AA1115" i="21"/>
  <c r="AA1116" i="21"/>
  <c r="AA1117" i="21"/>
  <c r="AA1118" i="21"/>
  <c r="AA1119" i="21"/>
  <c r="AA1120" i="21"/>
  <c r="AA1121" i="21"/>
  <c r="AA1122" i="21"/>
  <c r="AA1123" i="21"/>
  <c r="AA1124" i="21"/>
  <c r="AA1125" i="21"/>
  <c r="AA1126" i="21"/>
  <c r="AA1127" i="21"/>
  <c r="AA1128" i="21"/>
  <c r="AA1129" i="21"/>
  <c r="AA1130" i="21"/>
  <c r="AA1131" i="21"/>
  <c r="AA1132" i="21"/>
  <c r="AA1133" i="21"/>
  <c r="AA1134" i="21"/>
  <c r="AA1135" i="21"/>
  <c r="AA1136" i="21"/>
  <c r="AA1137" i="21"/>
  <c r="AA1138" i="21"/>
  <c r="AA1139" i="21"/>
  <c r="AA1140" i="21"/>
  <c r="AA1141" i="21"/>
  <c r="AA1142" i="21"/>
  <c r="AA1143" i="21"/>
  <c r="AA1144" i="21"/>
  <c r="AA1145" i="21"/>
  <c r="AA1146" i="21"/>
  <c r="AA1147" i="21"/>
  <c r="AA1148" i="21"/>
  <c r="AA1149" i="21"/>
  <c r="AA1150" i="21"/>
  <c r="AA1151" i="21"/>
  <c r="AA1152" i="21"/>
  <c r="AA1153" i="21"/>
  <c r="AA1154" i="21"/>
  <c r="AA1155" i="21"/>
  <c r="AA1156" i="21"/>
  <c r="AA1157" i="21"/>
  <c r="AA1158" i="21"/>
  <c r="AA1159" i="21"/>
  <c r="AA1160" i="21"/>
  <c r="AA1161" i="21"/>
  <c r="AA1162" i="21"/>
  <c r="AA1163" i="21"/>
  <c r="AA1164" i="21"/>
  <c r="AA1165" i="21"/>
  <c r="AA1166" i="21"/>
  <c r="AA1167" i="21"/>
  <c r="AA1168" i="21"/>
  <c r="AA1169" i="21"/>
  <c r="AA1170" i="21"/>
  <c r="AA1171" i="21"/>
  <c r="AA1172" i="21"/>
  <c r="AA1173" i="21"/>
  <c r="AA1174" i="21"/>
  <c r="AA1175" i="21"/>
  <c r="AA1176" i="21"/>
  <c r="AA1177" i="21"/>
  <c r="AA1178" i="21"/>
  <c r="AA1179" i="21"/>
  <c r="AA1180" i="21"/>
  <c r="AA1181" i="21"/>
  <c r="AA1182" i="21"/>
  <c r="AA1183" i="21"/>
  <c r="AA1184" i="21"/>
  <c r="AA1185" i="21"/>
  <c r="AA1186" i="21"/>
  <c r="AA1187" i="21"/>
  <c r="AA1188" i="21"/>
  <c r="AA1189" i="21"/>
  <c r="AA1190" i="21"/>
  <c r="AA1191" i="21"/>
  <c r="AA1192" i="21"/>
  <c r="AA1193" i="21"/>
  <c r="AA1194" i="21"/>
  <c r="AA1195" i="21"/>
  <c r="AA1196" i="21"/>
  <c r="AA1197" i="21"/>
  <c r="AA1198" i="21"/>
  <c r="AA1199" i="21"/>
  <c r="AA1200" i="21"/>
  <c r="AA1201" i="21"/>
  <c r="AA1202" i="21"/>
  <c r="AA1203" i="21"/>
  <c r="AA1204" i="21"/>
  <c r="AA1205" i="21"/>
  <c r="AA1206" i="21"/>
  <c r="AA1207" i="21"/>
  <c r="AA1208" i="21"/>
  <c r="AA1209" i="21"/>
  <c r="AA1210" i="21"/>
  <c r="AA1211" i="21"/>
  <c r="AA1212" i="21"/>
  <c r="AA1213" i="21"/>
  <c r="AA1214" i="21"/>
  <c r="AA1215" i="21"/>
  <c r="AA1216" i="21"/>
  <c r="AA1217" i="21"/>
  <c r="AA1218" i="21"/>
  <c r="AA1219" i="21"/>
  <c r="AA1220" i="21"/>
  <c r="AA1221" i="21"/>
  <c r="AA1222" i="21"/>
  <c r="AA1223" i="21"/>
  <c r="AA1224" i="21"/>
  <c r="AA1225" i="21"/>
  <c r="AA1226" i="21"/>
  <c r="AA1227" i="21"/>
  <c r="AA1228" i="21"/>
  <c r="AA1229" i="21"/>
  <c r="AA1230" i="21"/>
  <c r="AA1231" i="21"/>
  <c r="AA1232" i="21"/>
  <c r="AA1233" i="21"/>
  <c r="AA1234" i="21"/>
  <c r="AA1235" i="21"/>
  <c r="AA1236" i="21"/>
  <c r="AA1237" i="21"/>
  <c r="AA1238" i="21"/>
  <c r="AA1239" i="21"/>
  <c r="AA1240" i="21"/>
  <c r="AA1241" i="21"/>
  <c r="AA1242" i="21"/>
  <c r="AA1243" i="21"/>
  <c r="AA1244" i="21"/>
  <c r="AA1245" i="21"/>
  <c r="AA1246" i="21"/>
  <c r="AA1247" i="21"/>
  <c r="AA1248" i="21"/>
  <c r="AA1249" i="21"/>
  <c r="AA1250" i="21"/>
  <c r="AA1251" i="21"/>
  <c r="AA1252" i="21"/>
  <c r="AA1253" i="21"/>
  <c r="AA1254" i="21"/>
  <c r="AA1255" i="21"/>
  <c r="AA1256" i="21"/>
  <c r="AA1257" i="21"/>
  <c r="AA1258" i="21"/>
  <c r="AA1259" i="21"/>
  <c r="AA1260" i="21"/>
  <c r="AA1261" i="21"/>
  <c r="AA1262" i="21"/>
  <c r="AA1263" i="21"/>
  <c r="AA1264" i="21"/>
  <c r="AA1265" i="21"/>
  <c r="AA1266" i="21"/>
  <c r="AA1267" i="21"/>
  <c r="AA1268" i="21"/>
  <c r="AA1269" i="21"/>
  <c r="AA1270" i="21"/>
  <c r="AA1271" i="21"/>
  <c r="AA1272" i="21"/>
  <c r="AA1273" i="21"/>
  <c r="AA1274" i="21"/>
  <c r="AA1275" i="21"/>
  <c r="AA1276" i="21"/>
  <c r="AA1277" i="21"/>
  <c r="AA1278" i="21"/>
  <c r="AA1279" i="21"/>
  <c r="AA1280" i="21"/>
  <c r="AA1281" i="21"/>
  <c r="AA1282" i="21"/>
  <c r="AA1283" i="21"/>
  <c r="AA1284" i="21"/>
  <c r="AA1285" i="21"/>
  <c r="AA1286" i="21"/>
  <c r="AA1287" i="21"/>
  <c r="AA1288" i="21"/>
  <c r="AA1289" i="21"/>
  <c r="AA1290" i="21"/>
  <c r="AA1291" i="21"/>
  <c r="AA1292" i="21"/>
  <c r="AA1293" i="21"/>
  <c r="AA1294" i="21"/>
  <c r="AA1295" i="21"/>
  <c r="AA1296" i="21"/>
  <c r="AA1297" i="21"/>
  <c r="AA1298" i="21"/>
  <c r="AA1299" i="21"/>
  <c r="AA1300" i="21"/>
  <c r="AA1301" i="21"/>
  <c r="AA1302" i="21"/>
  <c r="AA1303" i="21"/>
  <c r="AA1304" i="21"/>
  <c r="AA1305" i="21"/>
  <c r="AA1306" i="21"/>
  <c r="AA1307" i="21"/>
  <c r="AA1308" i="21"/>
  <c r="AA1309" i="21"/>
  <c r="AA1310" i="21"/>
  <c r="AA1311" i="21"/>
  <c r="AA1312" i="21"/>
  <c r="AA1313" i="21"/>
  <c r="AA1314" i="21"/>
  <c r="AA1315" i="21"/>
  <c r="AA1316" i="21"/>
  <c r="AA1317" i="21"/>
  <c r="AA1318" i="21"/>
  <c r="AA1319" i="21"/>
  <c r="AA1320" i="21"/>
  <c r="AA1321" i="21"/>
  <c r="AA1322" i="21"/>
  <c r="AA1323" i="21"/>
  <c r="AA1324" i="21"/>
  <c r="AA1325" i="21"/>
  <c r="AA1326" i="21"/>
  <c r="AA1327" i="21"/>
  <c r="AA1328" i="21"/>
  <c r="AA1329" i="21"/>
  <c r="AA1330" i="21"/>
  <c r="AA1331" i="21"/>
  <c r="AA1332" i="21"/>
  <c r="AA1333" i="21"/>
  <c r="AA1334" i="21"/>
  <c r="AA1335" i="21"/>
  <c r="AA1336" i="21"/>
  <c r="AA1337" i="21"/>
  <c r="AA1338" i="21"/>
  <c r="AA1339" i="21"/>
  <c r="AA1340" i="21"/>
  <c r="AA1341" i="21"/>
  <c r="AA1342" i="21"/>
  <c r="AA1343" i="21"/>
  <c r="AA1344" i="21"/>
  <c r="AA1345" i="21"/>
  <c r="AA1346" i="21"/>
  <c r="AA1347" i="21"/>
  <c r="AA1348" i="21"/>
  <c r="AA1349" i="21"/>
  <c r="AA1350" i="21"/>
  <c r="AA1351" i="21"/>
  <c r="AA1352" i="21"/>
  <c r="AA1353" i="21"/>
  <c r="AA1354" i="21"/>
  <c r="AA1355" i="21"/>
  <c r="AA1356" i="21"/>
  <c r="AA1357" i="21"/>
  <c r="AA1358" i="21"/>
  <c r="AA1359" i="21"/>
  <c r="AA1360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Z12" i="21"/>
  <c r="Y12" i="21"/>
  <c r="X12" i="21"/>
  <c r="W12" i="21"/>
  <c r="V12" i="21"/>
  <c r="V13" i="21" s="1"/>
  <c r="U12" i="21"/>
  <c r="T12" i="21"/>
  <c r="S12" i="21"/>
  <c r="R12" i="21"/>
  <c r="Q12" i="21"/>
  <c r="P12" i="21"/>
  <c r="O12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Z9" i="21"/>
  <c r="Y9" i="21"/>
  <c r="X9" i="21"/>
  <c r="W9" i="21"/>
  <c r="V9" i="21"/>
  <c r="U9" i="21"/>
  <c r="T9" i="21"/>
  <c r="S9" i="21"/>
  <c r="R9" i="21"/>
  <c r="Q9" i="21"/>
  <c r="P9" i="21"/>
  <c r="O9" i="21"/>
  <c r="Z8" i="21"/>
  <c r="Y8" i="21"/>
  <c r="X8" i="21"/>
  <c r="W8" i="21"/>
  <c r="V8" i="21"/>
  <c r="U8" i="21"/>
  <c r="T8" i="21"/>
  <c r="S8" i="21"/>
  <c r="R8" i="21"/>
  <c r="Q8" i="21"/>
  <c r="P8" i="21"/>
  <c r="O8" i="21"/>
  <c r="Z7" i="21"/>
  <c r="Y7" i="21"/>
  <c r="X7" i="21"/>
  <c r="W7" i="21"/>
  <c r="V7" i="21"/>
  <c r="U7" i="21"/>
  <c r="T7" i="21"/>
  <c r="T20" i="21" s="1"/>
  <c r="S7" i="21"/>
  <c r="S20" i="21" s="1"/>
  <c r="R7" i="21"/>
  <c r="R20" i="21" s="1"/>
  <c r="Q7" i="21"/>
  <c r="Q20" i="21" s="1"/>
  <c r="P7" i="21"/>
  <c r="O7" i="21"/>
  <c r="Z5" i="21"/>
  <c r="Y5" i="21"/>
  <c r="X5" i="21"/>
  <c r="W5" i="21"/>
  <c r="V5" i="21"/>
  <c r="U5" i="21"/>
  <c r="T5" i="21"/>
  <c r="T6" i="21" s="1"/>
  <c r="S5" i="21"/>
  <c r="R5" i="21"/>
  <c r="R6" i="21" s="1"/>
  <c r="Q5" i="21"/>
  <c r="Q6" i="21" s="1"/>
  <c r="P5" i="21"/>
  <c r="P6" i="21" s="1"/>
  <c r="O5" i="21"/>
  <c r="O6" i="21" s="1"/>
  <c r="Z4" i="21"/>
  <c r="Y4" i="21"/>
  <c r="X4" i="21"/>
  <c r="W4" i="21"/>
  <c r="V4" i="21"/>
  <c r="U4" i="21"/>
  <c r="T4" i="21"/>
  <c r="S4" i="21"/>
  <c r="R4" i="21"/>
  <c r="Q4" i="21"/>
  <c r="P4" i="21"/>
  <c r="O4" i="21"/>
  <c r="Z3" i="21"/>
  <c r="Y3" i="21"/>
  <c r="X3" i="21"/>
  <c r="W3" i="21"/>
  <c r="V3" i="21"/>
  <c r="U3" i="21"/>
  <c r="T3" i="21"/>
  <c r="S3" i="21"/>
  <c r="R3" i="21"/>
  <c r="Q3" i="21"/>
  <c r="P3" i="21"/>
  <c r="O3" i="21"/>
  <c r="O16" i="12"/>
  <c r="O17" i="12"/>
  <c r="O18" i="12"/>
  <c r="O19" i="12"/>
  <c r="O20" i="12"/>
  <c r="O15" i="12"/>
  <c r="N15" i="12" a="1"/>
  <c r="N15" i="12" s="1"/>
  <c r="Z6" i="21" l="1"/>
  <c r="O19" i="21"/>
  <c r="P19" i="21"/>
  <c r="Y19" i="21"/>
  <c r="U20" i="21"/>
  <c r="Z19" i="21"/>
  <c r="W20" i="21"/>
  <c r="V20" i="21"/>
  <c r="X20" i="21"/>
  <c r="O13" i="21"/>
  <c r="O15" i="21" s="1"/>
  <c r="P13" i="21"/>
  <c r="P15" i="21" s="1"/>
  <c r="W13" i="21"/>
  <c r="W14" i="21" s="1"/>
  <c r="X13" i="21"/>
  <c r="X15" i="21" s="1"/>
  <c r="S13" i="21"/>
  <c r="S15" i="21" s="1"/>
  <c r="T13" i="21"/>
  <c r="T15" i="21" s="1"/>
  <c r="U13" i="21"/>
  <c r="U15" i="21" s="1"/>
  <c r="V6" i="21"/>
  <c r="U19" i="21"/>
  <c r="U21" i="21" s="1"/>
  <c r="U22" i="21" s="1"/>
  <c r="Y15" i="21"/>
  <c r="S6" i="21"/>
  <c r="W6" i="21"/>
  <c r="V19" i="21"/>
  <c r="V21" i="21" s="1"/>
  <c r="V22" i="21" s="1"/>
  <c r="Z15" i="21"/>
  <c r="X6" i="21"/>
  <c r="W19" i="21"/>
  <c r="W21" i="21" s="1"/>
  <c r="W22" i="21" s="1"/>
  <c r="U6" i="21"/>
  <c r="Y6" i="21"/>
  <c r="X19" i="21"/>
  <c r="X21" i="21" s="1"/>
  <c r="X22" i="21" s="1"/>
  <c r="Y13" i="21"/>
  <c r="Y14" i="21" s="1"/>
  <c r="Z13" i="21"/>
  <c r="Z14" i="21" s="1"/>
  <c r="Y20" i="21"/>
  <c r="Y21" i="21" s="1"/>
  <c r="Y22" i="21" s="1"/>
  <c r="Z20" i="21"/>
  <c r="P21" i="21"/>
  <c r="P22" i="21" s="1"/>
  <c r="V14" i="21"/>
  <c r="R14" i="21"/>
  <c r="R16" i="21" s="1"/>
  <c r="R17" i="21" s="1"/>
  <c r="R19" i="21"/>
  <c r="R21" i="21" s="1"/>
  <c r="R22" i="21" s="1"/>
  <c r="W15" i="21"/>
  <c r="Q13" i="21"/>
  <c r="Q15" i="21" s="1"/>
  <c r="O20" i="21"/>
  <c r="O21" i="21" s="1"/>
  <c r="O22" i="21" s="1"/>
  <c r="P20" i="21"/>
  <c r="Q19" i="21"/>
  <c r="Q21" i="21" s="1"/>
  <c r="Q22" i="21" s="1"/>
  <c r="S19" i="21"/>
  <c r="S21" i="21" s="1"/>
  <c r="S22" i="21" s="1"/>
  <c r="T19" i="21"/>
  <c r="T21" i="21" s="1"/>
  <c r="T22" i="21" s="1"/>
  <c r="R13" i="21"/>
  <c r="R15" i="21" s="1"/>
  <c r="V15" i="21"/>
  <c r="X14" i="21" l="1"/>
  <c r="U14" i="21"/>
  <c r="U16" i="21" s="1"/>
  <c r="U17" i="21" s="1"/>
  <c r="Z21" i="21"/>
  <c r="Z22" i="21" s="1"/>
  <c r="Z16" i="21"/>
  <c r="Z17" i="21" s="1"/>
  <c r="P14" i="21"/>
  <c r="P16" i="21" s="1"/>
  <c r="P17" i="21" s="1"/>
  <c r="T14" i="21"/>
  <c r="T16" i="21" s="1"/>
  <c r="T17" i="21" s="1"/>
  <c r="S14" i="21"/>
  <c r="S16" i="21" s="1"/>
  <c r="S17" i="21" s="1"/>
  <c r="Y16" i="21"/>
  <c r="Y17" i="21" s="1"/>
  <c r="O14" i="21"/>
  <c r="Q14" i="21"/>
  <c r="Q16" i="21" s="1"/>
  <c r="Q17" i="21" s="1"/>
  <c r="V16" i="21"/>
  <c r="V17" i="21" s="1"/>
  <c r="X16" i="21"/>
  <c r="X17" i="21" s="1"/>
  <c r="W16" i="21"/>
  <c r="W17" i="21" s="1"/>
  <c r="AA2" i="21" l="1"/>
  <c r="O16" i="21"/>
  <c r="O17" i="21" s="1"/>
  <c r="P18" i="1"/>
  <c r="Q18" i="1"/>
  <c r="R18" i="1"/>
  <c r="S18" i="1"/>
  <c r="T18" i="1"/>
  <c r="U18" i="1"/>
  <c r="V18" i="1"/>
  <c r="W18" i="1"/>
  <c r="X18" i="1"/>
  <c r="Y18" i="1"/>
  <c r="Z18" i="1"/>
  <c r="O18" i="1"/>
  <c r="P11" i="12" l="1"/>
  <c r="Q11" i="12"/>
  <c r="R11" i="12"/>
  <c r="S11" i="12"/>
  <c r="T11" i="12"/>
  <c r="U11" i="12"/>
  <c r="V11" i="12"/>
  <c r="W11" i="12"/>
  <c r="X11" i="12"/>
  <c r="Y11" i="12"/>
  <c r="Z11" i="12"/>
  <c r="P10" i="12"/>
  <c r="Q10" i="12"/>
  <c r="R10" i="12"/>
  <c r="S10" i="12"/>
  <c r="T10" i="12"/>
  <c r="U10" i="12"/>
  <c r="V10" i="12"/>
  <c r="W10" i="12"/>
  <c r="X10" i="12"/>
  <c r="Y10" i="12"/>
  <c r="Z10" i="12"/>
  <c r="P9" i="12"/>
  <c r="Q9" i="12"/>
  <c r="R9" i="12"/>
  <c r="S9" i="12"/>
  <c r="T9" i="12"/>
  <c r="U9" i="12"/>
  <c r="V9" i="12"/>
  <c r="W9" i="12"/>
  <c r="X9" i="12"/>
  <c r="Y9" i="12"/>
  <c r="Z9" i="12"/>
  <c r="P8" i="12"/>
  <c r="Q8" i="12"/>
  <c r="R8" i="12"/>
  <c r="S8" i="12"/>
  <c r="T8" i="12"/>
  <c r="U8" i="12"/>
  <c r="V8" i="12"/>
  <c r="W8" i="12"/>
  <c r="X8" i="12"/>
  <c r="Y8" i="12"/>
  <c r="Z8" i="12"/>
  <c r="P7" i="12"/>
  <c r="Q7" i="12"/>
  <c r="R7" i="12"/>
  <c r="S7" i="12"/>
  <c r="T7" i="12"/>
  <c r="U7" i="12"/>
  <c r="V7" i="12"/>
  <c r="W7" i="12"/>
  <c r="X7" i="12"/>
  <c r="Y7" i="12"/>
  <c r="Z7" i="12"/>
  <c r="P6" i="12"/>
  <c r="Q6" i="12"/>
  <c r="R6" i="12"/>
  <c r="S6" i="12"/>
  <c r="T6" i="12"/>
  <c r="U6" i="12"/>
  <c r="V6" i="12"/>
  <c r="W6" i="12"/>
  <c r="X6" i="12"/>
  <c r="Y6" i="12"/>
  <c r="Z6" i="12"/>
  <c r="P5" i="12"/>
  <c r="Q5" i="12"/>
  <c r="R5" i="12"/>
  <c r="S5" i="12"/>
  <c r="T5" i="12"/>
  <c r="U5" i="12"/>
  <c r="V5" i="12"/>
  <c r="W5" i="12"/>
  <c r="X5" i="12"/>
  <c r="Y5" i="12"/>
  <c r="Z5" i="12"/>
  <c r="P4" i="12"/>
  <c r="Q4" i="12"/>
  <c r="R4" i="12"/>
  <c r="S4" i="12"/>
  <c r="T4" i="12"/>
  <c r="U4" i="12"/>
  <c r="V4" i="12"/>
  <c r="W4" i="12"/>
  <c r="X4" i="12"/>
  <c r="Y4" i="12"/>
  <c r="Z4" i="12"/>
  <c r="P3" i="12"/>
  <c r="Q3" i="12"/>
  <c r="R3" i="12"/>
  <c r="S3" i="12"/>
  <c r="T3" i="12"/>
  <c r="U3" i="12"/>
  <c r="V3" i="12"/>
  <c r="W3" i="12"/>
  <c r="X3" i="12"/>
  <c r="Y3" i="12"/>
  <c r="Z3" i="12"/>
  <c r="P2" i="12"/>
  <c r="Q2" i="12"/>
  <c r="R2" i="12"/>
  <c r="S2" i="12"/>
  <c r="T2" i="12"/>
  <c r="U2" i="12"/>
  <c r="V2" i="12"/>
  <c r="W2" i="12"/>
  <c r="X2" i="12"/>
  <c r="Y2" i="12"/>
  <c r="Z2" i="12"/>
  <c r="O11" i="12"/>
  <c r="O10" i="12"/>
  <c r="O9" i="12"/>
  <c r="O8" i="12"/>
  <c r="O7" i="12"/>
  <c r="O6" i="12"/>
  <c r="O5" i="12"/>
  <c r="O4" i="12"/>
  <c r="O3" i="12"/>
  <c r="O2" i="12"/>
  <c r="O3" i="1"/>
  <c r="P12" i="1"/>
  <c r="Q12" i="1"/>
  <c r="R12" i="1"/>
  <c r="S12" i="1"/>
  <c r="T12" i="1"/>
  <c r="U12" i="1"/>
  <c r="V12" i="1"/>
  <c r="W12" i="1"/>
  <c r="X12" i="1"/>
  <c r="Y12" i="1"/>
  <c r="Z12" i="1"/>
  <c r="P11" i="1"/>
  <c r="Q11" i="1"/>
  <c r="R11" i="1"/>
  <c r="S11" i="1"/>
  <c r="T11" i="1"/>
  <c r="U11" i="1"/>
  <c r="V11" i="1"/>
  <c r="W11" i="1"/>
  <c r="X11" i="1"/>
  <c r="Y11" i="1"/>
  <c r="Z11" i="1"/>
  <c r="P10" i="1"/>
  <c r="Q10" i="1"/>
  <c r="R10" i="1"/>
  <c r="S10" i="1"/>
  <c r="T10" i="1"/>
  <c r="U10" i="1"/>
  <c r="V10" i="1"/>
  <c r="W10" i="1"/>
  <c r="X10" i="1"/>
  <c r="Y10" i="1"/>
  <c r="Z10" i="1"/>
  <c r="P9" i="1"/>
  <c r="Q9" i="1"/>
  <c r="R9" i="1"/>
  <c r="S9" i="1"/>
  <c r="T9" i="1"/>
  <c r="U9" i="1"/>
  <c r="V9" i="1"/>
  <c r="W9" i="1"/>
  <c r="X9" i="1"/>
  <c r="Y9" i="1"/>
  <c r="Z9" i="1"/>
  <c r="P8" i="1"/>
  <c r="Q8" i="1"/>
  <c r="R8" i="1"/>
  <c r="S8" i="1"/>
  <c r="T8" i="1"/>
  <c r="U8" i="1"/>
  <c r="V8" i="1"/>
  <c r="W8" i="1"/>
  <c r="X8" i="1"/>
  <c r="Y8" i="1"/>
  <c r="Z8" i="1"/>
  <c r="P7" i="1"/>
  <c r="P19" i="1" s="1"/>
  <c r="Q7" i="1"/>
  <c r="Q19" i="1" s="1"/>
  <c r="R7" i="1"/>
  <c r="R19" i="1" s="1"/>
  <c r="S7" i="1"/>
  <c r="T7" i="1"/>
  <c r="T20" i="1" s="1"/>
  <c r="U7" i="1"/>
  <c r="V7" i="1"/>
  <c r="V20" i="1" s="1"/>
  <c r="W7" i="1"/>
  <c r="W20" i="1" s="1"/>
  <c r="X7" i="1"/>
  <c r="X20" i="1" s="1"/>
  <c r="Y7" i="1"/>
  <c r="Y19" i="1" s="1"/>
  <c r="Z7" i="1"/>
  <c r="Z19" i="1" s="1"/>
  <c r="P5" i="1"/>
  <c r="Q5" i="1"/>
  <c r="R5" i="1"/>
  <c r="S5" i="1"/>
  <c r="S6" i="1" s="1"/>
  <c r="T5" i="1"/>
  <c r="T6" i="1" s="1"/>
  <c r="U5" i="1"/>
  <c r="U6" i="1" s="1"/>
  <c r="V5" i="1"/>
  <c r="W5" i="1"/>
  <c r="X5" i="1"/>
  <c r="Y5" i="1"/>
  <c r="Z5" i="1"/>
  <c r="P4" i="1"/>
  <c r="Q4" i="1"/>
  <c r="R4" i="1"/>
  <c r="S4" i="1"/>
  <c r="T4" i="1"/>
  <c r="U4" i="1"/>
  <c r="V4" i="1"/>
  <c r="W4" i="1"/>
  <c r="X4" i="1"/>
  <c r="Y4" i="1"/>
  <c r="Z4" i="1"/>
  <c r="P3" i="1"/>
  <c r="Q3" i="1"/>
  <c r="R3" i="1"/>
  <c r="S3" i="1"/>
  <c r="T3" i="1"/>
  <c r="U3" i="1"/>
  <c r="V3" i="1"/>
  <c r="W3" i="1"/>
  <c r="X3" i="1"/>
  <c r="Y3" i="1"/>
  <c r="Z3" i="1"/>
  <c r="O12" i="1"/>
  <c r="O11" i="1"/>
  <c r="O10" i="1"/>
  <c r="O9" i="1"/>
  <c r="O8" i="1"/>
  <c r="O7" i="1"/>
  <c r="O5" i="1"/>
  <c r="O4" i="1"/>
  <c r="S19" i="1" l="1"/>
  <c r="X6" i="1"/>
  <c r="P13" i="1"/>
  <c r="P15" i="1" s="1"/>
  <c r="Z6" i="1"/>
  <c r="Q6" i="1"/>
  <c r="W6" i="1"/>
  <c r="P14" i="1"/>
  <c r="R6" i="1"/>
  <c r="P6" i="1"/>
  <c r="Y6" i="1"/>
  <c r="O20" i="1"/>
  <c r="V6" i="1"/>
  <c r="U20" i="1"/>
  <c r="X14" i="1"/>
  <c r="R21" i="1"/>
  <c r="R22" i="1" s="1"/>
  <c r="Q21" i="1"/>
  <c r="Q22" i="1" s="1"/>
  <c r="Z13" i="1"/>
  <c r="Z15" i="1" s="1"/>
  <c r="X19" i="1"/>
  <c r="X21" i="1" s="1"/>
  <c r="X22" i="1" s="1"/>
  <c r="S20" i="1"/>
  <c r="Y13" i="1"/>
  <c r="Y14" i="1" s="1"/>
  <c r="W19" i="1"/>
  <c r="W21" i="1" s="1"/>
  <c r="W22" i="1" s="1"/>
  <c r="R20" i="1"/>
  <c r="X13" i="1"/>
  <c r="X15" i="1" s="1"/>
  <c r="V19" i="1"/>
  <c r="V21" i="1" s="1"/>
  <c r="V22" i="1" s="1"/>
  <c r="Q20" i="1"/>
  <c r="W13" i="1"/>
  <c r="W15" i="1" s="1"/>
  <c r="U19" i="1"/>
  <c r="U21" i="1" s="1"/>
  <c r="U22" i="1" s="1"/>
  <c r="P20" i="1"/>
  <c r="P21" i="1" s="1"/>
  <c r="P22" i="1" s="1"/>
  <c r="V13" i="1"/>
  <c r="V14" i="1" s="1"/>
  <c r="T19" i="1"/>
  <c r="T21" i="1" s="1"/>
  <c r="T22" i="1" s="1"/>
  <c r="U13" i="1"/>
  <c r="U15" i="1" s="1"/>
  <c r="T13" i="1"/>
  <c r="T14" i="1" s="1"/>
  <c r="S13" i="1"/>
  <c r="S15" i="1" s="1"/>
  <c r="R13" i="1"/>
  <c r="R15" i="1" s="1"/>
  <c r="O19" i="1"/>
  <c r="Q13" i="1"/>
  <c r="Q15" i="1" s="1"/>
  <c r="Z20" i="1"/>
  <c r="Z21" i="1" s="1"/>
  <c r="Z22" i="1" s="1"/>
  <c r="Y20" i="1"/>
  <c r="Y21" i="1" s="1"/>
  <c r="Y22" i="1" s="1"/>
  <c r="O6" i="1"/>
  <c r="O13" i="1"/>
  <c r="O14" i="1" s="1"/>
  <c r="S21" i="1" l="1"/>
  <c r="S22" i="1" s="1"/>
  <c r="W14" i="1"/>
  <c r="O21" i="1"/>
  <c r="O22" i="1" s="1"/>
  <c r="P16" i="1"/>
  <c r="P17" i="1" s="1"/>
  <c r="W16" i="1"/>
  <c r="W17" i="1" s="1"/>
  <c r="Y15" i="1"/>
  <c r="Y16" i="1" s="1"/>
  <c r="Y17" i="1" s="1"/>
  <c r="T15" i="1"/>
  <c r="T16" i="1" s="1"/>
  <c r="T17" i="1" s="1"/>
  <c r="R14" i="1"/>
  <c r="R16" i="1" s="1"/>
  <c r="R17" i="1" s="1"/>
  <c r="S14" i="1"/>
  <c r="S16" i="1" s="1"/>
  <c r="S17" i="1" s="1"/>
  <c r="Z14" i="1"/>
  <c r="Z16" i="1" s="1"/>
  <c r="Z17" i="1" s="1"/>
  <c r="Q14" i="1"/>
  <c r="Q16" i="1" s="1"/>
  <c r="Q17" i="1" s="1"/>
  <c r="X16" i="1"/>
  <c r="X17" i="1" s="1"/>
  <c r="U14" i="1"/>
  <c r="U16" i="1" s="1"/>
  <c r="U17" i="1" s="1"/>
  <c r="N25" i="1" a="1"/>
  <c r="N25" i="1" s="1"/>
  <c r="V15" i="1"/>
  <c r="V16" i="1" s="1"/>
  <c r="V17" i="1" s="1"/>
  <c r="O15" i="1"/>
  <c r="O16" i="1" s="1"/>
  <c r="O17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<sst xmlns="http://schemas.openxmlformats.org/spreadsheetml/2006/main" count="929" uniqueCount="73">
  <si>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</si>
  <si>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</si>
  <si>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</si>
  <si>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</si>
  <si>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</si>
  <si>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</si>
  <si>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</si>
  <si>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</si>
  <si>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</si>
  <si>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</si>
  <si>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</si>
  <si>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</si>
  <si>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Count</t>
  </si>
  <si>
    <t>Min</t>
  </si>
  <si>
    <t>Max</t>
  </si>
  <si>
    <t>Range</t>
  </si>
  <si>
    <t>Mean</t>
  </si>
  <si>
    <t>Median</t>
  </si>
  <si>
    <t>Mode</t>
  </si>
  <si>
    <t>stdev (σ)</t>
  </si>
  <si>
    <t>Q1</t>
  </si>
  <si>
    <t>Q3</t>
  </si>
  <si>
    <t xml:space="preserve">IQR </t>
  </si>
  <si>
    <t>Inner fence</t>
  </si>
  <si>
    <t>Outer fence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</si>
  <si>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</si>
  <si>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</si>
  <si>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</si>
  <si>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</si>
  <si>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</si>
  <si>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</si>
  <si>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</si>
  <si>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</si>
  <si>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</si>
  <si>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</si>
  <si>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</si>
  <si>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</si>
  <si>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</si>
  <si>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</si>
  <si>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</si>
  <si>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</si>
  <si>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</si>
  <si>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</si>
  <si>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</si>
  <si>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</si>
  <si>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</si>
  <si>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</si>
  <si>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</si>
  <si>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</si>
  <si>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Number of Outliers</t>
  </si>
  <si>
    <t>Percentage of Outliers</t>
  </si>
  <si>
    <t>L=mean-3×σ</t>
  </si>
  <si>
    <t>H=mean+3×σ</t>
  </si>
  <si>
    <t>Correlation after removing outliers</t>
  </si>
  <si>
    <t>After removing Outliers</t>
  </si>
  <si>
    <t>Afrer removing Outliers</t>
  </si>
  <si>
    <t>With outliers</t>
  </si>
  <si>
    <t>SKEW.P</t>
  </si>
  <si>
    <t>Quality</t>
  </si>
  <si>
    <t>Outliers Replaced</t>
  </si>
  <si>
    <t>Skew</t>
  </si>
  <si>
    <t xml:space="preserve">Citric acid </t>
  </si>
  <si>
    <t>%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</si>
  <si>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</si>
  <si>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</si>
  <si>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</si>
  <si>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</si>
  <si>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</si>
  <si>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</si>
  <si>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</si>
  <si>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No. of Observations</t>
  </si>
  <si>
    <t xml:space="preserve">Best Quality Wine </t>
  </si>
  <si>
    <t xml:space="preserve">In Best Quality Wine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</si>
</sst>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"/>
    <numFmt numFmtId="167" formatCode="0.000000000000"/>
    <numFmt numFmtId="168" formatCode="0.00000000000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817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164" fontId="0" fillId="0" borderId="0" xfId="0" applyNumberFormat="1"/>
    <xf numFmtId="0" fontId="16" fillId="0" borderId="0" xfId="0" applyFon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165" fontId="0" fillId="0" borderId="0" xfId="42" applyNumberFormat="1" applyFont="1"/>
    <xf numFmtId="9" fontId="0" fillId="0" borderId="0" xfId="42" applyFont="1"/>
    <xf numFmtId="0" fontId="0" fillId="0" borderId="0" xfId="42" applyNumberFormat="1" applyFont="1"/>
    <xf numFmtId="0" fontId="19" fillId="0" borderId="0" xfId="0" applyFont="1"/>
    <xf numFmtId="166" fontId="0" fillId="0" borderId="0" xfId="0" applyNumberFormat="1"/>
    <xf numFmtId="2" fontId="0" fillId="0" borderId="0" xfId="0" applyNumberFormat="1"/>
    <xf numFmtId="2" fontId="0" fillId="0" borderId="10" xfId="0" applyNumberFormat="1" applyBorder="1"/>
    <xf numFmtId="1" fontId="0" fillId="0" borderId="0" xfId="0" applyNumberFormat="1"/>
    <xf numFmtId="1" fontId="0" fillId="0" borderId="10" xfId="0" applyNumberFormat="1" applyBorder="1"/>
    <xf numFmtId="0" fontId="18" fillId="0" borderId="12" xfId="0" applyFont="1" applyBorder="1" applyAlignment="1">
      <alignment horizontal="center"/>
    </xf>
    <xf numFmtId="0" fontId="0" fillId="0" borderId="12" xfId="0" applyBorder="1"/>
    <xf numFmtId="2" fontId="0" fillId="0" borderId="12" xfId="0" applyNumberFormat="1" applyBorder="1"/>
    <xf numFmtId="0" fontId="18" fillId="0" borderId="0" xfId="0" applyFont="1" applyAlignment="1">
      <alignment horizontal="center"/>
    </xf>
    <xf numFmtId="0" fontId="0" fillId="0" borderId="12" xfId="0" applyBorder="1" applyAlignment="1">
      <alignment horizontal="center"/>
    </xf>
    <xf numFmtId="168" fontId="0" fillId="0" borderId="0" xfId="0" applyNumberFormat="1"/>
    <xf numFmtId="167" fontId="0" fillId="0" borderId="10" xfId="0" applyNumberFormat="1" applyBorder="1"/>
    <xf numFmtId="2" fontId="0" fillId="33" borderId="12" xfId="0" applyNumberFormat="1" applyFill="1" applyBorder="1"/>
    <xf numFmtId="0" fontId="0" fillId="0" borderId="0" xfId="0" applyBorder="1"/>
    <xf numFmtId="0" fontId="18" fillId="0" borderId="0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681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red_wine_quality!$L$1</c:f>
              <c:strCache>
                <c:ptCount val="1"/>
                <c:pt idx="0">
                  <c:v>quality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red_wine_quality!$L$2:$L$1360</c:f>
              <c:numCache>
                <c:formatCode>General</c:formatCode>
                <c:ptCount val="1359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5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6</c:v>
                </c:pt>
                <c:pt idx="27">
                  <c:v>8</c:v>
                </c:pt>
                <c:pt idx="28">
                  <c:v>5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5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5</c:v>
                </c:pt>
                <c:pt idx="47">
                  <c:v>7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7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7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6</c:v>
                </c:pt>
                <c:pt idx="73">
                  <c:v>7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8</c:v>
                </c:pt>
                <c:pt idx="81">
                  <c:v>3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5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6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7</c:v>
                </c:pt>
                <c:pt idx="110">
                  <c:v>6</c:v>
                </c:pt>
                <c:pt idx="111">
                  <c:v>6</c:v>
                </c:pt>
                <c:pt idx="112">
                  <c:v>5</c:v>
                </c:pt>
                <c:pt idx="113">
                  <c:v>6</c:v>
                </c:pt>
                <c:pt idx="114">
                  <c:v>6</c:v>
                </c:pt>
                <c:pt idx="115">
                  <c:v>4</c:v>
                </c:pt>
                <c:pt idx="116">
                  <c:v>5</c:v>
                </c:pt>
                <c:pt idx="117">
                  <c:v>5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6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6</c:v>
                </c:pt>
                <c:pt idx="140">
                  <c:v>5</c:v>
                </c:pt>
                <c:pt idx="141">
                  <c:v>6</c:v>
                </c:pt>
                <c:pt idx="142">
                  <c:v>5</c:v>
                </c:pt>
                <c:pt idx="143">
                  <c:v>7</c:v>
                </c:pt>
                <c:pt idx="144">
                  <c:v>6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5</c:v>
                </c:pt>
                <c:pt idx="158">
                  <c:v>6</c:v>
                </c:pt>
                <c:pt idx="159">
                  <c:v>5</c:v>
                </c:pt>
                <c:pt idx="160">
                  <c:v>7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  <c:pt idx="172">
                  <c:v>6</c:v>
                </c:pt>
                <c:pt idx="173">
                  <c:v>4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8</c:v>
                </c:pt>
                <c:pt idx="183">
                  <c:v>5</c:v>
                </c:pt>
                <c:pt idx="184">
                  <c:v>5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5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5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5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6</c:v>
                </c:pt>
                <c:pt idx="216">
                  <c:v>7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</c:v>
                </c:pt>
                <c:pt idx="229">
                  <c:v>6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7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6</c:v>
                </c:pt>
                <c:pt idx="256">
                  <c:v>6</c:v>
                </c:pt>
                <c:pt idx="257">
                  <c:v>5</c:v>
                </c:pt>
                <c:pt idx="258">
                  <c:v>6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7</c:v>
                </c:pt>
                <c:pt idx="268">
                  <c:v>6</c:v>
                </c:pt>
                <c:pt idx="269">
                  <c:v>6</c:v>
                </c:pt>
                <c:pt idx="270">
                  <c:v>7</c:v>
                </c:pt>
                <c:pt idx="271">
                  <c:v>6</c:v>
                </c:pt>
                <c:pt idx="272">
                  <c:v>6</c:v>
                </c:pt>
                <c:pt idx="273">
                  <c:v>5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5</c:v>
                </c:pt>
                <c:pt idx="286">
                  <c:v>6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6</c:v>
                </c:pt>
                <c:pt idx="297">
                  <c:v>4</c:v>
                </c:pt>
                <c:pt idx="298">
                  <c:v>6</c:v>
                </c:pt>
                <c:pt idx="299">
                  <c:v>5</c:v>
                </c:pt>
                <c:pt idx="300">
                  <c:v>6</c:v>
                </c:pt>
                <c:pt idx="301">
                  <c:v>5</c:v>
                </c:pt>
                <c:pt idx="302">
                  <c:v>7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6</c:v>
                </c:pt>
                <c:pt idx="307">
                  <c:v>5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5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6</c:v>
                </c:pt>
                <c:pt idx="337">
                  <c:v>5</c:v>
                </c:pt>
                <c:pt idx="338">
                  <c:v>5</c:v>
                </c:pt>
                <c:pt idx="339">
                  <c:v>6</c:v>
                </c:pt>
                <c:pt idx="340">
                  <c:v>5</c:v>
                </c:pt>
                <c:pt idx="341">
                  <c:v>7</c:v>
                </c:pt>
                <c:pt idx="342">
                  <c:v>6</c:v>
                </c:pt>
                <c:pt idx="343">
                  <c:v>6</c:v>
                </c:pt>
                <c:pt idx="344">
                  <c:v>5</c:v>
                </c:pt>
                <c:pt idx="345">
                  <c:v>7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6</c:v>
                </c:pt>
                <c:pt idx="357">
                  <c:v>7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6</c:v>
                </c:pt>
                <c:pt idx="380">
                  <c:v>5</c:v>
                </c:pt>
                <c:pt idx="381">
                  <c:v>5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3</c:v>
                </c:pt>
                <c:pt idx="386">
                  <c:v>7</c:v>
                </c:pt>
                <c:pt idx="387">
                  <c:v>5</c:v>
                </c:pt>
                <c:pt idx="388">
                  <c:v>6</c:v>
                </c:pt>
                <c:pt idx="389">
                  <c:v>5</c:v>
                </c:pt>
                <c:pt idx="390">
                  <c:v>5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6</c:v>
                </c:pt>
                <c:pt idx="401">
                  <c:v>5</c:v>
                </c:pt>
                <c:pt idx="402">
                  <c:v>6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6</c:v>
                </c:pt>
                <c:pt idx="407">
                  <c:v>7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5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7</c:v>
                </c:pt>
                <c:pt idx="419">
                  <c:v>8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6</c:v>
                </c:pt>
                <c:pt idx="424">
                  <c:v>6</c:v>
                </c:pt>
                <c:pt idx="425">
                  <c:v>5</c:v>
                </c:pt>
                <c:pt idx="426">
                  <c:v>6</c:v>
                </c:pt>
                <c:pt idx="427">
                  <c:v>5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7</c:v>
                </c:pt>
                <c:pt idx="434">
                  <c:v>5</c:v>
                </c:pt>
                <c:pt idx="435">
                  <c:v>6</c:v>
                </c:pt>
                <c:pt idx="436">
                  <c:v>5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5</c:v>
                </c:pt>
                <c:pt idx="443">
                  <c:v>6</c:v>
                </c:pt>
                <c:pt idx="444">
                  <c:v>7</c:v>
                </c:pt>
                <c:pt idx="445">
                  <c:v>5</c:v>
                </c:pt>
                <c:pt idx="446">
                  <c:v>6</c:v>
                </c:pt>
                <c:pt idx="447">
                  <c:v>5</c:v>
                </c:pt>
                <c:pt idx="448">
                  <c:v>7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5</c:v>
                </c:pt>
                <c:pt idx="456">
                  <c:v>5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7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8</c:v>
                </c:pt>
                <c:pt idx="476">
                  <c:v>4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5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7</c:v>
                </c:pt>
                <c:pt idx="486">
                  <c:v>6</c:v>
                </c:pt>
                <c:pt idx="487">
                  <c:v>7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7</c:v>
                </c:pt>
                <c:pt idx="493">
                  <c:v>5</c:v>
                </c:pt>
                <c:pt idx="494">
                  <c:v>4</c:v>
                </c:pt>
                <c:pt idx="495">
                  <c:v>6</c:v>
                </c:pt>
                <c:pt idx="496">
                  <c:v>7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5</c:v>
                </c:pt>
                <c:pt idx="501">
                  <c:v>4</c:v>
                </c:pt>
                <c:pt idx="502">
                  <c:v>6</c:v>
                </c:pt>
                <c:pt idx="503">
                  <c:v>5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6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3</c:v>
                </c:pt>
                <c:pt idx="532">
                  <c:v>6</c:v>
                </c:pt>
                <c:pt idx="533">
                  <c:v>6</c:v>
                </c:pt>
                <c:pt idx="534">
                  <c:v>5</c:v>
                </c:pt>
                <c:pt idx="535">
                  <c:v>7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7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6</c:v>
                </c:pt>
                <c:pt idx="549">
                  <c:v>6</c:v>
                </c:pt>
                <c:pt idx="550">
                  <c:v>7</c:v>
                </c:pt>
                <c:pt idx="551">
                  <c:v>7</c:v>
                </c:pt>
                <c:pt idx="552">
                  <c:v>5</c:v>
                </c:pt>
                <c:pt idx="553">
                  <c:v>7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6</c:v>
                </c:pt>
                <c:pt idx="564">
                  <c:v>5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5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7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7</c:v>
                </c:pt>
                <c:pt idx="583">
                  <c:v>6</c:v>
                </c:pt>
                <c:pt idx="584">
                  <c:v>6</c:v>
                </c:pt>
                <c:pt idx="585">
                  <c:v>5</c:v>
                </c:pt>
                <c:pt idx="586">
                  <c:v>5</c:v>
                </c:pt>
                <c:pt idx="587">
                  <c:v>6</c:v>
                </c:pt>
                <c:pt idx="588">
                  <c:v>5</c:v>
                </c:pt>
                <c:pt idx="589">
                  <c:v>7</c:v>
                </c:pt>
                <c:pt idx="590">
                  <c:v>6</c:v>
                </c:pt>
                <c:pt idx="591">
                  <c:v>7</c:v>
                </c:pt>
                <c:pt idx="592">
                  <c:v>6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5</c:v>
                </c:pt>
                <c:pt idx="606">
                  <c:v>5</c:v>
                </c:pt>
                <c:pt idx="607">
                  <c:v>8</c:v>
                </c:pt>
                <c:pt idx="608">
                  <c:v>5</c:v>
                </c:pt>
                <c:pt idx="609">
                  <c:v>6</c:v>
                </c:pt>
                <c:pt idx="610">
                  <c:v>6</c:v>
                </c:pt>
                <c:pt idx="611">
                  <c:v>5</c:v>
                </c:pt>
                <c:pt idx="612">
                  <c:v>5</c:v>
                </c:pt>
                <c:pt idx="613">
                  <c:v>6</c:v>
                </c:pt>
                <c:pt idx="614">
                  <c:v>5</c:v>
                </c:pt>
                <c:pt idx="615">
                  <c:v>6</c:v>
                </c:pt>
                <c:pt idx="616">
                  <c:v>5</c:v>
                </c:pt>
                <c:pt idx="617">
                  <c:v>5</c:v>
                </c:pt>
                <c:pt idx="618">
                  <c:v>6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5</c:v>
                </c:pt>
                <c:pt idx="626">
                  <c:v>6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6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6</c:v>
                </c:pt>
                <c:pt idx="638">
                  <c:v>6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7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7</c:v>
                </c:pt>
                <c:pt idx="662">
                  <c:v>5</c:v>
                </c:pt>
                <c:pt idx="663">
                  <c:v>6</c:v>
                </c:pt>
                <c:pt idx="664">
                  <c:v>4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6</c:v>
                </c:pt>
                <c:pt idx="673">
                  <c:v>6</c:v>
                </c:pt>
                <c:pt idx="674">
                  <c:v>4</c:v>
                </c:pt>
                <c:pt idx="675">
                  <c:v>6</c:v>
                </c:pt>
                <c:pt idx="676">
                  <c:v>5</c:v>
                </c:pt>
                <c:pt idx="677">
                  <c:v>6</c:v>
                </c:pt>
                <c:pt idx="678">
                  <c:v>5</c:v>
                </c:pt>
                <c:pt idx="679">
                  <c:v>5</c:v>
                </c:pt>
                <c:pt idx="680">
                  <c:v>7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7</c:v>
                </c:pt>
                <c:pt idx="689">
                  <c:v>6</c:v>
                </c:pt>
                <c:pt idx="690">
                  <c:v>5</c:v>
                </c:pt>
                <c:pt idx="691">
                  <c:v>4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5</c:v>
                </c:pt>
                <c:pt idx="697">
                  <c:v>6</c:v>
                </c:pt>
                <c:pt idx="698">
                  <c:v>5</c:v>
                </c:pt>
                <c:pt idx="699">
                  <c:v>7</c:v>
                </c:pt>
                <c:pt idx="700">
                  <c:v>5</c:v>
                </c:pt>
                <c:pt idx="701">
                  <c:v>6</c:v>
                </c:pt>
                <c:pt idx="702">
                  <c:v>7</c:v>
                </c:pt>
                <c:pt idx="703">
                  <c:v>7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6</c:v>
                </c:pt>
                <c:pt idx="722">
                  <c:v>7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7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6</c:v>
                </c:pt>
                <c:pt idx="733">
                  <c:v>7</c:v>
                </c:pt>
                <c:pt idx="734">
                  <c:v>6</c:v>
                </c:pt>
                <c:pt idx="735">
                  <c:v>7</c:v>
                </c:pt>
                <c:pt idx="736">
                  <c:v>7</c:v>
                </c:pt>
                <c:pt idx="737">
                  <c:v>5</c:v>
                </c:pt>
                <c:pt idx="738">
                  <c:v>5</c:v>
                </c:pt>
                <c:pt idx="739">
                  <c:v>6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4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7</c:v>
                </c:pt>
                <c:pt idx="752">
                  <c:v>5</c:v>
                </c:pt>
                <c:pt idx="753">
                  <c:v>7</c:v>
                </c:pt>
                <c:pt idx="754">
                  <c:v>7</c:v>
                </c:pt>
                <c:pt idx="755">
                  <c:v>6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7</c:v>
                </c:pt>
                <c:pt idx="764">
                  <c:v>6</c:v>
                </c:pt>
                <c:pt idx="765">
                  <c:v>5</c:v>
                </c:pt>
                <c:pt idx="766">
                  <c:v>5</c:v>
                </c:pt>
                <c:pt idx="767">
                  <c:v>6</c:v>
                </c:pt>
                <c:pt idx="768">
                  <c:v>5</c:v>
                </c:pt>
                <c:pt idx="769">
                  <c:v>6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5</c:v>
                </c:pt>
                <c:pt idx="778">
                  <c:v>6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4</c:v>
                </c:pt>
                <c:pt idx="784">
                  <c:v>6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8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7</c:v>
                </c:pt>
                <c:pt idx="800">
                  <c:v>7</c:v>
                </c:pt>
                <c:pt idx="801">
                  <c:v>4</c:v>
                </c:pt>
                <c:pt idx="802">
                  <c:v>5</c:v>
                </c:pt>
                <c:pt idx="803">
                  <c:v>6</c:v>
                </c:pt>
                <c:pt idx="804">
                  <c:v>5</c:v>
                </c:pt>
                <c:pt idx="805">
                  <c:v>5</c:v>
                </c:pt>
                <c:pt idx="806">
                  <c:v>7</c:v>
                </c:pt>
                <c:pt idx="807">
                  <c:v>7</c:v>
                </c:pt>
                <c:pt idx="808">
                  <c:v>6</c:v>
                </c:pt>
                <c:pt idx="809">
                  <c:v>6</c:v>
                </c:pt>
                <c:pt idx="810">
                  <c:v>7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7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5</c:v>
                </c:pt>
                <c:pt idx="828">
                  <c:v>7</c:v>
                </c:pt>
                <c:pt idx="829">
                  <c:v>4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5</c:v>
                </c:pt>
                <c:pt idx="841">
                  <c:v>4</c:v>
                </c:pt>
                <c:pt idx="842">
                  <c:v>4</c:v>
                </c:pt>
                <c:pt idx="843">
                  <c:v>5</c:v>
                </c:pt>
                <c:pt idx="844">
                  <c:v>5</c:v>
                </c:pt>
                <c:pt idx="845">
                  <c:v>7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5</c:v>
                </c:pt>
                <c:pt idx="851">
                  <c:v>5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7</c:v>
                </c:pt>
                <c:pt idx="858">
                  <c:v>6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7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7</c:v>
                </c:pt>
                <c:pt idx="868">
                  <c:v>7</c:v>
                </c:pt>
                <c:pt idx="869">
                  <c:v>6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7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5</c:v>
                </c:pt>
                <c:pt idx="878">
                  <c:v>7</c:v>
                </c:pt>
                <c:pt idx="879">
                  <c:v>5</c:v>
                </c:pt>
                <c:pt idx="880">
                  <c:v>6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6</c:v>
                </c:pt>
                <c:pt idx="886">
                  <c:v>5</c:v>
                </c:pt>
                <c:pt idx="887">
                  <c:v>5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7</c:v>
                </c:pt>
                <c:pt idx="898">
                  <c:v>3</c:v>
                </c:pt>
                <c:pt idx="899">
                  <c:v>7</c:v>
                </c:pt>
                <c:pt idx="900">
                  <c:v>5</c:v>
                </c:pt>
                <c:pt idx="901">
                  <c:v>5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7</c:v>
                </c:pt>
                <c:pt idx="909">
                  <c:v>7</c:v>
                </c:pt>
                <c:pt idx="910">
                  <c:v>6</c:v>
                </c:pt>
                <c:pt idx="911">
                  <c:v>6</c:v>
                </c:pt>
                <c:pt idx="912">
                  <c:v>5</c:v>
                </c:pt>
                <c:pt idx="913">
                  <c:v>7</c:v>
                </c:pt>
                <c:pt idx="914">
                  <c:v>6</c:v>
                </c:pt>
                <c:pt idx="915">
                  <c:v>5</c:v>
                </c:pt>
                <c:pt idx="916">
                  <c:v>5</c:v>
                </c:pt>
                <c:pt idx="917">
                  <c:v>7</c:v>
                </c:pt>
                <c:pt idx="918">
                  <c:v>6</c:v>
                </c:pt>
                <c:pt idx="919">
                  <c:v>4</c:v>
                </c:pt>
                <c:pt idx="920">
                  <c:v>7</c:v>
                </c:pt>
                <c:pt idx="921">
                  <c:v>6</c:v>
                </c:pt>
                <c:pt idx="922">
                  <c:v>5</c:v>
                </c:pt>
                <c:pt idx="923">
                  <c:v>5</c:v>
                </c:pt>
                <c:pt idx="924">
                  <c:v>6</c:v>
                </c:pt>
                <c:pt idx="925">
                  <c:v>5</c:v>
                </c:pt>
                <c:pt idx="926">
                  <c:v>4</c:v>
                </c:pt>
                <c:pt idx="927">
                  <c:v>6</c:v>
                </c:pt>
                <c:pt idx="928">
                  <c:v>5</c:v>
                </c:pt>
                <c:pt idx="929">
                  <c:v>5</c:v>
                </c:pt>
                <c:pt idx="930">
                  <c:v>6</c:v>
                </c:pt>
                <c:pt idx="931">
                  <c:v>5</c:v>
                </c:pt>
                <c:pt idx="932">
                  <c:v>7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5</c:v>
                </c:pt>
                <c:pt idx="937">
                  <c:v>6</c:v>
                </c:pt>
                <c:pt idx="938">
                  <c:v>7</c:v>
                </c:pt>
                <c:pt idx="939">
                  <c:v>6</c:v>
                </c:pt>
                <c:pt idx="940">
                  <c:v>7</c:v>
                </c:pt>
                <c:pt idx="941">
                  <c:v>5</c:v>
                </c:pt>
                <c:pt idx="942">
                  <c:v>7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7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6</c:v>
                </c:pt>
                <c:pt idx="963">
                  <c:v>6</c:v>
                </c:pt>
                <c:pt idx="964">
                  <c:v>5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5</c:v>
                </c:pt>
                <c:pt idx="969">
                  <c:v>6</c:v>
                </c:pt>
                <c:pt idx="970">
                  <c:v>8</c:v>
                </c:pt>
                <c:pt idx="971">
                  <c:v>7</c:v>
                </c:pt>
                <c:pt idx="972">
                  <c:v>5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5</c:v>
                </c:pt>
                <c:pt idx="979">
                  <c:v>6</c:v>
                </c:pt>
                <c:pt idx="980">
                  <c:v>5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6</c:v>
                </c:pt>
                <c:pt idx="995">
                  <c:v>5</c:v>
                </c:pt>
                <c:pt idx="996">
                  <c:v>6</c:v>
                </c:pt>
                <c:pt idx="997">
                  <c:v>6</c:v>
                </c:pt>
                <c:pt idx="998">
                  <c:v>5</c:v>
                </c:pt>
                <c:pt idx="999">
                  <c:v>6</c:v>
                </c:pt>
                <c:pt idx="1000">
                  <c:v>5</c:v>
                </c:pt>
                <c:pt idx="1001">
                  <c:v>5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5</c:v>
                </c:pt>
                <c:pt idx="1010">
                  <c:v>6</c:v>
                </c:pt>
                <c:pt idx="1011">
                  <c:v>5</c:v>
                </c:pt>
                <c:pt idx="1012">
                  <c:v>6</c:v>
                </c:pt>
                <c:pt idx="1013">
                  <c:v>6</c:v>
                </c:pt>
                <c:pt idx="1014">
                  <c:v>7</c:v>
                </c:pt>
                <c:pt idx="1015">
                  <c:v>5</c:v>
                </c:pt>
                <c:pt idx="1016">
                  <c:v>6</c:v>
                </c:pt>
                <c:pt idx="1017">
                  <c:v>5</c:v>
                </c:pt>
                <c:pt idx="1018">
                  <c:v>7</c:v>
                </c:pt>
                <c:pt idx="1019">
                  <c:v>4</c:v>
                </c:pt>
                <c:pt idx="1020">
                  <c:v>6</c:v>
                </c:pt>
                <c:pt idx="1021">
                  <c:v>7</c:v>
                </c:pt>
                <c:pt idx="1022">
                  <c:v>5</c:v>
                </c:pt>
                <c:pt idx="1023">
                  <c:v>5</c:v>
                </c:pt>
                <c:pt idx="1024">
                  <c:v>8</c:v>
                </c:pt>
                <c:pt idx="1025">
                  <c:v>6</c:v>
                </c:pt>
                <c:pt idx="1026">
                  <c:v>7</c:v>
                </c:pt>
                <c:pt idx="1027">
                  <c:v>5</c:v>
                </c:pt>
                <c:pt idx="1028">
                  <c:v>6</c:v>
                </c:pt>
                <c:pt idx="1029">
                  <c:v>6</c:v>
                </c:pt>
                <c:pt idx="1030">
                  <c:v>5</c:v>
                </c:pt>
                <c:pt idx="1031">
                  <c:v>5</c:v>
                </c:pt>
                <c:pt idx="1032">
                  <c:v>6</c:v>
                </c:pt>
                <c:pt idx="1033">
                  <c:v>4</c:v>
                </c:pt>
                <c:pt idx="1034">
                  <c:v>7</c:v>
                </c:pt>
                <c:pt idx="1035">
                  <c:v>5</c:v>
                </c:pt>
                <c:pt idx="1036">
                  <c:v>5</c:v>
                </c:pt>
                <c:pt idx="1037">
                  <c:v>6</c:v>
                </c:pt>
                <c:pt idx="1038">
                  <c:v>7</c:v>
                </c:pt>
                <c:pt idx="1039">
                  <c:v>5</c:v>
                </c:pt>
                <c:pt idx="1040">
                  <c:v>5</c:v>
                </c:pt>
                <c:pt idx="1041">
                  <c:v>7</c:v>
                </c:pt>
                <c:pt idx="1042">
                  <c:v>6</c:v>
                </c:pt>
                <c:pt idx="1043">
                  <c:v>5</c:v>
                </c:pt>
                <c:pt idx="1044">
                  <c:v>4</c:v>
                </c:pt>
                <c:pt idx="1045">
                  <c:v>7</c:v>
                </c:pt>
                <c:pt idx="1046">
                  <c:v>6</c:v>
                </c:pt>
                <c:pt idx="1047">
                  <c:v>6</c:v>
                </c:pt>
                <c:pt idx="1048">
                  <c:v>5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6</c:v>
                </c:pt>
                <c:pt idx="1063">
                  <c:v>7</c:v>
                </c:pt>
                <c:pt idx="1064">
                  <c:v>7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6</c:v>
                </c:pt>
                <c:pt idx="1073">
                  <c:v>7</c:v>
                </c:pt>
                <c:pt idx="1074">
                  <c:v>7</c:v>
                </c:pt>
                <c:pt idx="1075">
                  <c:v>6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6</c:v>
                </c:pt>
                <c:pt idx="1080">
                  <c:v>7</c:v>
                </c:pt>
                <c:pt idx="1081">
                  <c:v>6</c:v>
                </c:pt>
                <c:pt idx="1082">
                  <c:v>3</c:v>
                </c:pt>
                <c:pt idx="1083">
                  <c:v>5</c:v>
                </c:pt>
                <c:pt idx="1084">
                  <c:v>5</c:v>
                </c:pt>
                <c:pt idx="1085">
                  <c:v>8</c:v>
                </c:pt>
                <c:pt idx="1086">
                  <c:v>3</c:v>
                </c:pt>
                <c:pt idx="1087">
                  <c:v>5</c:v>
                </c:pt>
                <c:pt idx="1088">
                  <c:v>4</c:v>
                </c:pt>
                <c:pt idx="1089">
                  <c:v>7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6</c:v>
                </c:pt>
                <c:pt idx="1094">
                  <c:v>5</c:v>
                </c:pt>
                <c:pt idx="1095">
                  <c:v>5</c:v>
                </c:pt>
                <c:pt idx="1096">
                  <c:v>4</c:v>
                </c:pt>
                <c:pt idx="1097">
                  <c:v>6</c:v>
                </c:pt>
                <c:pt idx="1098">
                  <c:v>4</c:v>
                </c:pt>
                <c:pt idx="1099">
                  <c:v>6</c:v>
                </c:pt>
                <c:pt idx="1100">
                  <c:v>7</c:v>
                </c:pt>
                <c:pt idx="1101">
                  <c:v>6</c:v>
                </c:pt>
                <c:pt idx="1102">
                  <c:v>6</c:v>
                </c:pt>
                <c:pt idx="1103">
                  <c:v>5</c:v>
                </c:pt>
                <c:pt idx="1104">
                  <c:v>6</c:v>
                </c:pt>
                <c:pt idx="1105">
                  <c:v>6</c:v>
                </c:pt>
                <c:pt idx="1106">
                  <c:v>4</c:v>
                </c:pt>
                <c:pt idx="1107">
                  <c:v>6</c:v>
                </c:pt>
                <c:pt idx="1108">
                  <c:v>6</c:v>
                </c:pt>
                <c:pt idx="1109">
                  <c:v>5</c:v>
                </c:pt>
                <c:pt idx="1110">
                  <c:v>7</c:v>
                </c:pt>
                <c:pt idx="1111">
                  <c:v>7</c:v>
                </c:pt>
                <c:pt idx="1112">
                  <c:v>5</c:v>
                </c:pt>
                <c:pt idx="1113">
                  <c:v>7</c:v>
                </c:pt>
                <c:pt idx="1114">
                  <c:v>6</c:v>
                </c:pt>
                <c:pt idx="1115">
                  <c:v>6</c:v>
                </c:pt>
                <c:pt idx="1116">
                  <c:v>5</c:v>
                </c:pt>
                <c:pt idx="1117">
                  <c:v>6</c:v>
                </c:pt>
                <c:pt idx="1118">
                  <c:v>7</c:v>
                </c:pt>
                <c:pt idx="1119">
                  <c:v>6</c:v>
                </c:pt>
                <c:pt idx="1120">
                  <c:v>7</c:v>
                </c:pt>
                <c:pt idx="1121">
                  <c:v>6</c:v>
                </c:pt>
                <c:pt idx="1122">
                  <c:v>6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6</c:v>
                </c:pt>
                <c:pt idx="1129">
                  <c:v>6</c:v>
                </c:pt>
                <c:pt idx="1130">
                  <c:v>5</c:v>
                </c:pt>
                <c:pt idx="1131">
                  <c:v>6</c:v>
                </c:pt>
                <c:pt idx="1132">
                  <c:v>8</c:v>
                </c:pt>
                <c:pt idx="1133">
                  <c:v>5</c:v>
                </c:pt>
                <c:pt idx="1134">
                  <c:v>6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7</c:v>
                </c:pt>
                <c:pt idx="1140">
                  <c:v>6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8</c:v>
                </c:pt>
                <c:pt idx="1145">
                  <c:v>7</c:v>
                </c:pt>
                <c:pt idx="1146">
                  <c:v>6</c:v>
                </c:pt>
                <c:pt idx="1147">
                  <c:v>6</c:v>
                </c:pt>
                <c:pt idx="1148">
                  <c:v>7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6</c:v>
                </c:pt>
                <c:pt idx="1153">
                  <c:v>7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7</c:v>
                </c:pt>
                <c:pt idx="1159">
                  <c:v>6</c:v>
                </c:pt>
                <c:pt idx="1160">
                  <c:v>6</c:v>
                </c:pt>
                <c:pt idx="1161">
                  <c:v>5</c:v>
                </c:pt>
                <c:pt idx="1162">
                  <c:v>5</c:v>
                </c:pt>
                <c:pt idx="1163">
                  <c:v>7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5</c:v>
                </c:pt>
                <c:pt idx="1174">
                  <c:v>6</c:v>
                </c:pt>
                <c:pt idx="1175">
                  <c:v>4</c:v>
                </c:pt>
                <c:pt idx="1176">
                  <c:v>5</c:v>
                </c:pt>
                <c:pt idx="1177">
                  <c:v>6</c:v>
                </c:pt>
                <c:pt idx="1178">
                  <c:v>8</c:v>
                </c:pt>
                <c:pt idx="1179">
                  <c:v>4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7</c:v>
                </c:pt>
                <c:pt idx="1189">
                  <c:v>6</c:v>
                </c:pt>
                <c:pt idx="1190">
                  <c:v>6</c:v>
                </c:pt>
                <c:pt idx="1191">
                  <c:v>4</c:v>
                </c:pt>
                <c:pt idx="1192">
                  <c:v>6</c:v>
                </c:pt>
                <c:pt idx="1193">
                  <c:v>7</c:v>
                </c:pt>
                <c:pt idx="1194">
                  <c:v>3</c:v>
                </c:pt>
                <c:pt idx="1195">
                  <c:v>4</c:v>
                </c:pt>
                <c:pt idx="1196">
                  <c:v>5</c:v>
                </c:pt>
                <c:pt idx="1197">
                  <c:v>6</c:v>
                </c:pt>
                <c:pt idx="1198">
                  <c:v>7</c:v>
                </c:pt>
                <c:pt idx="1199">
                  <c:v>6</c:v>
                </c:pt>
                <c:pt idx="1200">
                  <c:v>6</c:v>
                </c:pt>
                <c:pt idx="1201">
                  <c:v>5</c:v>
                </c:pt>
                <c:pt idx="1202">
                  <c:v>7</c:v>
                </c:pt>
                <c:pt idx="1203">
                  <c:v>5</c:v>
                </c:pt>
                <c:pt idx="1204">
                  <c:v>5</c:v>
                </c:pt>
                <c:pt idx="1205">
                  <c:v>6</c:v>
                </c:pt>
                <c:pt idx="1206">
                  <c:v>7</c:v>
                </c:pt>
                <c:pt idx="1207">
                  <c:v>5</c:v>
                </c:pt>
                <c:pt idx="1208">
                  <c:v>5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4</c:v>
                </c:pt>
                <c:pt idx="1213">
                  <c:v>5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5</c:v>
                </c:pt>
                <c:pt idx="1219">
                  <c:v>5</c:v>
                </c:pt>
                <c:pt idx="1220">
                  <c:v>7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8</c:v>
                </c:pt>
                <c:pt idx="1225">
                  <c:v>6</c:v>
                </c:pt>
                <c:pt idx="1226">
                  <c:v>5</c:v>
                </c:pt>
                <c:pt idx="1227">
                  <c:v>5</c:v>
                </c:pt>
                <c:pt idx="1228">
                  <c:v>4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5</c:v>
                </c:pt>
                <c:pt idx="1233">
                  <c:v>3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5</c:v>
                </c:pt>
                <c:pt idx="1238">
                  <c:v>5</c:v>
                </c:pt>
                <c:pt idx="1239">
                  <c:v>6</c:v>
                </c:pt>
                <c:pt idx="1240">
                  <c:v>5</c:v>
                </c:pt>
                <c:pt idx="1241">
                  <c:v>6</c:v>
                </c:pt>
                <c:pt idx="1242">
                  <c:v>3</c:v>
                </c:pt>
                <c:pt idx="1243">
                  <c:v>7</c:v>
                </c:pt>
                <c:pt idx="1244">
                  <c:v>6</c:v>
                </c:pt>
                <c:pt idx="1245">
                  <c:v>6</c:v>
                </c:pt>
                <c:pt idx="1246">
                  <c:v>8</c:v>
                </c:pt>
                <c:pt idx="1247">
                  <c:v>5</c:v>
                </c:pt>
                <c:pt idx="1248">
                  <c:v>5</c:v>
                </c:pt>
                <c:pt idx="1249">
                  <c:v>7</c:v>
                </c:pt>
                <c:pt idx="1250">
                  <c:v>5</c:v>
                </c:pt>
                <c:pt idx="1251">
                  <c:v>6</c:v>
                </c:pt>
                <c:pt idx="1252">
                  <c:v>5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4</c:v>
                </c:pt>
                <c:pt idx="1257">
                  <c:v>6</c:v>
                </c:pt>
                <c:pt idx="1258">
                  <c:v>6</c:v>
                </c:pt>
                <c:pt idx="1259">
                  <c:v>5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7</c:v>
                </c:pt>
                <c:pt idx="1268">
                  <c:v>7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6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7</c:v>
                </c:pt>
                <c:pt idx="1278">
                  <c:v>5</c:v>
                </c:pt>
                <c:pt idx="1279">
                  <c:v>5</c:v>
                </c:pt>
                <c:pt idx="1280">
                  <c:v>6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7</c:v>
                </c:pt>
                <c:pt idx="1285">
                  <c:v>7</c:v>
                </c:pt>
                <c:pt idx="1286">
                  <c:v>6</c:v>
                </c:pt>
                <c:pt idx="1287">
                  <c:v>6</c:v>
                </c:pt>
                <c:pt idx="1288">
                  <c:v>5</c:v>
                </c:pt>
                <c:pt idx="1289">
                  <c:v>5</c:v>
                </c:pt>
                <c:pt idx="1290">
                  <c:v>6</c:v>
                </c:pt>
                <c:pt idx="1291">
                  <c:v>7</c:v>
                </c:pt>
                <c:pt idx="1292">
                  <c:v>7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4</c:v>
                </c:pt>
                <c:pt idx="1299">
                  <c:v>6</c:v>
                </c:pt>
                <c:pt idx="1300">
                  <c:v>5</c:v>
                </c:pt>
                <c:pt idx="1301">
                  <c:v>5</c:v>
                </c:pt>
                <c:pt idx="1302">
                  <c:v>7</c:v>
                </c:pt>
                <c:pt idx="1303">
                  <c:v>5</c:v>
                </c:pt>
                <c:pt idx="1304">
                  <c:v>4</c:v>
                </c:pt>
                <c:pt idx="1305">
                  <c:v>5</c:v>
                </c:pt>
                <c:pt idx="1306">
                  <c:v>5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6</c:v>
                </c:pt>
                <c:pt idx="1311">
                  <c:v>5</c:v>
                </c:pt>
                <c:pt idx="1312">
                  <c:v>6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6</c:v>
                </c:pt>
                <c:pt idx="1317">
                  <c:v>7</c:v>
                </c:pt>
                <c:pt idx="1318">
                  <c:v>6</c:v>
                </c:pt>
                <c:pt idx="1319">
                  <c:v>5</c:v>
                </c:pt>
                <c:pt idx="1320">
                  <c:v>6</c:v>
                </c:pt>
                <c:pt idx="1321">
                  <c:v>5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5</c:v>
                </c:pt>
                <c:pt idx="1326">
                  <c:v>7</c:v>
                </c:pt>
                <c:pt idx="1327">
                  <c:v>4</c:v>
                </c:pt>
                <c:pt idx="1328">
                  <c:v>6</c:v>
                </c:pt>
                <c:pt idx="1329">
                  <c:v>7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4</c:v>
                </c:pt>
                <c:pt idx="1337">
                  <c:v>6</c:v>
                </c:pt>
                <c:pt idx="1338">
                  <c:v>6</c:v>
                </c:pt>
                <c:pt idx="1339">
                  <c:v>7</c:v>
                </c:pt>
                <c:pt idx="1340">
                  <c:v>6</c:v>
                </c:pt>
                <c:pt idx="1341">
                  <c:v>6</c:v>
                </c:pt>
                <c:pt idx="1342">
                  <c:v>5</c:v>
                </c:pt>
                <c:pt idx="1343">
                  <c:v>5</c:v>
                </c:pt>
                <c:pt idx="1344">
                  <c:v>8</c:v>
                </c:pt>
                <c:pt idx="1345">
                  <c:v>4</c:v>
                </c:pt>
                <c:pt idx="1346">
                  <c:v>5</c:v>
                </c:pt>
                <c:pt idx="1347">
                  <c:v>6</c:v>
                </c:pt>
                <c:pt idx="1348">
                  <c:v>3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7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</c:numCache>
            </c:numRef>
          </c:xVal>
          <c:yVal>
            <c:numRef>
              <c:f>red_wine_quality!$A$2:$A$1360</c:f>
              <c:numCache>
                <c:formatCode>General</c:formatCode>
                <c:ptCount val="1359"/>
                <c:pt idx="0">
                  <c:v>5.9</c:v>
                </c:pt>
                <c:pt idx="1">
                  <c:v>6.6</c:v>
                </c:pt>
                <c:pt idx="2">
                  <c:v>6.9</c:v>
                </c:pt>
                <c:pt idx="3">
                  <c:v>5.9</c:v>
                </c:pt>
                <c:pt idx="4">
                  <c:v>10.199999999999999</c:v>
                </c:pt>
                <c:pt idx="5">
                  <c:v>11.8</c:v>
                </c:pt>
                <c:pt idx="6">
                  <c:v>8.6</c:v>
                </c:pt>
                <c:pt idx="7">
                  <c:v>9.4</c:v>
                </c:pt>
                <c:pt idx="8">
                  <c:v>7.4</c:v>
                </c:pt>
                <c:pt idx="9">
                  <c:v>8.9</c:v>
                </c:pt>
                <c:pt idx="10">
                  <c:v>7.3</c:v>
                </c:pt>
                <c:pt idx="11">
                  <c:v>6.6</c:v>
                </c:pt>
                <c:pt idx="12">
                  <c:v>8.9</c:v>
                </c:pt>
                <c:pt idx="13">
                  <c:v>6.6</c:v>
                </c:pt>
                <c:pt idx="14">
                  <c:v>7.5</c:v>
                </c:pt>
                <c:pt idx="15">
                  <c:v>6.5</c:v>
                </c:pt>
                <c:pt idx="16">
                  <c:v>9.9</c:v>
                </c:pt>
                <c:pt idx="17">
                  <c:v>7.8</c:v>
                </c:pt>
                <c:pt idx="18">
                  <c:v>8.1999999999999993</c:v>
                </c:pt>
                <c:pt idx="19">
                  <c:v>7.9</c:v>
                </c:pt>
                <c:pt idx="20">
                  <c:v>9.1</c:v>
                </c:pt>
                <c:pt idx="21">
                  <c:v>8.3000000000000007</c:v>
                </c:pt>
                <c:pt idx="22">
                  <c:v>8.5</c:v>
                </c:pt>
                <c:pt idx="23">
                  <c:v>7.5</c:v>
                </c:pt>
                <c:pt idx="24">
                  <c:v>8.1999999999999993</c:v>
                </c:pt>
                <c:pt idx="25">
                  <c:v>7.2</c:v>
                </c:pt>
                <c:pt idx="26">
                  <c:v>7.1</c:v>
                </c:pt>
                <c:pt idx="27">
                  <c:v>10</c:v>
                </c:pt>
                <c:pt idx="28">
                  <c:v>7.9</c:v>
                </c:pt>
                <c:pt idx="29">
                  <c:v>10.199999999999999</c:v>
                </c:pt>
                <c:pt idx="30">
                  <c:v>9.3000000000000007</c:v>
                </c:pt>
                <c:pt idx="31">
                  <c:v>7.2</c:v>
                </c:pt>
                <c:pt idx="32">
                  <c:v>5</c:v>
                </c:pt>
                <c:pt idx="33">
                  <c:v>9</c:v>
                </c:pt>
                <c:pt idx="34">
                  <c:v>6.1</c:v>
                </c:pt>
                <c:pt idx="35">
                  <c:v>6.9</c:v>
                </c:pt>
                <c:pt idx="36">
                  <c:v>6</c:v>
                </c:pt>
                <c:pt idx="37">
                  <c:v>7</c:v>
                </c:pt>
                <c:pt idx="38">
                  <c:v>6.8</c:v>
                </c:pt>
                <c:pt idx="39">
                  <c:v>6.9</c:v>
                </c:pt>
                <c:pt idx="40">
                  <c:v>5.9</c:v>
                </c:pt>
                <c:pt idx="41">
                  <c:v>7</c:v>
                </c:pt>
                <c:pt idx="42">
                  <c:v>7.3</c:v>
                </c:pt>
                <c:pt idx="43">
                  <c:v>8.8000000000000007</c:v>
                </c:pt>
                <c:pt idx="44">
                  <c:v>8.4</c:v>
                </c:pt>
                <c:pt idx="45">
                  <c:v>8</c:v>
                </c:pt>
                <c:pt idx="46">
                  <c:v>7.9</c:v>
                </c:pt>
                <c:pt idx="47">
                  <c:v>10.4</c:v>
                </c:pt>
                <c:pt idx="48">
                  <c:v>6</c:v>
                </c:pt>
                <c:pt idx="49">
                  <c:v>9.1</c:v>
                </c:pt>
                <c:pt idx="50">
                  <c:v>9.3000000000000007</c:v>
                </c:pt>
                <c:pt idx="51">
                  <c:v>7.9</c:v>
                </c:pt>
                <c:pt idx="52">
                  <c:v>7.9</c:v>
                </c:pt>
                <c:pt idx="53">
                  <c:v>6.6</c:v>
                </c:pt>
                <c:pt idx="54">
                  <c:v>9.6</c:v>
                </c:pt>
                <c:pt idx="55">
                  <c:v>8.1</c:v>
                </c:pt>
                <c:pt idx="56">
                  <c:v>6.9</c:v>
                </c:pt>
                <c:pt idx="57">
                  <c:v>8.6999999999999993</c:v>
                </c:pt>
                <c:pt idx="58">
                  <c:v>11.6</c:v>
                </c:pt>
                <c:pt idx="59">
                  <c:v>7.5</c:v>
                </c:pt>
                <c:pt idx="60">
                  <c:v>6.7</c:v>
                </c:pt>
                <c:pt idx="61">
                  <c:v>8</c:v>
                </c:pt>
                <c:pt idx="62">
                  <c:v>6.7</c:v>
                </c:pt>
                <c:pt idx="63">
                  <c:v>7.4</c:v>
                </c:pt>
                <c:pt idx="64">
                  <c:v>7.1</c:v>
                </c:pt>
                <c:pt idx="65">
                  <c:v>8.1</c:v>
                </c:pt>
                <c:pt idx="66">
                  <c:v>6.9</c:v>
                </c:pt>
                <c:pt idx="67">
                  <c:v>9.5</c:v>
                </c:pt>
                <c:pt idx="68">
                  <c:v>11.6</c:v>
                </c:pt>
                <c:pt idx="69">
                  <c:v>7.1</c:v>
                </c:pt>
                <c:pt idx="70">
                  <c:v>7.3</c:v>
                </c:pt>
                <c:pt idx="71">
                  <c:v>7.2</c:v>
                </c:pt>
                <c:pt idx="72">
                  <c:v>10.3</c:v>
                </c:pt>
                <c:pt idx="73">
                  <c:v>8.5</c:v>
                </c:pt>
                <c:pt idx="74">
                  <c:v>7.3</c:v>
                </c:pt>
                <c:pt idx="75">
                  <c:v>8.9</c:v>
                </c:pt>
                <c:pt idx="76">
                  <c:v>7.3</c:v>
                </c:pt>
                <c:pt idx="77">
                  <c:v>9.8000000000000007</c:v>
                </c:pt>
                <c:pt idx="78">
                  <c:v>9.8000000000000007</c:v>
                </c:pt>
                <c:pt idx="79">
                  <c:v>7.5</c:v>
                </c:pt>
                <c:pt idx="80">
                  <c:v>7.8</c:v>
                </c:pt>
                <c:pt idx="81">
                  <c:v>10.4</c:v>
                </c:pt>
                <c:pt idx="82">
                  <c:v>6.8</c:v>
                </c:pt>
                <c:pt idx="83">
                  <c:v>6.8</c:v>
                </c:pt>
                <c:pt idx="84">
                  <c:v>7.2</c:v>
                </c:pt>
                <c:pt idx="85">
                  <c:v>7.5</c:v>
                </c:pt>
                <c:pt idx="86">
                  <c:v>7.4</c:v>
                </c:pt>
                <c:pt idx="87">
                  <c:v>6.4</c:v>
                </c:pt>
                <c:pt idx="88">
                  <c:v>9.8000000000000007</c:v>
                </c:pt>
                <c:pt idx="89">
                  <c:v>10.6</c:v>
                </c:pt>
                <c:pt idx="90">
                  <c:v>8</c:v>
                </c:pt>
                <c:pt idx="91">
                  <c:v>7.7</c:v>
                </c:pt>
                <c:pt idx="92">
                  <c:v>7.2</c:v>
                </c:pt>
                <c:pt idx="93">
                  <c:v>7</c:v>
                </c:pt>
                <c:pt idx="94">
                  <c:v>9.3000000000000007</c:v>
                </c:pt>
                <c:pt idx="95">
                  <c:v>8.5</c:v>
                </c:pt>
                <c:pt idx="96">
                  <c:v>7.6</c:v>
                </c:pt>
                <c:pt idx="97">
                  <c:v>7.6</c:v>
                </c:pt>
                <c:pt idx="98">
                  <c:v>7.2</c:v>
                </c:pt>
                <c:pt idx="99">
                  <c:v>9.9</c:v>
                </c:pt>
                <c:pt idx="100">
                  <c:v>7.3</c:v>
                </c:pt>
                <c:pt idx="101">
                  <c:v>7</c:v>
                </c:pt>
                <c:pt idx="102">
                  <c:v>8.8000000000000007</c:v>
                </c:pt>
                <c:pt idx="103">
                  <c:v>8.1</c:v>
                </c:pt>
                <c:pt idx="104">
                  <c:v>11.6</c:v>
                </c:pt>
                <c:pt idx="105">
                  <c:v>7.9</c:v>
                </c:pt>
                <c:pt idx="106">
                  <c:v>6.9</c:v>
                </c:pt>
                <c:pt idx="107">
                  <c:v>6.2</c:v>
                </c:pt>
                <c:pt idx="108">
                  <c:v>5.9</c:v>
                </c:pt>
                <c:pt idx="109">
                  <c:v>6.6</c:v>
                </c:pt>
                <c:pt idx="110">
                  <c:v>6.3</c:v>
                </c:pt>
                <c:pt idx="111">
                  <c:v>8.1999999999999993</c:v>
                </c:pt>
                <c:pt idx="112">
                  <c:v>8.5</c:v>
                </c:pt>
                <c:pt idx="113">
                  <c:v>8.6999999999999993</c:v>
                </c:pt>
                <c:pt idx="114">
                  <c:v>6.8</c:v>
                </c:pt>
                <c:pt idx="115">
                  <c:v>9.1999999999999993</c:v>
                </c:pt>
                <c:pt idx="116">
                  <c:v>9.9</c:v>
                </c:pt>
                <c:pt idx="117">
                  <c:v>9</c:v>
                </c:pt>
                <c:pt idx="118">
                  <c:v>8.4</c:v>
                </c:pt>
                <c:pt idx="119">
                  <c:v>8</c:v>
                </c:pt>
                <c:pt idx="120">
                  <c:v>5</c:v>
                </c:pt>
                <c:pt idx="121">
                  <c:v>6.2</c:v>
                </c:pt>
                <c:pt idx="122">
                  <c:v>7.7</c:v>
                </c:pt>
                <c:pt idx="123">
                  <c:v>8.1</c:v>
                </c:pt>
                <c:pt idx="124">
                  <c:v>9.8000000000000007</c:v>
                </c:pt>
                <c:pt idx="125">
                  <c:v>7.7</c:v>
                </c:pt>
                <c:pt idx="126">
                  <c:v>9.9</c:v>
                </c:pt>
                <c:pt idx="127">
                  <c:v>8.1999999999999993</c:v>
                </c:pt>
                <c:pt idx="128">
                  <c:v>7.3</c:v>
                </c:pt>
                <c:pt idx="129">
                  <c:v>7.8</c:v>
                </c:pt>
                <c:pt idx="130">
                  <c:v>7.1</c:v>
                </c:pt>
                <c:pt idx="131">
                  <c:v>7.2</c:v>
                </c:pt>
                <c:pt idx="132">
                  <c:v>12.5</c:v>
                </c:pt>
                <c:pt idx="133">
                  <c:v>7.3</c:v>
                </c:pt>
                <c:pt idx="134">
                  <c:v>7.3</c:v>
                </c:pt>
                <c:pt idx="135">
                  <c:v>8.4</c:v>
                </c:pt>
                <c:pt idx="136">
                  <c:v>7.8</c:v>
                </c:pt>
                <c:pt idx="137">
                  <c:v>8.6</c:v>
                </c:pt>
                <c:pt idx="138">
                  <c:v>9.5</c:v>
                </c:pt>
                <c:pt idx="139">
                  <c:v>7.6</c:v>
                </c:pt>
                <c:pt idx="140">
                  <c:v>6.9</c:v>
                </c:pt>
                <c:pt idx="141">
                  <c:v>6.5</c:v>
                </c:pt>
                <c:pt idx="142">
                  <c:v>7.2</c:v>
                </c:pt>
                <c:pt idx="143">
                  <c:v>9.9</c:v>
                </c:pt>
                <c:pt idx="144">
                  <c:v>8.8000000000000007</c:v>
                </c:pt>
                <c:pt idx="145">
                  <c:v>9.6</c:v>
                </c:pt>
                <c:pt idx="146">
                  <c:v>7.5</c:v>
                </c:pt>
                <c:pt idx="147">
                  <c:v>8.9</c:v>
                </c:pt>
                <c:pt idx="148">
                  <c:v>8.6</c:v>
                </c:pt>
                <c:pt idx="149">
                  <c:v>8</c:v>
                </c:pt>
                <c:pt idx="150">
                  <c:v>8.6</c:v>
                </c:pt>
                <c:pt idx="151">
                  <c:v>9.6</c:v>
                </c:pt>
                <c:pt idx="152">
                  <c:v>6.7</c:v>
                </c:pt>
                <c:pt idx="153">
                  <c:v>6.3</c:v>
                </c:pt>
                <c:pt idx="154">
                  <c:v>6.5</c:v>
                </c:pt>
                <c:pt idx="155">
                  <c:v>9</c:v>
                </c:pt>
                <c:pt idx="156">
                  <c:v>8.1999999999999993</c:v>
                </c:pt>
                <c:pt idx="157">
                  <c:v>10.4</c:v>
                </c:pt>
                <c:pt idx="158">
                  <c:v>7.5</c:v>
                </c:pt>
                <c:pt idx="159">
                  <c:v>11.5</c:v>
                </c:pt>
                <c:pt idx="160">
                  <c:v>10.7</c:v>
                </c:pt>
                <c:pt idx="161">
                  <c:v>7.8</c:v>
                </c:pt>
                <c:pt idx="162">
                  <c:v>8.9</c:v>
                </c:pt>
                <c:pt idx="163">
                  <c:v>6.8</c:v>
                </c:pt>
                <c:pt idx="164">
                  <c:v>7.7</c:v>
                </c:pt>
                <c:pt idx="165">
                  <c:v>9.1999999999999993</c:v>
                </c:pt>
                <c:pt idx="166">
                  <c:v>7.6</c:v>
                </c:pt>
                <c:pt idx="167">
                  <c:v>6.6</c:v>
                </c:pt>
                <c:pt idx="168">
                  <c:v>5</c:v>
                </c:pt>
                <c:pt idx="169">
                  <c:v>7.5</c:v>
                </c:pt>
                <c:pt idx="170">
                  <c:v>7.1</c:v>
                </c:pt>
                <c:pt idx="171">
                  <c:v>6.8</c:v>
                </c:pt>
                <c:pt idx="172">
                  <c:v>12.3</c:v>
                </c:pt>
                <c:pt idx="173">
                  <c:v>7.3</c:v>
                </c:pt>
                <c:pt idx="174">
                  <c:v>6.4</c:v>
                </c:pt>
                <c:pt idx="175">
                  <c:v>8</c:v>
                </c:pt>
                <c:pt idx="176">
                  <c:v>7.1</c:v>
                </c:pt>
                <c:pt idx="177">
                  <c:v>8.1999999999999993</c:v>
                </c:pt>
                <c:pt idx="178">
                  <c:v>9.8000000000000007</c:v>
                </c:pt>
                <c:pt idx="179">
                  <c:v>8</c:v>
                </c:pt>
                <c:pt idx="180">
                  <c:v>9.6</c:v>
                </c:pt>
                <c:pt idx="181">
                  <c:v>9.6999999999999993</c:v>
                </c:pt>
                <c:pt idx="182">
                  <c:v>5.5</c:v>
                </c:pt>
                <c:pt idx="183">
                  <c:v>10</c:v>
                </c:pt>
                <c:pt idx="184">
                  <c:v>7.6</c:v>
                </c:pt>
                <c:pt idx="185">
                  <c:v>6.5</c:v>
                </c:pt>
                <c:pt idx="186">
                  <c:v>12.4</c:v>
                </c:pt>
                <c:pt idx="187">
                  <c:v>9</c:v>
                </c:pt>
                <c:pt idx="188">
                  <c:v>7.7</c:v>
                </c:pt>
                <c:pt idx="189">
                  <c:v>7.1</c:v>
                </c:pt>
                <c:pt idx="190">
                  <c:v>9.1999999999999993</c:v>
                </c:pt>
                <c:pt idx="191">
                  <c:v>6.3</c:v>
                </c:pt>
                <c:pt idx="192">
                  <c:v>7.6</c:v>
                </c:pt>
                <c:pt idx="193">
                  <c:v>7.1</c:v>
                </c:pt>
                <c:pt idx="194">
                  <c:v>8.1999999999999993</c:v>
                </c:pt>
                <c:pt idx="195">
                  <c:v>7.5</c:v>
                </c:pt>
                <c:pt idx="196">
                  <c:v>7.1</c:v>
                </c:pt>
                <c:pt idx="197">
                  <c:v>7.6</c:v>
                </c:pt>
                <c:pt idx="198">
                  <c:v>7.8</c:v>
                </c:pt>
                <c:pt idx="199">
                  <c:v>6.4</c:v>
                </c:pt>
                <c:pt idx="200">
                  <c:v>7.5</c:v>
                </c:pt>
                <c:pt idx="201">
                  <c:v>7.9</c:v>
                </c:pt>
                <c:pt idx="202">
                  <c:v>7</c:v>
                </c:pt>
                <c:pt idx="203">
                  <c:v>5.2</c:v>
                </c:pt>
                <c:pt idx="204">
                  <c:v>9.3000000000000007</c:v>
                </c:pt>
                <c:pt idx="205">
                  <c:v>10.8</c:v>
                </c:pt>
                <c:pt idx="206">
                  <c:v>7.3</c:v>
                </c:pt>
                <c:pt idx="207">
                  <c:v>12.4</c:v>
                </c:pt>
                <c:pt idx="208">
                  <c:v>6.4</c:v>
                </c:pt>
                <c:pt idx="209">
                  <c:v>8.9</c:v>
                </c:pt>
                <c:pt idx="210">
                  <c:v>7.6</c:v>
                </c:pt>
                <c:pt idx="211">
                  <c:v>10</c:v>
                </c:pt>
                <c:pt idx="212">
                  <c:v>9</c:v>
                </c:pt>
                <c:pt idx="213">
                  <c:v>7.5</c:v>
                </c:pt>
                <c:pt idx="214">
                  <c:v>8.3000000000000007</c:v>
                </c:pt>
                <c:pt idx="215">
                  <c:v>6.3</c:v>
                </c:pt>
                <c:pt idx="216">
                  <c:v>7.6</c:v>
                </c:pt>
                <c:pt idx="217">
                  <c:v>9.9</c:v>
                </c:pt>
                <c:pt idx="218">
                  <c:v>6.7</c:v>
                </c:pt>
                <c:pt idx="219">
                  <c:v>7.1</c:v>
                </c:pt>
                <c:pt idx="220">
                  <c:v>6.8</c:v>
                </c:pt>
                <c:pt idx="221">
                  <c:v>9.1</c:v>
                </c:pt>
                <c:pt idx="222">
                  <c:v>6.1</c:v>
                </c:pt>
                <c:pt idx="223">
                  <c:v>6.4</c:v>
                </c:pt>
                <c:pt idx="224">
                  <c:v>12.5</c:v>
                </c:pt>
                <c:pt idx="225">
                  <c:v>8.5</c:v>
                </c:pt>
                <c:pt idx="226">
                  <c:v>6.3</c:v>
                </c:pt>
                <c:pt idx="227">
                  <c:v>8.8000000000000007</c:v>
                </c:pt>
                <c:pt idx="228">
                  <c:v>9.6</c:v>
                </c:pt>
                <c:pt idx="229">
                  <c:v>5</c:v>
                </c:pt>
                <c:pt idx="230">
                  <c:v>8.1</c:v>
                </c:pt>
                <c:pt idx="231">
                  <c:v>10</c:v>
                </c:pt>
                <c:pt idx="232">
                  <c:v>7.6</c:v>
                </c:pt>
                <c:pt idx="233">
                  <c:v>10.6</c:v>
                </c:pt>
                <c:pt idx="234">
                  <c:v>7.4</c:v>
                </c:pt>
                <c:pt idx="235">
                  <c:v>8.9</c:v>
                </c:pt>
                <c:pt idx="236">
                  <c:v>9</c:v>
                </c:pt>
                <c:pt idx="237">
                  <c:v>10.6</c:v>
                </c:pt>
                <c:pt idx="238">
                  <c:v>9</c:v>
                </c:pt>
                <c:pt idx="239">
                  <c:v>7.2</c:v>
                </c:pt>
                <c:pt idx="240">
                  <c:v>7.8</c:v>
                </c:pt>
                <c:pt idx="241">
                  <c:v>9</c:v>
                </c:pt>
                <c:pt idx="242">
                  <c:v>7</c:v>
                </c:pt>
                <c:pt idx="243">
                  <c:v>8</c:v>
                </c:pt>
                <c:pt idx="244">
                  <c:v>6.4</c:v>
                </c:pt>
                <c:pt idx="245">
                  <c:v>7</c:v>
                </c:pt>
                <c:pt idx="246">
                  <c:v>8.6999999999999993</c:v>
                </c:pt>
                <c:pt idx="247">
                  <c:v>5.9</c:v>
                </c:pt>
                <c:pt idx="248">
                  <c:v>7.7</c:v>
                </c:pt>
                <c:pt idx="249">
                  <c:v>9.4</c:v>
                </c:pt>
                <c:pt idx="250">
                  <c:v>12</c:v>
                </c:pt>
                <c:pt idx="251">
                  <c:v>9</c:v>
                </c:pt>
                <c:pt idx="252">
                  <c:v>9.6</c:v>
                </c:pt>
                <c:pt idx="253">
                  <c:v>8.9</c:v>
                </c:pt>
                <c:pt idx="254">
                  <c:v>8.8000000000000007</c:v>
                </c:pt>
                <c:pt idx="255">
                  <c:v>8.1999999999999993</c:v>
                </c:pt>
                <c:pt idx="256">
                  <c:v>7.6</c:v>
                </c:pt>
                <c:pt idx="257">
                  <c:v>7.8</c:v>
                </c:pt>
                <c:pt idx="258">
                  <c:v>12.5</c:v>
                </c:pt>
                <c:pt idx="259">
                  <c:v>9.3000000000000007</c:v>
                </c:pt>
                <c:pt idx="260">
                  <c:v>7.5</c:v>
                </c:pt>
                <c:pt idx="261">
                  <c:v>11.6</c:v>
                </c:pt>
                <c:pt idx="262">
                  <c:v>8</c:v>
                </c:pt>
                <c:pt idx="263">
                  <c:v>8.1</c:v>
                </c:pt>
                <c:pt idx="264">
                  <c:v>8.8000000000000007</c:v>
                </c:pt>
                <c:pt idx="265">
                  <c:v>6.2</c:v>
                </c:pt>
                <c:pt idx="266">
                  <c:v>8.6999999999999993</c:v>
                </c:pt>
                <c:pt idx="267">
                  <c:v>6.7</c:v>
                </c:pt>
                <c:pt idx="268">
                  <c:v>7.1</c:v>
                </c:pt>
                <c:pt idx="269">
                  <c:v>7.4</c:v>
                </c:pt>
                <c:pt idx="270">
                  <c:v>7.2</c:v>
                </c:pt>
                <c:pt idx="271">
                  <c:v>6.1</c:v>
                </c:pt>
                <c:pt idx="272">
                  <c:v>8.3000000000000007</c:v>
                </c:pt>
                <c:pt idx="273">
                  <c:v>9.9</c:v>
                </c:pt>
                <c:pt idx="274">
                  <c:v>6.7</c:v>
                </c:pt>
                <c:pt idx="275">
                  <c:v>9.3000000000000007</c:v>
                </c:pt>
                <c:pt idx="276">
                  <c:v>7.5</c:v>
                </c:pt>
                <c:pt idx="277">
                  <c:v>7.8</c:v>
                </c:pt>
                <c:pt idx="278">
                  <c:v>8.3000000000000007</c:v>
                </c:pt>
                <c:pt idx="279">
                  <c:v>7.3</c:v>
                </c:pt>
                <c:pt idx="280">
                  <c:v>8.6999999999999993</c:v>
                </c:pt>
                <c:pt idx="281">
                  <c:v>7.6</c:v>
                </c:pt>
                <c:pt idx="282">
                  <c:v>7</c:v>
                </c:pt>
                <c:pt idx="283">
                  <c:v>10.5</c:v>
                </c:pt>
                <c:pt idx="284">
                  <c:v>8.1999999999999993</c:v>
                </c:pt>
                <c:pt idx="285">
                  <c:v>7.5</c:v>
                </c:pt>
                <c:pt idx="286">
                  <c:v>7.1</c:v>
                </c:pt>
                <c:pt idx="287">
                  <c:v>7.8</c:v>
                </c:pt>
                <c:pt idx="288">
                  <c:v>8.8000000000000007</c:v>
                </c:pt>
                <c:pt idx="289">
                  <c:v>9</c:v>
                </c:pt>
                <c:pt idx="290">
                  <c:v>7.8</c:v>
                </c:pt>
                <c:pt idx="291">
                  <c:v>6.7</c:v>
                </c:pt>
                <c:pt idx="292">
                  <c:v>8.4</c:v>
                </c:pt>
                <c:pt idx="293">
                  <c:v>12</c:v>
                </c:pt>
                <c:pt idx="294">
                  <c:v>7.2</c:v>
                </c:pt>
                <c:pt idx="295">
                  <c:v>13.3</c:v>
                </c:pt>
                <c:pt idx="296">
                  <c:v>7.6</c:v>
                </c:pt>
                <c:pt idx="297">
                  <c:v>6.5</c:v>
                </c:pt>
                <c:pt idx="298">
                  <c:v>7.8</c:v>
                </c:pt>
                <c:pt idx="299">
                  <c:v>7.9</c:v>
                </c:pt>
                <c:pt idx="300">
                  <c:v>7.8</c:v>
                </c:pt>
                <c:pt idx="301">
                  <c:v>7.7</c:v>
                </c:pt>
                <c:pt idx="302">
                  <c:v>5.4</c:v>
                </c:pt>
                <c:pt idx="303">
                  <c:v>6.1</c:v>
                </c:pt>
                <c:pt idx="304">
                  <c:v>7.7</c:v>
                </c:pt>
                <c:pt idx="305">
                  <c:v>7.6</c:v>
                </c:pt>
                <c:pt idx="306">
                  <c:v>5.2</c:v>
                </c:pt>
                <c:pt idx="307">
                  <c:v>13.5</c:v>
                </c:pt>
                <c:pt idx="308">
                  <c:v>9.1</c:v>
                </c:pt>
                <c:pt idx="309">
                  <c:v>8.6999999999999993</c:v>
                </c:pt>
                <c:pt idx="310">
                  <c:v>5.6</c:v>
                </c:pt>
                <c:pt idx="311">
                  <c:v>7.9</c:v>
                </c:pt>
                <c:pt idx="312">
                  <c:v>10.7</c:v>
                </c:pt>
                <c:pt idx="313">
                  <c:v>8.9</c:v>
                </c:pt>
                <c:pt idx="314">
                  <c:v>8.5</c:v>
                </c:pt>
                <c:pt idx="315">
                  <c:v>9.1999999999999993</c:v>
                </c:pt>
                <c:pt idx="316">
                  <c:v>9.4</c:v>
                </c:pt>
                <c:pt idx="317">
                  <c:v>9.5</c:v>
                </c:pt>
                <c:pt idx="318">
                  <c:v>7.7</c:v>
                </c:pt>
                <c:pt idx="319">
                  <c:v>6.6</c:v>
                </c:pt>
                <c:pt idx="320">
                  <c:v>7.5</c:v>
                </c:pt>
                <c:pt idx="321">
                  <c:v>6.9</c:v>
                </c:pt>
                <c:pt idx="322">
                  <c:v>6.9</c:v>
                </c:pt>
                <c:pt idx="323">
                  <c:v>6.8</c:v>
                </c:pt>
                <c:pt idx="324">
                  <c:v>11.6</c:v>
                </c:pt>
                <c:pt idx="325">
                  <c:v>10.1</c:v>
                </c:pt>
                <c:pt idx="326">
                  <c:v>7.8</c:v>
                </c:pt>
                <c:pt idx="327">
                  <c:v>6</c:v>
                </c:pt>
                <c:pt idx="328">
                  <c:v>7.2</c:v>
                </c:pt>
                <c:pt idx="329">
                  <c:v>8</c:v>
                </c:pt>
                <c:pt idx="330">
                  <c:v>6.6</c:v>
                </c:pt>
                <c:pt idx="331">
                  <c:v>6.7</c:v>
                </c:pt>
                <c:pt idx="332">
                  <c:v>10.4</c:v>
                </c:pt>
                <c:pt idx="333">
                  <c:v>7.8</c:v>
                </c:pt>
                <c:pt idx="334">
                  <c:v>15.9</c:v>
                </c:pt>
                <c:pt idx="335">
                  <c:v>7.5</c:v>
                </c:pt>
                <c:pt idx="336">
                  <c:v>7</c:v>
                </c:pt>
                <c:pt idx="337">
                  <c:v>9.6999999999999993</c:v>
                </c:pt>
                <c:pt idx="338">
                  <c:v>7.7</c:v>
                </c:pt>
                <c:pt idx="339">
                  <c:v>6.6</c:v>
                </c:pt>
                <c:pt idx="340">
                  <c:v>6.6</c:v>
                </c:pt>
                <c:pt idx="341">
                  <c:v>7.3</c:v>
                </c:pt>
                <c:pt idx="342">
                  <c:v>8.9</c:v>
                </c:pt>
                <c:pt idx="343">
                  <c:v>6.9</c:v>
                </c:pt>
                <c:pt idx="344">
                  <c:v>6.9</c:v>
                </c:pt>
                <c:pt idx="345">
                  <c:v>9.3000000000000007</c:v>
                </c:pt>
                <c:pt idx="346">
                  <c:v>7.6</c:v>
                </c:pt>
                <c:pt idx="347">
                  <c:v>7.9</c:v>
                </c:pt>
                <c:pt idx="348">
                  <c:v>7.1</c:v>
                </c:pt>
                <c:pt idx="349">
                  <c:v>6.4</c:v>
                </c:pt>
                <c:pt idx="350">
                  <c:v>8.6</c:v>
                </c:pt>
                <c:pt idx="351">
                  <c:v>10.3</c:v>
                </c:pt>
                <c:pt idx="352">
                  <c:v>6.9</c:v>
                </c:pt>
                <c:pt idx="353">
                  <c:v>9.1</c:v>
                </c:pt>
                <c:pt idx="354">
                  <c:v>6.2</c:v>
                </c:pt>
                <c:pt idx="355">
                  <c:v>6.8</c:v>
                </c:pt>
                <c:pt idx="356">
                  <c:v>7.9</c:v>
                </c:pt>
                <c:pt idx="357">
                  <c:v>9.8000000000000007</c:v>
                </c:pt>
                <c:pt idx="358">
                  <c:v>7.8</c:v>
                </c:pt>
                <c:pt idx="359">
                  <c:v>7.8</c:v>
                </c:pt>
                <c:pt idx="360">
                  <c:v>7</c:v>
                </c:pt>
                <c:pt idx="361">
                  <c:v>9.5</c:v>
                </c:pt>
                <c:pt idx="362">
                  <c:v>7.6</c:v>
                </c:pt>
                <c:pt idx="363">
                  <c:v>7.4</c:v>
                </c:pt>
                <c:pt idx="364">
                  <c:v>9</c:v>
                </c:pt>
                <c:pt idx="365">
                  <c:v>9.9</c:v>
                </c:pt>
                <c:pt idx="366">
                  <c:v>10.6</c:v>
                </c:pt>
                <c:pt idx="367">
                  <c:v>7.1</c:v>
                </c:pt>
                <c:pt idx="368">
                  <c:v>5.8</c:v>
                </c:pt>
                <c:pt idx="369">
                  <c:v>11.1</c:v>
                </c:pt>
                <c:pt idx="370">
                  <c:v>7.8</c:v>
                </c:pt>
                <c:pt idx="371">
                  <c:v>8</c:v>
                </c:pt>
                <c:pt idx="372">
                  <c:v>8.6</c:v>
                </c:pt>
                <c:pt idx="373">
                  <c:v>9</c:v>
                </c:pt>
                <c:pt idx="374">
                  <c:v>8.1999999999999993</c:v>
                </c:pt>
                <c:pt idx="375">
                  <c:v>8.8000000000000007</c:v>
                </c:pt>
                <c:pt idx="376">
                  <c:v>8.8000000000000007</c:v>
                </c:pt>
                <c:pt idx="377">
                  <c:v>5.4</c:v>
                </c:pt>
                <c:pt idx="378">
                  <c:v>7.8</c:v>
                </c:pt>
                <c:pt idx="379">
                  <c:v>7.7</c:v>
                </c:pt>
                <c:pt idx="380">
                  <c:v>10.8</c:v>
                </c:pt>
                <c:pt idx="381">
                  <c:v>7.9</c:v>
                </c:pt>
                <c:pt idx="382">
                  <c:v>7.5</c:v>
                </c:pt>
                <c:pt idx="383">
                  <c:v>11.3</c:v>
                </c:pt>
                <c:pt idx="384">
                  <c:v>9.1999999999999993</c:v>
                </c:pt>
                <c:pt idx="385">
                  <c:v>7.3</c:v>
                </c:pt>
                <c:pt idx="386">
                  <c:v>8.6999999999999993</c:v>
                </c:pt>
                <c:pt idx="387">
                  <c:v>10.8</c:v>
                </c:pt>
                <c:pt idx="388">
                  <c:v>7.1</c:v>
                </c:pt>
                <c:pt idx="389">
                  <c:v>9.6999999999999993</c:v>
                </c:pt>
                <c:pt idx="390">
                  <c:v>7.3</c:v>
                </c:pt>
                <c:pt idx="391">
                  <c:v>6.7</c:v>
                </c:pt>
                <c:pt idx="392">
                  <c:v>7</c:v>
                </c:pt>
                <c:pt idx="393">
                  <c:v>10.6</c:v>
                </c:pt>
                <c:pt idx="394">
                  <c:v>7.1</c:v>
                </c:pt>
                <c:pt idx="395">
                  <c:v>7.6</c:v>
                </c:pt>
                <c:pt idx="396">
                  <c:v>7.1</c:v>
                </c:pt>
                <c:pt idx="397">
                  <c:v>10</c:v>
                </c:pt>
                <c:pt idx="398">
                  <c:v>7</c:v>
                </c:pt>
                <c:pt idx="399">
                  <c:v>7.7</c:v>
                </c:pt>
                <c:pt idx="400">
                  <c:v>8.6</c:v>
                </c:pt>
                <c:pt idx="401">
                  <c:v>5.6</c:v>
                </c:pt>
                <c:pt idx="402">
                  <c:v>10.8</c:v>
                </c:pt>
                <c:pt idx="403">
                  <c:v>7.7</c:v>
                </c:pt>
                <c:pt idx="404">
                  <c:v>7.1</c:v>
                </c:pt>
                <c:pt idx="405">
                  <c:v>6.7</c:v>
                </c:pt>
                <c:pt idx="406">
                  <c:v>6.4</c:v>
                </c:pt>
                <c:pt idx="407">
                  <c:v>9.3000000000000007</c:v>
                </c:pt>
                <c:pt idx="408">
                  <c:v>9</c:v>
                </c:pt>
                <c:pt idx="409">
                  <c:v>6.9</c:v>
                </c:pt>
                <c:pt idx="410">
                  <c:v>6.6</c:v>
                </c:pt>
                <c:pt idx="411">
                  <c:v>7.7</c:v>
                </c:pt>
                <c:pt idx="412">
                  <c:v>12.6</c:v>
                </c:pt>
                <c:pt idx="413">
                  <c:v>6.2</c:v>
                </c:pt>
                <c:pt idx="414">
                  <c:v>12.4</c:v>
                </c:pt>
                <c:pt idx="415">
                  <c:v>11.5</c:v>
                </c:pt>
                <c:pt idx="416">
                  <c:v>6.4</c:v>
                </c:pt>
                <c:pt idx="417">
                  <c:v>6.9</c:v>
                </c:pt>
                <c:pt idx="418">
                  <c:v>7.4</c:v>
                </c:pt>
                <c:pt idx="419">
                  <c:v>5</c:v>
                </c:pt>
                <c:pt idx="420">
                  <c:v>11.2</c:v>
                </c:pt>
                <c:pt idx="421">
                  <c:v>8.8000000000000007</c:v>
                </c:pt>
                <c:pt idx="422">
                  <c:v>8.6</c:v>
                </c:pt>
                <c:pt idx="423">
                  <c:v>10</c:v>
                </c:pt>
                <c:pt idx="424">
                  <c:v>8.1999999999999993</c:v>
                </c:pt>
                <c:pt idx="425">
                  <c:v>8</c:v>
                </c:pt>
                <c:pt idx="426">
                  <c:v>12.2</c:v>
                </c:pt>
                <c:pt idx="427">
                  <c:v>7.6</c:v>
                </c:pt>
                <c:pt idx="428">
                  <c:v>8.8000000000000007</c:v>
                </c:pt>
                <c:pt idx="429">
                  <c:v>7.7</c:v>
                </c:pt>
                <c:pt idx="430">
                  <c:v>9</c:v>
                </c:pt>
                <c:pt idx="431">
                  <c:v>7.4</c:v>
                </c:pt>
                <c:pt idx="432">
                  <c:v>7.4</c:v>
                </c:pt>
                <c:pt idx="433">
                  <c:v>5.2</c:v>
                </c:pt>
                <c:pt idx="434">
                  <c:v>8.6</c:v>
                </c:pt>
                <c:pt idx="435">
                  <c:v>7.2</c:v>
                </c:pt>
                <c:pt idx="436">
                  <c:v>7.1</c:v>
                </c:pt>
                <c:pt idx="437">
                  <c:v>5.8</c:v>
                </c:pt>
                <c:pt idx="438">
                  <c:v>7.3</c:v>
                </c:pt>
                <c:pt idx="439">
                  <c:v>7.5</c:v>
                </c:pt>
                <c:pt idx="440">
                  <c:v>7.9</c:v>
                </c:pt>
                <c:pt idx="441">
                  <c:v>6.1</c:v>
                </c:pt>
                <c:pt idx="442">
                  <c:v>6.9</c:v>
                </c:pt>
                <c:pt idx="443">
                  <c:v>6.7</c:v>
                </c:pt>
                <c:pt idx="444">
                  <c:v>7.7</c:v>
                </c:pt>
                <c:pt idx="445">
                  <c:v>6.7</c:v>
                </c:pt>
                <c:pt idx="446">
                  <c:v>6.8</c:v>
                </c:pt>
                <c:pt idx="447">
                  <c:v>7</c:v>
                </c:pt>
                <c:pt idx="448">
                  <c:v>7.4</c:v>
                </c:pt>
                <c:pt idx="449">
                  <c:v>8.5</c:v>
                </c:pt>
                <c:pt idx="450">
                  <c:v>6.8</c:v>
                </c:pt>
                <c:pt idx="451">
                  <c:v>9.5</c:v>
                </c:pt>
                <c:pt idx="452">
                  <c:v>10.6</c:v>
                </c:pt>
                <c:pt idx="453">
                  <c:v>6</c:v>
                </c:pt>
                <c:pt idx="454">
                  <c:v>5.0999999999999996</c:v>
                </c:pt>
                <c:pt idx="455">
                  <c:v>7.9</c:v>
                </c:pt>
                <c:pt idx="456">
                  <c:v>7.4</c:v>
                </c:pt>
                <c:pt idx="457">
                  <c:v>10.4</c:v>
                </c:pt>
                <c:pt idx="458">
                  <c:v>8.1</c:v>
                </c:pt>
                <c:pt idx="459">
                  <c:v>8.5</c:v>
                </c:pt>
                <c:pt idx="460">
                  <c:v>6.3</c:v>
                </c:pt>
                <c:pt idx="461">
                  <c:v>9.1</c:v>
                </c:pt>
                <c:pt idx="462">
                  <c:v>7.8</c:v>
                </c:pt>
                <c:pt idx="463">
                  <c:v>9.4</c:v>
                </c:pt>
                <c:pt idx="464">
                  <c:v>9.1999999999999993</c:v>
                </c:pt>
                <c:pt idx="465">
                  <c:v>8</c:v>
                </c:pt>
                <c:pt idx="466">
                  <c:v>7.4</c:v>
                </c:pt>
                <c:pt idx="467">
                  <c:v>6.8</c:v>
                </c:pt>
                <c:pt idx="468">
                  <c:v>5.0999999999999996</c:v>
                </c:pt>
                <c:pt idx="469">
                  <c:v>7.2</c:v>
                </c:pt>
                <c:pt idx="470">
                  <c:v>7.7</c:v>
                </c:pt>
                <c:pt idx="471">
                  <c:v>7.8</c:v>
                </c:pt>
                <c:pt idx="472">
                  <c:v>6.8</c:v>
                </c:pt>
                <c:pt idx="473">
                  <c:v>7.3</c:v>
                </c:pt>
                <c:pt idx="474">
                  <c:v>8.8000000000000007</c:v>
                </c:pt>
                <c:pt idx="475">
                  <c:v>7.4</c:v>
                </c:pt>
                <c:pt idx="476">
                  <c:v>6.3</c:v>
                </c:pt>
                <c:pt idx="477">
                  <c:v>7.1</c:v>
                </c:pt>
                <c:pt idx="478">
                  <c:v>6.6</c:v>
                </c:pt>
                <c:pt idx="479">
                  <c:v>7</c:v>
                </c:pt>
                <c:pt idx="480">
                  <c:v>7.1</c:v>
                </c:pt>
                <c:pt idx="481">
                  <c:v>10.7</c:v>
                </c:pt>
                <c:pt idx="482">
                  <c:v>7.8</c:v>
                </c:pt>
                <c:pt idx="483">
                  <c:v>7.6</c:v>
                </c:pt>
                <c:pt idx="484">
                  <c:v>7.1</c:v>
                </c:pt>
                <c:pt idx="485">
                  <c:v>11.7</c:v>
                </c:pt>
                <c:pt idx="486">
                  <c:v>6.7</c:v>
                </c:pt>
                <c:pt idx="487">
                  <c:v>6.6</c:v>
                </c:pt>
                <c:pt idx="488">
                  <c:v>10.7</c:v>
                </c:pt>
                <c:pt idx="489">
                  <c:v>11.9</c:v>
                </c:pt>
                <c:pt idx="490">
                  <c:v>7.8</c:v>
                </c:pt>
                <c:pt idx="491">
                  <c:v>9.6</c:v>
                </c:pt>
                <c:pt idx="492">
                  <c:v>7.9</c:v>
                </c:pt>
                <c:pt idx="493">
                  <c:v>8.3000000000000007</c:v>
                </c:pt>
                <c:pt idx="494">
                  <c:v>7.3</c:v>
                </c:pt>
                <c:pt idx="495">
                  <c:v>8.3000000000000007</c:v>
                </c:pt>
                <c:pt idx="496">
                  <c:v>8.3000000000000007</c:v>
                </c:pt>
                <c:pt idx="497">
                  <c:v>8.6</c:v>
                </c:pt>
                <c:pt idx="498">
                  <c:v>13.7</c:v>
                </c:pt>
                <c:pt idx="499">
                  <c:v>10.9</c:v>
                </c:pt>
                <c:pt idx="500">
                  <c:v>7.1</c:v>
                </c:pt>
                <c:pt idx="501">
                  <c:v>8.8000000000000007</c:v>
                </c:pt>
                <c:pt idx="502">
                  <c:v>13.3</c:v>
                </c:pt>
                <c:pt idx="503">
                  <c:v>7.8</c:v>
                </c:pt>
                <c:pt idx="504">
                  <c:v>7.9</c:v>
                </c:pt>
                <c:pt idx="505">
                  <c:v>11.2</c:v>
                </c:pt>
                <c:pt idx="506">
                  <c:v>6.4</c:v>
                </c:pt>
                <c:pt idx="507">
                  <c:v>10.9</c:v>
                </c:pt>
                <c:pt idx="508">
                  <c:v>8.6999999999999993</c:v>
                </c:pt>
                <c:pt idx="509">
                  <c:v>5.6</c:v>
                </c:pt>
                <c:pt idx="510">
                  <c:v>6.7</c:v>
                </c:pt>
                <c:pt idx="511">
                  <c:v>7.2</c:v>
                </c:pt>
                <c:pt idx="512">
                  <c:v>7.1</c:v>
                </c:pt>
                <c:pt idx="513">
                  <c:v>7.2</c:v>
                </c:pt>
                <c:pt idx="514">
                  <c:v>7.5</c:v>
                </c:pt>
                <c:pt idx="515">
                  <c:v>7.4</c:v>
                </c:pt>
                <c:pt idx="516">
                  <c:v>7.7</c:v>
                </c:pt>
                <c:pt idx="517">
                  <c:v>5.6</c:v>
                </c:pt>
                <c:pt idx="518">
                  <c:v>7.5</c:v>
                </c:pt>
                <c:pt idx="519">
                  <c:v>7.3</c:v>
                </c:pt>
                <c:pt idx="520">
                  <c:v>4.7</c:v>
                </c:pt>
                <c:pt idx="521">
                  <c:v>7.8</c:v>
                </c:pt>
                <c:pt idx="522">
                  <c:v>8.8000000000000007</c:v>
                </c:pt>
                <c:pt idx="523">
                  <c:v>8</c:v>
                </c:pt>
                <c:pt idx="524">
                  <c:v>7.9</c:v>
                </c:pt>
                <c:pt idx="525">
                  <c:v>7</c:v>
                </c:pt>
                <c:pt idx="526">
                  <c:v>8.8000000000000007</c:v>
                </c:pt>
                <c:pt idx="527">
                  <c:v>5.9</c:v>
                </c:pt>
                <c:pt idx="528">
                  <c:v>8</c:v>
                </c:pt>
                <c:pt idx="529">
                  <c:v>5.4</c:v>
                </c:pt>
                <c:pt idx="530">
                  <c:v>6.5</c:v>
                </c:pt>
                <c:pt idx="531">
                  <c:v>6.8</c:v>
                </c:pt>
                <c:pt idx="532">
                  <c:v>8</c:v>
                </c:pt>
                <c:pt idx="533">
                  <c:v>8</c:v>
                </c:pt>
                <c:pt idx="534">
                  <c:v>7.4</c:v>
                </c:pt>
                <c:pt idx="535">
                  <c:v>7.4</c:v>
                </c:pt>
                <c:pt idx="536">
                  <c:v>7.1</c:v>
                </c:pt>
                <c:pt idx="537">
                  <c:v>7.2</c:v>
                </c:pt>
                <c:pt idx="538">
                  <c:v>10.8</c:v>
                </c:pt>
                <c:pt idx="539">
                  <c:v>8</c:v>
                </c:pt>
                <c:pt idx="540">
                  <c:v>7.4</c:v>
                </c:pt>
                <c:pt idx="541">
                  <c:v>7</c:v>
                </c:pt>
                <c:pt idx="542">
                  <c:v>9.9</c:v>
                </c:pt>
                <c:pt idx="543">
                  <c:v>4.9000000000000004</c:v>
                </c:pt>
                <c:pt idx="544">
                  <c:v>7.2</c:v>
                </c:pt>
                <c:pt idx="545">
                  <c:v>7.6</c:v>
                </c:pt>
                <c:pt idx="546">
                  <c:v>8.4</c:v>
                </c:pt>
                <c:pt idx="547">
                  <c:v>8.5</c:v>
                </c:pt>
                <c:pt idx="548">
                  <c:v>5.4</c:v>
                </c:pt>
                <c:pt idx="549">
                  <c:v>5</c:v>
                </c:pt>
                <c:pt idx="550">
                  <c:v>8.1999999999999993</c:v>
                </c:pt>
                <c:pt idx="551">
                  <c:v>11.1</c:v>
                </c:pt>
                <c:pt idx="552">
                  <c:v>6.8</c:v>
                </c:pt>
                <c:pt idx="553">
                  <c:v>9.6</c:v>
                </c:pt>
                <c:pt idx="554">
                  <c:v>7.3</c:v>
                </c:pt>
                <c:pt idx="555">
                  <c:v>7.1</c:v>
                </c:pt>
                <c:pt idx="556">
                  <c:v>11.2</c:v>
                </c:pt>
                <c:pt idx="557">
                  <c:v>8.1</c:v>
                </c:pt>
                <c:pt idx="558">
                  <c:v>5.6</c:v>
                </c:pt>
                <c:pt idx="559">
                  <c:v>6.8</c:v>
                </c:pt>
                <c:pt idx="560">
                  <c:v>8.6</c:v>
                </c:pt>
                <c:pt idx="561">
                  <c:v>8.4</c:v>
                </c:pt>
                <c:pt idx="562">
                  <c:v>6.9</c:v>
                </c:pt>
                <c:pt idx="563">
                  <c:v>6.9</c:v>
                </c:pt>
                <c:pt idx="564">
                  <c:v>8.6</c:v>
                </c:pt>
                <c:pt idx="565">
                  <c:v>6.1</c:v>
                </c:pt>
                <c:pt idx="566">
                  <c:v>7.4</c:v>
                </c:pt>
                <c:pt idx="567">
                  <c:v>7</c:v>
                </c:pt>
                <c:pt idx="568">
                  <c:v>8</c:v>
                </c:pt>
                <c:pt idx="569">
                  <c:v>8.1999999999999993</c:v>
                </c:pt>
                <c:pt idx="570">
                  <c:v>7.2</c:v>
                </c:pt>
                <c:pt idx="571">
                  <c:v>7.2</c:v>
                </c:pt>
                <c:pt idx="572">
                  <c:v>5.3</c:v>
                </c:pt>
                <c:pt idx="573">
                  <c:v>5.3</c:v>
                </c:pt>
                <c:pt idx="574">
                  <c:v>5.0999999999999996</c:v>
                </c:pt>
                <c:pt idx="575">
                  <c:v>8.9</c:v>
                </c:pt>
                <c:pt idx="576">
                  <c:v>8.3000000000000007</c:v>
                </c:pt>
                <c:pt idx="577">
                  <c:v>6.8</c:v>
                </c:pt>
                <c:pt idx="578">
                  <c:v>7.3</c:v>
                </c:pt>
                <c:pt idx="579">
                  <c:v>7</c:v>
                </c:pt>
                <c:pt idx="580">
                  <c:v>6.6</c:v>
                </c:pt>
                <c:pt idx="581">
                  <c:v>7.1</c:v>
                </c:pt>
                <c:pt idx="582">
                  <c:v>7</c:v>
                </c:pt>
                <c:pt idx="583">
                  <c:v>6.8</c:v>
                </c:pt>
                <c:pt idx="584">
                  <c:v>6.4</c:v>
                </c:pt>
                <c:pt idx="585">
                  <c:v>6</c:v>
                </c:pt>
                <c:pt idx="586">
                  <c:v>6.2</c:v>
                </c:pt>
                <c:pt idx="587">
                  <c:v>7.7</c:v>
                </c:pt>
                <c:pt idx="588">
                  <c:v>7.7</c:v>
                </c:pt>
                <c:pt idx="589">
                  <c:v>6.4</c:v>
                </c:pt>
                <c:pt idx="590">
                  <c:v>7</c:v>
                </c:pt>
                <c:pt idx="591">
                  <c:v>7.2</c:v>
                </c:pt>
                <c:pt idx="592">
                  <c:v>5.2</c:v>
                </c:pt>
                <c:pt idx="593">
                  <c:v>7.2</c:v>
                </c:pt>
                <c:pt idx="594">
                  <c:v>7.2</c:v>
                </c:pt>
                <c:pt idx="595">
                  <c:v>6.8</c:v>
                </c:pt>
                <c:pt idx="596">
                  <c:v>10</c:v>
                </c:pt>
                <c:pt idx="597">
                  <c:v>6.3</c:v>
                </c:pt>
                <c:pt idx="598">
                  <c:v>10.3</c:v>
                </c:pt>
                <c:pt idx="599">
                  <c:v>6</c:v>
                </c:pt>
                <c:pt idx="600">
                  <c:v>9.8000000000000007</c:v>
                </c:pt>
                <c:pt idx="601">
                  <c:v>6.8</c:v>
                </c:pt>
                <c:pt idx="602">
                  <c:v>7.4</c:v>
                </c:pt>
                <c:pt idx="603">
                  <c:v>6.2</c:v>
                </c:pt>
                <c:pt idx="604">
                  <c:v>7</c:v>
                </c:pt>
                <c:pt idx="605">
                  <c:v>6.7</c:v>
                </c:pt>
                <c:pt idx="606">
                  <c:v>7.1</c:v>
                </c:pt>
                <c:pt idx="607">
                  <c:v>7.9</c:v>
                </c:pt>
                <c:pt idx="608">
                  <c:v>8.5</c:v>
                </c:pt>
                <c:pt idx="609">
                  <c:v>7.2</c:v>
                </c:pt>
                <c:pt idx="610">
                  <c:v>6.3</c:v>
                </c:pt>
                <c:pt idx="611">
                  <c:v>6.8</c:v>
                </c:pt>
                <c:pt idx="612">
                  <c:v>13.3</c:v>
                </c:pt>
                <c:pt idx="613">
                  <c:v>9</c:v>
                </c:pt>
                <c:pt idx="614">
                  <c:v>7.5</c:v>
                </c:pt>
                <c:pt idx="615">
                  <c:v>9.6</c:v>
                </c:pt>
                <c:pt idx="616">
                  <c:v>13</c:v>
                </c:pt>
                <c:pt idx="617">
                  <c:v>7.4</c:v>
                </c:pt>
                <c:pt idx="618">
                  <c:v>8.9</c:v>
                </c:pt>
                <c:pt idx="619">
                  <c:v>7.6</c:v>
                </c:pt>
                <c:pt idx="620">
                  <c:v>10.7</c:v>
                </c:pt>
                <c:pt idx="621">
                  <c:v>6</c:v>
                </c:pt>
                <c:pt idx="622">
                  <c:v>12.1</c:v>
                </c:pt>
                <c:pt idx="623">
                  <c:v>7.8</c:v>
                </c:pt>
                <c:pt idx="624">
                  <c:v>8.4</c:v>
                </c:pt>
                <c:pt idx="625">
                  <c:v>7.3</c:v>
                </c:pt>
                <c:pt idx="626">
                  <c:v>7.7</c:v>
                </c:pt>
                <c:pt idx="627">
                  <c:v>7.9</c:v>
                </c:pt>
                <c:pt idx="628">
                  <c:v>7.7</c:v>
                </c:pt>
                <c:pt idx="629">
                  <c:v>7.3</c:v>
                </c:pt>
                <c:pt idx="630">
                  <c:v>7.5</c:v>
                </c:pt>
                <c:pt idx="631">
                  <c:v>6.2</c:v>
                </c:pt>
                <c:pt idx="632">
                  <c:v>7</c:v>
                </c:pt>
                <c:pt idx="633">
                  <c:v>6.7</c:v>
                </c:pt>
                <c:pt idx="634">
                  <c:v>10.3</c:v>
                </c:pt>
                <c:pt idx="635">
                  <c:v>7.1</c:v>
                </c:pt>
                <c:pt idx="636">
                  <c:v>7.2</c:v>
                </c:pt>
                <c:pt idx="637">
                  <c:v>5.8</c:v>
                </c:pt>
                <c:pt idx="638">
                  <c:v>7.9</c:v>
                </c:pt>
                <c:pt idx="639">
                  <c:v>7.8</c:v>
                </c:pt>
                <c:pt idx="640">
                  <c:v>8.3000000000000007</c:v>
                </c:pt>
                <c:pt idx="641">
                  <c:v>9.1999999999999993</c:v>
                </c:pt>
                <c:pt idx="642">
                  <c:v>7.9</c:v>
                </c:pt>
                <c:pt idx="643">
                  <c:v>11.1</c:v>
                </c:pt>
                <c:pt idx="644">
                  <c:v>9.6999999999999993</c:v>
                </c:pt>
                <c:pt idx="645">
                  <c:v>9.1999999999999993</c:v>
                </c:pt>
                <c:pt idx="646">
                  <c:v>6.2</c:v>
                </c:pt>
                <c:pt idx="647">
                  <c:v>7.1</c:v>
                </c:pt>
                <c:pt idx="648">
                  <c:v>7.4</c:v>
                </c:pt>
                <c:pt idx="649">
                  <c:v>8.4</c:v>
                </c:pt>
                <c:pt idx="650">
                  <c:v>10.5</c:v>
                </c:pt>
                <c:pt idx="651">
                  <c:v>7.5</c:v>
                </c:pt>
                <c:pt idx="652">
                  <c:v>6.6</c:v>
                </c:pt>
                <c:pt idx="653">
                  <c:v>11.5</c:v>
                </c:pt>
                <c:pt idx="654">
                  <c:v>8.6</c:v>
                </c:pt>
                <c:pt idx="655">
                  <c:v>5.9</c:v>
                </c:pt>
                <c:pt idx="656">
                  <c:v>6.8</c:v>
                </c:pt>
                <c:pt idx="657">
                  <c:v>6.4</c:v>
                </c:pt>
                <c:pt idx="658">
                  <c:v>6.8</c:v>
                </c:pt>
                <c:pt idx="659">
                  <c:v>6.4</c:v>
                </c:pt>
                <c:pt idx="660">
                  <c:v>7.8</c:v>
                </c:pt>
                <c:pt idx="661">
                  <c:v>10</c:v>
                </c:pt>
                <c:pt idx="662">
                  <c:v>7.1</c:v>
                </c:pt>
                <c:pt idx="663">
                  <c:v>7.9</c:v>
                </c:pt>
                <c:pt idx="664">
                  <c:v>10.199999999999999</c:v>
                </c:pt>
                <c:pt idx="665">
                  <c:v>7</c:v>
                </c:pt>
                <c:pt idx="666">
                  <c:v>7.2</c:v>
                </c:pt>
                <c:pt idx="667">
                  <c:v>7.8</c:v>
                </c:pt>
                <c:pt idx="668">
                  <c:v>6.9</c:v>
                </c:pt>
                <c:pt idx="669">
                  <c:v>8</c:v>
                </c:pt>
                <c:pt idx="670">
                  <c:v>9.5</c:v>
                </c:pt>
                <c:pt idx="671">
                  <c:v>6.1</c:v>
                </c:pt>
                <c:pt idx="672">
                  <c:v>9.4</c:v>
                </c:pt>
                <c:pt idx="673">
                  <c:v>7.7</c:v>
                </c:pt>
                <c:pt idx="674">
                  <c:v>10.5</c:v>
                </c:pt>
                <c:pt idx="675">
                  <c:v>8.8000000000000007</c:v>
                </c:pt>
                <c:pt idx="676">
                  <c:v>7.6</c:v>
                </c:pt>
                <c:pt idx="677">
                  <c:v>8.3000000000000007</c:v>
                </c:pt>
                <c:pt idx="678">
                  <c:v>7.4</c:v>
                </c:pt>
                <c:pt idx="679">
                  <c:v>8.1999999999999993</c:v>
                </c:pt>
                <c:pt idx="680">
                  <c:v>5.0999999999999996</c:v>
                </c:pt>
                <c:pt idx="681">
                  <c:v>7.8</c:v>
                </c:pt>
                <c:pt idx="682">
                  <c:v>8.1999999999999993</c:v>
                </c:pt>
                <c:pt idx="683">
                  <c:v>8.4</c:v>
                </c:pt>
                <c:pt idx="684">
                  <c:v>10.4</c:v>
                </c:pt>
                <c:pt idx="685">
                  <c:v>6.8</c:v>
                </c:pt>
                <c:pt idx="686">
                  <c:v>6.9</c:v>
                </c:pt>
                <c:pt idx="687">
                  <c:v>6.8</c:v>
                </c:pt>
                <c:pt idx="688">
                  <c:v>9.6</c:v>
                </c:pt>
                <c:pt idx="689">
                  <c:v>6.9</c:v>
                </c:pt>
                <c:pt idx="690">
                  <c:v>6</c:v>
                </c:pt>
                <c:pt idx="691">
                  <c:v>8.1999999999999993</c:v>
                </c:pt>
                <c:pt idx="692">
                  <c:v>6.6</c:v>
                </c:pt>
                <c:pt idx="693">
                  <c:v>8.8000000000000007</c:v>
                </c:pt>
                <c:pt idx="694">
                  <c:v>9.1</c:v>
                </c:pt>
                <c:pt idx="695">
                  <c:v>8.9</c:v>
                </c:pt>
                <c:pt idx="696">
                  <c:v>6.1</c:v>
                </c:pt>
                <c:pt idx="697">
                  <c:v>6.2</c:v>
                </c:pt>
                <c:pt idx="698">
                  <c:v>9.5</c:v>
                </c:pt>
                <c:pt idx="699">
                  <c:v>7</c:v>
                </c:pt>
                <c:pt idx="700">
                  <c:v>6.1</c:v>
                </c:pt>
                <c:pt idx="701">
                  <c:v>7.9</c:v>
                </c:pt>
                <c:pt idx="702">
                  <c:v>6.6</c:v>
                </c:pt>
                <c:pt idx="703">
                  <c:v>8.1</c:v>
                </c:pt>
                <c:pt idx="704">
                  <c:v>7.5</c:v>
                </c:pt>
                <c:pt idx="705">
                  <c:v>10</c:v>
                </c:pt>
                <c:pt idx="706">
                  <c:v>9.6999999999999993</c:v>
                </c:pt>
                <c:pt idx="707">
                  <c:v>8.6999999999999993</c:v>
                </c:pt>
                <c:pt idx="708">
                  <c:v>7.2</c:v>
                </c:pt>
                <c:pt idx="709">
                  <c:v>8.1</c:v>
                </c:pt>
                <c:pt idx="710">
                  <c:v>12.8</c:v>
                </c:pt>
                <c:pt idx="711">
                  <c:v>6.5</c:v>
                </c:pt>
                <c:pt idx="712">
                  <c:v>7.4</c:v>
                </c:pt>
                <c:pt idx="713">
                  <c:v>9.1</c:v>
                </c:pt>
                <c:pt idx="714">
                  <c:v>7.4</c:v>
                </c:pt>
                <c:pt idx="715">
                  <c:v>7.1</c:v>
                </c:pt>
                <c:pt idx="716">
                  <c:v>7.2</c:v>
                </c:pt>
                <c:pt idx="717">
                  <c:v>8.6999999999999993</c:v>
                </c:pt>
                <c:pt idx="718">
                  <c:v>6.3</c:v>
                </c:pt>
                <c:pt idx="719">
                  <c:v>11.5</c:v>
                </c:pt>
                <c:pt idx="720">
                  <c:v>5.2</c:v>
                </c:pt>
                <c:pt idx="721">
                  <c:v>10</c:v>
                </c:pt>
                <c:pt idx="722">
                  <c:v>10.1</c:v>
                </c:pt>
                <c:pt idx="723">
                  <c:v>7</c:v>
                </c:pt>
                <c:pt idx="724">
                  <c:v>8.3000000000000007</c:v>
                </c:pt>
                <c:pt idx="725">
                  <c:v>9.4</c:v>
                </c:pt>
                <c:pt idx="726">
                  <c:v>7.6</c:v>
                </c:pt>
                <c:pt idx="727">
                  <c:v>8</c:v>
                </c:pt>
                <c:pt idx="728">
                  <c:v>5.4</c:v>
                </c:pt>
                <c:pt idx="729">
                  <c:v>8.4</c:v>
                </c:pt>
                <c:pt idx="730">
                  <c:v>7.5</c:v>
                </c:pt>
                <c:pt idx="731">
                  <c:v>7.2</c:v>
                </c:pt>
                <c:pt idx="732">
                  <c:v>8.3000000000000007</c:v>
                </c:pt>
                <c:pt idx="733">
                  <c:v>7.7</c:v>
                </c:pt>
                <c:pt idx="734">
                  <c:v>8.9</c:v>
                </c:pt>
                <c:pt idx="735">
                  <c:v>8.5</c:v>
                </c:pt>
                <c:pt idx="736">
                  <c:v>8.4</c:v>
                </c:pt>
                <c:pt idx="737">
                  <c:v>7.2</c:v>
                </c:pt>
                <c:pt idx="738">
                  <c:v>6.6</c:v>
                </c:pt>
                <c:pt idx="739">
                  <c:v>7.5</c:v>
                </c:pt>
                <c:pt idx="740">
                  <c:v>8.8000000000000007</c:v>
                </c:pt>
                <c:pt idx="741">
                  <c:v>7.1</c:v>
                </c:pt>
                <c:pt idx="742">
                  <c:v>11.9</c:v>
                </c:pt>
                <c:pt idx="743">
                  <c:v>8.1</c:v>
                </c:pt>
                <c:pt idx="744">
                  <c:v>8.9</c:v>
                </c:pt>
                <c:pt idx="745">
                  <c:v>9.1</c:v>
                </c:pt>
                <c:pt idx="746">
                  <c:v>9.1999999999999993</c:v>
                </c:pt>
                <c:pt idx="747">
                  <c:v>6.3</c:v>
                </c:pt>
                <c:pt idx="748">
                  <c:v>11.5</c:v>
                </c:pt>
                <c:pt idx="749">
                  <c:v>6.5</c:v>
                </c:pt>
                <c:pt idx="750">
                  <c:v>7.3</c:v>
                </c:pt>
                <c:pt idx="751">
                  <c:v>8.9</c:v>
                </c:pt>
                <c:pt idx="752">
                  <c:v>8.3000000000000007</c:v>
                </c:pt>
                <c:pt idx="753">
                  <c:v>12.5</c:v>
                </c:pt>
                <c:pt idx="754">
                  <c:v>10.5</c:v>
                </c:pt>
                <c:pt idx="755">
                  <c:v>6.9</c:v>
                </c:pt>
                <c:pt idx="756">
                  <c:v>12</c:v>
                </c:pt>
                <c:pt idx="757">
                  <c:v>6.9</c:v>
                </c:pt>
                <c:pt idx="758">
                  <c:v>7.2</c:v>
                </c:pt>
                <c:pt idx="759">
                  <c:v>9.3000000000000007</c:v>
                </c:pt>
                <c:pt idx="760">
                  <c:v>8.6</c:v>
                </c:pt>
                <c:pt idx="761">
                  <c:v>6.4</c:v>
                </c:pt>
                <c:pt idx="762">
                  <c:v>8</c:v>
                </c:pt>
                <c:pt idx="763">
                  <c:v>7.5</c:v>
                </c:pt>
                <c:pt idx="764">
                  <c:v>13.2</c:v>
                </c:pt>
                <c:pt idx="765">
                  <c:v>8.6999999999999993</c:v>
                </c:pt>
                <c:pt idx="766">
                  <c:v>9.5</c:v>
                </c:pt>
                <c:pt idx="767">
                  <c:v>7.4</c:v>
                </c:pt>
                <c:pt idx="768">
                  <c:v>11.9</c:v>
                </c:pt>
                <c:pt idx="769">
                  <c:v>7</c:v>
                </c:pt>
                <c:pt idx="770">
                  <c:v>8</c:v>
                </c:pt>
                <c:pt idx="771">
                  <c:v>7.8</c:v>
                </c:pt>
                <c:pt idx="772">
                  <c:v>9.1</c:v>
                </c:pt>
                <c:pt idx="773">
                  <c:v>9.1999999999999993</c:v>
                </c:pt>
                <c:pt idx="774">
                  <c:v>8</c:v>
                </c:pt>
                <c:pt idx="775">
                  <c:v>7.6</c:v>
                </c:pt>
                <c:pt idx="776">
                  <c:v>9.5</c:v>
                </c:pt>
                <c:pt idx="777">
                  <c:v>7.6</c:v>
                </c:pt>
                <c:pt idx="778">
                  <c:v>6.4</c:v>
                </c:pt>
                <c:pt idx="779">
                  <c:v>6.6</c:v>
                </c:pt>
                <c:pt idx="780">
                  <c:v>8.1999999999999993</c:v>
                </c:pt>
                <c:pt idx="781">
                  <c:v>8.1</c:v>
                </c:pt>
                <c:pt idx="782">
                  <c:v>8.6999999999999993</c:v>
                </c:pt>
                <c:pt idx="783">
                  <c:v>7</c:v>
                </c:pt>
                <c:pt idx="784">
                  <c:v>7</c:v>
                </c:pt>
                <c:pt idx="785">
                  <c:v>7.4</c:v>
                </c:pt>
                <c:pt idx="786">
                  <c:v>8.8000000000000007</c:v>
                </c:pt>
                <c:pt idx="787">
                  <c:v>7.2</c:v>
                </c:pt>
                <c:pt idx="788">
                  <c:v>6.7</c:v>
                </c:pt>
                <c:pt idx="789">
                  <c:v>7.3</c:v>
                </c:pt>
                <c:pt idx="790">
                  <c:v>5.6</c:v>
                </c:pt>
                <c:pt idx="791">
                  <c:v>9.6999999999999993</c:v>
                </c:pt>
                <c:pt idx="792">
                  <c:v>9.9</c:v>
                </c:pt>
                <c:pt idx="793">
                  <c:v>8.4</c:v>
                </c:pt>
                <c:pt idx="794">
                  <c:v>9.1999999999999993</c:v>
                </c:pt>
                <c:pt idx="795">
                  <c:v>5.6</c:v>
                </c:pt>
                <c:pt idx="796">
                  <c:v>6.4</c:v>
                </c:pt>
                <c:pt idx="797">
                  <c:v>5.7</c:v>
                </c:pt>
                <c:pt idx="798">
                  <c:v>7.1</c:v>
                </c:pt>
                <c:pt idx="799">
                  <c:v>6.8</c:v>
                </c:pt>
                <c:pt idx="800">
                  <c:v>10</c:v>
                </c:pt>
                <c:pt idx="801">
                  <c:v>6.5</c:v>
                </c:pt>
                <c:pt idx="802">
                  <c:v>7.7</c:v>
                </c:pt>
                <c:pt idx="803">
                  <c:v>12.7</c:v>
                </c:pt>
                <c:pt idx="804">
                  <c:v>6.3</c:v>
                </c:pt>
                <c:pt idx="805">
                  <c:v>10.4</c:v>
                </c:pt>
                <c:pt idx="806">
                  <c:v>8.3000000000000007</c:v>
                </c:pt>
                <c:pt idx="807">
                  <c:v>10.199999999999999</c:v>
                </c:pt>
                <c:pt idx="808">
                  <c:v>8.6999999999999993</c:v>
                </c:pt>
                <c:pt idx="809">
                  <c:v>7.9</c:v>
                </c:pt>
                <c:pt idx="810">
                  <c:v>6.1</c:v>
                </c:pt>
                <c:pt idx="811">
                  <c:v>9.1</c:v>
                </c:pt>
                <c:pt idx="812">
                  <c:v>8.3000000000000007</c:v>
                </c:pt>
                <c:pt idx="813">
                  <c:v>9.1</c:v>
                </c:pt>
                <c:pt idx="814">
                  <c:v>9.1999999999999993</c:v>
                </c:pt>
                <c:pt idx="815">
                  <c:v>7.7</c:v>
                </c:pt>
                <c:pt idx="816">
                  <c:v>10.9</c:v>
                </c:pt>
                <c:pt idx="817">
                  <c:v>6.2</c:v>
                </c:pt>
                <c:pt idx="818">
                  <c:v>7.4</c:v>
                </c:pt>
                <c:pt idx="819">
                  <c:v>8</c:v>
                </c:pt>
                <c:pt idx="820">
                  <c:v>7.8</c:v>
                </c:pt>
                <c:pt idx="821">
                  <c:v>7.5</c:v>
                </c:pt>
                <c:pt idx="822">
                  <c:v>10.199999999999999</c:v>
                </c:pt>
                <c:pt idx="823">
                  <c:v>7.4</c:v>
                </c:pt>
                <c:pt idx="824">
                  <c:v>9.1999999999999993</c:v>
                </c:pt>
                <c:pt idx="825">
                  <c:v>7.5</c:v>
                </c:pt>
                <c:pt idx="826">
                  <c:v>8.3000000000000007</c:v>
                </c:pt>
                <c:pt idx="827">
                  <c:v>8.1</c:v>
                </c:pt>
                <c:pt idx="828">
                  <c:v>7.2</c:v>
                </c:pt>
                <c:pt idx="829">
                  <c:v>8.3000000000000007</c:v>
                </c:pt>
                <c:pt idx="830">
                  <c:v>8.1999999999999993</c:v>
                </c:pt>
                <c:pt idx="831">
                  <c:v>6.8</c:v>
                </c:pt>
                <c:pt idx="832">
                  <c:v>9.1</c:v>
                </c:pt>
                <c:pt idx="833">
                  <c:v>8.1999999999999993</c:v>
                </c:pt>
                <c:pt idx="834">
                  <c:v>8.3000000000000007</c:v>
                </c:pt>
                <c:pt idx="835">
                  <c:v>8.4</c:v>
                </c:pt>
                <c:pt idx="836">
                  <c:v>9.9</c:v>
                </c:pt>
                <c:pt idx="837">
                  <c:v>8</c:v>
                </c:pt>
                <c:pt idx="838">
                  <c:v>6.8</c:v>
                </c:pt>
                <c:pt idx="839">
                  <c:v>10.1</c:v>
                </c:pt>
                <c:pt idx="840">
                  <c:v>8.1999999999999993</c:v>
                </c:pt>
                <c:pt idx="841">
                  <c:v>8.4</c:v>
                </c:pt>
                <c:pt idx="842">
                  <c:v>10.1</c:v>
                </c:pt>
                <c:pt idx="843">
                  <c:v>8.4</c:v>
                </c:pt>
                <c:pt idx="844">
                  <c:v>6.7</c:v>
                </c:pt>
                <c:pt idx="845">
                  <c:v>7.6</c:v>
                </c:pt>
                <c:pt idx="846">
                  <c:v>7</c:v>
                </c:pt>
                <c:pt idx="847">
                  <c:v>10.9</c:v>
                </c:pt>
                <c:pt idx="848">
                  <c:v>10.1</c:v>
                </c:pt>
                <c:pt idx="849">
                  <c:v>7.2</c:v>
                </c:pt>
                <c:pt idx="850">
                  <c:v>7</c:v>
                </c:pt>
                <c:pt idx="851">
                  <c:v>7.3</c:v>
                </c:pt>
                <c:pt idx="852">
                  <c:v>8.6999999999999993</c:v>
                </c:pt>
                <c:pt idx="853">
                  <c:v>9.4</c:v>
                </c:pt>
                <c:pt idx="854">
                  <c:v>9.1999999999999993</c:v>
                </c:pt>
                <c:pt idx="855">
                  <c:v>9</c:v>
                </c:pt>
                <c:pt idx="856">
                  <c:v>8.9</c:v>
                </c:pt>
                <c:pt idx="857">
                  <c:v>12</c:v>
                </c:pt>
                <c:pt idx="858">
                  <c:v>12.2</c:v>
                </c:pt>
                <c:pt idx="859">
                  <c:v>8.4</c:v>
                </c:pt>
                <c:pt idx="860">
                  <c:v>8.1999999999999993</c:v>
                </c:pt>
                <c:pt idx="861">
                  <c:v>7</c:v>
                </c:pt>
                <c:pt idx="862">
                  <c:v>9.6</c:v>
                </c:pt>
                <c:pt idx="863">
                  <c:v>11.9</c:v>
                </c:pt>
                <c:pt idx="864">
                  <c:v>15.5</c:v>
                </c:pt>
                <c:pt idx="865">
                  <c:v>15.6</c:v>
                </c:pt>
                <c:pt idx="866">
                  <c:v>10.5</c:v>
                </c:pt>
                <c:pt idx="867">
                  <c:v>9.1</c:v>
                </c:pt>
                <c:pt idx="868">
                  <c:v>15</c:v>
                </c:pt>
                <c:pt idx="869">
                  <c:v>7.2</c:v>
                </c:pt>
                <c:pt idx="870">
                  <c:v>11</c:v>
                </c:pt>
                <c:pt idx="871">
                  <c:v>9.3000000000000007</c:v>
                </c:pt>
                <c:pt idx="872">
                  <c:v>10</c:v>
                </c:pt>
                <c:pt idx="873">
                  <c:v>10.199999999999999</c:v>
                </c:pt>
                <c:pt idx="874">
                  <c:v>7.5</c:v>
                </c:pt>
                <c:pt idx="875">
                  <c:v>7.2</c:v>
                </c:pt>
                <c:pt idx="876">
                  <c:v>8.1999999999999993</c:v>
                </c:pt>
                <c:pt idx="877">
                  <c:v>10.199999999999999</c:v>
                </c:pt>
                <c:pt idx="878">
                  <c:v>8.6999999999999993</c:v>
                </c:pt>
                <c:pt idx="879">
                  <c:v>8.1999999999999993</c:v>
                </c:pt>
                <c:pt idx="880">
                  <c:v>7.2</c:v>
                </c:pt>
                <c:pt idx="881">
                  <c:v>8.1</c:v>
                </c:pt>
                <c:pt idx="882">
                  <c:v>8</c:v>
                </c:pt>
                <c:pt idx="883">
                  <c:v>7.9</c:v>
                </c:pt>
                <c:pt idx="884">
                  <c:v>6.9</c:v>
                </c:pt>
                <c:pt idx="885">
                  <c:v>11.5</c:v>
                </c:pt>
                <c:pt idx="886">
                  <c:v>8.4</c:v>
                </c:pt>
                <c:pt idx="887">
                  <c:v>8.9</c:v>
                </c:pt>
                <c:pt idx="888">
                  <c:v>9.9</c:v>
                </c:pt>
                <c:pt idx="889">
                  <c:v>7.8</c:v>
                </c:pt>
                <c:pt idx="890">
                  <c:v>12.6</c:v>
                </c:pt>
                <c:pt idx="891">
                  <c:v>11.4</c:v>
                </c:pt>
                <c:pt idx="892">
                  <c:v>10.199999999999999</c:v>
                </c:pt>
                <c:pt idx="893">
                  <c:v>7.8</c:v>
                </c:pt>
                <c:pt idx="894">
                  <c:v>8.8000000000000007</c:v>
                </c:pt>
                <c:pt idx="895">
                  <c:v>7.5</c:v>
                </c:pt>
                <c:pt idx="896">
                  <c:v>7.3</c:v>
                </c:pt>
                <c:pt idx="897">
                  <c:v>9.8000000000000007</c:v>
                </c:pt>
                <c:pt idx="898">
                  <c:v>11.6</c:v>
                </c:pt>
                <c:pt idx="899">
                  <c:v>8.9</c:v>
                </c:pt>
                <c:pt idx="900">
                  <c:v>8</c:v>
                </c:pt>
                <c:pt idx="901">
                  <c:v>8.3000000000000007</c:v>
                </c:pt>
                <c:pt idx="902">
                  <c:v>8</c:v>
                </c:pt>
                <c:pt idx="903">
                  <c:v>7.9</c:v>
                </c:pt>
                <c:pt idx="904">
                  <c:v>8.3000000000000007</c:v>
                </c:pt>
                <c:pt idx="905">
                  <c:v>7.6</c:v>
                </c:pt>
                <c:pt idx="906">
                  <c:v>7.3</c:v>
                </c:pt>
                <c:pt idx="907">
                  <c:v>9.1999999999999993</c:v>
                </c:pt>
                <c:pt idx="908">
                  <c:v>7.1</c:v>
                </c:pt>
                <c:pt idx="909">
                  <c:v>7.3</c:v>
                </c:pt>
                <c:pt idx="910">
                  <c:v>6.5</c:v>
                </c:pt>
                <c:pt idx="911">
                  <c:v>8.1999999999999993</c:v>
                </c:pt>
                <c:pt idx="912">
                  <c:v>6</c:v>
                </c:pt>
                <c:pt idx="913">
                  <c:v>9.9</c:v>
                </c:pt>
                <c:pt idx="914">
                  <c:v>6.6</c:v>
                </c:pt>
                <c:pt idx="915">
                  <c:v>9.1</c:v>
                </c:pt>
                <c:pt idx="916">
                  <c:v>6.5</c:v>
                </c:pt>
                <c:pt idx="917">
                  <c:v>7.8</c:v>
                </c:pt>
                <c:pt idx="918">
                  <c:v>6.6</c:v>
                </c:pt>
                <c:pt idx="919">
                  <c:v>7.6</c:v>
                </c:pt>
                <c:pt idx="920">
                  <c:v>8.3000000000000007</c:v>
                </c:pt>
                <c:pt idx="921">
                  <c:v>7.8</c:v>
                </c:pt>
                <c:pt idx="922">
                  <c:v>7</c:v>
                </c:pt>
                <c:pt idx="923">
                  <c:v>9.3000000000000007</c:v>
                </c:pt>
                <c:pt idx="924">
                  <c:v>7.9</c:v>
                </c:pt>
                <c:pt idx="925">
                  <c:v>8.5</c:v>
                </c:pt>
                <c:pt idx="926">
                  <c:v>6.9</c:v>
                </c:pt>
                <c:pt idx="927">
                  <c:v>7</c:v>
                </c:pt>
                <c:pt idx="928">
                  <c:v>6.8</c:v>
                </c:pt>
                <c:pt idx="929">
                  <c:v>8.1</c:v>
                </c:pt>
                <c:pt idx="930">
                  <c:v>10.5</c:v>
                </c:pt>
                <c:pt idx="931">
                  <c:v>9</c:v>
                </c:pt>
                <c:pt idx="932">
                  <c:v>9.6</c:v>
                </c:pt>
                <c:pt idx="933">
                  <c:v>6.8</c:v>
                </c:pt>
                <c:pt idx="934">
                  <c:v>8.4</c:v>
                </c:pt>
                <c:pt idx="935">
                  <c:v>7.4</c:v>
                </c:pt>
                <c:pt idx="936">
                  <c:v>7.7</c:v>
                </c:pt>
                <c:pt idx="937">
                  <c:v>7.2</c:v>
                </c:pt>
                <c:pt idx="938">
                  <c:v>10.1</c:v>
                </c:pt>
                <c:pt idx="939">
                  <c:v>9.8000000000000007</c:v>
                </c:pt>
                <c:pt idx="940">
                  <c:v>12.8</c:v>
                </c:pt>
                <c:pt idx="941">
                  <c:v>7.8</c:v>
                </c:pt>
                <c:pt idx="942">
                  <c:v>7</c:v>
                </c:pt>
                <c:pt idx="943">
                  <c:v>9.1</c:v>
                </c:pt>
                <c:pt idx="944">
                  <c:v>7.4</c:v>
                </c:pt>
                <c:pt idx="945">
                  <c:v>8.9</c:v>
                </c:pt>
                <c:pt idx="946">
                  <c:v>9.4</c:v>
                </c:pt>
                <c:pt idx="947">
                  <c:v>7.7</c:v>
                </c:pt>
                <c:pt idx="948">
                  <c:v>10</c:v>
                </c:pt>
                <c:pt idx="949">
                  <c:v>11.1</c:v>
                </c:pt>
                <c:pt idx="950">
                  <c:v>6.5</c:v>
                </c:pt>
                <c:pt idx="951">
                  <c:v>8.3000000000000007</c:v>
                </c:pt>
                <c:pt idx="952">
                  <c:v>7.7</c:v>
                </c:pt>
                <c:pt idx="953">
                  <c:v>7.7</c:v>
                </c:pt>
                <c:pt idx="954">
                  <c:v>8.8000000000000007</c:v>
                </c:pt>
                <c:pt idx="955">
                  <c:v>8.6999999999999993</c:v>
                </c:pt>
                <c:pt idx="956">
                  <c:v>9.9</c:v>
                </c:pt>
                <c:pt idx="957">
                  <c:v>7.3</c:v>
                </c:pt>
                <c:pt idx="958">
                  <c:v>9.1</c:v>
                </c:pt>
                <c:pt idx="959">
                  <c:v>8.5</c:v>
                </c:pt>
                <c:pt idx="960">
                  <c:v>7.1</c:v>
                </c:pt>
                <c:pt idx="961">
                  <c:v>9</c:v>
                </c:pt>
                <c:pt idx="962">
                  <c:v>6.9</c:v>
                </c:pt>
                <c:pt idx="963">
                  <c:v>7.5</c:v>
                </c:pt>
                <c:pt idx="964">
                  <c:v>7.5</c:v>
                </c:pt>
                <c:pt idx="965">
                  <c:v>6.8</c:v>
                </c:pt>
                <c:pt idx="966">
                  <c:v>6.6</c:v>
                </c:pt>
                <c:pt idx="967">
                  <c:v>7.8</c:v>
                </c:pt>
                <c:pt idx="968">
                  <c:v>6.7</c:v>
                </c:pt>
                <c:pt idx="969">
                  <c:v>9.1</c:v>
                </c:pt>
                <c:pt idx="970">
                  <c:v>7.9</c:v>
                </c:pt>
                <c:pt idx="971">
                  <c:v>7.8</c:v>
                </c:pt>
                <c:pt idx="972">
                  <c:v>8.6</c:v>
                </c:pt>
                <c:pt idx="973">
                  <c:v>6.2</c:v>
                </c:pt>
                <c:pt idx="974">
                  <c:v>7.1</c:v>
                </c:pt>
                <c:pt idx="975">
                  <c:v>8.8000000000000007</c:v>
                </c:pt>
                <c:pt idx="976">
                  <c:v>8</c:v>
                </c:pt>
                <c:pt idx="977">
                  <c:v>7.9</c:v>
                </c:pt>
                <c:pt idx="978">
                  <c:v>7.7</c:v>
                </c:pt>
                <c:pt idx="979">
                  <c:v>6.4</c:v>
                </c:pt>
                <c:pt idx="980">
                  <c:v>8.4</c:v>
                </c:pt>
                <c:pt idx="981">
                  <c:v>12.6</c:v>
                </c:pt>
                <c:pt idx="982">
                  <c:v>11.5</c:v>
                </c:pt>
                <c:pt idx="983">
                  <c:v>9</c:v>
                </c:pt>
                <c:pt idx="984">
                  <c:v>6.9</c:v>
                </c:pt>
                <c:pt idx="985">
                  <c:v>7.8</c:v>
                </c:pt>
                <c:pt idx="986">
                  <c:v>8.1999999999999993</c:v>
                </c:pt>
                <c:pt idx="987">
                  <c:v>8.3000000000000007</c:v>
                </c:pt>
                <c:pt idx="988">
                  <c:v>7.4</c:v>
                </c:pt>
                <c:pt idx="989">
                  <c:v>6.8</c:v>
                </c:pt>
                <c:pt idx="990">
                  <c:v>10</c:v>
                </c:pt>
                <c:pt idx="991">
                  <c:v>7</c:v>
                </c:pt>
                <c:pt idx="992">
                  <c:v>8.1999999999999993</c:v>
                </c:pt>
                <c:pt idx="993">
                  <c:v>6.6</c:v>
                </c:pt>
                <c:pt idx="994">
                  <c:v>7</c:v>
                </c:pt>
                <c:pt idx="995">
                  <c:v>7</c:v>
                </c:pt>
                <c:pt idx="996">
                  <c:v>8.6</c:v>
                </c:pt>
                <c:pt idx="997">
                  <c:v>9</c:v>
                </c:pt>
                <c:pt idx="998">
                  <c:v>7.1</c:v>
                </c:pt>
                <c:pt idx="999">
                  <c:v>9.8000000000000007</c:v>
                </c:pt>
                <c:pt idx="1000">
                  <c:v>10.7</c:v>
                </c:pt>
                <c:pt idx="1001">
                  <c:v>6.9</c:v>
                </c:pt>
                <c:pt idx="1002">
                  <c:v>7.5</c:v>
                </c:pt>
                <c:pt idx="1003">
                  <c:v>7.6</c:v>
                </c:pt>
                <c:pt idx="1004">
                  <c:v>6.5</c:v>
                </c:pt>
                <c:pt idx="1005">
                  <c:v>7.7</c:v>
                </c:pt>
                <c:pt idx="1006">
                  <c:v>7.2</c:v>
                </c:pt>
                <c:pt idx="1007">
                  <c:v>6.7</c:v>
                </c:pt>
                <c:pt idx="1008">
                  <c:v>4.5999999999999996</c:v>
                </c:pt>
                <c:pt idx="1009">
                  <c:v>7.7</c:v>
                </c:pt>
                <c:pt idx="1010">
                  <c:v>7.3</c:v>
                </c:pt>
                <c:pt idx="1011">
                  <c:v>6.2</c:v>
                </c:pt>
                <c:pt idx="1012">
                  <c:v>7.4</c:v>
                </c:pt>
                <c:pt idx="1013">
                  <c:v>6.4</c:v>
                </c:pt>
                <c:pt idx="1014">
                  <c:v>8.9</c:v>
                </c:pt>
                <c:pt idx="1015">
                  <c:v>7.2</c:v>
                </c:pt>
                <c:pt idx="1016">
                  <c:v>6.6</c:v>
                </c:pt>
                <c:pt idx="1017">
                  <c:v>7.7</c:v>
                </c:pt>
                <c:pt idx="1018">
                  <c:v>8.8000000000000007</c:v>
                </c:pt>
                <c:pt idx="1019">
                  <c:v>7.1</c:v>
                </c:pt>
                <c:pt idx="1020">
                  <c:v>11.1</c:v>
                </c:pt>
                <c:pt idx="1021">
                  <c:v>7.9</c:v>
                </c:pt>
                <c:pt idx="1022">
                  <c:v>10.7</c:v>
                </c:pt>
                <c:pt idx="1023">
                  <c:v>5.6</c:v>
                </c:pt>
                <c:pt idx="1024">
                  <c:v>9.1</c:v>
                </c:pt>
                <c:pt idx="1025">
                  <c:v>6.9</c:v>
                </c:pt>
                <c:pt idx="1026">
                  <c:v>8.8000000000000007</c:v>
                </c:pt>
                <c:pt idx="1027">
                  <c:v>7.2</c:v>
                </c:pt>
                <c:pt idx="1028">
                  <c:v>7.8</c:v>
                </c:pt>
                <c:pt idx="1029">
                  <c:v>10.8</c:v>
                </c:pt>
                <c:pt idx="1030">
                  <c:v>7.1</c:v>
                </c:pt>
                <c:pt idx="1031">
                  <c:v>10.6</c:v>
                </c:pt>
                <c:pt idx="1032">
                  <c:v>8.8000000000000007</c:v>
                </c:pt>
                <c:pt idx="1033">
                  <c:v>5.7</c:v>
                </c:pt>
                <c:pt idx="1034">
                  <c:v>11</c:v>
                </c:pt>
                <c:pt idx="1035">
                  <c:v>7.9</c:v>
                </c:pt>
                <c:pt idx="1036">
                  <c:v>7.6</c:v>
                </c:pt>
                <c:pt idx="1037">
                  <c:v>11.9</c:v>
                </c:pt>
                <c:pt idx="1038">
                  <c:v>10.199999999999999</c:v>
                </c:pt>
                <c:pt idx="1039">
                  <c:v>7.4</c:v>
                </c:pt>
                <c:pt idx="1040">
                  <c:v>7</c:v>
                </c:pt>
                <c:pt idx="1041">
                  <c:v>11.9</c:v>
                </c:pt>
                <c:pt idx="1042">
                  <c:v>10</c:v>
                </c:pt>
                <c:pt idx="1043">
                  <c:v>6.7</c:v>
                </c:pt>
                <c:pt idx="1044">
                  <c:v>8.1999999999999993</c:v>
                </c:pt>
                <c:pt idx="1045">
                  <c:v>7.7</c:v>
                </c:pt>
                <c:pt idx="1046">
                  <c:v>11.7</c:v>
                </c:pt>
                <c:pt idx="1047">
                  <c:v>12.9</c:v>
                </c:pt>
                <c:pt idx="1048">
                  <c:v>7.5</c:v>
                </c:pt>
                <c:pt idx="1049">
                  <c:v>10.1</c:v>
                </c:pt>
                <c:pt idx="1050">
                  <c:v>8.6</c:v>
                </c:pt>
                <c:pt idx="1051">
                  <c:v>11.9</c:v>
                </c:pt>
                <c:pt idx="1052">
                  <c:v>6.9</c:v>
                </c:pt>
                <c:pt idx="1053">
                  <c:v>7.8</c:v>
                </c:pt>
                <c:pt idx="1054">
                  <c:v>7.6</c:v>
                </c:pt>
                <c:pt idx="1055">
                  <c:v>7.2</c:v>
                </c:pt>
                <c:pt idx="1056">
                  <c:v>8.6</c:v>
                </c:pt>
                <c:pt idx="1057">
                  <c:v>8.1999999999999993</c:v>
                </c:pt>
                <c:pt idx="1058">
                  <c:v>8.6999999999999993</c:v>
                </c:pt>
                <c:pt idx="1059">
                  <c:v>7.9</c:v>
                </c:pt>
                <c:pt idx="1060">
                  <c:v>8.3000000000000007</c:v>
                </c:pt>
                <c:pt idx="1061">
                  <c:v>7.3</c:v>
                </c:pt>
                <c:pt idx="1062">
                  <c:v>8.1999999999999993</c:v>
                </c:pt>
                <c:pt idx="1063">
                  <c:v>12</c:v>
                </c:pt>
                <c:pt idx="1064">
                  <c:v>12.8</c:v>
                </c:pt>
                <c:pt idx="1065">
                  <c:v>6.6</c:v>
                </c:pt>
                <c:pt idx="1066">
                  <c:v>7</c:v>
                </c:pt>
                <c:pt idx="1067">
                  <c:v>7.6</c:v>
                </c:pt>
                <c:pt idx="1068">
                  <c:v>9.9</c:v>
                </c:pt>
                <c:pt idx="1069">
                  <c:v>10.8</c:v>
                </c:pt>
                <c:pt idx="1070">
                  <c:v>5.3</c:v>
                </c:pt>
                <c:pt idx="1071">
                  <c:v>10.199999999999999</c:v>
                </c:pt>
                <c:pt idx="1072">
                  <c:v>6.1</c:v>
                </c:pt>
                <c:pt idx="1073">
                  <c:v>9.1</c:v>
                </c:pt>
                <c:pt idx="1074">
                  <c:v>11.8</c:v>
                </c:pt>
                <c:pt idx="1075">
                  <c:v>10.4</c:v>
                </c:pt>
                <c:pt idx="1076">
                  <c:v>10.4</c:v>
                </c:pt>
                <c:pt idx="1077">
                  <c:v>8.1999999999999993</c:v>
                </c:pt>
                <c:pt idx="1078">
                  <c:v>9</c:v>
                </c:pt>
                <c:pt idx="1079">
                  <c:v>10</c:v>
                </c:pt>
                <c:pt idx="1080">
                  <c:v>7.1</c:v>
                </c:pt>
                <c:pt idx="1081">
                  <c:v>7.6</c:v>
                </c:pt>
                <c:pt idx="1082">
                  <c:v>8.3000000000000007</c:v>
                </c:pt>
                <c:pt idx="1083">
                  <c:v>8.1</c:v>
                </c:pt>
                <c:pt idx="1084">
                  <c:v>8.5</c:v>
                </c:pt>
                <c:pt idx="1085">
                  <c:v>8.6</c:v>
                </c:pt>
                <c:pt idx="1086">
                  <c:v>6.7</c:v>
                </c:pt>
                <c:pt idx="1087">
                  <c:v>7.6</c:v>
                </c:pt>
                <c:pt idx="1088">
                  <c:v>7.5</c:v>
                </c:pt>
                <c:pt idx="1089">
                  <c:v>8.3000000000000007</c:v>
                </c:pt>
                <c:pt idx="1090">
                  <c:v>7.5</c:v>
                </c:pt>
                <c:pt idx="1091">
                  <c:v>6.5</c:v>
                </c:pt>
                <c:pt idx="1092">
                  <c:v>6.4</c:v>
                </c:pt>
                <c:pt idx="1093">
                  <c:v>6.9</c:v>
                </c:pt>
                <c:pt idx="1094">
                  <c:v>6.6</c:v>
                </c:pt>
                <c:pt idx="1095">
                  <c:v>7.9</c:v>
                </c:pt>
                <c:pt idx="1096">
                  <c:v>5.6</c:v>
                </c:pt>
                <c:pt idx="1097">
                  <c:v>10.4</c:v>
                </c:pt>
                <c:pt idx="1098">
                  <c:v>6.2</c:v>
                </c:pt>
                <c:pt idx="1099">
                  <c:v>11.2</c:v>
                </c:pt>
                <c:pt idx="1100">
                  <c:v>10.1</c:v>
                </c:pt>
                <c:pt idx="1101">
                  <c:v>8.3000000000000007</c:v>
                </c:pt>
                <c:pt idx="1102">
                  <c:v>10.9</c:v>
                </c:pt>
                <c:pt idx="1103">
                  <c:v>7.1</c:v>
                </c:pt>
                <c:pt idx="1104">
                  <c:v>6.8</c:v>
                </c:pt>
                <c:pt idx="1105">
                  <c:v>6.6</c:v>
                </c:pt>
                <c:pt idx="1106">
                  <c:v>9.9</c:v>
                </c:pt>
                <c:pt idx="1107">
                  <c:v>10.3</c:v>
                </c:pt>
                <c:pt idx="1108">
                  <c:v>6.2</c:v>
                </c:pt>
                <c:pt idx="1109">
                  <c:v>7.7</c:v>
                </c:pt>
                <c:pt idx="1110">
                  <c:v>11.6</c:v>
                </c:pt>
                <c:pt idx="1111">
                  <c:v>10</c:v>
                </c:pt>
                <c:pt idx="1112">
                  <c:v>6.6</c:v>
                </c:pt>
                <c:pt idx="1113">
                  <c:v>8.5</c:v>
                </c:pt>
                <c:pt idx="1114">
                  <c:v>14.3</c:v>
                </c:pt>
                <c:pt idx="1115">
                  <c:v>8</c:v>
                </c:pt>
                <c:pt idx="1116">
                  <c:v>12.5</c:v>
                </c:pt>
                <c:pt idx="1117">
                  <c:v>11.3</c:v>
                </c:pt>
                <c:pt idx="1118">
                  <c:v>10.5</c:v>
                </c:pt>
                <c:pt idx="1119">
                  <c:v>13.8</c:v>
                </c:pt>
                <c:pt idx="1120">
                  <c:v>11.5</c:v>
                </c:pt>
                <c:pt idx="1121">
                  <c:v>8.3000000000000007</c:v>
                </c:pt>
                <c:pt idx="1122">
                  <c:v>8.9</c:v>
                </c:pt>
                <c:pt idx="1123">
                  <c:v>9.3000000000000007</c:v>
                </c:pt>
                <c:pt idx="1124">
                  <c:v>9.3000000000000007</c:v>
                </c:pt>
                <c:pt idx="1125">
                  <c:v>6.6</c:v>
                </c:pt>
                <c:pt idx="1126">
                  <c:v>11.3</c:v>
                </c:pt>
                <c:pt idx="1127">
                  <c:v>7.1</c:v>
                </c:pt>
                <c:pt idx="1128">
                  <c:v>10.4</c:v>
                </c:pt>
                <c:pt idx="1129">
                  <c:v>9.3000000000000007</c:v>
                </c:pt>
                <c:pt idx="1130">
                  <c:v>10.199999999999999</c:v>
                </c:pt>
                <c:pt idx="1131">
                  <c:v>10.199999999999999</c:v>
                </c:pt>
                <c:pt idx="1132">
                  <c:v>9.4</c:v>
                </c:pt>
                <c:pt idx="1133">
                  <c:v>6.2</c:v>
                </c:pt>
                <c:pt idx="1134">
                  <c:v>8</c:v>
                </c:pt>
                <c:pt idx="1135">
                  <c:v>11</c:v>
                </c:pt>
                <c:pt idx="1136">
                  <c:v>10.6</c:v>
                </c:pt>
                <c:pt idx="1137">
                  <c:v>7.8</c:v>
                </c:pt>
                <c:pt idx="1138">
                  <c:v>12.3</c:v>
                </c:pt>
                <c:pt idx="1139">
                  <c:v>9.4</c:v>
                </c:pt>
                <c:pt idx="1140">
                  <c:v>6.9</c:v>
                </c:pt>
                <c:pt idx="1141">
                  <c:v>6.1</c:v>
                </c:pt>
                <c:pt idx="1142">
                  <c:v>8.3000000000000007</c:v>
                </c:pt>
                <c:pt idx="1143">
                  <c:v>11.4</c:v>
                </c:pt>
                <c:pt idx="1144">
                  <c:v>11.3</c:v>
                </c:pt>
                <c:pt idx="1145">
                  <c:v>9.9</c:v>
                </c:pt>
                <c:pt idx="1146">
                  <c:v>10.4</c:v>
                </c:pt>
                <c:pt idx="1147">
                  <c:v>10.6</c:v>
                </c:pt>
                <c:pt idx="1148">
                  <c:v>10.6</c:v>
                </c:pt>
                <c:pt idx="1149">
                  <c:v>7.7</c:v>
                </c:pt>
                <c:pt idx="1150">
                  <c:v>9.4</c:v>
                </c:pt>
                <c:pt idx="1151">
                  <c:v>7.3</c:v>
                </c:pt>
                <c:pt idx="1152">
                  <c:v>9.1</c:v>
                </c:pt>
                <c:pt idx="1153">
                  <c:v>10.4</c:v>
                </c:pt>
                <c:pt idx="1154">
                  <c:v>7.8</c:v>
                </c:pt>
                <c:pt idx="1155">
                  <c:v>11.4</c:v>
                </c:pt>
                <c:pt idx="1156">
                  <c:v>10.6</c:v>
                </c:pt>
                <c:pt idx="1157">
                  <c:v>13.4</c:v>
                </c:pt>
                <c:pt idx="1158">
                  <c:v>10.5</c:v>
                </c:pt>
                <c:pt idx="1159">
                  <c:v>11.1</c:v>
                </c:pt>
                <c:pt idx="1160">
                  <c:v>7.3</c:v>
                </c:pt>
                <c:pt idx="1161">
                  <c:v>7.6</c:v>
                </c:pt>
                <c:pt idx="1162">
                  <c:v>10.6</c:v>
                </c:pt>
                <c:pt idx="1163">
                  <c:v>10.5</c:v>
                </c:pt>
                <c:pt idx="1164">
                  <c:v>12.4</c:v>
                </c:pt>
                <c:pt idx="1165">
                  <c:v>7.6</c:v>
                </c:pt>
                <c:pt idx="1166">
                  <c:v>12</c:v>
                </c:pt>
                <c:pt idx="1167">
                  <c:v>10.5</c:v>
                </c:pt>
                <c:pt idx="1168">
                  <c:v>8.3000000000000007</c:v>
                </c:pt>
                <c:pt idx="1169">
                  <c:v>10.6</c:v>
                </c:pt>
                <c:pt idx="1170">
                  <c:v>11.4</c:v>
                </c:pt>
                <c:pt idx="1171">
                  <c:v>8.4</c:v>
                </c:pt>
                <c:pt idx="1172">
                  <c:v>9</c:v>
                </c:pt>
                <c:pt idx="1173">
                  <c:v>12.7</c:v>
                </c:pt>
                <c:pt idx="1174">
                  <c:v>10.3</c:v>
                </c:pt>
                <c:pt idx="1175">
                  <c:v>12</c:v>
                </c:pt>
                <c:pt idx="1176">
                  <c:v>9.5</c:v>
                </c:pt>
                <c:pt idx="1177">
                  <c:v>11.6</c:v>
                </c:pt>
                <c:pt idx="1178">
                  <c:v>12.6</c:v>
                </c:pt>
                <c:pt idx="1179">
                  <c:v>7.4</c:v>
                </c:pt>
                <c:pt idx="1180">
                  <c:v>9.5</c:v>
                </c:pt>
                <c:pt idx="1181">
                  <c:v>9.4</c:v>
                </c:pt>
                <c:pt idx="1182">
                  <c:v>9.5</c:v>
                </c:pt>
                <c:pt idx="1183">
                  <c:v>11.9</c:v>
                </c:pt>
                <c:pt idx="1184">
                  <c:v>9.9</c:v>
                </c:pt>
                <c:pt idx="1185">
                  <c:v>7.9</c:v>
                </c:pt>
                <c:pt idx="1186">
                  <c:v>11.9</c:v>
                </c:pt>
                <c:pt idx="1187">
                  <c:v>7</c:v>
                </c:pt>
                <c:pt idx="1188">
                  <c:v>15.6</c:v>
                </c:pt>
                <c:pt idx="1189">
                  <c:v>14</c:v>
                </c:pt>
                <c:pt idx="1190">
                  <c:v>13</c:v>
                </c:pt>
                <c:pt idx="1191">
                  <c:v>6</c:v>
                </c:pt>
                <c:pt idx="1192">
                  <c:v>6.9</c:v>
                </c:pt>
                <c:pt idx="1193">
                  <c:v>10.199999999999999</c:v>
                </c:pt>
                <c:pt idx="1194">
                  <c:v>7.6</c:v>
                </c:pt>
                <c:pt idx="1195">
                  <c:v>7.5</c:v>
                </c:pt>
                <c:pt idx="1196">
                  <c:v>6.8</c:v>
                </c:pt>
                <c:pt idx="1197">
                  <c:v>9.1</c:v>
                </c:pt>
                <c:pt idx="1198">
                  <c:v>7.9</c:v>
                </c:pt>
                <c:pt idx="1199">
                  <c:v>8.1999999999999993</c:v>
                </c:pt>
                <c:pt idx="1200">
                  <c:v>9</c:v>
                </c:pt>
                <c:pt idx="1201">
                  <c:v>7.6</c:v>
                </c:pt>
                <c:pt idx="1202">
                  <c:v>7.7</c:v>
                </c:pt>
                <c:pt idx="1203">
                  <c:v>9.8000000000000007</c:v>
                </c:pt>
                <c:pt idx="1204">
                  <c:v>6.8</c:v>
                </c:pt>
                <c:pt idx="1205">
                  <c:v>7.3</c:v>
                </c:pt>
                <c:pt idx="1206">
                  <c:v>7.8</c:v>
                </c:pt>
                <c:pt idx="1207">
                  <c:v>7.1</c:v>
                </c:pt>
                <c:pt idx="1208">
                  <c:v>6.4</c:v>
                </c:pt>
                <c:pt idx="1209">
                  <c:v>9.1999999999999993</c:v>
                </c:pt>
                <c:pt idx="1210">
                  <c:v>7.5</c:v>
                </c:pt>
                <c:pt idx="1211">
                  <c:v>10.3</c:v>
                </c:pt>
                <c:pt idx="1212">
                  <c:v>7.5</c:v>
                </c:pt>
                <c:pt idx="1213">
                  <c:v>8.1999999999999993</c:v>
                </c:pt>
                <c:pt idx="1214">
                  <c:v>5.6</c:v>
                </c:pt>
                <c:pt idx="1215">
                  <c:v>10.1</c:v>
                </c:pt>
                <c:pt idx="1216">
                  <c:v>9.6</c:v>
                </c:pt>
                <c:pt idx="1217">
                  <c:v>8.1</c:v>
                </c:pt>
                <c:pt idx="1218">
                  <c:v>6.1</c:v>
                </c:pt>
                <c:pt idx="1219">
                  <c:v>9.4</c:v>
                </c:pt>
                <c:pt idx="1220">
                  <c:v>10.199999999999999</c:v>
                </c:pt>
                <c:pt idx="1221">
                  <c:v>9</c:v>
                </c:pt>
                <c:pt idx="1222">
                  <c:v>7.1</c:v>
                </c:pt>
                <c:pt idx="1223">
                  <c:v>10.3</c:v>
                </c:pt>
                <c:pt idx="1224">
                  <c:v>10.3</c:v>
                </c:pt>
                <c:pt idx="1225">
                  <c:v>10.199999999999999</c:v>
                </c:pt>
                <c:pt idx="1226">
                  <c:v>9.9</c:v>
                </c:pt>
                <c:pt idx="1227">
                  <c:v>12.3</c:v>
                </c:pt>
                <c:pt idx="1228">
                  <c:v>8.3000000000000007</c:v>
                </c:pt>
                <c:pt idx="1229">
                  <c:v>7.6</c:v>
                </c:pt>
                <c:pt idx="1230">
                  <c:v>7.5</c:v>
                </c:pt>
                <c:pt idx="1231">
                  <c:v>9.4</c:v>
                </c:pt>
                <c:pt idx="1232">
                  <c:v>8.1</c:v>
                </c:pt>
                <c:pt idx="1233">
                  <c:v>7.4</c:v>
                </c:pt>
                <c:pt idx="1234">
                  <c:v>12.5</c:v>
                </c:pt>
                <c:pt idx="1235">
                  <c:v>11.6</c:v>
                </c:pt>
                <c:pt idx="1236">
                  <c:v>11.5</c:v>
                </c:pt>
                <c:pt idx="1237">
                  <c:v>11.7</c:v>
                </c:pt>
                <c:pt idx="1238">
                  <c:v>8.8000000000000007</c:v>
                </c:pt>
                <c:pt idx="1239">
                  <c:v>8.6999999999999993</c:v>
                </c:pt>
                <c:pt idx="1240">
                  <c:v>8.1</c:v>
                </c:pt>
                <c:pt idx="1241">
                  <c:v>6.6</c:v>
                </c:pt>
                <c:pt idx="1242">
                  <c:v>10.4</c:v>
                </c:pt>
                <c:pt idx="1243">
                  <c:v>8</c:v>
                </c:pt>
                <c:pt idx="1244">
                  <c:v>9.6999999999999993</c:v>
                </c:pt>
                <c:pt idx="1245">
                  <c:v>6.9</c:v>
                </c:pt>
                <c:pt idx="1246">
                  <c:v>10.7</c:v>
                </c:pt>
                <c:pt idx="1247">
                  <c:v>13.2</c:v>
                </c:pt>
                <c:pt idx="1248">
                  <c:v>8.1</c:v>
                </c:pt>
                <c:pt idx="1249">
                  <c:v>10.1</c:v>
                </c:pt>
                <c:pt idx="1250">
                  <c:v>11.2</c:v>
                </c:pt>
                <c:pt idx="1251">
                  <c:v>9.5</c:v>
                </c:pt>
                <c:pt idx="1252">
                  <c:v>8.6</c:v>
                </c:pt>
                <c:pt idx="1253">
                  <c:v>11.9</c:v>
                </c:pt>
                <c:pt idx="1254">
                  <c:v>10.6</c:v>
                </c:pt>
                <c:pt idx="1255">
                  <c:v>7.8</c:v>
                </c:pt>
                <c:pt idx="1256">
                  <c:v>8.8000000000000007</c:v>
                </c:pt>
                <c:pt idx="1257">
                  <c:v>9.6999999999999993</c:v>
                </c:pt>
                <c:pt idx="1258">
                  <c:v>11.8</c:v>
                </c:pt>
                <c:pt idx="1259">
                  <c:v>10.4</c:v>
                </c:pt>
                <c:pt idx="1260">
                  <c:v>12.7</c:v>
                </c:pt>
                <c:pt idx="1261">
                  <c:v>7.2</c:v>
                </c:pt>
                <c:pt idx="1262">
                  <c:v>9.3000000000000007</c:v>
                </c:pt>
                <c:pt idx="1263">
                  <c:v>9.8000000000000007</c:v>
                </c:pt>
                <c:pt idx="1264">
                  <c:v>7.4</c:v>
                </c:pt>
                <c:pt idx="1265">
                  <c:v>11.1</c:v>
                </c:pt>
                <c:pt idx="1266">
                  <c:v>8.9</c:v>
                </c:pt>
                <c:pt idx="1267">
                  <c:v>10.4</c:v>
                </c:pt>
                <c:pt idx="1268">
                  <c:v>5.3</c:v>
                </c:pt>
                <c:pt idx="1269">
                  <c:v>12.5</c:v>
                </c:pt>
                <c:pt idx="1270">
                  <c:v>10.8</c:v>
                </c:pt>
                <c:pt idx="1271">
                  <c:v>9.6</c:v>
                </c:pt>
                <c:pt idx="1272">
                  <c:v>8.5</c:v>
                </c:pt>
                <c:pt idx="1273">
                  <c:v>7.2</c:v>
                </c:pt>
                <c:pt idx="1274">
                  <c:v>6.1</c:v>
                </c:pt>
                <c:pt idx="1275">
                  <c:v>8</c:v>
                </c:pt>
                <c:pt idx="1276">
                  <c:v>9.3000000000000007</c:v>
                </c:pt>
                <c:pt idx="1277">
                  <c:v>12.9</c:v>
                </c:pt>
                <c:pt idx="1278">
                  <c:v>7.2</c:v>
                </c:pt>
                <c:pt idx="1279">
                  <c:v>8.9</c:v>
                </c:pt>
                <c:pt idx="1280">
                  <c:v>8.1999999999999993</c:v>
                </c:pt>
                <c:pt idx="1281">
                  <c:v>6.9</c:v>
                </c:pt>
                <c:pt idx="1282">
                  <c:v>6.6</c:v>
                </c:pt>
                <c:pt idx="1283">
                  <c:v>7.9</c:v>
                </c:pt>
                <c:pt idx="1284">
                  <c:v>6.8</c:v>
                </c:pt>
                <c:pt idx="1285">
                  <c:v>7.5</c:v>
                </c:pt>
                <c:pt idx="1286">
                  <c:v>10</c:v>
                </c:pt>
                <c:pt idx="1287">
                  <c:v>7.7</c:v>
                </c:pt>
                <c:pt idx="1288">
                  <c:v>7.7</c:v>
                </c:pt>
                <c:pt idx="1289">
                  <c:v>7</c:v>
                </c:pt>
                <c:pt idx="1290">
                  <c:v>8.9</c:v>
                </c:pt>
                <c:pt idx="1291">
                  <c:v>8.4</c:v>
                </c:pt>
                <c:pt idx="1292">
                  <c:v>8.1999999999999993</c:v>
                </c:pt>
                <c:pt idx="1293">
                  <c:v>10.199999999999999</c:v>
                </c:pt>
                <c:pt idx="1294">
                  <c:v>8.6999999999999993</c:v>
                </c:pt>
                <c:pt idx="1295">
                  <c:v>7.6</c:v>
                </c:pt>
                <c:pt idx="1296">
                  <c:v>6.4</c:v>
                </c:pt>
                <c:pt idx="1297">
                  <c:v>7.2</c:v>
                </c:pt>
                <c:pt idx="1298">
                  <c:v>6.8</c:v>
                </c:pt>
                <c:pt idx="1299">
                  <c:v>6.2</c:v>
                </c:pt>
                <c:pt idx="1300">
                  <c:v>7.2</c:v>
                </c:pt>
                <c:pt idx="1301">
                  <c:v>7.4</c:v>
                </c:pt>
                <c:pt idx="1302">
                  <c:v>8.1999999999999993</c:v>
                </c:pt>
                <c:pt idx="1303">
                  <c:v>8.1</c:v>
                </c:pt>
                <c:pt idx="1304">
                  <c:v>9.1</c:v>
                </c:pt>
                <c:pt idx="1305">
                  <c:v>7.3</c:v>
                </c:pt>
                <c:pt idx="1306">
                  <c:v>8.9</c:v>
                </c:pt>
                <c:pt idx="1307">
                  <c:v>9.1</c:v>
                </c:pt>
                <c:pt idx="1308">
                  <c:v>7.6</c:v>
                </c:pt>
                <c:pt idx="1309">
                  <c:v>11.4</c:v>
                </c:pt>
                <c:pt idx="1310">
                  <c:v>8.4</c:v>
                </c:pt>
                <c:pt idx="1311">
                  <c:v>8.8000000000000007</c:v>
                </c:pt>
                <c:pt idx="1312">
                  <c:v>11.5</c:v>
                </c:pt>
                <c:pt idx="1313">
                  <c:v>6.8</c:v>
                </c:pt>
                <c:pt idx="1314">
                  <c:v>6.1</c:v>
                </c:pt>
                <c:pt idx="1315">
                  <c:v>12.2</c:v>
                </c:pt>
                <c:pt idx="1316">
                  <c:v>8.6</c:v>
                </c:pt>
                <c:pt idx="1317">
                  <c:v>9.8000000000000007</c:v>
                </c:pt>
                <c:pt idx="1318">
                  <c:v>8</c:v>
                </c:pt>
                <c:pt idx="1319">
                  <c:v>8</c:v>
                </c:pt>
                <c:pt idx="1320">
                  <c:v>10.3</c:v>
                </c:pt>
                <c:pt idx="1321">
                  <c:v>7</c:v>
                </c:pt>
                <c:pt idx="1322">
                  <c:v>11.6</c:v>
                </c:pt>
                <c:pt idx="1323">
                  <c:v>9.9</c:v>
                </c:pt>
                <c:pt idx="1324">
                  <c:v>11.3</c:v>
                </c:pt>
                <c:pt idx="1325">
                  <c:v>8.6</c:v>
                </c:pt>
                <c:pt idx="1326">
                  <c:v>9.8000000000000007</c:v>
                </c:pt>
                <c:pt idx="1327">
                  <c:v>7.2</c:v>
                </c:pt>
                <c:pt idx="1328">
                  <c:v>8.1999999999999993</c:v>
                </c:pt>
                <c:pt idx="1329">
                  <c:v>8.5</c:v>
                </c:pt>
                <c:pt idx="1330">
                  <c:v>9.1</c:v>
                </c:pt>
                <c:pt idx="1331">
                  <c:v>8.9</c:v>
                </c:pt>
                <c:pt idx="1332">
                  <c:v>7</c:v>
                </c:pt>
                <c:pt idx="1333">
                  <c:v>11.1</c:v>
                </c:pt>
                <c:pt idx="1334">
                  <c:v>8.9</c:v>
                </c:pt>
                <c:pt idx="1335">
                  <c:v>9.4</c:v>
                </c:pt>
                <c:pt idx="1336">
                  <c:v>8.5</c:v>
                </c:pt>
                <c:pt idx="1337">
                  <c:v>5.9</c:v>
                </c:pt>
                <c:pt idx="1338">
                  <c:v>5.8</c:v>
                </c:pt>
                <c:pt idx="1339">
                  <c:v>5.6</c:v>
                </c:pt>
                <c:pt idx="1340">
                  <c:v>9.3000000000000007</c:v>
                </c:pt>
                <c:pt idx="1341">
                  <c:v>8.6</c:v>
                </c:pt>
                <c:pt idx="1342">
                  <c:v>8.1999999999999993</c:v>
                </c:pt>
                <c:pt idx="1343">
                  <c:v>8.1</c:v>
                </c:pt>
                <c:pt idx="1344">
                  <c:v>7.2</c:v>
                </c:pt>
                <c:pt idx="1345">
                  <c:v>6.5</c:v>
                </c:pt>
                <c:pt idx="1346">
                  <c:v>7.3</c:v>
                </c:pt>
                <c:pt idx="1347">
                  <c:v>9.3000000000000007</c:v>
                </c:pt>
                <c:pt idx="1348">
                  <c:v>7.1</c:v>
                </c:pt>
                <c:pt idx="1349">
                  <c:v>6.2</c:v>
                </c:pt>
                <c:pt idx="1350">
                  <c:v>10</c:v>
                </c:pt>
                <c:pt idx="1351">
                  <c:v>7.8</c:v>
                </c:pt>
                <c:pt idx="1352">
                  <c:v>8</c:v>
                </c:pt>
                <c:pt idx="1353">
                  <c:v>7.8</c:v>
                </c:pt>
                <c:pt idx="1354">
                  <c:v>6.3</c:v>
                </c:pt>
                <c:pt idx="1355">
                  <c:v>7</c:v>
                </c:pt>
                <c:pt idx="1356">
                  <c:v>7.9</c:v>
                </c:pt>
                <c:pt idx="1357">
                  <c:v>9.1</c:v>
                </c:pt>
                <c:pt idx="1358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86-4722-B9BF-6A61251C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845520"/>
        <c:axId val="2110845488"/>
      </c:scatterChart>
      <c:valAx>
        <c:axId val="211184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845488"/>
        <c:crosses val="autoZero"/>
        <c:crossBetween val="midCat"/>
      </c:valAx>
      <c:valAx>
        <c:axId val="21108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4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'winequality-red'!$L$1</c:f>
              <c:strCache>
                <c:ptCount val="1"/>
                <c:pt idx="0">
                  <c:v>quality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'winequality-red'!$L$2:$L$1360</c:f>
              <c:numCache>
                <c:formatCode>General</c:formatCode>
                <c:ptCount val="1359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5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6</c:v>
                </c:pt>
                <c:pt idx="27">
                  <c:v>8</c:v>
                </c:pt>
                <c:pt idx="28">
                  <c:v>5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5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5</c:v>
                </c:pt>
                <c:pt idx="47">
                  <c:v>7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7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7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6</c:v>
                </c:pt>
                <c:pt idx="73">
                  <c:v>7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8</c:v>
                </c:pt>
                <c:pt idx="81">
                  <c:v>3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5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6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7</c:v>
                </c:pt>
                <c:pt idx="110">
                  <c:v>6</c:v>
                </c:pt>
                <c:pt idx="111">
                  <c:v>6</c:v>
                </c:pt>
                <c:pt idx="112">
                  <c:v>5</c:v>
                </c:pt>
                <c:pt idx="113">
                  <c:v>6</c:v>
                </c:pt>
                <c:pt idx="114">
                  <c:v>6</c:v>
                </c:pt>
                <c:pt idx="115">
                  <c:v>4</c:v>
                </c:pt>
                <c:pt idx="116">
                  <c:v>5</c:v>
                </c:pt>
                <c:pt idx="117">
                  <c:v>5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6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6</c:v>
                </c:pt>
                <c:pt idx="140">
                  <c:v>5</c:v>
                </c:pt>
                <c:pt idx="141">
                  <c:v>6</c:v>
                </c:pt>
                <c:pt idx="142">
                  <c:v>5</c:v>
                </c:pt>
                <c:pt idx="143">
                  <c:v>7</c:v>
                </c:pt>
                <c:pt idx="144">
                  <c:v>6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5</c:v>
                </c:pt>
                <c:pt idx="158">
                  <c:v>6</c:v>
                </c:pt>
                <c:pt idx="159">
                  <c:v>5</c:v>
                </c:pt>
                <c:pt idx="160">
                  <c:v>7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  <c:pt idx="172">
                  <c:v>6</c:v>
                </c:pt>
                <c:pt idx="173">
                  <c:v>4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8</c:v>
                </c:pt>
                <c:pt idx="183">
                  <c:v>5</c:v>
                </c:pt>
                <c:pt idx="184">
                  <c:v>5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5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5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5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6</c:v>
                </c:pt>
                <c:pt idx="216">
                  <c:v>7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</c:v>
                </c:pt>
                <c:pt idx="229">
                  <c:v>6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7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6</c:v>
                </c:pt>
                <c:pt idx="256">
                  <c:v>6</c:v>
                </c:pt>
                <c:pt idx="257">
                  <c:v>5</c:v>
                </c:pt>
                <c:pt idx="258">
                  <c:v>6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7</c:v>
                </c:pt>
                <c:pt idx="268">
                  <c:v>6</c:v>
                </c:pt>
                <c:pt idx="269">
                  <c:v>6</c:v>
                </c:pt>
                <c:pt idx="270">
                  <c:v>7</c:v>
                </c:pt>
                <c:pt idx="271">
                  <c:v>6</c:v>
                </c:pt>
                <c:pt idx="272">
                  <c:v>6</c:v>
                </c:pt>
                <c:pt idx="273">
                  <c:v>5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5</c:v>
                </c:pt>
                <c:pt idx="286">
                  <c:v>6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6</c:v>
                </c:pt>
                <c:pt idx="297">
                  <c:v>4</c:v>
                </c:pt>
                <c:pt idx="298">
                  <c:v>6</c:v>
                </c:pt>
                <c:pt idx="299">
                  <c:v>5</c:v>
                </c:pt>
                <c:pt idx="300">
                  <c:v>6</c:v>
                </c:pt>
                <c:pt idx="301">
                  <c:v>5</c:v>
                </c:pt>
                <c:pt idx="302">
                  <c:v>7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6</c:v>
                </c:pt>
                <c:pt idx="307">
                  <c:v>5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5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6</c:v>
                </c:pt>
                <c:pt idx="337">
                  <c:v>5</c:v>
                </c:pt>
                <c:pt idx="338">
                  <c:v>5</c:v>
                </c:pt>
                <c:pt idx="339">
                  <c:v>6</c:v>
                </c:pt>
                <c:pt idx="340">
                  <c:v>5</c:v>
                </c:pt>
                <c:pt idx="341">
                  <c:v>7</c:v>
                </c:pt>
                <c:pt idx="342">
                  <c:v>6</c:v>
                </c:pt>
                <c:pt idx="343">
                  <c:v>6</c:v>
                </c:pt>
                <c:pt idx="344">
                  <c:v>5</c:v>
                </c:pt>
                <c:pt idx="345">
                  <c:v>7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6</c:v>
                </c:pt>
                <c:pt idx="357">
                  <c:v>7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6</c:v>
                </c:pt>
                <c:pt idx="380">
                  <c:v>5</c:v>
                </c:pt>
                <c:pt idx="381">
                  <c:v>5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3</c:v>
                </c:pt>
                <c:pt idx="386">
                  <c:v>7</c:v>
                </c:pt>
                <c:pt idx="387">
                  <c:v>5</c:v>
                </c:pt>
                <c:pt idx="388">
                  <c:v>6</c:v>
                </c:pt>
                <c:pt idx="389">
                  <c:v>5</c:v>
                </c:pt>
                <c:pt idx="390">
                  <c:v>5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6</c:v>
                </c:pt>
                <c:pt idx="401">
                  <c:v>5</c:v>
                </c:pt>
                <c:pt idx="402">
                  <c:v>6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6</c:v>
                </c:pt>
                <c:pt idx="407">
                  <c:v>7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5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7</c:v>
                </c:pt>
                <c:pt idx="419">
                  <c:v>8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6</c:v>
                </c:pt>
                <c:pt idx="424">
                  <c:v>6</c:v>
                </c:pt>
                <c:pt idx="425">
                  <c:v>5</c:v>
                </c:pt>
                <c:pt idx="426">
                  <c:v>6</c:v>
                </c:pt>
                <c:pt idx="427">
                  <c:v>5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7</c:v>
                </c:pt>
                <c:pt idx="434">
                  <c:v>5</c:v>
                </c:pt>
                <c:pt idx="435">
                  <c:v>6</c:v>
                </c:pt>
                <c:pt idx="436">
                  <c:v>5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5</c:v>
                </c:pt>
                <c:pt idx="443">
                  <c:v>6</c:v>
                </c:pt>
                <c:pt idx="444">
                  <c:v>7</c:v>
                </c:pt>
                <c:pt idx="445">
                  <c:v>5</c:v>
                </c:pt>
                <c:pt idx="446">
                  <c:v>6</c:v>
                </c:pt>
                <c:pt idx="447">
                  <c:v>5</c:v>
                </c:pt>
                <c:pt idx="448">
                  <c:v>7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5</c:v>
                </c:pt>
                <c:pt idx="456">
                  <c:v>5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7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8</c:v>
                </c:pt>
                <c:pt idx="476">
                  <c:v>4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5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7</c:v>
                </c:pt>
                <c:pt idx="486">
                  <c:v>6</c:v>
                </c:pt>
                <c:pt idx="487">
                  <c:v>7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7</c:v>
                </c:pt>
                <c:pt idx="493">
                  <c:v>5</c:v>
                </c:pt>
                <c:pt idx="494">
                  <c:v>4</c:v>
                </c:pt>
                <c:pt idx="495">
                  <c:v>6</c:v>
                </c:pt>
                <c:pt idx="496">
                  <c:v>7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5</c:v>
                </c:pt>
                <c:pt idx="501">
                  <c:v>4</c:v>
                </c:pt>
                <c:pt idx="502">
                  <c:v>6</c:v>
                </c:pt>
                <c:pt idx="503">
                  <c:v>5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6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3</c:v>
                </c:pt>
                <c:pt idx="532">
                  <c:v>6</c:v>
                </c:pt>
                <c:pt idx="533">
                  <c:v>6</c:v>
                </c:pt>
                <c:pt idx="534">
                  <c:v>5</c:v>
                </c:pt>
                <c:pt idx="535">
                  <c:v>7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7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6</c:v>
                </c:pt>
                <c:pt idx="549">
                  <c:v>6</c:v>
                </c:pt>
                <c:pt idx="550">
                  <c:v>7</c:v>
                </c:pt>
                <c:pt idx="551">
                  <c:v>7</c:v>
                </c:pt>
                <c:pt idx="552">
                  <c:v>5</c:v>
                </c:pt>
                <c:pt idx="553">
                  <c:v>7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6</c:v>
                </c:pt>
                <c:pt idx="564">
                  <c:v>5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5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7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7</c:v>
                </c:pt>
                <c:pt idx="583">
                  <c:v>6</c:v>
                </c:pt>
                <c:pt idx="584">
                  <c:v>6</c:v>
                </c:pt>
                <c:pt idx="585">
                  <c:v>5</c:v>
                </c:pt>
                <c:pt idx="586">
                  <c:v>5</c:v>
                </c:pt>
                <c:pt idx="587">
                  <c:v>6</c:v>
                </c:pt>
                <c:pt idx="588">
                  <c:v>5</c:v>
                </c:pt>
                <c:pt idx="589">
                  <c:v>7</c:v>
                </c:pt>
                <c:pt idx="590">
                  <c:v>6</c:v>
                </c:pt>
                <c:pt idx="591">
                  <c:v>7</c:v>
                </c:pt>
                <c:pt idx="592">
                  <c:v>6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5</c:v>
                </c:pt>
                <c:pt idx="606">
                  <c:v>5</c:v>
                </c:pt>
                <c:pt idx="607">
                  <c:v>8</c:v>
                </c:pt>
                <c:pt idx="608">
                  <c:v>5</c:v>
                </c:pt>
                <c:pt idx="609">
                  <c:v>6</c:v>
                </c:pt>
                <c:pt idx="610">
                  <c:v>6</c:v>
                </c:pt>
                <c:pt idx="611">
                  <c:v>5</c:v>
                </c:pt>
                <c:pt idx="612">
                  <c:v>5</c:v>
                </c:pt>
                <c:pt idx="613">
                  <c:v>6</c:v>
                </c:pt>
                <c:pt idx="614">
                  <c:v>5</c:v>
                </c:pt>
                <c:pt idx="615">
                  <c:v>6</c:v>
                </c:pt>
                <c:pt idx="616">
                  <c:v>5</c:v>
                </c:pt>
                <c:pt idx="617">
                  <c:v>5</c:v>
                </c:pt>
                <c:pt idx="618">
                  <c:v>6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5</c:v>
                </c:pt>
                <c:pt idx="626">
                  <c:v>6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6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6</c:v>
                </c:pt>
                <c:pt idx="638">
                  <c:v>6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7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7</c:v>
                </c:pt>
                <c:pt idx="662">
                  <c:v>5</c:v>
                </c:pt>
                <c:pt idx="663">
                  <c:v>6</c:v>
                </c:pt>
                <c:pt idx="664">
                  <c:v>4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6</c:v>
                </c:pt>
                <c:pt idx="673">
                  <c:v>6</c:v>
                </c:pt>
                <c:pt idx="674">
                  <c:v>4</c:v>
                </c:pt>
                <c:pt idx="675">
                  <c:v>6</c:v>
                </c:pt>
                <c:pt idx="676">
                  <c:v>5</c:v>
                </c:pt>
                <c:pt idx="677">
                  <c:v>6</c:v>
                </c:pt>
                <c:pt idx="678">
                  <c:v>5</c:v>
                </c:pt>
                <c:pt idx="679">
                  <c:v>5</c:v>
                </c:pt>
                <c:pt idx="680">
                  <c:v>7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7</c:v>
                </c:pt>
                <c:pt idx="689">
                  <c:v>6</c:v>
                </c:pt>
                <c:pt idx="690">
                  <c:v>5</c:v>
                </c:pt>
                <c:pt idx="691">
                  <c:v>4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5</c:v>
                </c:pt>
                <c:pt idx="697">
                  <c:v>6</c:v>
                </c:pt>
                <c:pt idx="698">
                  <c:v>5</c:v>
                </c:pt>
                <c:pt idx="699">
                  <c:v>7</c:v>
                </c:pt>
                <c:pt idx="700">
                  <c:v>5</c:v>
                </c:pt>
                <c:pt idx="701">
                  <c:v>6</c:v>
                </c:pt>
                <c:pt idx="702">
                  <c:v>7</c:v>
                </c:pt>
                <c:pt idx="703">
                  <c:v>7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6</c:v>
                </c:pt>
                <c:pt idx="722">
                  <c:v>7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7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6</c:v>
                </c:pt>
                <c:pt idx="733">
                  <c:v>7</c:v>
                </c:pt>
                <c:pt idx="734">
                  <c:v>6</c:v>
                </c:pt>
                <c:pt idx="735">
                  <c:v>7</c:v>
                </c:pt>
                <c:pt idx="736">
                  <c:v>7</c:v>
                </c:pt>
                <c:pt idx="737">
                  <c:v>5</c:v>
                </c:pt>
                <c:pt idx="738">
                  <c:v>5</c:v>
                </c:pt>
                <c:pt idx="739">
                  <c:v>6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4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7</c:v>
                </c:pt>
                <c:pt idx="752">
                  <c:v>5</c:v>
                </c:pt>
                <c:pt idx="753">
                  <c:v>7</c:v>
                </c:pt>
                <c:pt idx="754">
                  <c:v>7</c:v>
                </c:pt>
                <c:pt idx="755">
                  <c:v>6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7</c:v>
                </c:pt>
                <c:pt idx="764">
                  <c:v>6</c:v>
                </c:pt>
                <c:pt idx="765">
                  <c:v>5</c:v>
                </c:pt>
                <c:pt idx="766">
                  <c:v>5</c:v>
                </c:pt>
                <c:pt idx="767">
                  <c:v>6</c:v>
                </c:pt>
                <c:pt idx="768">
                  <c:v>5</c:v>
                </c:pt>
                <c:pt idx="769">
                  <c:v>6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5</c:v>
                </c:pt>
                <c:pt idx="778">
                  <c:v>6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4</c:v>
                </c:pt>
                <c:pt idx="784">
                  <c:v>6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8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7</c:v>
                </c:pt>
                <c:pt idx="800">
                  <c:v>7</c:v>
                </c:pt>
                <c:pt idx="801">
                  <c:v>4</c:v>
                </c:pt>
                <c:pt idx="802">
                  <c:v>5</c:v>
                </c:pt>
                <c:pt idx="803">
                  <c:v>6</c:v>
                </c:pt>
                <c:pt idx="804">
                  <c:v>5</c:v>
                </c:pt>
                <c:pt idx="805">
                  <c:v>5</c:v>
                </c:pt>
                <c:pt idx="806">
                  <c:v>7</c:v>
                </c:pt>
                <c:pt idx="807">
                  <c:v>7</c:v>
                </c:pt>
                <c:pt idx="808">
                  <c:v>6</c:v>
                </c:pt>
                <c:pt idx="809">
                  <c:v>6</c:v>
                </c:pt>
                <c:pt idx="810">
                  <c:v>7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7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5</c:v>
                </c:pt>
                <c:pt idx="828">
                  <c:v>7</c:v>
                </c:pt>
                <c:pt idx="829">
                  <c:v>4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5</c:v>
                </c:pt>
                <c:pt idx="841">
                  <c:v>4</c:v>
                </c:pt>
                <c:pt idx="842">
                  <c:v>4</c:v>
                </c:pt>
                <c:pt idx="843">
                  <c:v>5</c:v>
                </c:pt>
                <c:pt idx="844">
                  <c:v>5</c:v>
                </c:pt>
                <c:pt idx="845">
                  <c:v>7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5</c:v>
                </c:pt>
                <c:pt idx="851">
                  <c:v>5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7</c:v>
                </c:pt>
                <c:pt idx="858">
                  <c:v>6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7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7</c:v>
                </c:pt>
                <c:pt idx="868">
                  <c:v>7</c:v>
                </c:pt>
                <c:pt idx="869">
                  <c:v>6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7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5</c:v>
                </c:pt>
                <c:pt idx="878">
                  <c:v>7</c:v>
                </c:pt>
                <c:pt idx="879">
                  <c:v>5</c:v>
                </c:pt>
                <c:pt idx="880">
                  <c:v>6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6</c:v>
                </c:pt>
                <c:pt idx="886">
                  <c:v>5</c:v>
                </c:pt>
                <c:pt idx="887">
                  <c:v>5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7</c:v>
                </c:pt>
                <c:pt idx="898">
                  <c:v>3</c:v>
                </c:pt>
                <c:pt idx="899">
                  <c:v>7</c:v>
                </c:pt>
                <c:pt idx="900">
                  <c:v>5</c:v>
                </c:pt>
                <c:pt idx="901">
                  <c:v>5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7</c:v>
                </c:pt>
                <c:pt idx="909">
                  <c:v>7</c:v>
                </c:pt>
                <c:pt idx="910">
                  <c:v>6</c:v>
                </c:pt>
                <c:pt idx="911">
                  <c:v>6</c:v>
                </c:pt>
                <c:pt idx="912">
                  <c:v>5</c:v>
                </c:pt>
                <c:pt idx="913">
                  <c:v>7</c:v>
                </c:pt>
                <c:pt idx="914">
                  <c:v>6</c:v>
                </c:pt>
                <c:pt idx="915">
                  <c:v>5</c:v>
                </c:pt>
                <c:pt idx="916">
                  <c:v>5</c:v>
                </c:pt>
                <c:pt idx="917">
                  <c:v>7</c:v>
                </c:pt>
                <c:pt idx="918">
                  <c:v>6</c:v>
                </c:pt>
                <c:pt idx="919">
                  <c:v>4</c:v>
                </c:pt>
                <c:pt idx="920">
                  <c:v>7</c:v>
                </c:pt>
                <c:pt idx="921">
                  <c:v>6</c:v>
                </c:pt>
                <c:pt idx="922">
                  <c:v>5</c:v>
                </c:pt>
                <c:pt idx="923">
                  <c:v>5</c:v>
                </c:pt>
                <c:pt idx="924">
                  <c:v>6</c:v>
                </c:pt>
                <c:pt idx="925">
                  <c:v>5</c:v>
                </c:pt>
                <c:pt idx="926">
                  <c:v>4</c:v>
                </c:pt>
                <c:pt idx="927">
                  <c:v>6</c:v>
                </c:pt>
                <c:pt idx="928">
                  <c:v>5</c:v>
                </c:pt>
                <c:pt idx="929">
                  <c:v>5</c:v>
                </c:pt>
                <c:pt idx="930">
                  <c:v>6</c:v>
                </c:pt>
                <c:pt idx="931">
                  <c:v>5</c:v>
                </c:pt>
                <c:pt idx="932">
                  <c:v>7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5</c:v>
                </c:pt>
                <c:pt idx="937">
                  <c:v>6</c:v>
                </c:pt>
                <c:pt idx="938">
                  <c:v>7</c:v>
                </c:pt>
                <c:pt idx="939">
                  <c:v>6</c:v>
                </c:pt>
                <c:pt idx="940">
                  <c:v>7</c:v>
                </c:pt>
                <c:pt idx="941">
                  <c:v>5</c:v>
                </c:pt>
                <c:pt idx="942">
                  <c:v>7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7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6</c:v>
                </c:pt>
                <c:pt idx="963">
                  <c:v>6</c:v>
                </c:pt>
                <c:pt idx="964">
                  <c:v>5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5</c:v>
                </c:pt>
                <c:pt idx="969">
                  <c:v>6</c:v>
                </c:pt>
                <c:pt idx="970">
                  <c:v>8</c:v>
                </c:pt>
                <c:pt idx="971">
                  <c:v>7</c:v>
                </c:pt>
                <c:pt idx="972">
                  <c:v>5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5</c:v>
                </c:pt>
                <c:pt idx="979">
                  <c:v>6</c:v>
                </c:pt>
                <c:pt idx="980">
                  <c:v>5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6</c:v>
                </c:pt>
                <c:pt idx="995">
                  <c:v>5</c:v>
                </c:pt>
                <c:pt idx="996">
                  <c:v>6</c:v>
                </c:pt>
                <c:pt idx="997">
                  <c:v>6</c:v>
                </c:pt>
                <c:pt idx="998">
                  <c:v>5</c:v>
                </c:pt>
                <c:pt idx="999">
                  <c:v>6</c:v>
                </c:pt>
                <c:pt idx="1000">
                  <c:v>5</c:v>
                </c:pt>
                <c:pt idx="1001">
                  <c:v>5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5</c:v>
                </c:pt>
                <c:pt idx="1010">
                  <c:v>6</c:v>
                </c:pt>
                <c:pt idx="1011">
                  <c:v>5</c:v>
                </c:pt>
                <c:pt idx="1012">
                  <c:v>6</c:v>
                </c:pt>
                <c:pt idx="1013">
                  <c:v>6</c:v>
                </c:pt>
                <c:pt idx="1014">
                  <c:v>7</c:v>
                </c:pt>
                <c:pt idx="1015">
                  <c:v>5</c:v>
                </c:pt>
                <c:pt idx="1016">
                  <c:v>6</c:v>
                </c:pt>
                <c:pt idx="1017">
                  <c:v>5</c:v>
                </c:pt>
                <c:pt idx="1018">
                  <c:v>7</c:v>
                </c:pt>
                <c:pt idx="1019">
                  <c:v>4</c:v>
                </c:pt>
                <c:pt idx="1020">
                  <c:v>6</c:v>
                </c:pt>
                <c:pt idx="1021">
                  <c:v>7</c:v>
                </c:pt>
                <c:pt idx="1022">
                  <c:v>5</c:v>
                </c:pt>
                <c:pt idx="1023">
                  <c:v>5</c:v>
                </c:pt>
                <c:pt idx="1024">
                  <c:v>8</c:v>
                </c:pt>
                <c:pt idx="1025">
                  <c:v>6</c:v>
                </c:pt>
                <c:pt idx="1026">
                  <c:v>7</c:v>
                </c:pt>
                <c:pt idx="1027">
                  <c:v>5</c:v>
                </c:pt>
                <c:pt idx="1028">
                  <c:v>6</c:v>
                </c:pt>
                <c:pt idx="1029">
                  <c:v>6</c:v>
                </c:pt>
                <c:pt idx="1030">
                  <c:v>5</c:v>
                </c:pt>
                <c:pt idx="1031">
                  <c:v>5</c:v>
                </c:pt>
                <c:pt idx="1032">
                  <c:v>6</c:v>
                </c:pt>
                <c:pt idx="1033">
                  <c:v>4</c:v>
                </c:pt>
                <c:pt idx="1034">
                  <c:v>7</c:v>
                </c:pt>
                <c:pt idx="1035">
                  <c:v>5</c:v>
                </c:pt>
                <c:pt idx="1036">
                  <c:v>5</c:v>
                </c:pt>
                <c:pt idx="1037">
                  <c:v>6</c:v>
                </c:pt>
                <c:pt idx="1038">
                  <c:v>7</c:v>
                </c:pt>
                <c:pt idx="1039">
                  <c:v>5</c:v>
                </c:pt>
                <c:pt idx="1040">
                  <c:v>5</c:v>
                </c:pt>
                <c:pt idx="1041">
                  <c:v>7</c:v>
                </c:pt>
                <c:pt idx="1042">
                  <c:v>6</c:v>
                </c:pt>
                <c:pt idx="1043">
                  <c:v>5</c:v>
                </c:pt>
                <c:pt idx="1044">
                  <c:v>4</c:v>
                </c:pt>
                <c:pt idx="1045">
                  <c:v>7</c:v>
                </c:pt>
                <c:pt idx="1046">
                  <c:v>6</c:v>
                </c:pt>
                <c:pt idx="1047">
                  <c:v>6</c:v>
                </c:pt>
                <c:pt idx="1048">
                  <c:v>5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6</c:v>
                </c:pt>
                <c:pt idx="1063">
                  <c:v>7</c:v>
                </c:pt>
                <c:pt idx="1064">
                  <c:v>7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6</c:v>
                </c:pt>
                <c:pt idx="1073">
                  <c:v>7</c:v>
                </c:pt>
                <c:pt idx="1074">
                  <c:v>7</c:v>
                </c:pt>
                <c:pt idx="1075">
                  <c:v>6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6</c:v>
                </c:pt>
                <c:pt idx="1080">
                  <c:v>7</c:v>
                </c:pt>
                <c:pt idx="1081">
                  <c:v>6</c:v>
                </c:pt>
                <c:pt idx="1082">
                  <c:v>3</c:v>
                </c:pt>
                <c:pt idx="1083">
                  <c:v>5</c:v>
                </c:pt>
                <c:pt idx="1084">
                  <c:v>5</c:v>
                </c:pt>
                <c:pt idx="1085">
                  <c:v>8</c:v>
                </c:pt>
                <c:pt idx="1086">
                  <c:v>3</c:v>
                </c:pt>
                <c:pt idx="1087">
                  <c:v>5</c:v>
                </c:pt>
                <c:pt idx="1088">
                  <c:v>4</c:v>
                </c:pt>
                <c:pt idx="1089">
                  <c:v>7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6</c:v>
                </c:pt>
                <c:pt idx="1094">
                  <c:v>5</c:v>
                </c:pt>
                <c:pt idx="1095">
                  <c:v>5</c:v>
                </c:pt>
                <c:pt idx="1096">
                  <c:v>4</c:v>
                </c:pt>
                <c:pt idx="1097">
                  <c:v>6</c:v>
                </c:pt>
                <c:pt idx="1098">
                  <c:v>4</c:v>
                </c:pt>
                <c:pt idx="1099">
                  <c:v>6</c:v>
                </c:pt>
                <c:pt idx="1100">
                  <c:v>7</c:v>
                </c:pt>
                <c:pt idx="1101">
                  <c:v>6</c:v>
                </c:pt>
                <c:pt idx="1102">
                  <c:v>6</c:v>
                </c:pt>
                <c:pt idx="1103">
                  <c:v>5</c:v>
                </c:pt>
                <c:pt idx="1104">
                  <c:v>6</c:v>
                </c:pt>
                <c:pt idx="1105">
                  <c:v>6</c:v>
                </c:pt>
                <c:pt idx="1106">
                  <c:v>4</c:v>
                </c:pt>
                <c:pt idx="1107">
                  <c:v>6</c:v>
                </c:pt>
                <c:pt idx="1108">
                  <c:v>6</c:v>
                </c:pt>
                <c:pt idx="1109">
                  <c:v>5</c:v>
                </c:pt>
                <c:pt idx="1110">
                  <c:v>7</c:v>
                </c:pt>
                <c:pt idx="1111">
                  <c:v>7</c:v>
                </c:pt>
                <c:pt idx="1112">
                  <c:v>5</c:v>
                </c:pt>
                <c:pt idx="1113">
                  <c:v>7</c:v>
                </c:pt>
                <c:pt idx="1114">
                  <c:v>6</c:v>
                </c:pt>
                <c:pt idx="1115">
                  <c:v>6</c:v>
                </c:pt>
                <c:pt idx="1116">
                  <c:v>5</c:v>
                </c:pt>
                <c:pt idx="1117">
                  <c:v>6</c:v>
                </c:pt>
                <c:pt idx="1118">
                  <c:v>7</c:v>
                </c:pt>
                <c:pt idx="1119">
                  <c:v>6</c:v>
                </c:pt>
                <c:pt idx="1120">
                  <c:v>7</c:v>
                </c:pt>
                <c:pt idx="1121">
                  <c:v>6</c:v>
                </c:pt>
                <c:pt idx="1122">
                  <c:v>6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6</c:v>
                </c:pt>
                <c:pt idx="1129">
                  <c:v>6</c:v>
                </c:pt>
                <c:pt idx="1130">
                  <c:v>5</c:v>
                </c:pt>
                <c:pt idx="1131">
                  <c:v>6</c:v>
                </c:pt>
                <c:pt idx="1132">
                  <c:v>8</c:v>
                </c:pt>
                <c:pt idx="1133">
                  <c:v>5</c:v>
                </c:pt>
                <c:pt idx="1134">
                  <c:v>6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7</c:v>
                </c:pt>
                <c:pt idx="1140">
                  <c:v>6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8</c:v>
                </c:pt>
                <c:pt idx="1145">
                  <c:v>7</c:v>
                </c:pt>
                <c:pt idx="1146">
                  <c:v>6</c:v>
                </c:pt>
                <c:pt idx="1147">
                  <c:v>6</c:v>
                </c:pt>
                <c:pt idx="1148">
                  <c:v>7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6</c:v>
                </c:pt>
                <c:pt idx="1153">
                  <c:v>7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7</c:v>
                </c:pt>
                <c:pt idx="1159">
                  <c:v>6</c:v>
                </c:pt>
                <c:pt idx="1160">
                  <c:v>6</c:v>
                </c:pt>
                <c:pt idx="1161">
                  <c:v>5</c:v>
                </c:pt>
                <c:pt idx="1162">
                  <c:v>5</c:v>
                </c:pt>
                <c:pt idx="1163">
                  <c:v>7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5</c:v>
                </c:pt>
                <c:pt idx="1174">
                  <c:v>6</c:v>
                </c:pt>
                <c:pt idx="1175">
                  <c:v>4</c:v>
                </c:pt>
                <c:pt idx="1176">
                  <c:v>5</c:v>
                </c:pt>
                <c:pt idx="1177">
                  <c:v>6</c:v>
                </c:pt>
                <c:pt idx="1178">
                  <c:v>8</c:v>
                </c:pt>
                <c:pt idx="1179">
                  <c:v>4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7</c:v>
                </c:pt>
                <c:pt idx="1189">
                  <c:v>6</c:v>
                </c:pt>
                <c:pt idx="1190">
                  <c:v>6</c:v>
                </c:pt>
                <c:pt idx="1191">
                  <c:v>4</c:v>
                </c:pt>
                <c:pt idx="1192">
                  <c:v>6</c:v>
                </c:pt>
                <c:pt idx="1193">
                  <c:v>7</c:v>
                </c:pt>
                <c:pt idx="1194">
                  <c:v>3</c:v>
                </c:pt>
                <c:pt idx="1195">
                  <c:v>4</c:v>
                </c:pt>
                <c:pt idx="1196">
                  <c:v>5</c:v>
                </c:pt>
                <c:pt idx="1197">
                  <c:v>6</c:v>
                </c:pt>
                <c:pt idx="1198">
                  <c:v>7</c:v>
                </c:pt>
                <c:pt idx="1199">
                  <c:v>6</c:v>
                </c:pt>
                <c:pt idx="1200">
                  <c:v>6</c:v>
                </c:pt>
                <c:pt idx="1201">
                  <c:v>5</c:v>
                </c:pt>
                <c:pt idx="1202">
                  <c:v>7</c:v>
                </c:pt>
                <c:pt idx="1203">
                  <c:v>5</c:v>
                </c:pt>
                <c:pt idx="1204">
                  <c:v>5</c:v>
                </c:pt>
                <c:pt idx="1205">
                  <c:v>6</c:v>
                </c:pt>
                <c:pt idx="1206">
                  <c:v>7</c:v>
                </c:pt>
                <c:pt idx="1207">
                  <c:v>5</c:v>
                </c:pt>
                <c:pt idx="1208">
                  <c:v>5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4</c:v>
                </c:pt>
                <c:pt idx="1213">
                  <c:v>5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5</c:v>
                </c:pt>
                <c:pt idx="1219">
                  <c:v>5</c:v>
                </c:pt>
                <c:pt idx="1220">
                  <c:v>7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8</c:v>
                </c:pt>
                <c:pt idx="1225">
                  <c:v>6</c:v>
                </c:pt>
                <c:pt idx="1226">
                  <c:v>5</c:v>
                </c:pt>
                <c:pt idx="1227">
                  <c:v>5</c:v>
                </c:pt>
                <c:pt idx="1228">
                  <c:v>4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5</c:v>
                </c:pt>
                <c:pt idx="1233">
                  <c:v>3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5</c:v>
                </c:pt>
                <c:pt idx="1238">
                  <c:v>5</c:v>
                </c:pt>
                <c:pt idx="1239">
                  <c:v>6</c:v>
                </c:pt>
                <c:pt idx="1240">
                  <c:v>5</c:v>
                </c:pt>
                <c:pt idx="1241">
                  <c:v>6</c:v>
                </c:pt>
                <c:pt idx="1242">
                  <c:v>3</c:v>
                </c:pt>
                <c:pt idx="1243">
                  <c:v>7</c:v>
                </c:pt>
                <c:pt idx="1244">
                  <c:v>6</c:v>
                </c:pt>
                <c:pt idx="1245">
                  <c:v>6</c:v>
                </c:pt>
                <c:pt idx="1246">
                  <c:v>8</c:v>
                </c:pt>
                <c:pt idx="1247">
                  <c:v>5</c:v>
                </c:pt>
                <c:pt idx="1248">
                  <c:v>5</c:v>
                </c:pt>
                <c:pt idx="1249">
                  <c:v>7</c:v>
                </c:pt>
                <c:pt idx="1250">
                  <c:v>5</c:v>
                </c:pt>
                <c:pt idx="1251">
                  <c:v>6</c:v>
                </c:pt>
                <c:pt idx="1252">
                  <c:v>5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4</c:v>
                </c:pt>
                <c:pt idx="1257">
                  <c:v>6</c:v>
                </c:pt>
                <c:pt idx="1258">
                  <c:v>6</c:v>
                </c:pt>
                <c:pt idx="1259">
                  <c:v>5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7</c:v>
                </c:pt>
                <c:pt idx="1268">
                  <c:v>7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6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7</c:v>
                </c:pt>
                <c:pt idx="1278">
                  <c:v>5</c:v>
                </c:pt>
                <c:pt idx="1279">
                  <c:v>5</c:v>
                </c:pt>
                <c:pt idx="1280">
                  <c:v>6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7</c:v>
                </c:pt>
                <c:pt idx="1285">
                  <c:v>7</c:v>
                </c:pt>
                <c:pt idx="1286">
                  <c:v>6</c:v>
                </c:pt>
                <c:pt idx="1287">
                  <c:v>6</c:v>
                </c:pt>
                <c:pt idx="1288">
                  <c:v>5</c:v>
                </c:pt>
                <c:pt idx="1289">
                  <c:v>5</c:v>
                </c:pt>
                <c:pt idx="1290">
                  <c:v>6</c:v>
                </c:pt>
                <c:pt idx="1291">
                  <c:v>7</c:v>
                </c:pt>
                <c:pt idx="1292">
                  <c:v>7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4</c:v>
                </c:pt>
                <c:pt idx="1299">
                  <c:v>6</c:v>
                </c:pt>
                <c:pt idx="1300">
                  <c:v>5</c:v>
                </c:pt>
                <c:pt idx="1301">
                  <c:v>5</c:v>
                </c:pt>
                <c:pt idx="1302">
                  <c:v>7</c:v>
                </c:pt>
                <c:pt idx="1303">
                  <c:v>5</c:v>
                </c:pt>
                <c:pt idx="1304">
                  <c:v>4</c:v>
                </c:pt>
                <c:pt idx="1305">
                  <c:v>5</c:v>
                </c:pt>
                <c:pt idx="1306">
                  <c:v>5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6</c:v>
                </c:pt>
                <c:pt idx="1311">
                  <c:v>5</c:v>
                </c:pt>
                <c:pt idx="1312">
                  <c:v>6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6</c:v>
                </c:pt>
                <c:pt idx="1317">
                  <c:v>7</c:v>
                </c:pt>
                <c:pt idx="1318">
                  <c:v>6</c:v>
                </c:pt>
                <c:pt idx="1319">
                  <c:v>5</c:v>
                </c:pt>
                <c:pt idx="1320">
                  <c:v>6</c:v>
                </c:pt>
                <c:pt idx="1321">
                  <c:v>5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5</c:v>
                </c:pt>
                <c:pt idx="1326">
                  <c:v>7</c:v>
                </c:pt>
                <c:pt idx="1327">
                  <c:v>4</c:v>
                </c:pt>
                <c:pt idx="1328">
                  <c:v>6</c:v>
                </c:pt>
                <c:pt idx="1329">
                  <c:v>7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4</c:v>
                </c:pt>
                <c:pt idx="1337">
                  <c:v>6</c:v>
                </c:pt>
                <c:pt idx="1338">
                  <c:v>6</c:v>
                </c:pt>
                <c:pt idx="1339">
                  <c:v>7</c:v>
                </c:pt>
                <c:pt idx="1340">
                  <c:v>6</c:v>
                </c:pt>
                <c:pt idx="1341">
                  <c:v>6</c:v>
                </c:pt>
                <c:pt idx="1342">
                  <c:v>5</c:v>
                </c:pt>
                <c:pt idx="1343">
                  <c:v>5</c:v>
                </c:pt>
                <c:pt idx="1344">
                  <c:v>8</c:v>
                </c:pt>
                <c:pt idx="1345">
                  <c:v>4</c:v>
                </c:pt>
                <c:pt idx="1346">
                  <c:v>5</c:v>
                </c:pt>
                <c:pt idx="1347">
                  <c:v>6</c:v>
                </c:pt>
                <c:pt idx="1348">
                  <c:v>3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7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</c:numCache>
            </c:numRef>
          </c:xVal>
          <c:yVal>
            <c:numRef>
              <c:f>'winequality-red'!$A$2:$A$1360</c:f>
              <c:numCache>
                <c:formatCode>General</c:formatCode>
                <c:ptCount val="1359"/>
                <c:pt idx="0">
                  <c:v>5.9</c:v>
                </c:pt>
                <c:pt idx="1">
                  <c:v>6.6</c:v>
                </c:pt>
                <c:pt idx="2">
                  <c:v>6.9</c:v>
                </c:pt>
                <c:pt idx="3">
                  <c:v>5.9</c:v>
                </c:pt>
                <c:pt idx="4">
                  <c:v>10.199999999999999</c:v>
                </c:pt>
                <c:pt idx="5">
                  <c:v>11.8</c:v>
                </c:pt>
                <c:pt idx="6">
                  <c:v>8.6</c:v>
                </c:pt>
                <c:pt idx="7">
                  <c:v>9.4</c:v>
                </c:pt>
                <c:pt idx="8">
                  <c:v>7.4</c:v>
                </c:pt>
                <c:pt idx="9">
                  <c:v>8.9</c:v>
                </c:pt>
                <c:pt idx="10">
                  <c:v>7.3</c:v>
                </c:pt>
                <c:pt idx="11">
                  <c:v>6.6</c:v>
                </c:pt>
                <c:pt idx="12">
                  <c:v>8.9</c:v>
                </c:pt>
                <c:pt idx="13">
                  <c:v>6.6</c:v>
                </c:pt>
                <c:pt idx="14">
                  <c:v>7.5</c:v>
                </c:pt>
                <c:pt idx="15">
                  <c:v>6.5</c:v>
                </c:pt>
                <c:pt idx="16">
                  <c:v>9.9</c:v>
                </c:pt>
                <c:pt idx="17">
                  <c:v>7.8</c:v>
                </c:pt>
                <c:pt idx="18">
                  <c:v>8.1999999999999993</c:v>
                </c:pt>
                <c:pt idx="19">
                  <c:v>7.9</c:v>
                </c:pt>
                <c:pt idx="20">
                  <c:v>9.1</c:v>
                </c:pt>
                <c:pt idx="21">
                  <c:v>8.3000000000000007</c:v>
                </c:pt>
                <c:pt idx="22">
                  <c:v>8.5</c:v>
                </c:pt>
                <c:pt idx="23">
                  <c:v>7.5</c:v>
                </c:pt>
                <c:pt idx="24">
                  <c:v>8.1999999999999993</c:v>
                </c:pt>
                <c:pt idx="25">
                  <c:v>7.2</c:v>
                </c:pt>
                <c:pt idx="26">
                  <c:v>7.1</c:v>
                </c:pt>
                <c:pt idx="27">
                  <c:v>10</c:v>
                </c:pt>
                <c:pt idx="28">
                  <c:v>7.9</c:v>
                </c:pt>
                <c:pt idx="29">
                  <c:v>10.199999999999999</c:v>
                </c:pt>
                <c:pt idx="30">
                  <c:v>9.3000000000000007</c:v>
                </c:pt>
                <c:pt idx="31">
                  <c:v>7.2</c:v>
                </c:pt>
                <c:pt idx="32">
                  <c:v>5</c:v>
                </c:pt>
                <c:pt idx="33">
                  <c:v>9</c:v>
                </c:pt>
                <c:pt idx="34">
                  <c:v>6.1</c:v>
                </c:pt>
                <c:pt idx="35">
                  <c:v>6.9</c:v>
                </c:pt>
                <c:pt idx="36">
                  <c:v>6</c:v>
                </c:pt>
                <c:pt idx="37">
                  <c:v>7</c:v>
                </c:pt>
                <c:pt idx="38">
                  <c:v>6.8</c:v>
                </c:pt>
                <c:pt idx="39">
                  <c:v>6.9</c:v>
                </c:pt>
                <c:pt idx="40">
                  <c:v>5.9</c:v>
                </c:pt>
                <c:pt idx="41">
                  <c:v>7</c:v>
                </c:pt>
                <c:pt idx="42">
                  <c:v>7.3</c:v>
                </c:pt>
                <c:pt idx="43">
                  <c:v>8.8000000000000007</c:v>
                </c:pt>
                <c:pt idx="44">
                  <c:v>8.4</c:v>
                </c:pt>
                <c:pt idx="45">
                  <c:v>8</c:v>
                </c:pt>
                <c:pt idx="46">
                  <c:v>7.9</c:v>
                </c:pt>
                <c:pt idx="47">
                  <c:v>10.4</c:v>
                </c:pt>
                <c:pt idx="48">
                  <c:v>6</c:v>
                </c:pt>
                <c:pt idx="49">
                  <c:v>9.1</c:v>
                </c:pt>
                <c:pt idx="50">
                  <c:v>9.3000000000000007</c:v>
                </c:pt>
                <c:pt idx="51">
                  <c:v>7.9</c:v>
                </c:pt>
                <c:pt idx="52">
                  <c:v>7.9</c:v>
                </c:pt>
                <c:pt idx="53">
                  <c:v>6.6</c:v>
                </c:pt>
                <c:pt idx="54">
                  <c:v>9.6</c:v>
                </c:pt>
                <c:pt idx="55">
                  <c:v>8.1</c:v>
                </c:pt>
                <c:pt idx="56">
                  <c:v>6.9</c:v>
                </c:pt>
                <c:pt idx="57">
                  <c:v>8.6999999999999993</c:v>
                </c:pt>
                <c:pt idx="58">
                  <c:v>11.6</c:v>
                </c:pt>
                <c:pt idx="59">
                  <c:v>7.5</c:v>
                </c:pt>
                <c:pt idx="60">
                  <c:v>6.7</c:v>
                </c:pt>
                <c:pt idx="61">
                  <c:v>8</c:v>
                </c:pt>
                <c:pt idx="62">
                  <c:v>6.7</c:v>
                </c:pt>
                <c:pt idx="63">
                  <c:v>7.4</c:v>
                </c:pt>
                <c:pt idx="64">
                  <c:v>7.1</c:v>
                </c:pt>
                <c:pt idx="65">
                  <c:v>8.1</c:v>
                </c:pt>
                <c:pt idx="66">
                  <c:v>6.9</c:v>
                </c:pt>
                <c:pt idx="67">
                  <c:v>9.5</c:v>
                </c:pt>
                <c:pt idx="68">
                  <c:v>11.6</c:v>
                </c:pt>
                <c:pt idx="69">
                  <c:v>7.1</c:v>
                </c:pt>
                <c:pt idx="70">
                  <c:v>7.3</c:v>
                </c:pt>
                <c:pt idx="71">
                  <c:v>7.2</c:v>
                </c:pt>
                <c:pt idx="72">
                  <c:v>10.3</c:v>
                </c:pt>
                <c:pt idx="73">
                  <c:v>8.5</c:v>
                </c:pt>
                <c:pt idx="74">
                  <c:v>7.3</c:v>
                </c:pt>
                <c:pt idx="75">
                  <c:v>8.9</c:v>
                </c:pt>
                <c:pt idx="76">
                  <c:v>7.3</c:v>
                </c:pt>
                <c:pt idx="77">
                  <c:v>9.8000000000000007</c:v>
                </c:pt>
                <c:pt idx="78">
                  <c:v>9.8000000000000007</c:v>
                </c:pt>
                <c:pt idx="79">
                  <c:v>7.5</c:v>
                </c:pt>
                <c:pt idx="80">
                  <c:v>7.8</c:v>
                </c:pt>
                <c:pt idx="81">
                  <c:v>10.4</c:v>
                </c:pt>
                <c:pt idx="82">
                  <c:v>6.8</c:v>
                </c:pt>
                <c:pt idx="83">
                  <c:v>6.8</c:v>
                </c:pt>
                <c:pt idx="84">
                  <c:v>7.2</c:v>
                </c:pt>
                <c:pt idx="85">
                  <c:v>7.5</c:v>
                </c:pt>
                <c:pt idx="86">
                  <c:v>7.4</c:v>
                </c:pt>
                <c:pt idx="87">
                  <c:v>6.4</c:v>
                </c:pt>
                <c:pt idx="88">
                  <c:v>9.8000000000000007</c:v>
                </c:pt>
                <c:pt idx="89">
                  <c:v>10.6</c:v>
                </c:pt>
                <c:pt idx="90">
                  <c:v>8</c:v>
                </c:pt>
                <c:pt idx="91">
                  <c:v>7.7</c:v>
                </c:pt>
                <c:pt idx="92">
                  <c:v>7.2</c:v>
                </c:pt>
                <c:pt idx="93">
                  <c:v>7</c:v>
                </c:pt>
                <c:pt idx="94">
                  <c:v>9.3000000000000007</c:v>
                </c:pt>
                <c:pt idx="95">
                  <c:v>8.5</c:v>
                </c:pt>
                <c:pt idx="96">
                  <c:v>7.6</c:v>
                </c:pt>
                <c:pt idx="97">
                  <c:v>7.6</c:v>
                </c:pt>
                <c:pt idx="98">
                  <c:v>7.2</c:v>
                </c:pt>
                <c:pt idx="99">
                  <c:v>9.9</c:v>
                </c:pt>
                <c:pt idx="100">
                  <c:v>7.3</c:v>
                </c:pt>
                <c:pt idx="101">
                  <c:v>7</c:v>
                </c:pt>
                <c:pt idx="102">
                  <c:v>8.8000000000000007</c:v>
                </c:pt>
                <c:pt idx="103">
                  <c:v>8.1</c:v>
                </c:pt>
                <c:pt idx="104">
                  <c:v>11.6</c:v>
                </c:pt>
                <c:pt idx="105">
                  <c:v>7.9</c:v>
                </c:pt>
                <c:pt idx="106">
                  <c:v>6.9</c:v>
                </c:pt>
                <c:pt idx="107">
                  <c:v>6.2</c:v>
                </c:pt>
                <c:pt idx="108">
                  <c:v>5.9</c:v>
                </c:pt>
                <c:pt idx="109">
                  <c:v>6.6</c:v>
                </c:pt>
                <c:pt idx="110">
                  <c:v>6.3</c:v>
                </c:pt>
                <c:pt idx="111">
                  <c:v>8.1999999999999993</c:v>
                </c:pt>
                <c:pt idx="112">
                  <c:v>8.5</c:v>
                </c:pt>
                <c:pt idx="113">
                  <c:v>8.6999999999999993</c:v>
                </c:pt>
                <c:pt idx="114">
                  <c:v>6.8</c:v>
                </c:pt>
                <c:pt idx="115">
                  <c:v>9.1999999999999993</c:v>
                </c:pt>
                <c:pt idx="116">
                  <c:v>9.9</c:v>
                </c:pt>
                <c:pt idx="117">
                  <c:v>9</c:v>
                </c:pt>
                <c:pt idx="118">
                  <c:v>8.4</c:v>
                </c:pt>
                <c:pt idx="119">
                  <c:v>8</c:v>
                </c:pt>
                <c:pt idx="120">
                  <c:v>5</c:v>
                </c:pt>
                <c:pt idx="121">
                  <c:v>6.2</c:v>
                </c:pt>
                <c:pt idx="122">
                  <c:v>7.7</c:v>
                </c:pt>
                <c:pt idx="123">
                  <c:v>8.1</c:v>
                </c:pt>
                <c:pt idx="124">
                  <c:v>9.8000000000000007</c:v>
                </c:pt>
                <c:pt idx="125">
                  <c:v>7.7</c:v>
                </c:pt>
                <c:pt idx="126">
                  <c:v>9.9</c:v>
                </c:pt>
                <c:pt idx="127">
                  <c:v>8.1999999999999993</c:v>
                </c:pt>
                <c:pt idx="128">
                  <c:v>7.3</c:v>
                </c:pt>
                <c:pt idx="129">
                  <c:v>7.8</c:v>
                </c:pt>
                <c:pt idx="130">
                  <c:v>7.1</c:v>
                </c:pt>
                <c:pt idx="131">
                  <c:v>7.2</c:v>
                </c:pt>
                <c:pt idx="132">
                  <c:v>12.5</c:v>
                </c:pt>
                <c:pt idx="133">
                  <c:v>7.3</c:v>
                </c:pt>
                <c:pt idx="134">
                  <c:v>7.3</c:v>
                </c:pt>
                <c:pt idx="135">
                  <c:v>8.4</c:v>
                </c:pt>
                <c:pt idx="136">
                  <c:v>7.8</c:v>
                </c:pt>
                <c:pt idx="137">
                  <c:v>8.6</c:v>
                </c:pt>
                <c:pt idx="138">
                  <c:v>9.5</c:v>
                </c:pt>
                <c:pt idx="139">
                  <c:v>7.6</c:v>
                </c:pt>
                <c:pt idx="140">
                  <c:v>6.9</c:v>
                </c:pt>
                <c:pt idx="141">
                  <c:v>6.5</c:v>
                </c:pt>
                <c:pt idx="142">
                  <c:v>7.2</c:v>
                </c:pt>
                <c:pt idx="143">
                  <c:v>9.9</c:v>
                </c:pt>
                <c:pt idx="144">
                  <c:v>8.8000000000000007</c:v>
                </c:pt>
                <c:pt idx="145">
                  <c:v>9.6</c:v>
                </c:pt>
                <c:pt idx="146">
                  <c:v>7.5</c:v>
                </c:pt>
                <c:pt idx="147">
                  <c:v>8.9</c:v>
                </c:pt>
                <c:pt idx="148">
                  <c:v>8.6</c:v>
                </c:pt>
                <c:pt idx="149">
                  <c:v>8</c:v>
                </c:pt>
                <c:pt idx="150">
                  <c:v>8.6</c:v>
                </c:pt>
                <c:pt idx="151">
                  <c:v>9.6</c:v>
                </c:pt>
                <c:pt idx="152">
                  <c:v>6.7</c:v>
                </c:pt>
                <c:pt idx="153">
                  <c:v>6.3</c:v>
                </c:pt>
                <c:pt idx="154">
                  <c:v>6.5</c:v>
                </c:pt>
                <c:pt idx="155">
                  <c:v>9</c:v>
                </c:pt>
                <c:pt idx="156">
                  <c:v>8.1999999999999993</c:v>
                </c:pt>
                <c:pt idx="157">
                  <c:v>10.4</c:v>
                </c:pt>
                <c:pt idx="158">
                  <c:v>7.5</c:v>
                </c:pt>
                <c:pt idx="159">
                  <c:v>11.5</c:v>
                </c:pt>
                <c:pt idx="160">
                  <c:v>10.7</c:v>
                </c:pt>
                <c:pt idx="161">
                  <c:v>7.8</c:v>
                </c:pt>
                <c:pt idx="162">
                  <c:v>8.9</c:v>
                </c:pt>
                <c:pt idx="163">
                  <c:v>6.8</c:v>
                </c:pt>
                <c:pt idx="164">
                  <c:v>7.7</c:v>
                </c:pt>
                <c:pt idx="165">
                  <c:v>9.1999999999999993</c:v>
                </c:pt>
                <c:pt idx="166">
                  <c:v>7.6</c:v>
                </c:pt>
                <c:pt idx="167">
                  <c:v>6.6</c:v>
                </c:pt>
                <c:pt idx="168">
                  <c:v>5</c:v>
                </c:pt>
                <c:pt idx="169">
                  <c:v>7.5</c:v>
                </c:pt>
                <c:pt idx="170">
                  <c:v>7.1</c:v>
                </c:pt>
                <c:pt idx="171">
                  <c:v>6.8</c:v>
                </c:pt>
                <c:pt idx="172">
                  <c:v>12.3</c:v>
                </c:pt>
                <c:pt idx="173">
                  <c:v>7.3</c:v>
                </c:pt>
                <c:pt idx="174">
                  <c:v>6.4</c:v>
                </c:pt>
                <c:pt idx="175">
                  <c:v>8</c:v>
                </c:pt>
                <c:pt idx="176">
                  <c:v>7.1</c:v>
                </c:pt>
                <c:pt idx="177">
                  <c:v>8.1999999999999993</c:v>
                </c:pt>
                <c:pt idx="178">
                  <c:v>9.8000000000000007</c:v>
                </c:pt>
                <c:pt idx="179">
                  <c:v>8</c:v>
                </c:pt>
                <c:pt idx="180">
                  <c:v>9.6</c:v>
                </c:pt>
                <c:pt idx="181">
                  <c:v>9.6999999999999993</c:v>
                </c:pt>
                <c:pt idx="182">
                  <c:v>5.5</c:v>
                </c:pt>
                <c:pt idx="183">
                  <c:v>10</c:v>
                </c:pt>
                <c:pt idx="184">
                  <c:v>7.6</c:v>
                </c:pt>
                <c:pt idx="185">
                  <c:v>6.5</c:v>
                </c:pt>
                <c:pt idx="186">
                  <c:v>12.4</c:v>
                </c:pt>
                <c:pt idx="187">
                  <c:v>9</c:v>
                </c:pt>
                <c:pt idx="188">
                  <c:v>7.7</c:v>
                </c:pt>
                <c:pt idx="189">
                  <c:v>7.1</c:v>
                </c:pt>
                <c:pt idx="190">
                  <c:v>9.1999999999999993</c:v>
                </c:pt>
                <c:pt idx="191">
                  <c:v>6.3</c:v>
                </c:pt>
                <c:pt idx="192">
                  <c:v>7.6</c:v>
                </c:pt>
                <c:pt idx="193">
                  <c:v>7.1</c:v>
                </c:pt>
                <c:pt idx="194">
                  <c:v>8.1999999999999993</c:v>
                </c:pt>
                <c:pt idx="195">
                  <c:v>7.5</c:v>
                </c:pt>
                <c:pt idx="196">
                  <c:v>7.1</c:v>
                </c:pt>
                <c:pt idx="197">
                  <c:v>7.6</c:v>
                </c:pt>
                <c:pt idx="198">
                  <c:v>7.8</c:v>
                </c:pt>
                <c:pt idx="199">
                  <c:v>6.4</c:v>
                </c:pt>
                <c:pt idx="200">
                  <c:v>7.5</c:v>
                </c:pt>
                <c:pt idx="201">
                  <c:v>7.9</c:v>
                </c:pt>
                <c:pt idx="202">
                  <c:v>7</c:v>
                </c:pt>
                <c:pt idx="203">
                  <c:v>5.2</c:v>
                </c:pt>
                <c:pt idx="204">
                  <c:v>9.3000000000000007</c:v>
                </c:pt>
                <c:pt idx="205">
                  <c:v>10.8</c:v>
                </c:pt>
                <c:pt idx="206">
                  <c:v>7.3</c:v>
                </c:pt>
                <c:pt idx="207">
                  <c:v>12.4</c:v>
                </c:pt>
                <c:pt idx="208">
                  <c:v>6.4</c:v>
                </c:pt>
                <c:pt idx="209">
                  <c:v>8.9</c:v>
                </c:pt>
                <c:pt idx="210">
                  <c:v>7.6</c:v>
                </c:pt>
                <c:pt idx="211">
                  <c:v>10</c:v>
                </c:pt>
                <c:pt idx="212">
                  <c:v>9</c:v>
                </c:pt>
                <c:pt idx="213">
                  <c:v>7.5</c:v>
                </c:pt>
                <c:pt idx="214">
                  <c:v>8.3000000000000007</c:v>
                </c:pt>
                <c:pt idx="215">
                  <c:v>6.3</c:v>
                </c:pt>
                <c:pt idx="216">
                  <c:v>7.6</c:v>
                </c:pt>
                <c:pt idx="217">
                  <c:v>9.9</c:v>
                </c:pt>
                <c:pt idx="218">
                  <c:v>6.7</c:v>
                </c:pt>
                <c:pt idx="219">
                  <c:v>7.1</c:v>
                </c:pt>
                <c:pt idx="220">
                  <c:v>6.8</c:v>
                </c:pt>
                <c:pt idx="221">
                  <c:v>9.1</c:v>
                </c:pt>
                <c:pt idx="222">
                  <c:v>6.1</c:v>
                </c:pt>
                <c:pt idx="223">
                  <c:v>6.4</c:v>
                </c:pt>
                <c:pt idx="224">
                  <c:v>12.5</c:v>
                </c:pt>
                <c:pt idx="225">
                  <c:v>8.5</c:v>
                </c:pt>
                <c:pt idx="226">
                  <c:v>6.3</c:v>
                </c:pt>
                <c:pt idx="227">
                  <c:v>8.8000000000000007</c:v>
                </c:pt>
                <c:pt idx="228">
                  <c:v>9.6</c:v>
                </c:pt>
                <c:pt idx="229">
                  <c:v>5</c:v>
                </c:pt>
                <c:pt idx="230">
                  <c:v>8.1</c:v>
                </c:pt>
                <c:pt idx="231">
                  <c:v>10</c:v>
                </c:pt>
                <c:pt idx="232">
                  <c:v>7.6</c:v>
                </c:pt>
                <c:pt idx="233">
                  <c:v>10.6</c:v>
                </c:pt>
                <c:pt idx="234">
                  <c:v>7.4</c:v>
                </c:pt>
                <c:pt idx="235">
                  <c:v>8.9</c:v>
                </c:pt>
                <c:pt idx="236">
                  <c:v>9</c:v>
                </c:pt>
                <c:pt idx="237">
                  <c:v>10.6</c:v>
                </c:pt>
                <c:pt idx="238">
                  <c:v>9</c:v>
                </c:pt>
                <c:pt idx="239">
                  <c:v>7.2</c:v>
                </c:pt>
                <c:pt idx="240">
                  <c:v>7.8</c:v>
                </c:pt>
                <c:pt idx="241">
                  <c:v>9</c:v>
                </c:pt>
                <c:pt idx="242">
                  <c:v>7</c:v>
                </c:pt>
                <c:pt idx="243">
                  <c:v>8</c:v>
                </c:pt>
                <c:pt idx="244">
                  <c:v>6.4</c:v>
                </c:pt>
                <c:pt idx="245">
                  <c:v>7</c:v>
                </c:pt>
                <c:pt idx="246">
                  <c:v>8.6999999999999993</c:v>
                </c:pt>
                <c:pt idx="247">
                  <c:v>5.9</c:v>
                </c:pt>
                <c:pt idx="248">
                  <c:v>7.7</c:v>
                </c:pt>
                <c:pt idx="249">
                  <c:v>9.4</c:v>
                </c:pt>
                <c:pt idx="250">
                  <c:v>12</c:v>
                </c:pt>
                <c:pt idx="251">
                  <c:v>9</c:v>
                </c:pt>
                <c:pt idx="252">
                  <c:v>9.6</c:v>
                </c:pt>
                <c:pt idx="253">
                  <c:v>8.9</c:v>
                </c:pt>
                <c:pt idx="254">
                  <c:v>8.8000000000000007</c:v>
                </c:pt>
                <c:pt idx="255">
                  <c:v>8.1999999999999993</c:v>
                </c:pt>
                <c:pt idx="256">
                  <c:v>7.6</c:v>
                </c:pt>
                <c:pt idx="257">
                  <c:v>7.8</c:v>
                </c:pt>
                <c:pt idx="258">
                  <c:v>12.5</c:v>
                </c:pt>
                <c:pt idx="259">
                  <c:v>9.3000000000000007</c:v>
                </c:pt>
                <c:pt idx="260">
                  <c:v>7.5</c:v>
                </c:pt>
                <c:pt idx="261">
                  <c:v>11.6</c:v>
                </c:pt>
                <c:pt idx="262">
                  <c:v>8</c:v>
                </c:pt>
                <c:pt idx="263">
                  <c:v>8.1</c:v>
                </c:pt>
                <c:pt idx="264">
                  <c:v>8.8000000000000007</c:v>
                </c:pt>
                <c:pt idx="265">
                  <c:v>6.2</c:v>
                </c:pt>
                <c:pt idx="266">
                  <c:v>8.6999999999999993</c:v>
                </c:pt>
                <c:pt idx="267">
                  <c:v>6.7</c:v>
                </c:pt>
                <c:pt idx="268">
                  <c:v>7.1</c:v>
                </c:pt>
                <c:pt idx="269">
                  <c:v>7.4</c:v>
                </c:pt>
                <c:pt idx="270">
                  <c:v>7.2</c:v>
                </c:pt>
                <c:pt idx="271">
                  <c:v>6.1</c:v>
                </c:pt>
                <c:pt idx="272">
                  <c:v>8.3000000000000007</c:v>
                </c:pt>
                <c:pt idx="273">
                  <c:v>9.9</c:v>
                </c:pt>
                <c:pt idx="274">
                  <c:v>6.7</c:v>
                </c:pt>
                <c:pt idx="275">
                  <c:v>9.3000000000000007</c:v>
                </c:pt>
                <c:pt idx="276">
                  <c:v>7.5</c:v>
                </c:pt>
                <c:pt idx="277">
                  <c:v>7.8</c:v>
                </c:pt>
                <c:pt idx="278">
                  <c:v>8.3000000000000007</c:v>
                </c:pt>
                <c:pt idx="279">
                  <c:v>7.3</c:v>
                </c:pt>
                <c:pt idx="280">
                  <c:v>8.6999999999999993</c:v>
                </c:pt>
                <c:pt idx="281">
                  <c:v>7.6</c:v>
                </c:pt>
                <c:pt idx="282">
                  <c:v>7</c:v>
                </c:pt>
                <c:pt idx="283">
                  <c:v>10.5</c:v>
                </c:pt>
                <c:pt idx="284">
                  <c:v>8.1999999999999993</c:v>
                </c:pt>
                <c:pt idx="285">
                  <c:v>7.5</c:v>
                </c:pt>
                <c:pt idx="286">
                  <c:v>7.1</c:v>
                </c:pt>
                <c:pt idx="287">
                  <c:v>7.8</c:v>
                </c:pt>
                <c:pt idx="288">
                  <c:v>8.8000000000000007</c:v>
                </c:pt>
                <c:pt idx="289">
                  <c:v>9</c:v>
                </c:pt>
                <c:pt idx="290">
                  <c:v>7.8</c:v>
                </c:pt>
                <c:pt idx="291">
                  <c:v>6.7</c:v>
                </c:pt>
                <c:pt idx="292">
                  <c:v>8.4</c:v>
                </c:pt>
                <c:pt idx="293">
                  <c:v>12</c:v>
                </c:pt>
                <c:pt idx="294">
                  <c:v>7.2</c:v>
                </c:pt>
                <c:pt idx="295">
                  <c:v>13.3</c:v>
                </c:pt>
                <c:pt idx="296">
                  <c:v>7.6</c:v>
                </c:pt>
                <c:pt idx="297">
                  <c:v>6.5</c:v>
                </c:pt>
                <c:pt idx="298">
                  <c:v>7.8</c:v>
                </c:pt>
                <c:pt idx="299">
                  <c:v>7.9</c:v>
                </c:pt>
                <c:pt idx="300">
                  <c:v>7.8</c:v>
                </c:pt>
                <c:pt idx="301">
                  <c:v>7.7</c:v>
                </c:pt>
                <c:pt idx="302">
                  <c:v>5.4</c:v>
                </c:pt>
                <c:pt idx="303">
                  <c:v>6.1</c:v>
                </c:pt>
                <c:pt idx="304">
                  <c:v>7.7</c:v>
                </c:pt>
                <c:pt idx="305">
                  <c:v>7.6</c:v>
                </c:pt>
                <c:pt idx="306">
                  <c:v>5.2</c:v>
                </c:pt>
                <c:pt idx="307">
                  <c:v>13.5</c:v>
                </c:pt>
                <c:pt idx="308">
                  <c:v>9.1</c:v>
                </c:pt>
                <c:pt idx="309">
                  <c:v>8.6999999999999993</c:v>
                </c:pt>
                <c:pt idx="310">
                  <c:v>5.6</c:v>
                </c:pt>
                <c:pt idx="311">
                  <c:v>7.9</c:v>
                </c:pt>
                <c:pt idx="312">
                  <c:v>10.7</c:v>
                </c:pt>
                <c:pt idx="313">
                  <c:v>8.9</c:v>
                </c:pt>
                <c:pt idx="314">
                  <c:v>8.5</c:v>
                </c:pt>
                <c:pt idx="315">
                  <c:v>9.1999999999999993</c:v>
                </c:pt>
                <c:pt idx="316">
                  <c:v>9.4</c:v>
                </c:pt>
                <c:pt idx="317">
                  <c:v>9.5</c:v>
                </c:pt>
                <c:pt idx="318">
                  <c:v>7.7</c:v>
                </c:pt>
                <c:pt idx="319">
                  <c:v>6.6</c:v>
                </c:pt>
                <c:pt idx="320">
                  <c:v>7.5</c:v>
                </c:pt>
                <c:pt idx="321">
                  <c:v>6.9</c:v>
                </c:pt>
                <c:pt idx="322">
                  <c:v>6.9</c:v>
                </c:pt>
                <c:pt idx="323">
                  <c:v>6.8</c:v>
                </c:pt>
                <c:pt idx="324">
                  <c:v>11.6</c:v>
                </c:pt>
                <c:pt idx="325">
                  <c:v>10.1</c:v>
                </c:pt>
                <c:pt idx="326">
                  <c:v>7.8</c:v>
                </c:pt>
                <c:pt idx="327">
                  <c:v>6</c:v>
                </c:pt>
                <c:pt idx="328">
                  <c:v>7.2</c:v>
                </c:pt>
                <c:pt idx="329">
                  <c:v>8</c:v>
                </c:pt>
                <c:pt idx="330">
                  <c:v>6.6</c:v>
                </c:pt>
                <c:pt idx="331">
                  <c:v>6.7</c:v>
                </c:pt>
                <c:pt idx="332">
                  <c:v>10.4</c:v>
                </c:pt>
                <c:pt idx="333">
                  <c:v>7.8</c:v>
                </c:pt>
                <c:pt idx="334">
                  <c:v>15.9</c:v>
                </c:pt>
                <c:pt idx="335">
                  <c:v>7.5</c:v>
                </c:pt>
                <c:pt idx="336">
                  <c:v>7</c:v>
                </c:pt>
                <c:pt idx="337">
                  <c:v>9.6999999999999993</c:v>
                </c:pt>
                <c:pt idx="338">
                  <c:v>7.7</c:v>
                </c:pt>
                <c:pt idx="339">
                  <c:v>6.6</c:v>
                </c:pt>
                <c:pt idx="340">
                  <c:v>6.6</c:v>
                </c:pt>
                <c:pt idx="341">
                  <c:v>7.3</c:v>
                </c:pt>
                <c:pt idx="342">
                  <c:v>8.9</c:v>
                </c:pt>
                <c:pt idx="343">
                  <c:v>6.9</c:v>
                </c:pt>
                <c:pt idx="344">
                  <c:v>6.9</c:v>
                </c:pt>
                <c:pt idx="345">
                  <c:v>9.3000000000000007</c:v>
                </c:pt>
                <c:pt idx="346">
                  <c:v>7.6</c:v>
                </c:pt>
                <c:pt idx="347">
                  <c:v>7.9</c:v>
                </c:pt>
                <c:pt idx="348">
                  <c:v>7.1</c:v>
                </c:pt>
                <c:pt idx="349">
                  <c:v>6.4</c:v>
                </c:pt>
                <c:pt idx="350">
                  <c:v>8.6</c:v>
                </c:pt>
                <c:pt idx="351">
                  <c:v>10.3</c:v>
                </c:pt>
                <c:pt idx="352">
                  <c:v>6.9</c:v>
                </c:pt>
                <c:pt idx="353">
                  <c:v>9.1</c:v>
                </c:pt>
                <c:pt idx="354">
                  <c:v>6.2</c:v>
                </c:pt>
                <c:pt idx="355">
                  <c:v>6.8</c:v>
                </c:pt>
                <c:pt idx="356">
                  <c:v>7.9</c:v>
                </c:pt>
                <c:pt idx="357">
                  <c:v>9.8000000000000007</c:v>
                </c:pt>
                <c:pt idx="358">
                  <c:v>7.8</c:v>
                </c:pt>
                <c:pt idx="359">
                  <c:v>7.8</c:v>
                </c:pt>
                <c:pt idx="360">
                  <c:v>7</c:v>
                </c:pt>
                <c:pt idx="361">
                  <c:v>9.5</c:v>
                </c:pt>
                <c:pt idx="362">
                  <c:v>7.6</c:v>
                </c:pt>
                <c:pt idx="363">
                  <c:v>7.4</c:v>
                </c:pt>
                <c:pt idx="364">
                  <c:v>9</c:v>
                </c:pt>
                <c:pt idx="365">
                  <c:v>9.9</c:v>
                </c:pt>
                <c:pt idx="366">
                  <c:v>10.6</c:v>
                </c:pt>
                <c:pt idx="367">
                  <c:v>7.1</c:v>
                </c:pt>
                <c:pt idx="368">
                  <c:v>5.8</c:v>
                </c:pt>
                <c:pt idx="369">
                  <c:v>11.1</c:v>
                </c:pt>
                <c:pt idx="370">
                  <c:v>7.8</c:v>
                </c:pt>
                <c:pt idx="371">
                  <c:v>8</c:v>
                </c:pt>
                <c:pt idx="372">
                  <c:v>8.6</c:v>
                </c:pt>
                <c:pt idx="373">
                  <c:v>9</c:v>
                </c:pt>
                <c:pt idx="374">
                  <c:v>8.1999999999999993</c:v>
                </c:pt>
                <c:pt idx="375">
                  <c:v>8.8000000000000007</c:v>
                </c:pt>
                <c:pt idx="376">
                  <c:v>8.8000000000000007</c:v>
                </c:pt>
                <c:pt idx="377">
                  <c:v>5.4</c:v>
                </c:pt>
                <c:pt idx="378">
                  <c:v>7.8</c:v>
                </c:pt>
                <c:pt idx="379">
                  <c:v>7.7</c:v>
                </c:pt>
                <c:pt idx="380">
                  <c:v>10.8</c:v>
                </c:pt>
                <c:pt idx="381">
                  <c:v>7.9</c:v>
                </c:pt>
                <c:pt idx="382">
                  <c:v>7.5</c:v>
                </c:pt>
                <c:pt idx="383">
                  <c:v>11.3</c:v>
                </c:pt>
                <c:pt idx="384">
                  <c:v>9.1999999999999993</c:v>
                </c:pt>
                <c:pt idx="385">
                  <c:v>7.3</c:v>
                </c:pt>
                <c:pt idx="386">
                  <c:v>8.6999999999999993</c:v>
                </c:pt>
                <c:pt idx="387">
                  <c:v>10.8</c:v>
                </c:pt>
                <c:pt idx="388">
                  <c:v>7.1</c:v>
                </c:pt>
                <c:pt idx="389">
                  <c:v>9.6999999999999993</c:v>
                </c:pt>
                <c:pt idx="390">
                  <c:v>7.3</c:v>
                </c:pt>
                <c:pt idx="391">
                  <c:v>6.7</c:v>
                </c:pt>
                <c:pt idx="392">
                  <c:v>7</c:v>
                </c:pt>
                <c:pt idx="393">
                  <c:v>10.6</c:v>
                </c:pt>
                <c:pt idx="394">
                  <c:v>7.1</c:v>
                </c:pt>
                <c:pt idx="395">
                  <c:v>7.6</c:v>
                </c:pt>
                <c:pt idx="396">
                  <c:v>7.1</c:v>
                </c:pt>
                <c:pt idx="397">
                  <c:v>10</c:v>
                </c:pt>
                <c:pt idx="398">
                  <c:v>7</c:v>
                </c:pt>
                <c:pt idx="399">
                  <c:v>7.7</c:v>
                </c:pt>
                <c:pt idx="400">
                  <c:v>8.6</c:v>
                </c:pt>
                <c:pt idx="401">
                  <c:v>5.6</c:v>
                </c:pt>
                <c:pt idx="402">
                  <c:v>10.8</c:v>
                </c:pt>
                <c:pt idx="403">
                  <c:v>7.7</c:v>
                </c:pt>
                <c:pt idx="404">
                  <c:v>7.1</c:v>
                </c:pt>
                <c:pt idx="405">
                  <c:v>6.7</c:v>
                </c:pt>
                <c:pt idx="406">
                  <c:v>6.4</c:v>
                </c:pt>
                <c:pt idx="407">
                  <c:v>9.3000000000000007</c:v>
                </c:pt>
                <c:pt idx="408">
                  <c:v>9</c:v>
                </c:pt>
                <c:pt idx="409">
                  <c:v>6.9</c:v>
                </c:pt>
                <c:pt idx="410">
                  <c:v>6.6</c:v>
                </c:pt>
                <c:pt idx="411">
                  <c:v>7.7</c:v>
                </c:pt>
                <c:pt idx="412">
                  <c:v>12.6</c:v>
                </c:pt>
                <c:pt idx="413">
                  <c:v>6.2</c:v>
                </c:pt>
                <c:pt idx="414">
                  <c:v>12.4</c:v>
                </c:pt>
                <c:pt idx="415">
                  <c:v>11.5</c:v>
                </c:pt>
                <c:pt idx="416">
                  <c:v>6.4</c:v>
                </c:pt>
                <c:pt idx="417">
                  <c:v>6.9</c:v>
                </c:pt>
                <c:pt idx="418">
                  <c:v>7.4</c:v>
                </c:pt>
                <c:pt idx="419">
                  <c:v>5</c:v>
                </c:pt>
                <c:pt idx="420">
                  <c:v>11.2</c:v>
                </c:pt>
                <c:pt idx="421">
                  <c:v>8.8000000000000007</c:v>
                </c:pt>
                <c:pt idx="422">
                  <c:v>8.6</c:v>
                </c:pt>
                <c:pt idx="423">
                  <c:v>10</c:v>
                </c:pt>
                <c:pt idx="424">
                  <c:v>8.1999999999999993</c:v>
                </c:pt>
                <c:pt idx="425">
                  <c:v>8</c:v>
                </c:pt>
                <c:pt idx="426">
                  <c:v>12.2</c:v>
                </c:pt>
                <c:pt idx="427">
                  <c:v>7.6</c:v>
                </c:pt>
                <c:pt idx="428">
                  <c:v>8.8000000000000007</c:v>
                </c:pt>
                <c:pt idx="429">
                  <c:v>7.7</c:v>
                </c:pt>
                <c:pt idx="430">
                  <c:v>9</c:v>
                </c:pt>
                <c:pt idx="431">
                  <c:v>7.4</c:v>
                </c:pt>
                <c:pt idx="432">
                  <c:v>7.4</c:v>
                </c:pt>
                <c:pt idx="433">
                  <c:v>5.2</c:v>
                </c:pt>
                <c:pt idx="434">
                  <c:v>8.6</c:v>
                </c:pt>
                <c:pt idx="435">
                  <c:v>7.2</c:v>
                </c:pt>
                <c:pt idx="436">
                  <c:v>7.1</c:v>
                </c:pt>
                <c:pt idx="437">
                  <c:v>5.8</c:v>
                </c:pt>
                <c:pt idx="438">
                  <c:v>7.3</c:v>
                </c:pt>
                <c:pt idx="439">
                  <c:v>7.5</c:v>
                </c:pt>
                <c:pt idx="440">
                  <c:v>7.9</c:v>
                </c:pt>
                <c:pt idx="441">
                  <c:v>6.1</c:v>
                </c:pt>
                <c:pt idx="442">
                  <c:v>6.9</c:v>
                </c:pt>
                <c:pt idx="443">
                  <c:v>6.7</c:v>
                </c:pt>
                <c:pt idx="444">
                  <c:v>7.7</c:v>
                </c:pt>
                <c:pt idx="445">
                  <c:v>6.7</c:v>
                </c:pt>
                <c:pt idx="446">
                  <c:v>6.8</c:v>
                </c:pt>
                <c:pt idx="447">
                  <c:v>7</c:v>
                </c:pt>
                <c:pt idx="448">
                  <c:v>7.4</c:v>
                </c:pt>
                <c:pt idx="449">
                  <c:v>8.5</c:v>
                </c:pt>
                <c:pt idx="450">
                  <c:v>6.8</c:v>
                </c:pt>
                <c:pt idx="451">
                  <c:v>9.5</c:v>
                </c:pt>
                <c:pt idx="452">
                  <c:v>10.6</c:v>
                </c:pt>
                <c:pt idx="453">
                  <c:v>6</c:v>
                </c:pt>
                <c:pt idx="454">
                  <c:v>5.0999999999999996</c:v>
                </c:pt>
                <c:pt idx="455">
                  <c:v>7.9</c:v>
                </c:pt>
                <c:pt idx="456">
                  <c:v>7.4</c:v>
                </c:pt>
                <c:pt idx="457">
                  <c:v>10.4</c:v>
                </c:pt>
                <c:pt idx="458">
                  <c:v>8.1</c:v>
                </c:pt>
                <c:pt idx="459">
                  <c:v>8.5</c:v>
                </c:pt>
                <c:pt idx="460">
                  <c:v>6.3</c:v>
                </c:pt>
                <c:pt idx="461">
                  <c:v>9.1</c:v>
                </c:pt>
                <c:pt idx="462">
                  <c:v>7.8</c:v>
                </c:pt>
                <c:pt idx="463">
                  <c:v>9.4</c:v>
                </c:pt>
                <c:pt idx="464">
                  <c:v>9.1999999999999993</c:v>
                </c:pt>
                <c:pt idx="465">
                  <c:v>8</c:v>
                </c:pt>
                <c:pt idx="466">
                  <c:v>7.4</c:v>
                </c:pt>
                <c:pt idx="467">
                  <c:v>6.8</c:v>
                </c:pt>
                <c:pt idx="468">
                  <c:v>5.0999999999999996</c:v>
                </c:pt>
                <c:pt idx="469">
                  <c:v>7.2</c:v>
                </c:pt>
                <c:pt idx="470">
                  <c:v>7.7</c:v>
                </c:pt>
                <c:pt idx="471">
                  <c:v>7.8</c:v>
                </c:pt>
                <c:pt idx="472">
                  <c:v>6.8</c:v>
                </c:pt>
                <c:pt idx="473">
                  <c:v>7.3</c:v>
                </c:pt>
                <c:pt idx="474">
                  <c:v>8.8000000000000007</c:v>
                </c:pt>
                <c:pt idx="475">
                  <c:v>7.4</c:v>
                </c:pt>
                <c:pt idx="476">
                  <c:v>6.3</c:v>
                </c:pt>
                <c:pt idx="477">
                  <c:v>7.1</c:v>
                </c:pt>
                <c:pt idx="478">
                  <c:v>6.6</c:v>
                </c:pt>
                <c:pt idx="479">
                  <c:v>7</c:v>
                </c:pt>
                <c:pt idx="480">
                  <c:v>7.1</c:v>
                </c:pt>
                <c:pt idx="481">
                  <c:v>10.7</c:v>
                </c:pt>
                <c:pt idx="482">
                  <c:v>7.8</c:v>
                </c:pt>
                <c:pt idx="483">
                  <c:v>7.6</c:v>
                </c:pt>
                <c:pt idx="484">
                  <c:v>7.1</c:v>
                </c:pt>
                <c:pt idx="485">
                  <c:v>11.7</c:v>
                </c:pt>
                <c:pt idx="486">
                  <c:v>6.7</c:v>
                </c:pt>
                <c:pt idx="487">
                  <c:v>6.6</c:v>
                </c:pt>
                <c:pt idx="488">
                  <c:v>10.7</c:v>
                </c:pt>
                <c:pt idx="489">
                  <c:v>11.9</c:v>
                </c:pt>
                <c:pt idx="490">
                  <c:v>7.8</c:v>
                </c:pt>
                <c:pt idx="491">
                  <c:v>9.6</c:v>
                </c:pt>
                <c:pt idx="492">
                  <c:v>7.9</c:v>
                </c:pt>
                <c:pt idx="493">
                  <c:v>8.3000000000000007</c:v>
                </c:pt>
                <c:pt idx="494">
                  <c:v>7.3</c:v>
                </c:pt>
                <c:pt idx="495">
                  <c:v>8.3000000000000007</c:v>
                </c:pt>
                <c:pt idx="496">
                  <c:v>8.3000000000000007</c:v>
                </c:pt>
                <c:pt idx="497">
                  <c:v>8.6</c:v>
                </c:pt>
                <c:pt idx="498">
                  <c:v>13.7</c:v>
                </c:pt>
                <c:pt idx="499">
                  <c:v>10.9</c:v>
                </c:pt>
                <c:pt idx="500">
                  <c:v>7.1</c:v>
                </c:pt>
                <c:pt idx="501">
                  <c:v>8.8000000000000007</c:v>
                </c:pt>
                <c:pt idx="502">
                  <c:v>13.3</c:v>
                </c:pt>
                <c:pt idx="503">
                  <c:v>7.8</c:v>
                </c:pt>
                <c:pt idx="504">
                  <c:v>7.9</c:v>
                </c:pt>
                <c:pt idx="505">
                  <c:v>11.2</c:v>
                </c:pt>
                <c:pt idx="506">
                  <c:v>6.4</c:v>
                </c:pt>
                <c:pt idx="507">
                  <c:v>10.9</c:v>
                </c:pt>
                <c:pt idx="508">
                  <c:v>8.6999999999999993</c:v>
                </c:pt>
                <c:pt idx="509">
                  <c:v>5.6</c:v>
                </c:pt>
                <c:pt idx="510">
                  <c:v>6.7</c:v>
                </c:pt>
                <c:pt idx="511">
                  <c:v>7.2</c:v>
                </c:pt>
                <c:pt idx="512">
                  <c:v>7.1</c:v>
                </c:pt>
                <c:pt idx="513">
                  <c:v>7.2</c:v>
                </c:pt>
                <c:pt idx="514">
                  <c:v>7.5</c:v>
                </c:pt>
                <c:pt idx="515">
                  <c:v>7.4</c:v>
                </c:pt>
                <c:pt idx="516">
                  <c:v>7.7</c:v>
                </c:pt>
                <c:pt idx="517">
                  <c:v>5.6</c:v>
                </c:pt>
                <c:pt idx="518">
                  <c:v>7.5</c:v>
                </c:pt>
                <c:pt idx="519">
                  <c:v>7.3</c:v>
                </c:pt>
                <c:pt idx="520">
                  <c:v>4.7</c:v>
                </c:pt>
                <c:pt idx="521">
                  <c:v>7.8</c:v>
                </c:pt>
                <c:pt idx="522">
                  <c:v>8.8000000000000007</c:v>
                </c:pt>
                <c:pt idx="523">
                  <c:v>8</c:v>
                </c:pt>
                <c:pt idx="524">
                  <c:v>7.9</c:v>
                </c:pt>
                <c:pt idx="525">
                  <c:v>7</c:v>
                </c:pt>
                <c:pt idx="526">
                  <c:v>8.8000000000000007</c:v>
                </c:pt>
                <c:pt idx="527">
                  <c:v>5.9</c:v>
                </c:pt>
                <c:pt idx="528">
                  <c:v>8</c:v>
                </c:pt>
                <c:pt idx="529">
                  <c:v>5.4</c:v>
                </c:pt>
                <c:pt idx="530">
                  <c:v>6.5</c:v>
                </c:pt>
                <c:pt idx="531">
                  <c:v>6.8</c:v>
                </c:pt>
                <c:pt idx="532">
                  <c:v>8</c:v>
                </c:pt>
                <c:pt idx="533">
                  <c:v>8</c:v>
                </c:pt>
                <c:pt idx="534">
                  <c:v>7.4</c:v>
                </c:pt>
                <c:pt idx="535">
                  <c:v>7.4</c:v>
                </c:pt>
                <c:pt idx="536">
                  <c:v>7.1</c:v>
                </c:pt>
                <c:pt idx="537">
                  <c:v>7.2</c:v>
                </c:pt>
                <c:pt idx="538">
                  <c:v>10.8</c:v>
                </c:pt>
                <c:pt idx="539">
                  <c:v>8</c:v>
                </c:pt>
                <c:pt idx="540">
                  <c:v>7.4</c:v>
                </c:pt>
                <c:pt idx="541">
                  <c:v>7</c:v>
                </c:pt>
                <c:pt idx="542">
                  <c:v>9.9</c:v>
                </c:pt>
                <c:pt idx="543">
                  <c:v>4.9000000000000004</c:v>
                </c:pt>
                <c:pt idx="544">
                  <c:v>7.2</c:v>
                </c:pt>
                <c:pt idx="545">
                  <c:v>7.6</c:v>
                </c:pt>
                <c:pt idx="546">
                  <c:v>8.4</c:v>
                </c:pt>
                <c:pt idx="547">
                  <c:v>8.5</c:v>
                </c:pt>
                <c:pt idx="548">
                  <c:v>5.4</c:v>
                </c:pt>
                <c:pt idx="549">
                  <c:v>5</c:v>
                </c:pt>
                <c:pt idx="550">
                  <c:v>8.1999999999999993</c:v>
                </c:pt>
                <c:pt idx="551">
                  <c:v>11.1</c:v>
                </c:pt>
                <c:pt idx="552">
                  <c:v>6.8</c:v>
                </c:pt>
                <c:pt idx="553">
                  <c:v>9.6</c:v>
                </c:pt>
                <c:pt idx="554">
                  <c:v>7.3</c:v>
                </c:pt>
                <c:pt idx="555">
                  <c:v>7.1</c:v>
                </c:pt>
                <c:pt idx="556">
                  <c:v>11.2</c:v>
                </c:pt>
                <c:pt idx="557">
                  <c:v>8.1</c:v>
                </c:pt>
                <c:pt idx="558">
                  <c:v>5.6</c:v>
                </c:pt>
                <c:pt idx="559">
                  <c:v>6.8</c:v>
                </c:pt>
                <c:pt idx="560">
                  <c:v>8.6</c:v>
                </c:pt>
                <c:pt idx="561">
                  <c:v>8.4</c:v>
                </c:pt>
                <c:pt idx="562">
                  <c:v>6.9</c:v>
                </c:pt>
                <c:pt idx="563">
                  <c:v>6.9</c:v>
                </c:pt>
                <c:pt idx="564">
                  <c:v>8.6</c:v>
                </c:pt>
                <c:pt idx="565">
                  <c:v>6.1</c:v>
                </c:pt>
                <c:pt idx="566">
                  <c:v>7.4</c:v>
                </c:pt>
                <c:pt idx="567">
                  <c:v>7</c:v>
                </c:pt>
                <c:pt idx="568">
                  <c:v>8</c:v>
                </c:pt>
                <c:pt idx="569">
                  <c:v>8.1999999999999993</c:v>
                </c:pt>
                <c:pt idx="570">
                  <c:v>7.2</c:v>
                </c:pt>
                <c:pt idx="571">
                  <c:v>7.2</c:v>
                </c:pt>
                <c:pt idx="572">
                  <c:v>5.3</c:v>
                </c:pt>
                <c:pt idx="573">
                  <c:v>5.3</c:v>
                </c:pt>
                <c:pt idx="574">
                  <c:v>5.0999999999999996</c:v>
                </c:pt>
                <c:pt idx="575">
                  <c:v>8.9</c:v>
                </c:pt>
                <c:pt idx="576">
                  <c:v>8.3000000000000007</c:v>
                </c:pt>
                <c:pt idx="577">
                  <c:v>6.8</c:v>
                </c:pt>
                <c:pt idx="578">
                  <c:v>7.3</c:v>
                </c:pt>
                <c:pt idx="579">
                  <c:v>7</c:v>
                </c:pt>
                <c:pt idx="580">
                  <c:v>6.6</c:v>
                </c:pt>
                <c:pt idx="581">
                  <c:v>7.1</c:v>
                </c:pt>
                <c:pt idx="582">
                  <c:v>7</c:v>
                </c:pt>
                <c:pt idx="583">
                  <c:v>6.8</c:v>
                </c:pt>
                <c:pt idx="584">
                  <c:v>6.4</c:v>
                </c:pt>
                <c:pt idx="585">
                  <c:v>6</c:v>
                </c:pt>
                <c:pt idx="586">
                  <c:v>6.2</c:v>
                </c:pt>
                <c:pt idx="587">
                  <c:v>7.7</c:v>
                </c:pt>
                <c:pt idx="588">
                  <c:v>7.7</c:v>
                </c:pt>
                <c:pt idx="589">
                  <c:v>6.4</c:v>
                </c:pt>
                <c:pt idx="590">
                  <c:v>7</c:v>
                </c:pt>
                <c:pt idx="591">
                  <c:v>7.2</c:v>
                </c:pt>
                <c:pt idx="592">
                  <c:v>5.2</c:v>
                </c:pt>
                <c:pt idx="593">
                  <c:v>7.2</c:v>
                </c:pt>
                <c:pt idx="594">
                  <c:v>7.2</c:v>
                </c:pt>
                <c:pt idx="595">
                  <c:v>6.8</c:v>
                </c:pt>
                <c:pt idx="596">
                  <c:v>10</c:v>
                </c:pt>
                <c:pt idx="597">
                  <c:v>6.3</c:v>
                </c:pt>
                <c:pt idx="598">
                  <c:v>10.3</c:v>
                </c:pt>
                <c:pt idx="599">
                  <c:v>6</c:v>
                </c:pt>
                <c:pt idx="600">
                  <c:v>9.8000000000000007</c:v>
                </c:pt>
                <c:pt idx="601">
                  <c:v>6.8</c:v>
                </c:pt>
                <c:pt idx="602">
                  <c:v>7.4</c:v>
                </c:pt>
                <c:pt idx="603">
                  <c:v>6.2</c:v>
                </c:pt>
                <c:pt idx="604">
                  <c:v>7</c:v>
                </c:pt>
                <c:pt idx="605">
                  <c:v>6.7</c:v>
                </c:pt>
                <c:pt idx="606">
                  <c:v>7.1</c:v>
                </c:pt>
                <c:pt idx="607">
                  <c:v>7.9</c:v>
                </c:pt>
                <c:pt idx="608">
                  <c:v>8.5</c:v>
                </c:pt>
                <c:pt idx="609">
                  <c:v>7.2</c:v>
                </c:pt>
                <c:pt idx="610">
                  <c:v>6.3</c:v>
                </c:pt>
                <c:pt idx="611">
                  <c:v>6.8</c:v>
                </c:pt>
                <c:pt idx="612">
                  <c:v>13.3</c:v>
                </c:pt>
                <c:pt idx="613">
                  <c:v>9</c:v>
                </c:pt>
                <c:pt idx="614">
                  <c:v>7.5</c:v>
                </c:pt>
                <c:pt idx="615">
                  <c:v>9.6</c:v>
                </c:pt>
                <c:pt idx="616">
                  <c:v>13</c:v>
                </c:pt>
                <c:pt idx="617">
                  <c:v>7.4</c:v>
                </c:pt>
                <c:pt idx="618">
                  <c:v>8.9</c:v>
                </c:pt>
                <c:pt idx="619">
                  <c:v>7.6</c:v>
                </c:pt>
                <c:pt idx="620">
                  <c:v>10.7</c:v>
                </c:pt>
                <c:pt idx="621">
                  <c:v>6</c:v>
                </c:pt>
                <c:pt idx="622">
                  <c:v>12.1</c:v>
                </c:pt>
                <c:pt idx="623">
                  <c:v>7.8</c:v>
                </c:pt>
                <c:pt idx="624">
                  <c:v>8.4</c:v>
                </c:pt>
                <c:pt idx="625">
                  <c:v>7.3</c:v>
                </c:pt>
                <c:pt idx="626">
                  <c:v>7.7</c:v>
                </c:pt>
                <c:pt idx="627">
                  <c:v>7.9</c:v>
                </c:pt>
                <c:pt idx="628">
                  <c:v>7.7</c:v>
                </c:pt>
                <c:pt idx="629">
                  <c:v>7.3</c:v>
                </c:pt>
                <c:pt idx="630">
                  <c:v>7.5</c:v>
                </c:pt>
                <c:pt idx="631">
                  <c:v>6.2</c:v>
                </c:pt>
                <c:pt idx="632">
                  <c:v>7</c:v>
                </c:pt>
                <c:pt idx="633">
                  <c:v>6.7</c:v>
                </c:pt>
                <c:pt idx="634">
                  <c:v>10.3</c:v>
                </c:pt>
                <c:pt idx="635">
                  <c:v>7.1</c:v>
                </c:pt>
                <c:pt idx="636">
                  <c:v>7.2</c:v>
                </c:pt>
                <c:pt idx="637">
                  <c:v>5.8</c:v>
                </c:pt>
                <c:pt idx="638">
                  <c:v>7.9</c:v>
                </c:pt>
                <c:pt idx="639">
                  <c:v>7.8</c:v>
                </c:pt>
                <c:pt idx="640">
                  <c:v>8.3000000000000007</c:v>
                </c:pt>
                <c:pt idx="641">
                  <c:v>9.1999999999999993</c:v>
                </c:pt>
                <c:pt idx="642">
                  <c:v>7.9</c:v>
                </c:pt>
                <c:pt idx="643">
                  <c:v>11.1</c:v>
                </c:pt>
                <c:pt idx="644">
                  <c:v>9.6999999999999993</c:v>
                </c:pt>
                <c:pt idx="645">
                  <c:v>9.1999999999999993</c:v>
                </c:pt>
                <c:pt idx="646">
                  <c:v>6.2</c:v>
                </c:pt>
                <c:pt idx="647">
                  <c:v>7.1</c:v>
                </c:pt>
                <c:pt idx="648">
                  <c:v>7.4</c:v>
                </c:pt>
                <c:pt idx="649">
                  <c:v>8.4</c:v>
                </c:pt>
                <c:pt idx="650">
                  <c:v>10.5</c:v>
                </c:pt>
                <c:pt idx="651">
                  <c:v>7.5</c:v>
                </c:pt>
                <c:pt idx="652">
                  <c:v>6.6</c:v>
                </c:pt>
                <c:pt idx="653">
                  <c:v>11.5</c:v>
                </c:pt>
                <c:pt idx="654">
                  <c:v>8.6</c:v>
                </c:pt>
                <c:pt idx="655">
                  <c:v>5.9</c:v>
                </c:pt>
                <c:pt idx="656">
                  <c:v>6.8</c:v>
                </c:pt>
                <c:pt idx="657">
                  <c:v>6.4</c:v>
                </c:pt>
                <c:pt idx="658">
                  <c:v>6.8</c:v>
                </c:pt>
                <c:pt idx="659">
                  <c:v>6.4</c:v>
                </c:pt>
                <c:pt idx="660">
                  <c:v>7.8</c:v>
                </c:pt>
                <c:pt idx="661">
                  <c:v>10</c:v>
                </c:pt>
                <c:pt idx="662">
                  <c:v>7.1</c:v>
                </c:pt>
                <c:pt idx="663">
                  <c:v>7.9</c:v>
                </c:pt>
                <c:pt idx="664">
                  <c:v>10.199999999999999</c:v>
                </c:pt>
                <c:pt idx="665">
                  <c:v>7</c:v>
                </c:pt>
                <c:pt idx="666">
                  <c:v>7.2</c:v>
                </c:pt>
                <c:pt idx="667">
                  <c:v>7.8</c:v>
                </c:pt>
                <c:pt idx="668">
                  <c:v>6.9</c:v>
                </c:pt>
                <c:pt idx="669">
                  <c:v>8</c:v>
                </c:pt>
                <c:pt idx="670">
                  <c:v>9.5</c:v>
                </c:pt>
                <c:pt idx="671">
                  <c:v>6.1</c:v>
                </c:pt>
                <c:pt idx="672">
                  <c:v>9.4</c:v>
                </c:pt>
                <c:pt idx="673">
                  <c:v>7.7</c:v>
                </c:pt>
                <c:pt idx="674">
                  <c:v>10.5</c:v>
                </c:pt>
                <c:pt idx="675">
                  <c:v>8.8000000000000007</c:v>
                </c:pt>
                <c:pt idx="676">
                  <c:v>7.6</c:v>
                </c:pt>
                <c:pt idx="677">
                  <c:v>8.3000000000000007</c:v>
                </c:pt>
                <c:pt idx="678">
                  <c:v>7.4</c:v>
                </c:pt>
                <c:pt idx="679">
                  <c:v>8.1999999999999993</c:v>
                </c:pt>
                <c:pt idx="680">
                  <c:v>5.0999999999999996</c:v>
                </c:pt>
                <c:pt idx="681">
                  <c:v>7.8</c:v>
                </c:pt>
                <c:pt idx="682">
                  <c:v>8.1999999999999993</c:v>
                </c:pt>
                <c:pt idx="683">
                  <c:v>8.4</c:v>
                </c:pt>
                <c:pt idx="684">
                  <c:v>10.4</c:v>
                </c:pt>
                <c:pt idx="685">
                  <c:v>6.8</c:v>
                </c:pt>
                <c:pt idx="686">
                  <c:v>6.9</c:v>
                </c:pt>
                <c:pt idx="687">
                  <c:v>6.8</c:v>
                </c:pt>
                <c:pt idx="688">
                  <c:v>9.6</c:v>
                </c:pt>
                <c:pt idx="689">
                  <c:v>6.9</c:v>
                </c:pt>
                <c:pt idx="690">
                  <c:v>6</c:v>
                </c:pt>
                <c:pt idx="691">
                  <c:v>8.1999999999999993</c:v>
                </c:pt>
                <c:pt idx="692">
                  <c:v>6.6</c:v>
                </c:pt>
                <c:pt idx="693">
                  <c:v>8.8000000000000007</c:v>
                </c:pt>
                <c:pt idx="694">
                  <c:v>9.1</c:v>
                </c:pt>
                <c:pt idx="695">
                  <c:v>8.9</c:v>
                </c:pt>
                <c:pt idx="696">
                  <c:v>6.1</c:v>
                </c:pt>
                <c:pt idx="697">
                  <c:v>6.2</c:v>
                </c:pt>
                <c:pt idx="698">
                  <c:v>9.5</c:v>
                </c:pt>
                <c:pt idx="699">
                  <c:v>7</c:v>
                </c:pt>
                <c:pt idx="700">
                  <c:v>6.1</c:v>
                </c:pt>
                <c:pt idx="701">
                  <c:v>7.9</c:v>
                </c:pt>
                <c:pt idx="702">
                  <c:v>6.6</c:v>
                </c:pt>
                <c:pt idx="703">
                  <c:v>8.1</c:v>
                </c:pt>
                <c:pt idx="704">
                  <c:v>7.5</c:v>
                </c:pt>
                <c:pt idx="705">
                  <c:v>10</c:v>
                </c:pt>
                <c:pt idx="706">
                  <c:v>9.6999999999999993</c:v>
                </c:pt>
                <c:pt idx="707">
                  <c:v>8.6999999999999993</c:v>
                </c:pt>
                <c:pt idx="708">
                  <c:v>7.2</c:v>
                </c:pt>
                <c:pt idx="709">
                  <c:v>8.1</c:v>
                </c:pt>
                <c:pt idx="710">
                  <c:v>12.8</c:v>
                </c:pt>
                <c:pt idx="711">
                  <c:v>6.5</c:v>
                </c:pt>
                <c:pt idx="712">
                  <c:v>7.4</c:v>
                </c:pt>
                <c:pt idx="713">
                  <c:v>9.1</c:v>
                </c:pt>
                <c:pt idx="714">
                  <c:v>7.4</c:v>
                </c:pt>
                <c:pt idx="715">
                  <c:v>7.1</c:v>
                </c:pt>
                <c:pt idx="716">
                  <c:v>7.2</c:v>
                </c:pt>
                <c:pt idx="717">
                  <c:v>8.6999999999999993</c:v>
                </c:pt>
                <c:pt idx="718">
                  <c:v>6.3</c:v>
                </c:pt>
                <c:pt idx="719">
                  <c:v>11.5</c:v>
                </c:pt>
                <c:pt idx="720">
                  <c:v>5.2</c:v>
                </c:pt>
                <c:pt idx="721">
                  <c:v>10</c:v>
                </c:pt>
                <c:pt idx="722">
                  <c:v>10.1</c:v>
                </c:pt>
                <c:pt idx="723">
                  <c:v>7</c:v>
                </c:pt>
                <c:pt idx="724">
                  <c:v>8.3000000000000007</c:v>
                </c:pt>
                <c:pt idx="725">
                  <c:v>9.4</c:v>
                </c:pt>
                <c:pt idx="726">
                  <c:v>7.6</c:v>
                </c:pt>
                <c:pt idx="727">
                  <c:v>8</c:v>
                </c:pt>
                <c:pt idx="728">
                  <c:v>5.4</c:v>
                </c:pt>
                <c:pt idx="729">
                  <c:v>8.4</c:v>
                </c:pt>
                <c:pt idx="730">
                  <c:v>7.5</c:v>
                </c:pt>
                <c:pt idx="731">
                  <c:v>7.2</c:v>
                </c:pt>
                <c:pt idx="732">
                  <c:v>8.3000000000000007</c:v>
                </c:pt>
                <c:pt idx="733">
                  <c:v>7.7</c:v>
                </c:pt>
                <c:pt idx="734">
                  <c:v>8.9</c:v>
                </c:pt>
                <c:pt idx="735">
                  <c:v>8.5</c:v>
                </c:pt>
                <c:pt idx="736">
                  <c:v>8.4</c:v>
                </c:pt>
                <c:pt idx="737">
                  <c:v>7.2</c:v>
                </c:pt>
                <c:pt idx="738">
                  <c:v>6.6</c:v>
                </c:pt>
                <c:pt idx="739">
                  <c:v>7.5</c:v>
                </c:pt>
                <c:pt idx="740">
                  <c:v>8.8000000000000007</c:v>
                </c:pt>
                <c:pt idx="741">
                  <c:v>7.1</c:v>
                </c:pt>
                <c:pt idx="742">
                  <c:v>11.9</c:v>
                </c:pt>
                <c:pt idx="743">
                  <c:v>8.1</c:v>
                </c:pt>
                <c:pt idx="744">
                  <c:v>8.9</c:v>
                </c:pt>
                <c:pt idx="745">
                  <c:v>9.1</c:v>
                </c:pt>
                <c:pt idx="746">
                  <c:v>9.1999999999999993</c:v>
                </c:pt>
                <c:pt idx="747">
                  <c:v>6.3</c:v>
                </c:pt>
                <c:pt idx="748">
                  <c:v>11.5</c:v>
                </c:pt>
                <c:pt idx="749">
                  <c:v>6.5</c:v>
                </c:pt>
                <c:pt idx="750">
                  <c:v>7.3</c:v>
                </c:pt>
                <c:pt idx="751">
                  <c:v>8.9</c:v>
                </c:pt>
                <c:pt idx="752">
                  <c:v>8.3000000000000007</c:v>
                </c:pt>
                <c:pt idx="753">
                  <c:v>12.5</c:v>
                </c:pt>
                <c:pt idx="754">
                  <c:v>10.5</c:v>
                </c:pt>
                <c:pt idx="755">
                  <c:v>6.9</c:v>
                </c:pt>
                <c:pt idx="756">
                  <c:v>12</c:v>
                </c:pt>
                <c:pt idx="757">
                  <c:v>6.9</c:v>
                </c:pt>
                <c:pt idx="758">
                  <c:v>7.2</c:v>
                </c:pt>
                <c:pt idx="759">
                  <c:v>9.3000000000000007</c:v>
                </c:pt>
                <c:pt idx="760">
                  <c:v>8.6</c:v>
                </c:pt>
                <c:pt idx="761">
                  <c:v>6.4</c:v>
                </c:pt>
                <c:pt idx="762">
                  <c:v>8</c:v>
                </c:pt>
                <c:pt idx="763">
                  <c:v>7.5</c:v>
                </c:pt>
                <c:pt idx="764">
                  <c:v>13.2</c:v>
                </c:pt>
                <c:pt idx="765">
                  <c:v>8.6999999999999993</c:v>
                </c:pt>
                <c:pt idx="766">
                  <c:v>9.5</c:v>
                </c:pt>
                <c:pt idx="767">
                  <c:v>7.4</c:v>
                </c:pt>
                <c:pt idx="768">
                  <c:v>11.9</c:v>
                </c:pt>
                <c:pt idx="769">
                  <c:v>7</c:v>
                </c:pt>
                <c:pt idx="770">
                  <c:v>8</c:v>
                </c:pt>
                <c:pt idx="771">
                  <c:v>7.8</c:v>
                </c:pt>
                <c:pt idx="772">
                  <c:v>9.1</c:v>
                </c:pt>
                <c:pt idx="773">
                  <c:v>9.1999999999999993</c:v>
                </c:pt>
                <c:pt idx="774">
                  <c:v>8</c:v>
                </c:pt>
                <c:pt idx="775">
                  <c:v>7.6</c:v>
                </c:pt>
                <c:pt idx="776">
                  <c:v>9.5</c:v>
                </c:pt>
                <c:pt idx="777">
                  <c:v>7.6</c:v>
                </c:pt>
                <c:pt idx="778">
                  <c:v>6.4</c:v>
                </c:pt>
                <c:pt idx="779">
                  <c:v>6.6</c:v>
                </c:pt>
                <c:pt idx="780">
                  <c:v>8.1999999999999993</c:v>
                </c:pt>
                <c:pt idx="781">
                  <c:v>8.1</c:v>
                </c:pt>
                <c:pt idx="782">
                  <c:v>8.6999999999999993</c:v>
                </c:pt>
                <c:pt idx="783">
                  <c:v>7</c:v>
                </c:pt>
                <c:pt idx="784">
                  <c:v>7</c:v>
                </c:pt>
                <c:pt idx="785">
                  <c:v>7.4</c:v>
                </c:pt>
                <c:pt idx="786">
                  <c:v>8.8000000000000007</c:v>
                </c:pt>
                <c:pt idx="787">
                  <c:v>7.2</c:v>
                </c:pt>
                <c:pt idx="788">
                  <c:v>6.7</c:v>
                </c:pt>
                <c:pt idx="789">
                  <c:v>7.3</c:v>
                </c:pt>
                <c:pt idx="790">
                  <c:v>5.6</c:v>
                </c:pt>
                <c:pt idx="791">
                  <c:v>9.6999999999999993</c:v>
                </c:pt>
                <c:pt idx="792">
                  <c:v>9.9</c:v>
                </c:pt>
                <c:pt idx="793">
                  <c:v>8.4</c:v>
                </c:pt>
                <c:pt idx="794">
                  <c:v>9.1999999999999993</c:v>
                </c:pt>
                <c:pt idx="795">
                  <c:v>5.6</c:v>
                </c:pt>
                <c:pt idx="796">
                  <c:v>6.4</c:v>
                </c:pt>
                <c:pt idx="797">
                  <c:v>5.7</c:v>
                </c:pt>
                <c:pt idx="798">
                  <c:v>7.1</c:v>
                </c:pt>
                <c:pt idx="799">
                  <c:v>6.8</c:v>
                </c:pt>
                <c:pt idx="800">
                  <c:v>10</c:v>
                </c:pt>
                <c:pt idx="801">
                  <c:v>6.5</c:v>
                </c:pt>
                <c:pt idx="802">
                  <c:v>7.7</c:v>
                </c:pt>
                <c:pt idx="803">
                  <c:v>12.7</c:v>
                </c:pt>
                <c:pt idx="804">
                  <c:v>6.3</c:v>
                </c:pt>
                <c:pt idx="805">
                  <c:v>10.4</c:v>
                </c:pt>
                <c:pt idx="806">
                  <c:v>8.3000000000000007</c:v>
                </c:pt>
                <c:pt idx="807">
                  <c:v>10.199999999999999</c:v>
                </c:pt>
                <c:pt idx="808">
                  <c:v>8.6999999999999993</c:v>
                </c:pt>
                <c:pt idx="809">
                  <c:v>7.9</c:v>
                </c:pt>
                <c:pt idx="810">
                  <c:v>6.1</c:v>
                </c:pt>
                <c:pt idx="811">
                  <c:v>9.1</c:v>
                </c:pt>
                <c:pt idx="812">
                  <c:v>8.3000000000000007</c:v>
                </c:pt>
                <c:pt idx="813">
                  <c:v>9.1</c:v>
                </c:pt>
                <c:pt idx="814">
                  <c:v>9.1999999999999993</c:v>
                </c:pt>
                <c:pt idx="815">
                  <c:v>7.7</c:v>
                </c:pt>
                <c:pt idx="816">
                  <c:v>10.9</c:v>
                </c:pt>
                <c:pt idx="817">
                  <c:v>6.2</c:v>
                </c:pt>
                <c:pt idx="818">
                  <c:v>7.4</c:v>
                </c:pt>
                <c:pt idx="819">
                  <c:v>8</c:v>
                </c:pt>
                <c:pt idx="820">
                  <c:v>7.8</c:v>
                </c:pt>
                <c:pt idx="821">
                  <c:v>7.5</c:v>
                </c:pt>
                <c:pt idx="822">
                  <c:v>10.199999999999999</c:v>
                </c:pt>
                <c:pt idx="823">
                  <c:v>7.4</c:v>
                </c:pt>
                <c:pt idx="824">
                  <c:v>9.1999999999999993</c:v>
                </c:pt>
                <c:pt idx="825">
                  <c:v>7.5</c:v>
                </c:pt>
                <c:pt idx="826">
                  <c:v>8.3000000000000007</c:v>
                </c:pt>
                <c:pt idx="827">
                  <c:v>8.1</c:v>
                </c:pt>
                <c:pt idx="828">
                  <c:v>7.2</c:v>
                </c:pt>
                <c:pt idx="829">
                  <c:v>8.3000000000000007</c:v>
                </c:pt>
                <c:pt idx="830">
                  <c:v>8.1999999999999993</c:v>
                </c:pt>
                <c:pt idx="831">
                  <c:v>6.8</c:v>
                </c:pt>
                <c:pt idx="832">
                  <c:v>9.1</c:v>
                </c:pt>
                <c:pt idx="833">
                  <c:v>8.1999999999999993</c:v>
                </c:pt>
                <c:pt idx="834">
                  <c:v>8.3000000000000007</c:v>
                </c:pt>
                <c:pt idx="835">
                  <c:v>8.4</c:v>
                </c:pt>
                <c:pt idx="836">
                  <c:v>9.9</c:v>
                </c:pt>
                <c:pt idx="837">
                  <c:v>8</c:v>
                </c:pt>
                <c:pt idx="838">
                  <c:v>6.8</c:v>
                </c:pt>
                <c:pt idx="839">
                  <c:v>10.1</c:v>
                </c:pt>
                <c:pt idx="840">
                  <c:v>8.1999999999999993</c:v>
                </c:pt>
                <c:pt idx="841">
                  <c:v>8.4</c:v>
                </c:pt>
                <c:pt idx="842">
                  <c:v>10.1</c:v>
                </c:pt>
                <c:pt idx="843">
                  <c:v>8.4</c:v>
                </c:pt>
                <c:pt idx="844">
                  <c:v>6.7</c:v>
                </c:pt>
                <c:pt idx="845">
                  <c:v>7.6</c:v>
                </c:pt>
                <c:pt idx="846">
                  <c:v>7</c:v>
                </c:pt>
                <c:pt idx="847">
                  <c:v>10.9</c:v>
                </c:pt>
                <c:pt idx="848">
                  <c:v>10.1</c:v>
                </c:pt>
                <c:pt idx="849">
                  <c:v>7.2</c:v>
                </c:pt>
                <c:pt idx="850">
                  <c:v>7</c:v>
                </c:pt>
                <c:pt idx="851">
                  <c:v>7.3</c:v>
                </c:pt>
                <c:pt idx="852">
                  <c:v>8.6999999999999993</c:v>
                </c:pt>
                <c:pt idx="853">
                  <c:v>9.4</c:v>
                </c:pt>
                <c:pt idx="854">
                  <c:v>9.1999999999999993</c:v>
                </c:pt>
                <c:pt idx="855">
                  <c:v>9</c:v>
                </c:pt>
                <c:pt idx="856">
                  <c:v>8.9</c:v>
                </c:pt>
                <c:pt idx="857">
                  <c:v>12</c:v>
                </c:pt>
                <c:pt idx="858">
                  <c:v>12.2</c:v>
                </c:pt>
                <c:pt idx="859">
                  <c:v>8.4</c:v>
                </c:pt>
                <c:pt idx="860">
                  <c:v>8.1999999999999993</c:v>
                </c:pt>
                <c:pt idx="861">
                  <c:v>7</c:v>
                </c:pt>
                <c:pt idx="862">
                  <c:v>9.6</c:v>
                </c:pt>
                <c:pt idx="863">
                  <c:v>11.9</c:v>
                </c:pt>
                <c:pt idx="864">
                  <c:v>15.5</c:v>
                </c:pt>
                <c:pt idx="865">
                  <c:v>15.6</c:v>
                </c:pt>
                <c:pt idx="866">
                  <c:v>10.5</c:v>
                </c:pt>
                <c:pt idx="867">
                  <c:v>9.1</c:v>
                </c:pt>
                <c:pt idx="868">
                  <c:v>15</c:v>
                </c:pt>
                <c:pt idx="869">
                  <c:v>7.2</c:v>
                </c:pt>
                <c:pt idx="870">
                  <c:v>11</c:v>
                </c:pt>
                <c:pt idx="871">
                  <c:v>9.3000000000000007</c:v>
                </c:pt>
                <c:pt idx="872">
                  <c:v>10</c:v>
                </c:pt>
                <c:pt idx="873">
                  <c:v>10.199999999999999</c:v>
                </c:pt>
                <c:pt idx="874">
                  <c:v>7.5</c:v>
                </c:pt>
                <c:pt idx="875">
                  <c:v>7.2</c:v>
                </c:pt>
                <c:pt idx="876">
                  <c:v>8.1999999999999993</c:v>
                </c:pt>
                <c:pt idx="877">
                  <c:v>10.199999999999999</c:v>
                </c:pt>
                <c:pt idx="878">
                  <c:v>8.6999999999999993</c:v>
                </c:pt>
                <c:pt idx="879">
                  <c:v>8.1999999999999993</c:v>
                </c:pt>
                <c:pt idx="880">
                  <c:v>7.2</c:v>
                </c:pt>
                <c:pt idx="881">
                  <c:v>8.1</c:v>
                </c:pt>
                <c:pt idx="882">
                  <c:v>8</c:v>
                </c:pt>
                <c:pt idx="883">
                  <c:v>7.9</c:v>
                </c:pt>
                <c:pt idx="884">
                  <c:v>6.9</c:v>
                </c:pt>
                <c:pt idx="885">
                  <c:v>11.5</c:v>
                </c:pt>
                <c:pt idx="886">
                  <c:v>8.4</c:v>
                </c:pt>
                <c:pt idx="887">
                  <c:v>8.9</c:v>
                </c:pt>
                <c:pt idx="888">
                  <c:v>9.9</c:v>
                </c:pt>
                <c:pt idx="889">
                  <c:v>7.8</c:v>
                </c:pt>
                <c:pt idx="890">
                  <c:v>12.6</c:v>
                </c:pt>
                <c:pt idx="891">
                  <c:v>11.4</c:v>
                </c:pt>
                <c:pt idx="892">
                  <c:v>10.199999999999999</c:v>
                </c:pt>
                <c:pt idx="893">
                  <c:v>7.8</c:v>
                </c:pt>
                <c:pt idx="894">
                  <c:v>8.8000000000000007</c:v>
                </c:pt>
                <c:pt idx="895">
                  <c:v>7.5</c:v>
                </c:pt>
                <c:pt idx="896">
                  <c:v>7.3</c:v>
                </c:pt>
                <c:pt idx="897">
                  <c:v>9.8000000000000007</c:v>
                </c:pt>
                <c:pt idx="898">
                  <c:v>11.6</c:v>
                </c:pt>
                <c:pt idx="899">
                  <c:v>8.9</c:v>
                </c:pt>
                <c:pt idx="900">
                  <c:v>8</c:v>
                </c:pt>
                <c:pt idx="901">
                  <c:v>8.3000000000000007</c:v>
                </c:pt>
                <c:pt idx="902">
                  <c:v>8</c:v>
                </c:pt>
                <c:pt idx="903">
                  <c:v>7.9</c:v>
                </c:pt>
                <c:pt idx="904">
                  <c:v>8.3000000000000007</c:v>
                </c:pt>
                <c:pt idx="905">
                  <c:v>7.6</c:v>
                </c:pt>
                <c:pt idx="906">
                  <c:v>7.3</c:v>
                </c:pt>
                <c:pt idx="907">
                  <c:v>9.1999999999999993</c:v>
                </c:pt>
                <c:pt idx="908">
                  <c:v>7.1</c:v>
                </c:pt>
                <c:pt idx="909">
                  <c:v>7.3</c:v>
                </c:pt>
                <c:pt idx="910">
                  <c:v>6.5</c:v>
                </c:pt>
                <c:pt idx="911">
                  <c:v>8.1999999999999993</c:v>
                </c:pt>
                <c:pt idx="912">
                  <c:v>6</c:v>
                </c:pt>
                <c:pt idx="913">
                  <c:v>9.9</c:v>
                </c:pt>
                <c:pt idx="914">
                  <c:v>6.6</c:v>
                </c:pt>
                <c:pt idx="915">
                  <c:v>9.1</c:v>
                </c:pt>
                <c:pt idx="916">
                  <c:v>6.5</c:v>
                </c:pt>
                <c:pt idx="917">
                  <c:v>7.8</c:v>
                </c:pt>
                <c:pt idx="918">
                  <c:v>6.6</c:v>
                </c:pt>
                <c:pt idx="919">
                  <c:v>7.6</c:v>
                </c:pt>
                <c:pt idx="920">
                  <c:v>8.3000000000000007</c:v>
                </c:pt>
                <c:pt idx="921">
                  <c:v>7.8</c:v>
                </c:pt>
                <c:pt idx="922">
                  <c:v>7</c:v>
                </c:pt>
                <c:pt idx="923">
                  <c:v>9.3000000000000007</c:v>
                </c:pt>
                <c:pt idx="924">
                  <c:v>7.9</c:v>
                </c:pt>
                <c:pt idx="925">
                  <c:v>8.5</c:v>
                </c:pt>
                <c:pt idx="926">
                  <c:v>6.9</c:v>
                </c:pt>
                <c:pt idx="927">
                  <c:v>7</c:v>
                </c:pt>
                <c:pt idx="928">
                  <c:v>6.8</c:v>
                </c:pt>
                <c:pt idx="929">
                  <c:v>8.1</c:v>
                </c:pt>
                <c:pt idx="930">
                  <c:v>10.5</c:v>
                </c:pt>
                <c:pt idx="931">
                  <c:v>9</c:v>
                </c:pt>
                <c:pt idx="932">
                  <c:v>9.6</c:v>
                </c:pt>
                <c:pt idx="933">
                  <c:v>6.8</c:v>
                </c:pt>
                <c:pt idx="934">
                  <c:v>8.4</c:v>
                </c:pt>
                <c:pt idx="935">
                  <c:v>7.4</c:v>
                </c:pt>
                <c:pt idx="936">
                  <c:v>7.7</c:v>
                </c:pt>
                <c:pt idx="937">
                  <c:v>7.2</c:v>
                </c:pt>
                <c:pt idx="938">
                  <c:v>10.1</c:v>
                </c:pt>
                <c:pt idx="939">
                  <c:v>9.8000000000000007</c:v>
                </c:pt>
                <c:pt idx="940">
                  <c:v>12.8</c:v>
                </c:pt>
                <c:pt idx="941">
                  <c:v>7.8</c:v>
                </c:pt>
                <c:pt idx="942">
                  <c:v>7</c:v>
                </c:pt>
                <c:pt idx="943">
                  <c:v>9.1</c:v>
                </c:pt>
                <c:pt idx="944">
                  <c:v>7.4</c:v>
                </c:pt>
                <c:pt idx="945">
                  <c:v>8.9</c:v>
                </c:pt>
                <c:pt idx="946">
                  <c:v>9.4</c:v>
                </c:pt>
                <c:pt idx="947">
                  <c:v>7.7</c:v>
                </c:pt>
                <c:pt idx="948">
                  <c:v>10</c:v>
                </c:pt>
                <c:pt idx="949">
                  <c:v>11.1</c:v>
                </c:pt>
                <c:pt idx="950">
                  <c:v>6.5</c:v>
                </c:pt>
                <c:pt idx="951">
                  <c:v>8.3000000000000007</c:v>
                </c:pt>
                <c:pt idx="952">
                  <c:v>7.7</c:v>
                </c:pt>
                <c:pt idx="953">
                  <c:v>7.7</c:v>
                </c:pt>
                <c:pt idx="954">
                  <c:v>8.8000000000000007</c:v>
                </c:pt>
                <c:pt idx="955">
                  <c:v>8.6999999999999993</c:v>
                </c:pt>
                <c:pt idx="956">
                  <c:v>9.9</c:v>
                </c:pt>
                <c:pt idx="957">
                  <c:v>7.3</c:v>
                </c:pt>
                <c:pt idx="958">
                  <c:v>9.1</c:v>
                </c:pt>
                <c:pt idx="959">
                  <c:v>8.5</c:v>
                </c:pt>
                <c:pt idx="960">
                  <c:v>7.1</c:v>
                </c:pt>
                <c:pt idx="961">
                  <c:v>9</c:v>
                </c:pt>
                <c:pt idx="962">
                  <c:v>6.9</c:v>
                </c:pt>
                <c:pt idx="963">
                  <c:v>7.5</c:v>
                </c:pt>
                <c:pt idx="964">
                  <c:v>7.5</c:v>
                </c:pt>
                <c:pt idx="965">
                  <c:v>6.8</c:v>
                </c:pt>
                <c:pt idx="966">
                  <c:v>6.6</c:v>
                </c:pt>
                <c:pt idx="967">
                  <c:v>7.8</c:v>
                </c:pt>
                <c:pt idx="968">
                  <c:v>6.7</c:v>
                </c:pt>
                <c:pt idx="969">
                  <c:v>9.1</c:v>
                </c:pt>
                <c:pt idx="970">
                  <c:v>7.9</c:v>
                </c:pt>
                <c:pt idx="971">
                  <c:v>7.8</c:v>
                </c:pt>
                <c:pt idx="972">
                  <c:v>8.6</c:v>
                </c:pt>
                <c:pt idx="973">
                  <c:v>6.2</c:v>
                </c:pt>
                <c:pt idx="974">
                  <c:v>7.1</c:v>
                </c:pt>
                <c:pt idx="975">
                  <c:v>8.8000000000000007</c:v>
                </c:pt>
                <c:pt idx="976">
                  <c:v>8</c:v>
                </c:pt>
                <c:pt idx="977">
                  <c:v>7.9</c:v>
                </c:pt>
                <c:pt idx="978">
                  <c:v>7.7</c:v>
                </c:pt>
                <c:pt idx="979">
                  <c:v>6.4</c:v>
                </c:pt>
                <c:pt idx="980">
                  <c:v>8.4</c:v>
                </c:pt>
                <c:pt idx="981">
                  <c:v>12.6</c:v>
                </c:pt>
                <c:pt idx="982">
                  <c:v>11.5</c:v>
                </c:pt>
                <c:pt idx="983">
                  <c:v>9</c:v>
                </c:pt>
                <c:pt idx="984">
                  <c:v>6.9</c:v>
                </c:pt>
                <c:pt idx="985">
                  <c:v>7.8</c:v>
                </c:pt>
                <c:pt idx="986">
                  <c:v>8.1999999999999993</c:v>
                </c:pt>
                <c:pt idx="987">
                  <c:v>8.3000000000000007</c:v>
                </c:pt>
                <c:pt idx="988">
                  <c:v>7.4</c:v>
                </c:pt>
                <c:pt idx="989">
                  <c:v>6.8</c:v>
                </c:pt>
                <c:pt idx="990">
                  <c:v>10</c:v>
                </c:pt>
                <c:pt idx="991">
                  <c:v>7</c:v>
                </c:pt>
                <c:pt idx="992">
                  <c:v>8.1999999999999993</c:v>
                </c:pt>
                <c:pt idx="993">
                  <c:v>6.6</c:v>
                </c:pt>
                <c:pt idx="994">
                  <c:v>7</c:v>
                </c:pt>
                <c:pt idx="995">
                  <c:v>7</c:v>
                </c:pt>
                <c:pt idx="996">
                  <c:v>8.6</c:v>
                </c:pt>
                <c:pt idx="997">
                  <c:v>9</c:v>
                </c:pt>
                <c:pt idx="998">
                  <c:v>7.1</c:v>
                </c:pt>
                <c:pt idx="999">
                  <c:v>9.8000000000000007</c:v>
                </c:pt>
                <c:pt idx="1000">
                  <c:v>10.7</c:v>
                </c:pt>
                <c:pt idx="1001">
                  <c:v>6.9</c:v>
                </c:pt>
                <c:pt idx="1002">
                  <c:v>7.5</c:v>
                </c:pt>
                <c:pt idx="1003">
                  <c:v>7.6</c:v>
                </c:pt>
                <c:pt idx="1004">
                  <c:v>6.5</c:v>
                </c:pt>
                <c:pt idx="1005">
                  <c:v>7.7</c:v>
                </c:pt>
                <c:pt idx="1006">
                  <c:v>7.2</c:v>
                </c:pt>
                <c:pt idx="1007">
                  <c:v>6.7</c:v>
                </c:pt>
                <c:pt idx="1008">
                  <c:v>4.5999999999999996</c:v>
                </c:pt>
                <c:pt idx="1009">
                  <c:v>7.7</c:v>
                </c:pt>
                <c:pt idx="1010">
                  <c:v>7.3</c:v>
                </c:pt>
                <c:pt idx="1011">
                  <c:v>6.2</c:v>
                </c:pt>
                <c:pt idx="1012">
                  <c:v>7.4</c:v>
                </c:pt>
                <c:pt idx="1013">
                  <c:v>6.4</c:v>
                </c:pt>
                <c:pt idx="1014">
                  <c:v>8.9</c:v>
                </c:pt>
                <c:pt idx="1015">
                  <c:v>7.2</c:v>
                </c:pt>
                <c:pt idx="1016">
                  <c:v>6.6</c:v>
                </c:pt>
                <c:pt idx="1017">
                  <c:v>7.7</c:v>
                </c:pt>
                <c:pt idx="1018">
                  <c:v>8.8000000000000007</c:v>
                </c:pt>
                <c:pt idx="1019">
                  <c:v>7.1</c:v>
                </c:pt>
                <c:pt idx="1020">
                  <c:v>11.1</c:v>
                </c:pt>
                <c:pt idx="1021">
                  <c:v>7.9</c:v>
                </c:pt>
                <c:pt idx="1022">
                  <c:v>10.7</c:v>
                </c:pt>
                <c:pt idx="1023">
                  <c:v>5.6</c:v>
                </c:pt>
                <c:pt idx="1024">
                  <c:v>9.1</c:v>
                </c:pt>
                <c:pt idx="1025">
                  <c:v>6.9</c:v>
                </c:pt>
                <c:pt idx="1026">
                  <c:v>8.8000000000000007</c:v>
                </c:pt>
                <c:pt idx="1027">
                  <c:v>7.2</c:v>
                </c:pt>
                <c:pt idx="1028">
                  <c:v>7.8</c:v>
                </c:pt>
                <c:pt idx="1029">
                  <c:v>10.8</c:v>
                </c:pt>
                <c:pt idx="1030">
                  <c:v>7.1</c:v>
                </c:pt>
                <c:pt idx="1031">
                  <c:v>10.6</c:v>
                </c:pt>
                <c:pt idx="1032">
                  <c:v>8.8000000000000007</c:v>
                </c:pt>
                <c:pt idx="1033">
                  <c:v>5.7</c:v>
                </c:pt>
                <c:pt idx="1034">
                  <c:v>11</c:v>
                </c:pt>
                <c:pt idx="1035">
                  <c:v>7.9</c:v>
                </c:pt>
                <c:pt idx="1036">
                  <c:v>7.6</c:v>
                </c:pt>
                <c:pt idx="1037">
                  <c:v>11.9</c:v>
                </c:pt>
                <c:pt idx="1038">
                  <c:v>10.199999999999999</c:v>
                </c:pt>
                <c:pt idx="1039">
                  <c:v>7.4</c:v>
                </c:pt>
                <c:pt idx="1040">
                  <c:v>7</c:v>
                </c:pt>
                <c:pt idx="1041">
                  <c:v>11.9</c:v>
                </c:pt>
                <c:pt idx="1042">
                  <c:v>10</c:v>
                </c:pt>
                <c:pt idx="1043">
                  <c:v>6.7</c:v>
                </c:pt>
                <c:pt idx="1044">
                  <c:v>8.1999999999999993</c:v>
                </c:pt>
                <c:pt idx="1045">
                  <c:v>7.7</c:v>
                </c:pt>
                <c:pt idx="1046">
                  <c:v>11.7</c:v>
                </c:pt>
                <c:pt idx="1047">
                  <c:v>12.9</c:v>
                </c:pt>
                <c:pt idx="1048">
                  <c:v>7.5</c:v>
                </c:pt>
                <c:pt idx="1049">
                  <c:v>10.1</c:v>
                </c:pt>
                <c:pt idx="1050">
                  <c:v>8.6</c:v>
                </c:pt>
                <c:pt idx="1051">
                  <c:v>11.9</c:v>
                </c:pt>
                <c:pt idx="1052">
                  <c:v>6.9</c:v>
                </c:pt>
                <c:pt idx="1053">
                  <c:v>7.8</c:v>
                </c:pt>
                <c:pt idx="1054">
                  <c:v>7.6</c:v>
                </c:pt>
                <c:pt idx="1055">
                  <c:v>7.2</c:v>
                </c:pt>
                <c:pt idx="1056">
                  <c:v>8.6</c:v>
                </c:pt>
                <c:pt idx="1057">
                  <c:v>8.1999999999999993</c:v>
                </c:pt>
                <c:pt idx="1058">
                  <c:v>8.6999999999999993</c:v>
                </c:pt>
                <c:pt idx="1059">
                  <c:v>7.9</c:v>
                </c:pt>
                <c:pt idx="1060">
                  <c:v>8.3000000000000007</c:v>
                </c:pt>
                <c:pt idx="1061">
                  <c:v>7.3</c:v>
                </c:pt>
                <c:pt idx="1062">
                  <c:v>8.1999999999999993</c:v>
                </c:pt>
                <c:pt idx="1063">
                  <c:v>12</c:v>
                </c:pt>
                <c:pt idx="1064">
                  <c:v>12.8</c:v>
                </c:pt>
                <c:pt idx="1065">
                  <c:v>6.6</c:v>
                </c:pt>
                <c:pt idx="1066">
                  <c:v>7</c:v>
                </c:pt>
                <c:pt idx="1067">
                  <c:v>7.6</c:v>
                </c:pt>
                <c:pt idx="1068">
                  <c:v>9.9</c:v>
                </c:pt>
                <c:pt idx="1069">
                  <c:v>10.8</c:v>
                </c:pt>
                <c:pt idx="1070">
                  <c:v>5.3</c:v>
                </c:pt>
                <c:pt idx="1071">
                  <c:v>10.199999999999999</c:v>
                </c:pt>
                <c:pt idx="1072">
                  <c:v>6.1</c:v>
                </c:pt>
                <c:pt idx="1073">
                  <c:v>9.1</c:v>
                </c:pt>
                <c:pt idx="1074">
                  <c:v>11.8</c:v>
                </c:pt>
                <c:pt idx="1075">
                  <c:v>10.4</c:v>
                </c:pt>
                <c:pt idx="1076">
                  <c:v>10.4</c:v>
                </c:pt>
                <c:pt idx="1077">
                  <c:v>8.1999999999999993</c:v>
                </c:pt>
                <c:pt idx="1078">
                  <c:v>9</c:v>
                </c:pt>
                <c:pt idx="1079">
                  <c:v>10</c:v>
                </c:pt>
                <c:pt idx="1080">
                  <c:v>7.1</c:v>
                </c:pt>
                <c:pt idx="1081">
                  <c:v>7.6</c:v>
                </c:pt>
                <c:pt idx="1082">
                  <c:v>8.3000000000000007</c:v>
                </c:pt>
                <c:pt idx="1083">
                  <c:v>8.1</c:v>
                </c:pt>
                <c:pt idx="1084">
                  <c:v>8.5</c:v>
                </c:pt>
                <c:pt idx="1085">
                  <c:v>8.6</c:v>
                </c:pt>
                <c:pt idx="1086">
                  <c:v>6.7</c:v>
                </c:pt>
                <c:pt idx="1087">
                  <c:v>7.6</c:v>
                </c:pt>
                <c:pt idx="1088">
                  <c:v>7.5</c:v>
                </c:pt>
                <c:pt idx="1089">
                  <c:v>8.3000000000000007</c:v>
                </c:pt>
                <c:pt idx="1090">
                  <c:v>7.5</c:v>
                </c:pt>
                <c:pt idx="1091">
                  <c:v>6.5</c:v>
                </c:pt>
                <c:pt idx="1092">
                  <c:v>6.4</c:v>
                </c:pt>
                <c:pt idx="1093">
                  <c:v>6.9</c:v>
                </c:pt>
                <c:pt idx="1094">
                  <c:v>6.6</c:v>
                </c:pt>
                <c:pt idx="1095">
                  <c:v>7.9</c:v>
                </c:pt>
                <c:pt idx="1096">
                  <c:v>5.6</c:v>
                </c:pt>
                <c:pt idx="1097">
                  <c:v>10.4</c:v>
                </c:pt>
                <c:pt idx="1098">
                  <c:v>6.2</c:v>
                </c:pt>
                <c:pt idx="1099">
                  <c:v>11.2</c:v>
                </c:pt>
                <c:pt idx="1100">
                  <c:v>10.1</c:v>
                </c:pt>
                <c:pt idx="1101">
                  <c:v>8.3000000000000007</c:v>
                </c:pt>
                <c:pt idx="1102">
                  <c:v>10.9</c:v>
                </c:pt>
                <c:pt idx="1103">
                  <c:v>7.1</c:v>
                </c:pt>
                <c:pt idx="1104">
                  <c:v>6.8</c:v>
                </c:pt>
                <c:pt idx="1105">
                  <c:v>6.6</c:v>
                </c:pt>
                <c:pt idx="1106">
                  <c:v>9.9</c:v>
                </c:pt>
                <c:pt idx="1107">
                  <c:v>10.3</c:v>
                </c:pt>
                <c:pt idx="1108">
                  <c:v>6.2</c:v>
                </c:pt>
                <c:pt idx="1109">
                  <c:v>7.7</c:v>
                </c:pt>
                <c:pt idx="1110">
                  <c:v>11.6</c:v>
                </c:pt>
                <c:pt idx="1111">
                  <c:v>10</c:v>
                </c:pt>
                <c:pt idx="1112">
                  <c:v>6.6</c:v>
                </c:pt>
                <c:pt idx="1113">
                  <c:v>8.5</c:v>
                </c:pt>
                <c:pt idx="1114">
                  <c:v>14.3</c:v>
                </c:pt>
                <c:pt idx="1115">
                  <c:v>8</c:v>
                </c:pt>
                <c:pt idx="1116">
                  <c:v>12.5</c:v>
                </c:pt>
                <c:pt idx="1117">
                  <c:v>11.3</c:v>
                </c:pt>
                <c:pt idx="1118">
                  <c:v>10.5</c:v>
                </c:pt>
                <c:pt idx="1119">
                  <c:v>13.8</c:v>
                </c:pt>
                <c:pt idx="1120">
                  <c:v>11.5</c:v>
                </c:pt>
                <c:pt idx="1121">
                  <c:v>8.3000000000000007</c:v>
                </c:pt>
                <c:pt idx="1122">
                  <c:v>8.9</c:v>
                </c:pt>
                <c:pt idx="1123">
                  <c:v>9.3000000000000007</c:v>
                </c:pt>
                <c:pt idx="1124">
                  <c:v>9.3000000000000007</c:v>
                </c:pt>
                <c:pt idx="1125">
                  <c:v>6.6</c:v>
                </c:pt>
                <c:pt idx="1126">
                  <c:v>11.3</c:v>
                </c:pt>
                <c:pt idx="1127">
                  <c:v>7.1</c:v>
                </c:pt>
                <c:pt idx="1128">
                  <c:v>10.4</c:v>
                </c:pt>
                <c:pt idx="1129">
                  <c:v>9.3000000000000007</c:v>
                </c:pt>
                <c:pt idx="1130">
                  <c:v>10.199999999999999</c:v>
                </c:pt>
                <c:pt idx="1131">
                  <c:v>10.199999999999999</c:v>
                </c:pt>
                <c:pt idx="1132">
                  <c:v>9.4</c:v>
                </c:pt>
                <c:pt idx="1133">
                  <c:v>6.2</c:v>
                </c:pt>
                <c:pt idx="1134">
                  <c:v>8</c:v>
                </c:pt>
                <c:pt idx="1135">
                  <c:v>11</c:v>
                </c:pt>
                <c:pt idx="1136">
                  <c:v>10.6</c:v>
                </c:pt>
                <c:pt idx="1137">
                  <c:v>7.8</c:v>
                </c:pt>
                <c:pt idx="1138">
                  <c:v>12.3</c:v>
                </c:pt>
                <c:pt idx="1139">
                  <c:v>9.4</c:v>
                </c:pt>
                <c:pt idx="1140">
                  <c:v>6.9</c:v>
                </c:pt>
                <c:pt idx="1141">
                  <c:v>6.1</c:v>
                </c:pt>
                <c:pt idx="1142">
                  <c:v>8.3000000000000007</c:v>
                </c:pt>
                <c:pt idx="1143">
                  <c:v>11.4</c:v>
                </c:pt>
                <c:pt idx="1144">
                  <c:v>11.3</c:v>
                </c:pt>
                <c:pt idx="1145">
                  <c:v>9.9</c:v>
                </c:pt>
                <c:pt idx="1146">
                  <c:v>10.4</c:v>
                </c:pt>
                <c:pt idx="1147">
                  <c:v>10.6</c:v>
                </c:pt>
                <c:pt idx="1148">
                  <c:v>10.6</c:v>
                </c:pt>
                <c:pt idx="1149">
                  <c:v>7.7</c:v>
                </c:pt>
                <c:pt idx="1150">
                  <c:v>9.4</c:v>
                </c:pt>
                <c:pt idx="1151">
                  <c:v>7.3</c:v>
                </c:pt>
                <c:pt idx="1152">
                  <c:v>9.1</c:v>
                </c:pt>
                <c:pt idx="1153">
                  <c:v>10.4</c:v>
                </c:pt>
                <c:pt idx="1154">
                  <c:v>7.8</c:v>
                </c:pt>
                <c:pt idx="1155">
                  <c:v>11.4</c:v>
                </c:pt>
                <c:pt idx="1156">
                  <c:v>10.6</c:v>
                </c:pt>
                <c:pt idx="1157">
                  <c:v>13.4</c:v>
                </c:pt>
                <c:pt idx="1158">
                  <c:v>10.5</c:v>
                </c:pt>
                <c:pt idx="1159">
                  <c:v>11.1</c:v>
                </c:pt>
                <c:pt idx="1160">
                  <c:v>7.3</c:v>
                </c:pt>
                <c:pt idx="1161">
                  <c:v>7.6</c:v>
                </c:pt>
                <c:pt idx="1162">
                  <c:v>10.6</c:v>
                </c:pt>
                <c:pt idx="1163">
                  <c:v>10.5</c:v>
                </c:pt>
                <c:pt idx="1164">
                  <c:v>12.4</c:v>
                </c:pt>
                <c:pt idx="1165">
                  <c:v>7.6</c:v>
                </c:pt>
                <c:pt idx="1166">
                  <c:v>12</c:v>
                </c:pt>
                <c:pt idx="1167">
                  <c:v>10.5</c:v>
                </c:pt>
                <c:pt idx="1168">
                  <c:v>8.3000000000000007</c:v>
                </c:pt>
                <c:pt idx="1169">
                  <c:v>10.6</c:v>
                </c:pt>
                <c:pt idx="1170">
                  <c:v>11.4</c:v>
                </c:pt>
                <c:pt idx="1171">
                  <c:v>8.4</c:v>
                </c:pt>
                <c:pt idx="1172">
                  <c:v>9</c:v>
                </c:pt>
                <c:pt idx="1173">
                  <c:v>12.7</c:v>
                </c:pt>
                <c:pt idx="1174">
                  <c:v>10.3</c:v>
                </c:pt>
                <c:pt idx="1175">
                  <c:v>12</c:v>
                </c:pt>
                <c:pt idx="1176">
                  <c:v>9.5</c:v>
                </c:pt>
                <c:pt idx="1177">
                  <c:v>11.6</c:v>
                </c:pt>
                <c:pt idx="1178">
                  <c:v>12.6</c:v>
                </c:pt>
                <c:pt idx="1179">
                  <c:v>7.4</c:v>
                </c:pt>
                <c:pt idx="1180">
                  <c:v>9.5</c:v>
                </c:pt>
                <c:pt idx="1181">
                  <c:v>9.4</c:v>
                </c:pt>
                <c:pt idx="1182">
                  <c:v>9.5</c:v>
                </c:pt>
                <c:pt idx="1183">
                  <c:v>11.9</c:v>
                </c:pt>
                <c:pt idx="1184">
                  <c:v>9.9</c:v>
                </c:pt>
                <c:pt idx="1185">
                  <c:v>7.9</c:v>
                </c:pt>
                <c:pt idx="1186">
                  <c:v>11.9</c:v>
                </c:pt>
                <c:pt idx="1187">
                  <c:v>7</c:v>
                </c:pt>
                <c:pt idx="1188">
                  <c:v>15.6</c:v>
                </c:pt>
                <c:pt idx="1189">
                  <c:v>14</c:v>
                </c:pt>
                <c:pt idx="1190">
                  <c:v>13</c:v>
                </c:pt>
                <c:pt idx="1191">
                  <c:v>6</c:v>
                </c:pt>
                <c:pt idx="1192">
                  <c:v>6.9</c:v>
                </c:pt>
                <c:pt idx="1193">
                  <c:v>10.199999999999999</c:v>
                </c:pt>
                <c:pt idx="1194">
                  <c:v>7.6</c:v>
                </c:pt>
                <c:pt idx="1195">
                  <c:v>7.5</c:v>
                </c:pt>
                <c:pt idx="1196">
                  <c:v>6.8</c:v>
                </c:pt>
                <c:pt idx="1197">
                  <c:v>9.1</c:v>
                </c:pt>
                <c:pt idx="1198">
                  <c:v>7.9</c:v>
                </c:pt>
                <c:pt idx="1199">
                  <c:v>8.1999999999999993</c:v>
                </c:pt>
                <c:pt idx="1200">
                  <c:v>9</c:v>
                </c:pt>
                <c:pt idx="1201">
                  <c:v>7.6</c:v>
                </c:pt>
                <c:pt idx="1202">
                  <c:v>7.7</c:v>
                </c:pt>
                <c:pt idx="1203">
                  <c:v>9.8000000000000007</c:v>
                </c:pt>
                <c:pt idx="1204">
                  <c:v>6.8</c:v>
                </c:pt>
                <c:pt idx="1205">
                  <c:v>7.3</c:v>
                </c:pt>
                <c:pt idx="1206">
                  <c:v>7.8</c:v>
                </c:pt>
                <c:pt idx="1207">
                  <c:v>7.1</c:v>
                </c:pt>
                <c:pt idx="1208">
                  <c:v>6.4</c:v>
                </c:pt>
                <c:pt idx="1209">
                  <c:v>9.1999999999999993</c:v>
                </c:pt>
                <c:pt idx="1210">
                  <c:v>7.5</c:v>
                </c:pt>
                <c:pt idx="1211">
                  <c:v>10.3</c:v>
                </c:pt>
                <c:pt idx="1212">
                  <c:v>7.5</c:v>
                </c:pt>
                <c:pt idx="1213">
                  <c:v>8.1999999999999993</c:v>
                </c:pt>
                <c:pt idx="1214">
                  <c:v>5.6</c:v>
                </c:pt>
                <c:pt idx="1215">
                  <c:v>10.1</c:v>
                </c:pt>
                <c:pt idx="1216">
                  <c:v>9.6</c:v>
                </c:pt>
                <c:pt idx="1217">
                  <c:v>8.1</c:v>
                </c:pt>
                <c:pt idx="1218">
                  <c:v>6.1</c:v>
                </c:pt>
                <c:pt idx="1219">
                  <c:v>9.4</c:v>
                </c:pt>
                <c:pt idx="1220">
                  <c:v>10.199999999999999</c:v>
                </c:pt>
                <c:pt idx="1221">
                  <c:v>9</c:v>
                </c:pt>
                <c:pt idx="1222">
                  <c:v>7.1</c:v>
                </c:pt>
                <c:pt idx="1223">
                  <c:v>10.3</c:v>
                </c:pt>
                <c:pt idx="1224">
                  <c:v>10.3</c:v>
                </c:pt>
                <c:pt idx="1225">
                  <c:v>10.199999999999999</c:v>
                </c:pt>
                <c:pt idx="1226">
                  <c:v>9.9</c:v>
                </c:pt>
                <c:pt idx="1227">
                  <c:v>12.3</c:v>
                </c:pt>
                <c:pt idx="1228">
                  <c:v>8.3000000000000007</c:v>
                </c:pt>
                <c:pt idx="1229">
                  <c:v>7.6</c:v>
                </c:pt>
                <c:pt idx="1230">
                  <c:v>7.5</c:v>
                </c:pt>
                <c:pt idx="1231">
                  <c:v>9.4</c:v>
                </c:pt>
                <c:pt idx="1232">
                  <c:v>8.1</c:v>
                </c:pt>
                <c:pt idx="1233">
                  <c:v>7.4</c:v>
                </c:pt>
                <c:pt idx="1234">
                  <c:v>12.5</c:v>
                </c:pt>
                <c:pt idx="1235">
                  <c:v>11.6</c:v>
                </c:pt>
                <c:pt idx="1236">
                  <c:v>11.5</c:v>
                </c:pt>
                <c:pt idx="1237">
                  <c:v>11.7</c:v>
                </c:pt>
                <c:pt idx="1238">
                  <c:v>8.8000000000000007</c:v>
                </c:pt>
                <c:pt idx="1239">
                  <c:v>8.6999999999999993</c:v>
                </c:pt>
                <c:pt idx="1240">
                  <c:v>8.1</c:v>
                </c:pt>
                <c:pt idx="1241">
                  <c:v>6.6</c:v>
                </c:pt>
                <c:pt idx="1242">
                  <c:v>10.4</c:v>
                </c:pt>
                <c:pt idx="1243">
                  <c:v>8</c:v>
                </c:pt>
                <c:pt idx="1244">
                  <c:v>9.6999999999999993</c:v>
                </c:pt>
                <c:pt idx="1245">
                  <c:v>6.9</c:v>
                </c:pt>
                <c:pt idx="1246">
                  <c:v>10.7</c:v>
                </c:pt>
                <c:pt idx="1247">
                  <c:v>13.2</c:v>
                </c:pt>
                <c:pt idx="1248">
                  <c:v>8.1</c:v>
                </c:pt>
                <c:pt idx="1249">
                  <c:v>10.1</c:v>
                </c:pt>
                <c:pt idx="1250">
                  <c:v>11.2</c:v>
                </c:pt>
                <c:pt idx="1251">
                  <c:v>9.5</c:v>
                </c:pt>
                <c:pt idx="1252">
                  <c:v>8.6</c:v>
                </c:pt>
                <c:pt idx="1253">
                  <c:v>11.9</c:v>
                </c:pt>
                <c:pt idx="1254">
                  <c:v>10.6</c:v>
                </c:pt>
                <c:pt idx="1255">
                  <c:v>7.8</c:v>
                </c:pt>
                <c:pt idx="1256">
                  <c:v>8.8000000000000007</c:v>
                </c:pt>
                <c:pt idx="1257">
                  <c:v>9.6999999999999993</c:v>
                </c:pt>
                <c:pt idx="1258">
                  <c:v>11.8</c:v>
                </c:pt>
                <c:pt idx="1259">
                  <c:v>10.4</c:v>
                </c:pt>
                <c:pt idx="1260">
                  <c:v>12.7</c:v>
                </c:pt>
                <c:pt idx="1261">
                  <c:v>7.2</c:v>
                </c:pt>
                <c:pt idx="1262">
                  <c:v>9.3000000000000007</c:v>
                </c:pt>
                <c:pt idx="1263">
                  <c:v>9.8000000000000007</c:v>
                </c:pt>
                <c:pt idx="1264">
                  <c:v>7.4</c:v>
                </c:pt>
                <c:pt idx="1265">
                  <c:v>11.1</c:v>
                </c:pt>
                <c:pt idx="1266">
                  <c:v>8.9</c:v>
                </c:pt>
                <c:pt idx="1267">
                  <c:v>10.4</c:v>
                </c:pt>
                <c:pt idx="1268">
                  <c:v>5.3</c:v>
                </c:pt>
                <c:pt idx="1269">
                  <c:v>12.5</c:v>
                </c:pt>
                <c:pt idx="1270">
                  <c:v>10.8</c:v>
                </c:pt>
                <c:pt idx="1271">
                  <c:v>9.6</c:v>
                </c:pt>
                <c:pt idx="1272">
                  <c:v>8.5</c:v>
                </c:pt>
                <c:pt idx="1273">
                  <c:v>7.2</c:v>
                </c:pt>
                <c:pt idx="1274">
                  <c:v>6.1</c:v>
                </c:pt>
                <c:pt idx="1275">
                  <c:v>8</c:v>
                </c:pt>
                <c:pt idx="1276">
                  <c:v>9.3000000000000007</c:v>
                </c:pt>
                <c:pt idx="1277">
                  <c:v>12.9</c:v>
                </c:pt>
                <c:pt idx="1278">
                  <c:v>7.2</c:v>
                </c:pt>
                <c:pt idx="1279">
                  <c:v>8.9</c:v>
                </c:pt>
                <c:pt idx="1280">
                  <c:v>8.1999999999999993</c:v>
                </c:pt>
                <c:pt idx="1281">
                  <c:v>6.9</c:v>
                </c:pt>
                <c:pt idx="1282">
                  <c:v>6.6</c:v>
                </c:pt>
                <c:pt idx="1283">
                  <c:v>7.9</c:v>
                </c:pt>
                <c:pt idx="1284">
                  <c:v>6.8</c:v>
                </c:pt>
                <c:pt idx="1285">
                  <c:v>7.5</c:v>
                </c:pt>
                <c:pt idx="1286">
                  <c:v>10</c:v>
                </c:pt>
                <c:pt idx="1287">
                  <c:v>7.7</c:v>
                </c:pt>
                <c:pt idx="1288">
                  <c:v>7.7</c:v>
                </c:pt>
                <c:pt idx="1289">
                  <c:v>7</c:v>
                </c:pt>
                <c:pt idx="1290">
                  <c:v>8.9</c:v>
                </c:pt>
                <c:pt idx="1291">
                  <c:v>8.4</c:v>
                </c:pt>
                <c:pt idx="1292">
                  <c:v>8.1999999999999993</c:v>
                </c:pt>
                <c:pt idx="1293">
                  <c:v>10.199999999999999</c:v>
                </c:pt>
                <c:pt idx="1294">
                  <c:v>8.6999999999999993</c:v>
                </c:pt>
                <c:pt idx="1295">
                  <c:v>7.6</c:v>
                </c:pt>
                <c:pt idx="1296">
                  <c:v>6.4</c:v>
                </c:pt>
                <c:pt idx="1297">
                  <c:v>7.2</c:v>
                </c:pt>
                <c:pt idx="1298">
                  <c:v>6.8</c:v>
                </c:pt>
                <c:pt idx="1299">
                  <c:v>6.2</c:v>
                </c:pt>
                <c:pt idx="1300">
                  <c:v>7.2</c:v>
                </c:pt>
                <c:pt idx="1301">
                  <c:v>7.4</c:v>
                </c:pt>
                <c:pt idx="1302">
                  <c:v>8.1999999999999993</c:v>
                </c:pt>
                <c:pt idx="1303">
                  <c:v>8.1</c:v>
                </c:pt>
                <c:pt idx="1304">
                  <c:v>9.1</c:v>
                </c:pt>
                <c:pt idx="1305">
                  <c:v>7.3</c:v>
                </c:pt>
                <c:pt idx="1306">
                  <c:v>8.9</c:v>
                </c:pt>
                <c:pt idx="1307">
                  <c:v>9.1</c:v>
                </c:pt>
                <c:pt idx="1308">
                  <c:v>7.6</c:v>
                </c:pt>
                <c:pt idx="1309">
                  <c:v>11.4</c:v>
                </c:pt>
                <c:pt idx="1310">
                  <c:v>8.4</c:v>
                </c:pt>
                <c:pt idx="1311">
                  <c:v>8.8000000000000007</c:v>
                </c:pt>
                <c:pt idx="1312">
                  <c:v>11.5</c:v>
                </c:pt>
                <c:pt idx="1313">
                  <c:v>6.8</c:v>
                </c:pt>
                <c:pt idx="1314">
                  <c:v>6.1</c:v>
                </c:pt>
                <c:pt idx="1315">
                  <c:v>12.2</c:v>
                </c:pt>
                <c:pt idx="1316">
                  <c:v>8.6</c:v>
                </c:pt>
                <c:pt idx="1317">
                  <c:v>9.8000000000000007</c:v>
                </c:pt>
                <c:pt idx="1318">
                  <c:v>8</c:v>
                </c:pt>
                <c:pt idx="1319">
                  <c:v>8</c:v>
                </c:pt>
                <c:pt idx="1320">
                  <c:v>10.3</c:v>
                </c:pt>
                <c:pt idx="1321">
                  <c:v>7</c:v>
                </c:pt>
                <c:pt idx="1322">
                  <c:v>11.6</c:v>
                </c:pt>
                <c:pt idx="1323">
                  <c:v>9.9</c:v>
                </c:pt>
                <c:pt idx="1324">
                  <c:v>11.3</c:v>
                </c:pt>
                <c:pt idx="1325">
                  <c:v>8.6</c:v>
                </c:pt>
                <c:pt idx="1326">
                  <c:v>9.8000000000000007</c:v>
                </c:pt>
                <c:pt idx="1327">
                  <c:v>7.2</c:v>
                </c:pt>
                <c:pt idx="1328">
                  <c:v>8.1999999999999993</c:v>
                </c:pt>
                <c:pt idx="1329">
                  <c:v>8.5</c:v>
                </c:pt>
                <c:pt idx="1330">
                  <c:v>9.1</c:v>
                </c:pt>
                <c:pt idx="1331">
                  <c:v>8.9</c:v>
                </c:pt>
                <c:pt idx="1332">
                  <c:v>7</c:v>
                </c:pt>
                <c:pt idx="1333">
                  <c:v>11.1</c:v>
                </c:pt>
                <c:pt idx="1334">
                  <c:v>8.9</c:v>
                </c:pt>
                <c:pt idx="1335">
                  <c:v>9.4</c:v>
                </c:pt>
                <c:pt idx="1336">
                  <c:v>8.5</c:v>
                </c:pt>
                <c:pt idx="1337">
                  <c:v>5.9</c:v>
                </c:pt>
                <c:pt idx="1338">
                  <c:v>5.8</c:v>
                </c:pt>
                <c:pt idx="1339">
                  <c:v>5.6</c:v>
                </c:pt>
                <c:pt idx="1340">
                  <c:v>9.3000000000000007</c:v>
                </c:pt>
                <c:pt idx="1341">
                  <c:v>8.6</c:v>
                </c:pt>
                <c:pt idx="1342">
                  <c:v>8.1999999999999993</c:v>
                </c:pt>
                <c:pt idx="1343">
                  <c:v>8.1</c:v>
                </c:pt>
                <c:pt idx="1344">
                  <c:v>7.2</c:v>
                </c:pt>
                <c:pt idx="1345">
                  <c:v>6.5</c:v>
                </c:pt>
                <c:pt idx="1346">
                  <c:v>7.3</c:v>
                </c:pt>
                <c:pt idx="1347">
                  <c:v>9.3000000000000007</c:v>
                </c:pt>
                <c:pt idx="1348">
                  <c:v>7.1</c:v>
                </c:pt>
                <c:pt idx="1349">
                  <c:v>6.2</c:v>
                </c:pt>
                <c:pt idx="1350">
                  <c:v>10</c:v>
                </c:pt>
                <c:pt idx="1351">
                  <c:v>7.8</c:v>
                </c:pt>
                <c:pt idx="1352">
                  <c:v>8</c:v>
                </c:pt>
                <c:pt idx="1353">
                  <c:v>7.8</c:v>
                </c:pt>
                <c:pt idx="1354">
                  <c:v>6.3</c:v>
                </c:pt>
                <c:pt idx="1355">
                  <c:v>7</c:v>
                </c:pt>
                <c:pt idx="1356">
                  <c:v>7.9</c:v>
                </c:pt>
                <c:pt idx="1357">
                  <c:v>9.1</c:v>
                </c:pt>
                <c:pt idx="1358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4-48E8-905C-62816D80E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845520"/>
        <c:axId val="2110845488"/>
      </c:scatterChart>
      <c:valAx>
        <c:axId val="211184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845488"/>
        <c:crosses val="autoZero"/>
        <c:crossBetween val="midCat"/>
      </c:valAx>
      <c:valAx>
        <c:axId val="21108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4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different features with fixed acidity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Correlation3!$B$54</c:f>
              <c:strCache>
                <c:ptCount val="1"/>
                <c:pt idx="0">
                  <c:v>fixed acidity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C0-4039-A4C9-7E65DCE9A319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3C0-4039-A4C9-7E65DCE9A319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3C0-4039-A4C9-7E65DCE9A319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C0-4039-A4C9-7E65DCE9A319}"/>
              </c:ext>
            </c:extLst>
          </c:dPt>
          <c:dPt>
            <c:idx val="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3C0-4039-A4C9-7E65DCE9A3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Correlation3!$C$53:$M$53</c:f>
              <c:strCache>
                <c:ptCount val="11"/>
                <c:pt idx="0">
                  <c:v>volatile acidity</c:v>
                </c:pt>
                <c:pt idx="1">
                  <c:v>citric acid</c:v>
                </c:pt>
                <c:pt idx="2">
                  <c:v>residual sugar</c:v>
                </c:pt>
                <c:pt idx="3">
                  <c:v>chlorides</c:v>
                </c:pt>
                <c:pt idx="4">
                  <c:v>free sulfur dioxide</c:v>
                </c:pt>
                <c:pt idx="5">
                  <c:v>total sulfur dioxide</c:v>
                </c:pt>
                <c:pt idx="6">
                  <c:v>density</c:v>
                </c:pt>
                <c:pt idx="7">
                  <c:v>pH</c:v>
                </c:pt>
                <c:pt idx="8">
                  <c:v>sulphates</c:v>
                </c:pt>
                <c:pt idx="9">
                  <c:v>alcohol</c:v>
                </c:pt>
                <c:pt idx="10">
                  <c:v>quality</c:v>
                </c:pt>
              </c:strCache>
            </c:strRef>
          </c:cat>
          <c:val>
            <c:numRef>
              <c:f>Correlation3!$C$54:$M$54</c:f>
              <c:numCache>
                <c:formatCode>0.00</c:formatCode>
                <c:ptCount val="11"/>
                <c:pt idx="0">
                  <c:v>-0.28251543364660164</c:v>
                </c:pt>
                <c:pt idx="1">
                  <c:v>0.66048486981097498</c:v>
                </c:pt>
                <c:pt idx="2">
                  <c:v>0.23648111160320259</c:v>
                </c:pt>
                <c:pt idx="3">
                  <c:v>0.20959334535643359</c:v>
                </c:pt>
                <c:pt idx="4">
                  <c:v>-0.13358458538641305</c:v>
                </c:pt>
                <c:pt idx="5">
                  <c:v>-8.1347695830244079E-2</c:v>
                </c:pt>
                <c:pt idx="6">
                  <c:v>0.6096384279846041</c:v>
                </c:pt>
                <c:pt idx="7">
                  <c:v>-0.69855610866166262</c:v>
                </c:pt>
                <c:pt idx="8">
                  <c:v>0.1766534708943166</c:v>
                </c:pt>
                <c:pt idx="9">
                  <c:v>-5.1036469694299751E-2</c:v>
                </c:pt>
                <c:pt idx="10">
                  <c:v>0.10825337648121001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0-4039-A4C9-7E65DCE9A3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860858768"/>
        <c:axId val="1590850496"/>
      </c:barChart>
      <c:catAx>
        <c:axId val="860858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50496"/>
        <c:crosses val="autoZero"/>
        <c:auto val="1"/>
        <c:lblAlgn val="ctr"/>
        <c:lblOffset val="100"/>
        <c:noMultiLvlLbl val="0"/>
      </c:catAx>
      <c:valAx>
        <c:axId val="159085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85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Correlation3!$B$57</c:f>
              <c:strCache>
                <c:ptCount val="1"/>
                <c:pt idx="0">
                  <c:v>volatile acidity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3BD-4C44-8B6D-DC0508BD0C8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3BD-4C44-8B6D-DC0508BD0C8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3BD-4C44-8B6D-DC0508BD0C8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3BD-4C44-8B6D-DC0508BD0C8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3BD-4C44-8B6D-DC0508BD0C87}"/>
              </c:ext>
            </c:extLst>
          </c:dPt>
          <c:cat>
            <c:strRef>
              <c:f>Correlation3!$C$56:$L$56</c:f>
              <c:strCache>
                <c:ptCount val="10"/>
                <c:pt idx="0">
                  <c:v>citric acid</c:v>
                </c:pt>
                <c:pt idx="1">
                  <c:v>residual sugar</c:v>
                </c:pt>
                <c:pt idx="2">
                  <c:v>chlorides</c:v>
                </c:pt>
                <c:pt idx="3">
                  <c:v>free sulfur dioxide</c:v>
                </c:pt>
                <c:pt idx="4">
                  <c:v>total sulfur dioxide</c:v>
                </c:pt>
                <c:pt idx="5">
                  <c:v>density</c:v>
                </c:pt>
                <c:pt idx="6">
                  <c:v>pH</c:v>
                </c:pt>
                <c:pt idx="7">
                  <c:v>sulphates</c:v>
                </c:pt>
                <c:pt idx="8">
                  <c:v>alcohol</c:v>
                </c:pt>
                <c:pt idx="9">
                  <c:v>quality</c:v>
                </c:pt>
              </c:strCache>
            </c:strRef>
          </c:cat>
          <c:val>
            <c:numRef>
              <c:f>Correlation3!$C$57:$L$57</c:f>
              <c:numCache>
                <c:formatCode>0.00</c:formatCode>
                <c:ptCount val="10"/>
                <c:pt idx="0">
                  <c:v>-0.62155546464612277</c:v>
                </c:pt>
                <c:pt idx="1">
                  <c:v>1.2160758219538294E-2</c:v>
                </c:pt>
                <c:pt idx="2">
                  <c:v>0.11500660464664669</c:v>
                </c:pt>
                <c:pt idx="3">
                  <c:v>-2.1272974009970053E-2</c:v>
                </c:pt>
                <c:pt idx="4">
                  <c:v>0.10049314151249827</c:v>
                </c:pt>
                <c:pt idx="5">
                  <c:v>4.0574519849650804E-2</c:v>
                </c:pt>
                <c:pt idx="6">
                  <c:v>0.24436765265215918</c:v>
                </c:pt>
                <c:pt idx="7">
                  <c:v>-0.30589136402559064</c:v>
                </c:pt>
                <c:pt idx="8">
                  <c:v>-0.21920815978460095</c:v>
                </c:pt>
                <c:pt idx="9">
                  <c:v>-0.3498751206891052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D-4C44-8B6D-DC0508BD0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2186464"/>
        <c:axId val="110967536"/>
      </c:barChart>
      <c:catAx>
        <c:axId val="2082186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67536"/>
        <c:crosses val="autoZero"/>
        <c:auto val="1"/>
        <c:lblAlgn val="ctr"/>
        <c:lblOffset val="100"/>
        <c:noMultiLvlLbl val="0"/>
      </c:catAx>
      <c:valAx>
        <c:axId val="1109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different features with citric acid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Correlation3!$B$60</c:f>
              <c:strCache>
                <c:ptCount val="1"/>
                <c:pt idx="0">
                  <c:v>citric acid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979-4231-BCF2-54836215B632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979-4231-BCF2-54836215B6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Correlation3!$C$59:$K$59</c:f>
              <c:strCache>
                <c:ptCount val="9"/>
                <c:pt idx="0">
                  <c:v>residual sugar</c:v>
                </c:pt>
                <c:pt idx="1">
                  <c:v>chlorides</c:v>
                </c:pt>
                <c:pt idx="2">
                  <c:v>free sulfur dioxide</c:v>
                </c:pt>
                <c:pt idx="3">
                  <c:v>total sulfur dioxide</c:v>
                </c:pt>
                <c:pt idx="4">
                  <c:v>density</c:v>
                </c:pt>
                <c:pt idx="5">
                  <c:v>pH</c:v>
                </c:pt>
                <c:pt idx="6">
                  <c:v>sulphates</c:v>
                </c:pt>
                <c:pt idx="7">
                  <c:v>alcohol</c:v>
                </c:pt>
                <c:pt idx="8">
                  <c:v>quality</c:v>
                </c:pt>
              </c:strCache>
            </c:strRef>
          </c:cat>
          <c:val>
            <c:numRef>
              <c:f>Correlation3!$C$60:$K$60</c:f>
              <c:numCache>
                <c:formatCode>0.00</c:formatCode>
                <c:ptCount val="9"/>
                <c:pt idx="0">
                  <c:v>0.16116591892985632</c:v>
                </c:pt>
                <c:pt idx="1">
                  <c:v>7.2875694868405741E-2</c:v>
                </c:pt>
                <c:pt idx="2">
                  <c:v>-6.1152257451496134E-2</c:v>
                </c:pt>
                <c:pt idx="3">
                  <c:v>1.4377262703326305E-2</c:v>
                </c:pt>
                <c:pt idx="4">
                  <c:v>0.29399572301666366</c:v>
                </c:pt>
                <c:pt idx="5">
                  <c:v>-0.48524360438430797</c:v>
                </c:pt>
                <c:pt idx="6">
                  <c:v>0.267918992859633</c:v>
                </c:pt>
                <c:pt idx="7">
                  <c:v>0.13973196802350013</c:v>
                </c:pt>
                <c:pt idx="8">
                  <c:v>0.22288704208988552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9-4231-BCF2-54836215B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4942815"/>
        <c:axId val="1646421695"/>
      </c:barChart>
      <c:catAx>
        <c:axId val="284942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421695"/>
        <c:crosses val="autoZero"/>
        <c:auto val="1"/>
        <c:lblAlgn val="ctr"/>
        <c:lblOffset val="100"/>
        <c:noMultiLvlLbl val="0"/>
      </c:catAx>
      <c:valAx>
        <c:axId val="164642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4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Correlatiob of different features with residual sugar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D0-4548-BFDE-A6780F2D0AE9}"/>
              </c:ext>
            </c:extLst>
          </c:dP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7D0-4548-BFDE-A6780F2D0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210287"/>
        <c:axId val="1647550607"/>
      </c:barChart>
      <c:catAx>
        <c:axId val="291210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550607"/>
        <c:crosses val="autoZero"/>
        <c:auto val="1"/>
        <c:lblAlgn val="ctr"/>
        <c:lblOffset val="100"/>
        <c:noMultiLvlLbl val="0"/>
      </c:catAx>
      <c:valAx>
        <c:axId val="164755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1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</a:t>
            </a:r>
            <a:r>
              <a:rPr lang="en-US" baseline="0"/>
              <a:t> different features with </a:t>
            </a:r>
            <a:r>
              <a:rPr lang="en-US"/>
              <a:t>chlorides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Correlation3!$B$66</c:f>
              <c:strCache>
                <c:ptCount val="1"/>
                <c:pt idx="0">
                  <c:v>chlorides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63-4F4C-AD7D-1AD01C69821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63-4F4C-AD7D-1AD01C69821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63-4F4C-AD7D-1AD01C698218}"/>
              </c:ext>
            </c:extLst>
          </c:dPt>
          <c:cat>
            <c:strRef>
              <c:f>Correlation3!$C$65:$I$65</c:f>
              <c:strCache>
                <c:ptCount val="7"/>
                <c:pt idx="0">
                  <c:v>free sulfur dioxide</c:v>
                </c:pt>
                <c:pt idx="1">
                  <c:v>total sulfur dioxide</c:v>
                </c:pt>
                <c:pt idx="2">
                  <c:v>density</c:v>
                </c:pt>
                <c:pt idx="3">
                  <c:v>pH</c:v>
                </c:pt>
                <c:pt idx="4">
                  <c:v>sulphates</c:v>
                </c:pt>
                <c:pt idx="5">
                  <c:v>alcohol</c:v>
                </c:pt>
                <c:pt idx="6">
                  <c:v>quality</c:v>
                </c:pt>
              </c:strCache>
            </c:strRef>
          </c:cat>
          <c:val>
            <c:numRef>
              <c:f>Correlation3!$C$66:$I$66</c:f>
              <c:numCache>
                <c:formatCode>0.00</c:formatCode>
                <c:ptCount val="7"/>
                <c:pt idx="0">
                  <c:v>2.8081809486965554E-2</c:v>
                </c:pt>
                <c:pt idx="1">
                  <c:v>0.18208203418550606</c:v>
                </c:pt>
                <c:pt idx="2">
                  <c:v>0.43012807903763239</c:v>
                </c:pt>
                <c:pt idx="3">
                  <c:v>-0.1893447709431039</c:v>
                </c:pt>
                <c:pt idx="4">
                  <c:v>-7.0516502124592914E-2</c:v>
                </c:pt>
                <c:pt idx="5">
                  <c:v>-0.29969506233591048</c:v>
                </c:pt>
                <c:pt idx="6">
                  <c:v>-0.18423598516417625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63-4F4C-AD7D-1AD01C698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1120367"/>
        <c:axId val="495992383"/>
      </c:barChart>
      <c:catAx>
        <c:axId val="491120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92383"/>
        <c:crosses val="autoZero"/>
        <c:auto val="1"/>
        <c:lblAlgn val="ctr"/>
        <c:lblOffset val="100"/>
        <c:noMultiLvlLbl val="0"/>
      </c:catAx>
      <c:valAx>
        <c:axId val="49599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2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different features with free sulfur dioxide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Correlation3!$B$69</c:f>
              <c:strCache>
                <c:ptCount val="1"/>
                <c:pt idx="0">
                  <c:v>free sulfur dioxide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AE7-489B-9D8D-9094F95073A7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AE7-489B-9D8D-9094F95073A7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AE7-489B-9D8D-9094F95073A7}"/>
              </c:ext>
            </c:extLst>
          </c:dPt>
          <c:cat>
            <c:strRef>
              <c:f>Correlation3!$C$68:$H$68</c:f>
              <c:strCache>
                <c:ptCount val="6"/>
                <c:pt idx="0">
                  <c:v>total sulfur dioxide</c:v>
                </c:pt>
                <c:pt idx="1">
                  <c:v>density</c:v>
                </c:pt>
                <c:pt idx="2">
                  <c:v>pH</c:v>
                </c:pt>
                <c:pt idx="3">
                  <c:v>sulphates</c:v>
                </c:pt>
                <c:pt idx="4">
                  <c:v>alcohol</c:v>
                </c:pt>
                <c:pt idx="5">
                  <c:v>quality</c:v>
                </c:pt>
              </c:strCache>
            </c:strRef>
          </c:cat>
          <c:val>
            <c:numRef>
              <c:f>Correlation3!$C$69:$H$69</c:f>
              <c:numCache>
                <c:formatCode>0.00</c:formatCode>
                <c:ptCount val="6"/>
                <c:pt idx="0">
                  <c:v>0.62481800973357171</c:v>
                </c:pt>
                <c:pt idx="1">
                  <c:v>-9.0199071407888239E-3</c:v>
                </c:pt>
                <c:pt idx="2">
                  <c:v>0.10102841851952743</c:v>
                </c:pt>
                <c:pt idx="3">
                  <c:v>8.3836401725328955E-2</c:v>
                </c:pt>
                <c:pt idx="4">
                  <c:v>-5.1073760628926823E-2</c:v>
                </c:pt>
                <c:pt idx="5">
                  <c:v>-9.0323948018228347E-3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E7-489B-9D8D-9094F9507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0635199"/>
        <c:axId val="736168367"/>
      </c:barChart>
      <c:catAx>
        <c:axId val="560635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68367"/>
        <c:crosses val="autoZero"/>
        <c:auto val="1"/>
        <c:lblAlgn val="ctr"/>
        <c:lblOffset val="100"/>
        <c:noMultiLvlLbl val="0"/>
      </c:catAx>
      <c:valAx>
        <c:axId val="73616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3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of different features with </a:t>
            </a:r>
            <a:r>
              <a:rPr lang="en-US"/>
              <a:t>total sulfur dioxide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Correlation3!$B$72</c:f>
              <c:strCache>
                <c:ptCount val="1"/>
                <c:pt idx="0">
                  <c:v>total sulfur dioxide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98-4F51-B7D0-7D852D8E60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Correlation3!$C$71:$G$71</c:f>
              <c:strCache>
                <c:ptCount val="5"/>
                <c:pt idx="0">
                  <c:v>density</c:v>
                </c:pt>
                <c:pt idx="1">
                  <c:v>pH</c:v>
                </c:pt>
                <c:pt idx="2">
                  <c:v>sulphates</c:v>
                </c:pt>
                <c:pt idx="3">
                  <c:v>alcohol</c:v>
                </c:pt>
                <c:pt idx="4">
                  <c:v>quality</c:v>
                </c:pt>
              </c:strCache>
            </c:strRef>
          </c:cat>
          <c:val>
            <c:numRef>
              <c:f>Correlation3!$C$72:$G$72</c:f>
              <c:numCache>
                <c:formatCode>0.00</c:formatCode>
                <c:ptCount val="5"/>
                <c:pt idx="0">
                  <c:v>0.15567707140858222</c:v>
                </c:pt>
                <c:pt idx="1">
                  <c:v>-1.2732371942118582E-2</c:v>
                </c:pt>
                <c:pt idx="2">
                  <c:v>-5.9349106318964819E-2</c:v>
                </c:pt>
                <c:pt idx="3">
                  <c:v>-0.26552395374443932</c:v>
                </c:pt>
                <c:pt idx="4">
                  <c:v>-0.1999576021250361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98-4F51-B7D0-7D852D8E60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49401167"/>
        <c:axId val="499363007"/>
      </c:barChart>
      <c:catAx>
        <c:axId val="249401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63007"/>
        <c:crosses val="autoZero"/>
        <c:auto val="1"/>
        <c:lblAlgn val="ctr"/>
        <c:lblOffset val="100"/>
        <c:noMultiLvlLbl val="0"/>
      </c:catAx>
      <c:valAx>
        <c:axId val="499363007"/>
        <c:scaling>
          <c:orientation val="minMax"/>
          <c:max val="0.5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40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different features with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Correlation3!$B$76</c:f>
              <c:strCache>
                <c:ptCount val="1"/>
                <c:pt idx="0">
                  <c:v>density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4D-4B43-B1C1-5F78FE2C5B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Correlation3!$C$75:$F$75</c:f>
              <c:strCache>
                <c:ptCount val="4"/>
                <c:pt idx="0">
                  <c:v>pH</c:v>
                </c:pt>
                <c:pt idx="1">
                  <c:v>sulphates</c:v>
                </c:pt>
                <c:pt idx="2">
                  <c:v>alcohol</c:v>
                </c:pt>
                <c:pt idx="3">
                  <c:v>quality</c:v>
                </c:pt>
              </c:strCache>
            </c:strRef>
          </c:cat>
          <c:val>
            <c:numRef>
              <c:f>Correlation3!$C$76:$F$76</c:f>
              <c:numCache>
                <c:formatCode>0.00</c:formatCode>
                <c:ptCount val="4"/>
                <c:pt idx="0">
                  <c:v>-0.24329804456724174</c:v>
                </c:pt>
                <c:pt idx="1">
                  <c:v>8.9328922446628517E-2</c:v>
                </c:pt>
                <c:pt idx="2">
                  <c:v>-0.56078775324344543</c:v>
                </c:pt>
                <c:pt idx="3">
                  <c:v>-0.24104731292081075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D-4B43-B1C1-5F78FE2C5B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60639375"/>
        <c:axId val="121730639"/>
      </c:barChart>
      <c:catAx>
        <c:axId val="560639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30639"/>
        <c:crosses val="autoZero"/>
        <c:auto val="1"/>
        <c:lblAlgn val="ctr"/>
        <c:lblOffset val="100"/>
        <c:noMultiLvlLbl val="0"/>
      </c:catAx>
      <c:valAx>
        <c:axId val="121730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39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different features with 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Correlation3!$B$79</c:f>
              <c:strCache>
                <c:ptCount val="1"/>
                <c:pt idx="0">
                  <c:v>pH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418-4683-B66E-AD33DDC293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Correlation3!$C$78:$E$78</c:f>
              <c:strCache>
                <c:ptCount val="3"/>
                <c:pt idx="0">
                  <c:v>sulphates</c:v>
                </c:pt>
                <c:pt idx="1">
                  <c:v>alcohol</c:v>
                </c:pt>
                <c:pt idx="2">
                  <c:v>quality</c:v>
                </c:pt>
              </c:strCache>
            </c:strRef>
          </c:cat>
          <c:val>
            <c:numRef>
              <c:f>Correlation3!$C$79:$E$79</c:f>
              <c:numCache>
                <c:formatCode>0.00</c:formatCode>
                <c:ptCount val="3"/>
                <c:pt idx="0">
                  <c:v>1.4537292571707036E-2</c:v>
                </c:pt>
                <c:pt idx="1">
                  <c:v>0.12887826579209782</c:v>
                </c:pt>
                <c:pt idx="2">
                  <c:v>-6.7635917747814162E-2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18-4683-B66E-AD33DDC293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70982975"/>
        <c:axId val="123701471"/>
      </c:barChart>
      <c:catAx>
        <c:axId val="570982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1471"/>
        <c:crosses val="autoZero"/>
        <c:auto val="1"/>
        <c:lblAlgn val="ctr"/>
        <c:lblOffset val="100"/>
        <c:noMultiLvlLbl val="0"/>
      </c:catAx>
      <c:valAx>
        <c:axId val="123701471"/>
        <c:scaling>
          <c:orientation val="minMax"/>
          <c:max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8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alchole and quality with sulphates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Correlation3!$B$82</c:f>
              <c:strCache>
                <c:ptCount val="1"/>
                <c:pt idx="0">
                  <c:v>sulphates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Correlation3!$C$81:$D$81</c:f>
              <c:strCache>
                <c:ptCount val="2"/>
                <c:pt idx="0">
                  <c:v>alcohol</c:v>
                </c:pt>
                <c:pt idx="1">
                  <c:v>quality</c:v>
                </c:pt>
              </c:strCache>
            </c:strRef>
          </c:cat>
          <c:val>
            <c:numRef>
              <c:f>Correlation3!$C$82:$D$82</c:f>
              <c:numCache>
                <c:formatCode>0.00</c:formatCode>
                <c:ptCount val="2"/>
                <c:pt idx="0">
                  <c:v>0.26589021319822936</c:v>
                </c:pt>
                <c:pt idx="1">
                  <c:v>0.41967513634726733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1-4AA6-A8A6-50628608A9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58684319"/>
        <c:axId val="478942303"/>
      </c:barChart>
      <c:catAx>
        <c:axId val="458684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42303"/>
        <c:crosses val="autoZero"/>
        <c:auto val="1"/>
        <c:lblAlgn val="ctr"/>
        <c:lblOffset val="100"/>
        <c:noMultiLvlLbl val="0"/>
      </c:catAx>
      <c:valAx>
        <c:axId val="478942303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8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Correlation3!$A$28</c:f>
              <c:strCache>
                <c:ptCount val="1"/>
                <c:pt idx="0">
                  <c:v>quality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92C-4987-8E23-2333AA869F0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2C-4987-8E23-2333AA869F0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2C-4987-8E23-2333AA869F0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92C-4987-8E23-2333AA869F0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2C-4987-8E23-2333AA869F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Correlation3!$B$27:$L$27</c:f>
              <c:strCache>
                <c:ptCount val="11"/>
                <c:pt idx="0">
                  <c:v>fixed acidity</c:v>
                </c:pt>
                <c:pt idx="1">
                  <c:v>volatile acidity</c:v>
                </c:pt>
                <c:pt idx="2">
                  <c:v>citric acid</c:v>
                </c:pt>
                <c:pt idx="3">
                  <c:v>residual sugar</c:v>
                </c:pt>
                <c:pt idx="4">
                  <c:v>chlorides</c:v>
                </c:pt>
                <c:pt idx="5">
                  <c:v>free sulfur dioxide</c:v>
                </c:pt>
                <c:pt idx="6">
                  <c:v>total sulfur dioxide</c:v>
                </c:pt>
                <c:pt idx="7">
                  <c:v>density</c:v>
                </c:pt>
                <c:pt idx="8">
                  <c:v>pH</c:v>
                </c:pt>
                <c:pt idx="9">
                  <c:v>sulphates</c:v>
                </c:pt>
                <c:pt idx="10">
                  <c:v>alcohol</c:v>
                </c:pt>
              </c:strCache>
            </c:strRef>
          </c:cat>
          <c:val>
            <c:numRef>
              <c:f>Correlation3!$B$28:$L$28</c:f>
              <c:numCache>
                <c:formatCode>0.00</c:formatCode>
                <c:ptCount val="11"/>
                <c:pt idx="0">
                  <c:v>0.10825337648121001</c:v>
                </c:pt>
                <c:pt idx="1">
                  <c:v>-0.3498751206891052</c:v>
                </c:pt>
                <c:pt idx="2">
                  <c:v>0.22288704208988552</c:v>
                </c:pt>
                <c:pt idx="3">
                  <c:v>1.5983873724831177E-2</c:v>
                </c:pt>
                <c:pt idx="4">
                  <c:v>-0.18423598516417625</c:v>
                </c:pt>
                <c:pt idx="5">
                  <c:v>-9.0323948018228347E-3</c:v>
                </c:pt>
                <c:pt idx="6">
                  <c:v>-0.1999576021250361</c:v>
                </c:pt>
                <c:pt idx="7">
                  <c:v>-0.24104731292081075</c:v>
                </c:pt>
                <c:pt idx="8">
                  <c:v>-6.7635917747814162E-2</c:v>
                </c:pt>
                <c:pt idx="9">
                  <c:v>0.41967513634726733</c:v>
                </c:pt>
                <c:pt idx="10">
                  <c:v>0.51276154295630982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C-4987-8E23-2333AA869F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80757903"/>
        <c:axId val="233625919"/>
      </c:barChart>
      <c:catAx>
        <c:axId val="580757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625919"/>
        <c:crosses val="autoZero"/>
        <c:auto val="1"/>
        <c:lblAlgn val="ctr"/>
        <c:lblOffset val="100"/>
        <c:noMultiLvlLbl val="0"/>
      </c:catAx>
      <c:valAx>
        <c:axId val="23362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75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Correlation3!$B$82</c:f>
              <c:strCache>
                <c:ptCount val="1"/>
                <c:pt idx="0">
                  <c:v>sulphates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95B-4DD6-B8C1-2B606FAC2DA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5B-4DD6-B8C1-2B606FAC2DAE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5B-4DD6-B8C1-2B606FAC2D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Correlation3!$C$81:$E$81</c:f>
              <c:strCache>
                <c:ptCount val="3"/>
                <c:pt idx="0">
                  <c:v>alcohol</c:v>
                </c:pt>
                <c:pt idx="1">
                  <c:v>quality</c:v>
                </c:pt>
                <c:pt idx="2">
                  <c:v>volatile acidity</c:v>
                </c:pt>
              </c:strCache>
            </c:strRef>
          </c:cat>
          <c:val>
            <c:numRef>
              <c:f>Correlation3!$C$82:$E$82</c:f>
              <c:numCache>
                <c:formatCode>0.00</c:formatCode>
                <c:ptCount val="3"/>
                <c:pt idx="0">
                  <c:v>0.26589021319822936</c:v>
                </c:pt>
                <c:pt idx="1">
                  <c:v>0.41967513634726733</c:v>
                </c:pt>
                <c:pt idx="2">
                  <c:v>-0.30589136402559097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B-4DD6-B8C1-2B606FAC2D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94820480"/>
        <c:axId val="104284960"/>
      </c:barChart>
      <c:catAx>
        <c:axId val="1794820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4960"/>
        <c:crosses val="autoZero"/>
        <c:auto val="1"/>
        <c:lblAlgn val="ctr"/>
        <c:lblOffset val="100"/>
        <c:noMultiLvlLbl val="0"/>
      </c:catAx>
      <c:valAx>
        <c:axId val="10428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2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density with other features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Correlation3!$B$121</c:f>
              <c:strCache>
                <c:ptCount val="1"/>
                <c:pt idx="0">
                  <c:v>density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912-4395-ABC2-A2765554A721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912-4395-ABC2-A2765554A721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912-4395-ABC2-A2765554A72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Correlation3!$C$120:$I$120</c:f>
              <c:strCache>
                <c:ptCount val="7"/>
                <c:pt idx="0">
                  <c:v>fixed acidity</c:v>
                </c:pt>
                <c:pt idx="1">
                  <c:v>citric acid</c:v>
                </c:pt>
                <c:pt idx="2">
                  <c:v>residual sugar</c:v>
                </c:pt>
                <c:pt idx="3">
                  <c:v>chlorides</c:v>
                </c:pt>
                <c:pt idx="4">
                  <c:v>pH</c:v>
                </c:pt>
                <c:pt idx="5">
                  <c:v>alcohol</c:v>
                </c:pt>
                <c:pt idx="6">
                  <c:v>quality</c:v>
                </c:pt>
              </c:strCache>
            </c:strRef>
          </c:cat>
          <c:val>
            <c:numRef>
              <c:f>Correlation3!$C$121:$I$121</c:f>
              <c:numCache>
                <c:formatCode>0.00</c:formatCode>
                <c:ptCount val="7"/>
                <c:pt idx="0">
                  <c:v>0.6096384279846041</c:v>
                </c:pt>
                <c:pt idx="1">
                  <c:v>0.29399572301666366</c:v>
                </c:pt>
                <c:pt idx="2">
                  <c:v>0.40156917283918087</c:v>
                </c:pt>
                <c:pt idx="3">
                  <c:v>0.43012807903763239</c:v>
                </c:pt>
                <c:pt idx="4">
                  <c:v>-0.24329804456724199</c:v>
                </c:pt>
                <c:pt idx="5">
                  <c:v>-0.56078775324344543</c:v>
                </c:pt>
                <c:pt idx="6">
                  <c:v>-0.24104731292081075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2-4395-ABC2-A2765554A7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1135424"/>
        <c:axId val="1165224560"/>
      </c:barChart>
      <c:catAx>
        <c:axId val="4811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224560"/>
        <c:crosses val="autoZero"/>
        <c:auto val="1"/>
        <c:lblAlgn val="ctr"/>
        <c:lblOffset val="100"/>
        <c:noMultiLvlLbl val="0"/>
      </c:catAx>
      <c:valAx>
        <c:axId val="116522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3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Without_Outliers!$L$1</c:f>
              <c:strCache>
                <c:ptCount val="1"/>
                <c:pt idx="0">
                  <c:v>quality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Without_Outliers!$L$2:$L$1032</c:f>
              <c:numCache>
                <c:formatCode>General</c:formatCode>
                <c:ptCount val="103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6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5</c:v>
                </c:pt>
                <c:pt idx="41">
                  <c:v>5</c:v>
                </c:pt>
                <c:pt idx="42">
                  <c:v>7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7</c:v>
                </c:pt>
                <c:pt idx="85">
                  <c:v>5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5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6</c:v>
                </c:pt>
                <c:pt idx="107">
                  <c:v>4</c:v>
                </c:pt>
                <c:pt idx="108">
                  <c:v>6</c:v>
                </c:pt>
                <c:pt idx="109">
                  <c:v>6</c:v>
                </c:pt>
                <c:pt idx="110">
                  <c:v>5</c:v>
                </c:pt>
                <c:pt idx="111">
                  <c:v>5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6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7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5</c:v>
                </c:pt>
                <c:pt idx="133">
                  <c:v>7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5</c:v>
                </c:pt>
                <c:pt idx="138">
                  <c:v>6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4</c:v>
                </c:pt>
                <c:pt idx="147">
                  <c:v>6</c:v>
                </c:pt>
                <c:pt idx="148">
                  <c:v>5</c:v>
                </c:pt>
                <c:pt idx="149">
                  <c:v>5</c:v>
                </c:pt>
                <c:pt idx="150">
                  <c:v>7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7</c:v>
                </c:pt>
                <c:pt idx="170">
                  <c:v>5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7</c:v>
                </c:pt>
                <c:pt idx="175">
                  <c:v>4</c:v>
                </c:pt>
                <c:pt idx="176">
                  <c:v>8</c:v>
                </c:pt>
                <c:pt idx="177">
                  <c:v>6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5</c:v>
                </c:pt>
                <c:pt idx="205">
                  <c:v>6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5</c:v>
                </c:pt>
                <c:pt idx="212">
                  <c:v>6</c:v>
                </c:pt>
                <c:pt idx="213">
                  <c:v>6</c:v>
                </c:pt>
                <c:pt idx="214">
                  <c:v>5</c:v>
                </c:pt>
                <c:pt idx="215">
                  <c:v>7</c:v>
                </c:pt>
                <c:pt idx="216">
                  <c:v>6</c:v>
                </c:pt>
                <c:pt idx="217">
                  <c:v>5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5</c:v>
                </c:pt>
                <c:pt idx="222">
                  <c:v>7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6</c:v>
                </c:pt>
                <c:pt idx="234">
                  <c:v>5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6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5</c:v>
                </c:pt>
                <c:pt idx="250">
                  <c:v>5</c:v>
                </c:pt>
                <c:pt idx="251">
                  <c:v>6</c:v>
                </c:pt>
                <c:pt idx="252">
                  <c:v>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6</c:v>
                </c:pt>
                <c:pt idx="258">
                  <c:v>6</c:v>
                </c:pt>
                <c:pt idx="259">
                  <c:v>7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6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7</c:v>
                </c:pt>
                <c:pt idx="269">
                  <c:v>7</c:v>
                </c:pt>
                <c:pt idx="270">
                  <c:v>5</c:v>
                </c:pt>
                <c:pt idx="271">
                  <c:v>7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6</c:v>
                </c:pt>
                <c:pt idx="283">
                  <c:v>7</c:v>
                </c:pt>
                <c:pt idx="284">
                  <c:v>7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7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3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6</c:v>
                </c:pt>
                <c:pt idx="298">
                  <c:v>5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6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6</c:v>
                </c:pt>
                <c:pt idx="308">
                  <c:v>8</c:v>
                </c:pt>
                <c:pt idx="309">
                  <c:v>5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7</c:v>
                </c:pt>
                <c:pt idx="316">
                  <c:v>6</c:v>
                </c:pt>
                <c:pt idx="317">
                  <c:v>8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6</c:v>
                </c:pt>
                <c:pt idx="322">
                  <c:v>7</c:v>
                </c:pt>
                <c:pt idx="323">
                  <c:v>6</c:v>
                </c:pt>
                <c:pt idx="324">
                  <c:v>5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6</c:v>
                </c:pt>
                <c:pt idx="333">
                  <c:v>5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5</c:v>
                </c:pt>
                <c:pt idx="339">
                  <c:v>6</c:v>
                </c:pt>
                <c:pt idx="340">
                  <c:v>5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5</c:v>
                </c:pt>
                <c:pt idx="347">
                  <c:v>5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5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5</c:v>
                </c:pt>
                <c:pt idx="357">
                  <c:v>5</c:v>
                </c:pt>
                <c:pt idx="358">
                  <c:v>6</c:v>
                </c:pt>
                <c:pt idx="359">
                  <c:v>5</c:v>
                </c:pt>
                <c:pt idx="360">
                  <c:v>5</c:v>
                </c:pt>
                <c:pt idx="361">
                  <c:v>7</c:v>
                </c:pt>
                <c:pt idx="362">
                  <c:v>6</c:v>
                </c:pt>
                <c:pt idx="363">
                  <c:v>5</c:v>
                </c:pt>
                <c:pt idx="364">
                  <c:v>7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6</c:v>
                </c:pt>
                <c:pt idx="370">
                  <c:v>4</c:v>
                </c:pt>
                <c:pt idx="371">
                  <c:v>5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6</c:v>
                </c:pt>
                <c:pt idx="378">
                  <c:v>5</c:v>
                </c:pt>
                <c:pt idx="379">
                  <c:v>5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6</c:v>
                </c:pt>
                <c:pt idx="387">
                  <c:v>5</c:v>
                </c:pt>
                <c:pt idx="388">
                  <c:v>6</c:v>
                </c:pt>
                <c:pt idx="389">
                  <c:v>5</c:v>
                </c:pt>
                <c:pt idx="390">
                  <c:v>5</c:v>
                </c:pt>
                <c:pt idx="391">
                  <c:v>6</c:v>
                </c:pt>
                <c:pt idx="392">
                  <c:v>4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4</c:v>
                </c:pt>
                <c:pt idx="398">
                  <c:v>7</c:v>
                </c:pt>
                <c:pt idx="399">
                  <c:v>5</c:v>
                </c:pt>
                <c:pt idx="400">
                  <c:v>6</c:v>
                </c:pt>
                <c:pt idx="401">
                  <c:v>5</c:v>
                </c:pt>
                <c:pt idx="402">
                  <c:v>5</c:v>
                </c:pt>
                <c:pt idx="403">
                  <c:v>7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6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6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6</c:v>
                </c:pt>
                <c:pt idx="427">
                  <c:v>5</c:v>
                </c:pt>
                <c:pt idx="428">
                  <c:v>6</c:v>
                </c:pt>
                <c:pt idx="429">
                  <c:v>6</c:v>
                </c:pt>
                <c:pt idx="430">
                  <c:v>4</c:v>
                </c:pt>
                <c:pt idx="431">
                  <c:v>4</c:v>
                </c:pt>
                <c:pt idx="432">
                  <c:v>5</c:v>
                </c:pt>
                <c:pt idx="433">
                  <c:v>5</c:v>
                </c:pt>
                <c:pt idx="434">
                  <c:v>6</c:v>
                </c:pt>
                <c:pt idx="435">
                  <c:v>6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5</c:v>
                </c:pt>
                <c:pt idx="448">
                  <c:v>6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6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6</c:v>
                </c:pt>
                <c:pt idx="461">
                  <c:v>6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6</c:v>
                </c:pt>
                <c:pt idx="487">
                  <c:v>5</c:v>
                </c:pt>
                <c:pt idx="488">
                  <c:v>6</c:v>
                </c:pt>
                <c:pt idx="489">
                  <c:v>6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7</c:v>
                </c:pt>
                <c:pt idx="495">
                  <c:v>6</c:v>
                </c:pt>
                <c:pt idx="496">
                  <c:v>6</c:v>
                </c:pt>
                <c:pt idx="497">
                  <c:v>7</c:v>
                </c:pt>
                <c:pt idx="498">
                  <c:v>7</c:v>
                </c:pt>
                <c:pt idx="499">
                  <c:v>6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6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8</c:v>
                </c:pt>
                <c:pt idx="513">
                  <c:v>6</c:v>
                </c:pt>
                <c:pt idx="514">
                  <c:v>4</c:v>
                </c:pt>
                <c:pt idx="515">
                  <c:v>5</c:v>
                </c:pt>
                <c:pt idx="516">
                  <c:v>5</c:v>
                </c:pt>
                <c:pt idx="517">
                  <c:v>7</c:v>
                </c:pt>
                <c:pt idx="518">
                  <c:v>5</c:v>
                </c:pt>
                <c:pt idx="519">
                  <c:v>7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5</c:v>
                </c:pt>
                <c:pt idx="525">
                  <c:v>6</c:v>
                </c:pt>
                <c:pt idx="526">
                  <c:v>5</c:v>
                </c:pt>
                <c:pt idx="527">
                  <c:v>5</c:v>
                </c:pt>
                <c:pt idx="528">
                  <c:v>6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6</c:v>
                </c:pt>
                <c:pt idx="533">
                  <c:v>5</c:v>
                </c:pt>
                <c:pt idx="534">
                  <c:v>6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5</c:v>
                </c:pt>
                <c:pt idx="543">
                  <c:v>4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4</c:v>
                </c:pt>
                <c:pt idx="548">
                  <c:v>5</c:v>
                </c:pt>
                <c:pt idx="549">
                  <c:v>5</c:v>
                </c:pt>
                <c:pt idx="550">
                  <c:v>6</c:v>
                </c:pt>
                <c:pt idx="551">
                  <c:v>5</c:v>
                </c:pt>
                <c:pt idx="552">
                  <c:v>6</c:v>
                </c:pt>
                <c:pt idx="553">
                  <c:v>7</c:v>
                </c:pt>
                <c:pt idx="554">
                  <c:v>6</c:v>
                </c:pt>
                <c:pt idx="555">
                  <c:v>5</c:v>
                </c:pt>
                <c:pt idx="556">
                  <c:v>5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7</c:v>
                </c:pt>
                <c:pt idx="561">
                  <c:v>5</c:v>
                </c:pt>
                <c:pt idx="562">
                  <c:v>7</c:v>
                </c:pt>
                <c:pt idx="563">
                  <c:v>5</c:v>
                </c:pt>
                <c:pt idx="564">
                  <c:v>5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5</c:v>
                </c:pt>
                <c:pt idx="574">
                  <c:v>4</c:v>
                </c:pt>
                <c:pt idx="575">
                  <c:v>7</c:v>
                </c:pt>
                <c:pt idx="576">
                  <c:v>5</c:v>
                </c:pt>
                <c:pt idx="577">
                  <c:v>5</c:v>
                </c:pt>
                <c:pt idx="578">
                  <c:v>6</c:v>
                </c:pt>
                <c:pt idx="579">
                  <c:v>6</c:v>
                </c:pt>
                <c:pt idx="580">
                  <c:v>4</c:v>
                </c:pt>
                <c:pt idx="581">
                  <c:v>7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6</c:v>
                </c:pt>
                <c:pt idx="592">
                  <c:v>5</c:v>
                </c:pt>
                <c:pt idx="593">
                  <c:v>6</c:v>
                </c:pt>
                <c:pt idx="594">
                  <c:v>6</c:v>
                </c:pt>
                <c:pt idx="595">
                  <c:v>7</c:v>
                </c:pt>
                <c:pt idx="596">
                  <c:v>5</c:v>
                </c:pt>
                <c:pt idx="597">
                  <c:v>6</c:v>
                </c:pt>
                <c:pt idx="598">
                  <c:v>5</c:v>
                </c:pt>
                <c:pt idx="599">
                  <c:v>5</c:v>
                </c:pt>
                <c:pt idx="600">
                  <c:v>6</c:v>
                </c:pt>
                <c:pt idx="601">
                  <c:v>6</c:v>
                </c:pt>
                <c:pt idx="602">
                  <c:v>7</c:v>
                </c:pt>
                <c:pt idx="603">
                  <c:v>5</c:v>
                </c:pt>
                <c:pt idx="604">
                  <c:v>6</c:v>
                </c:pt>
                <c:pt idx="605">
                  <c:v>5</c:v>
                </c:pt>
                <c:pt idx="606">
                  <c:v>6</c:v>
                </c:pt>
                <c:pt idx="607">
                  <c:v>7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7</c:v>
                </c:pt>
                <c:pt idx="612">
                  <c:v>5</c:v>
                </c:pt>
                <c:pt idx="613">
                  <c:v>6</c:v>
                </c:pt>
                <c:pt idx="614">
                  <c:v>5</c:v>
                </c:pt>
                <c:pt idx="615">
                  <c:v>6</c:v>
                </c:pt>
                <c:pt idx="616">
                  <c:v>7</c:v>
                </c:pt>
                <c:pt idx="617">
                  <c:v>5</c:v>
                </c:pt>
                <c:pt idx="618">
                  <c:v>5</c:v>
                </c:pt>
                <c:pt idx="619">
                  <c:v>6</c:v>
                </c:pt>
                <c:pt idx="620">
                  <c:v>5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7</c:v>
                </c:pt>
                <c:pt idx="625">
                  <c:v>6</c:v>
                </c:pt>
                <c:pt idx="626">
                  <c:v>6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5</c:v>
                </c:pt>
                <c:pt idx="632">
                  <c:v>7</c:v>
                </c:pt>
                <c:pt idx="633">
                  <c:v>7</c:v>
                </c:pt>
                <c:pt idx="634">
                  <c:v>5</c:v>
                </c:pt>
                <c:pt idx="635">
                  <c:v>7</c:v>
                </c:pt>
                <c:pt idx="636">
                  <c:v>6</c:v>
                </c:pt>
                <c:pt idx="637">
                  <c:v>5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7</c:v>
                </c:pt>
                <c:pt idx="642">
                  <c:v>5</c:v>
                </c:pt>
                <c:pt idx="643">
                  <c:v>5</c:v>
                </c:pt>
                <c:pt idx="644">
                  <c:v>6</c:v>
                </c:pt>
                <c:pt idx="645">
                  <c:v>7</c:v>
                </c:pt>
                <c:pt idx="646">
                  <c:v>6</c:v>
                </c:pt>
                <c:pt idx="647">
                  <c:v>6</c:v>
                </c:pt>
                <c:pt idx="648">
                  <c:v>5</c:v>
                </c:pt>
                <c:pt idx="649">
                  <c:v>6</c:v>
                </c:pt>
                <c:pt idx="650">
                  <c:v>7</c:v>
                </c:pt>
                <c:pt idx="651">
                  <c:v>7</c:v>
                </c:pt>
                <c:pt idx="652">
                  <c:v>6</c:v>
                </c:pt>
                <c:pt idx="653">
                  <c:v>6</c:v>
                </c:pt>
                <c:pt idx="654">
                  <c:v>7</c:v>
                </c:pt>
                <c:pt idx="655">
                  <c:v>7</c:v>
                </c:pt>
                <c:pt idx="656">
                  <c:v>5</c:v>
                </c:pt>
                <c:pt idx="657">
                  <c:v>6</c:v>
                </c:pt>
                <c:pt idx="658">
                  <c:v>5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5</c:v>
                </c:pt>
                <c:pt idx="667">
                  <c:v>7</c:v>
                </c:pt>
                <c:pt idx="668">
                  <c:v>6</c:v>
                </c:pt>
                <c:pt idx="669">
                  <c:v>7</c:v>
                </c:pt>
                <c:pt idx="670">
                  <c:v>6</c:v>
                </c:pt>
                <c:pt idx="671">
                  <c:v>8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7</c:v>
                </c:pt>
                <c:pt idx="677">
                  <c:v>7</c:v>
                </c:pt>
                <c:pt idx="678">
                  <c:v>5</c:v>
                </c:pt>
                <c:pt idx="679">
                  <c:v>7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5</c:v>
                </c:pt>
                <c:pt idx="687">
                  <c:v>6</c:v>
                </c:pt>
                <c:pt idx="688">
                  <c:v>7</c:v>
                </c:pt>
                <c:pt idx="689">
                  <c:v>8</c:v>
                </c:pt>
                <c:pt idx="690">
                  <c:v>6</c:v>
                </c:pt>
                <c:pt idx="691">
                  <c:v>6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5</c:v>
                </c:pt>
                <c:pt idx="700">
                  <c:v>6</c:v>
                </c:pt>
                <c:pt idx="701">
                  <c:v>7</c:v>
                </c:pt>
                <c:pt idx="702">
                  <c:v>5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5</c:v>
                </c:pt>
                <c:pt idx="709">
                  <c:v>8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7</c:v>
                </c:pt>
                <c:pt idx="715">
                  <c:v>6</c:v>
                </c:pt>
                <c:pt idx="716">
                  <c:v>6</c:v>
                </c:pt>
                <c:pt idx="717">
                  <c:v>5</c:v>
                </c:pt>
                <c:pt idx="718">
                  <c:v>6</c:v>
                </c:pt>
                <c:pt idx="719">
                  <c:v>6</c:v>
                </c:pt>
                <c:pt idx="720">
                  <c:v>7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5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7</c:v>
                </c:pt>
                <c:pt idx="733">
                  <c:v>6</c:v>
                </c:pt>
                <c:pt idx="734">
                  <c:v>5</c:v>
                </c:pt>
                <c:pt idx="735">
                  <c:v>6</c:v>
                </c:pt>
                <c:pt idx="736">
                  <c:v>7</c:v>
                </c:pt>
                <c:pt idx="737">
                  <c:v>5</c:v>
                </c:pt>
                <c:pt idx="738">
                  <c:v>7</c:v>
                </c:pt>
                <c:pt idx="739">
                  <c:v>6</c:v>
                </c:pt>
                <c:pt idx="740">
                  <c:v>7</c:v>
                </c:pt>
                <c:pt idx="741">
                  <c:v>5</c:v>
                </c:pt>
                <c:pt idx="742">
                  <c:v>5</c:v>
                </c:pt>
                <c:pt idx="743">
                  <c:v>7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7</c:v>
                </c:pt>
                <c:pt idx="751">
                  <c:v>5</c:v>
                </c:pt>
                <c:pt idx="752">
                  <c:v>6</c:v>
                </c:pt>
                <c:pt idx="753">
                  <c:v>5</c:v>
                </c:pt>
                <c:pt idx="754">
                  <c:v>6</c:v>
                </c:pt>
                <c:pt idx="755">
                  <c:v>5</c:v>
                </c:pt>
                <c:pt idx="756">
                  <c:v>5</c:v>
                </c:pt>
                <c:pt idx="757">
                  <c:v>6</c:v>
                </c:pt>
                <c:pt idx="758">
                  <c:v>4</c:v>
                </c:pt>
                <c:pt idx="759">
                  <c:v>7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7</c:v>
                </c:pt>
                <c:pt idx="766">
                  <c:v>8</c:v>
                </c:pt>
                <c:pt idx="767">
                  <c:v>7</c:v>
                </c:pt>
                <c:pt idx="768">
                  <c:v>7</c:v>
                </c:pt>
                <c:pt idx="769">
                  <c:v>6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6</c:v>
                </c:pt>
                <c:pt idx="783">
                  <c:v>4</c:v>
                </c:pt>
                <c:pt idx="784">
                  <c:v>6</c:v>
                </c:pt>
                <c:pt idx="785">
                  <c:v>6</c:v>
                </c:pt>
                <c:pt idx="786">
                  <c:v>4</c:v>
                </c:pt>
                <c:pt idx="787">
                  <c:v>5</c:v>
                </c:pt>
                <c:pt idx="788">
                  <c:v>5</c:v>
                </c:pt>
                <c:pt idx="789">
                  <c:v>6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6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4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5</c:v>
                </c:pt>
                <c:pt idx="807">
                  <c:v>5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7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5</c:v>
                </c:pt>
                <c:pt idx="816">
                  <c:v>5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4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5</c:v>
                </c:pt>
                <c:pt idx="838">
                  <c:v>5</c:v>
                </c:pt>
                <c:pt idx="839">
                  <c:v>7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6</c:v>
                </c:pt>
                <c:pt idx="844">
                  <c:v>5</c:v>
                </c:pt>
                <c:pt idx="845">
                  <c:v>6</c:v>
                </c:pt>
                <c:pt idx="846">
                  <c:v>5</c:v>
                </c:pt>
                <c:pt idx="847">
                  <c:v>6</c:v>
                </c:pt>
                <c:pt idx="848">
                  <c:v>6</c:v>
                </c:pt>
                <c:pt idx="849">
                  <c:v>5</c:v>
                </c:pt>
                <c:pt idx="850">
                  <c:v>6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6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4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6</c:v>
                </c:pt>
                <c:pt idx="869">
                  <c:v>4</c:v>
                </c:pt>
                <c:pt idx="870">
                  <c:v>5</c:v>
                </c:pt>
                <c:pt idx="871">
                  <c:v>5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6</c:v>
                </c:pt>
                <c:pt idx="886">
                  <c:v>5</c:v>
                </c:pt>
                <c:pt idx="887">
                  <c:v>5</c:v>
                </c:pt>
                <c:pt idx="888">
                  <c:v>7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7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7</c:v>
                </c:pt>
                <c:pt idx="900">
                  <c:v>5</c:v>
                </c:pt>
                <c:pt idx="901">
                  <c:v>5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6</c:v>
                </c:pt>
                <c:pt idx="910">
                  <c:v>6</c:v>
                </c:pt>
                <c:pt idx="911">
                  <c:v>7</c:v>
                </c:pt>
                <c:pt idx="912">
                  <c:v>5</c:v>
                </c:pt>
                <c:pt idx="913">
                  <c:v>6</c:v>
                </c:pt>
                <c:pt idx="914">
                  <c:v>7</c:v>
                </c:pt>
                <c:pt idx="915">
                  <c:v>5</c:v>
                </c:pt>
                <c:pt idx="916">
                  <c:v>5</c:v>
                </c:pt>
                <c:pt idx="917">
                  <c:v>6</c:v>
                </c:pt>
                <c:pt idx="918">
                  <c:v>5</c:v>
                </c:pt>
                <c:pt idx="919">
                  <c:v>5</c:v>
                </c:pt>
                <c:pt idx="920">
                  <c:v>8</c:v>
                </c:pt>
                <c:pt idx="921">
                  <c:v>7</c:v>
                </c:pt>
                <c:pt idx="922">
                  <c:v>7</c:v>
                </c:pt>
                <c:pt idx="923">
                  <c:v>5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5</c:v>
                </c:pt>
                <c:pt idx="928">
                  <c:v>7</c:v>
                </c:pt>
                <c:pt idx="929">
                  <c:v>6</c:v>
                </c:pt>
                <c:pt idx="930">
                  <c:v>4</c:v>
                </c:pt>
                <c:pt idx="931">
                  <c:v>6</c:v>
                </c:pt>
                <c:pt idx="932">
                  <c:v>6</c:v>
                </c:pt>
                <c:pt idx="933">
                  <c:v>5</c:v>
                </c:pt>
                <c:pt idx="934">
                  <c:v>7</c:v>
                </c:pt>
                <c:pt idx="935">
                  <c:v>3</c:v>
                </c:pt>
                <c:pt idx="936">
                  <c:v>5</c:v>
                </c:pt>
                <c:pt idx="937">
                  <c:v>6</c:v>
                </c:pt>
                <c:pt idx="938">
                  <c:v>5</c:v>
                </c:pt>
                <c:pt idx="939">
                  <c:v>5</c:v>
                </c:pt>
                <c:pt idx="940">
                  <c:v>4</c:v>
                </c:pt>
                <c:pt idx="941">
                  <c:v>4</c:v>
                </c:pt>
                <c:pt idx="942">
                  <c:v>5</c:v>
                </c:pt>
                <c:pt idx="943">
                  <c:v>4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6</c:v>
                </c:pt>
                <c:pt idx="949">
                  <c:v>6</c:v>
                </c:pt>
                <c:pt idx="950">
                  <c:v>5</c:v>
                </c:pt>
                <c:pt idx="951">
                  <c:v>7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3</c:v>
                </c:pt>
                <c:pt idx="960">
                  <c:v>6</c:v>
                </c:pt>
                <c:pt idx="961">
                  <c:v>6</c:v>
                </c:pt>
                <c:pt idx="962">
                  <c:v>5</c:v>
                </c:pt>
                <c:pt idx="963">
                  <c:v>6</c:v>
                </c:pt>
                <c:pt idx="964">
                  <c:v>5</c:v>
                </c:pt>
                <c:pt idx="965">
                  <c:v>6</c:v>
                </c:pt>
                <c:pt idx="966">
                  <c:v>6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5</c:v>
                </c:pt>
                <c:pt idx="971">
                  <c:v>4</c:v>
                </c:pt>
                <c:pt idx="972">
                  <c:v>5</c:v>
                </c:pt>
                <c:pt idx="973">
                  <c:v>6</c:v>
                </c:pt>
                <c:pt idx="974">
                  <c:v>5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5</c:v>
                </c:pt>
                <c:pt idx="981">
                  <c:v>6</c:v>
                </c:pt>
                <c:pt idx="982">
                  <c:v>5</c:v>
                </c:pt>
                <c:pt idx="983">
                  <c:v>7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5</c:v>
                </c:pt>
                <c:pt idx="988">
                  <c:v>5</c:v>
                </c:pt>
                <c:pt idx="989">
                  <c:v>7</c:v>
                </c:pt>
                <c:pt idx="990">
                  <c:v>6</c:v>
                </c:pt>
                <c:pt idx="991">
                  <c:v>6</c:v>
                </c:pt>
                <c:pt idx="992">
                  <c:v>7</c:v>
                </c:pt>
                <c:pt idx="993">
                  <c:v>6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8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6</c:v>
                </c:pt>
                <c:pt idx="1002">
                  <c:v>7</c:v>
                </c:pt>
                <c:pt idx="1003">
                  <c:v>5</c:v>
                </c:pt>
                <c:pt idx="1004">
                  <c:v>5</c:v>
                </c:pt>
                <c:pt idx="1005">
                  <c:v>6</c:v>
                </c:pt>
                <c:pt idx="1006">
                  <c:v>6</c:v>
                </c:pt>
                <c:pt idx="1007">
                  <c:v>5</c:v>
                </c:pt>
                <c:pt idx="1008">
                  <c:v>6</c:v>
                </c:pt>
                <c:pt idx="1009">
                  <c:v>5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5</c:v>
                </c:pt>
                <c:pt idx="1015">
                  <c:v>6</c:v>
                </c:pt>
                <c:pt idx="1016">
                  <c:v>5</c:v>
                </c:pt>
                <c:pt idx="1017">
                  <c:v>5</c:v>
                </c:pt>
                <c:pt idx="1018">
                  <c:v>7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5</c:v>
                </c:pt>
                <c:pt idx="1030">
                  <c:v>6</c:v>
                </c:pt>
              </c:numCache>
            </c:numRef>
          </c:xVal>
          <c:yVal>
            <c:numRef>
              <c:f>Without_Outliers!$A$2:$A$1032</c:f>
              <c:numCache>
                <c:formatCode>General</c:formatCode>
                <c:ptCount val="1031"/>
                <c:pt idx="0">
                  <c:v>7.4</c:v>
                </c:pt>
                <c:pt idx="1">
                  <c:v>7.8</c:v>
                </c:pt>
                <c:pt idx="2">
                  <c:v>7.8</c:v>
                </c:pt>
                <c:pt idx="3">
                  <c:v>11.2</c:v>
                </c:pt>
                <c:pt idx="4">
                  <c:v>7.4</c:v>
                </c:pt>
                <c:pt idx="5">
                  <c:v>7.9</c:v>
                </c:pt>
                <c:pt idx="6">
                  <c:v>7.3</c:v>
                </c:pt>
                <c:pt idx="7">
                  <c:v>7.8</c:v>
                </c:pt>
                <c:pt idx="8">
                  <c:v>6.7</c:v>
                </c:pt>
                <c:pt idx="9">
                  <c:v>5.6</c:v>
                </c:pt>
                <c:pt idx="10">
                  <c:v>8.5</c:v>
                </c:pt>
                <c:pt idx="11">
                  <c:v>8.9</c:v>
                </c:pt>
                <c:pt idx="12">
                  <c:v>7.6</c:v>
                </c:pt>
                <c:pt idx="13">
                  <c:v>7.9</c:v>
                </c:pt>
                <c:pt idx="14">
                  <c:v>8.5</c:v>
                </c:pt>
                <c:pt idx="15">
                  <c:v>6.9</c:v>
                </c:pt>
                <c:pt idx="16">
                  <c:v>6.3</c:v>
                </c:pt>
                <c:pt idx="17">
                  <c:v>7.6</c:v>
                </c:pt>
                <c:pt idx="18">
                  <c:v>7.1</c:v>
                </c:pt>
                <c:pt idx="19">
                  <c:v>7.8</c:v>
                </c:pt>
                <c:pt idx="20">
                  <c:v>6.7</c:v>
                </c:pt>
                <c:pt idx="21">
                  <c:v>6.9</c:v>
                </c:pt>
                <c:pt idx="22">
                  <c:v>8.3000000000000007</c:v>
                </c:pt>
                <c:pt idx="23">
                  <c:v>5.2</c:v>
                </c:pt>
                <c:pt idx="24">
                  <c:v>7.8</c:v>
                </c:pt>
                <c:pt idx="25">
                  <c:v>8.1</c:v>
                </c:pt>
                <c:pt idx="26">
                  <c:v>8.8000000000000007</c:v>
                </c:pt>
                <c:pt idx="27">
                  <c:v>6.8</c:v>
                </c:pt>
                <c:pt idx="28">
                  <c:v>7.7</c:v>
                </c:pt>
                <c:pt idx="29">
                  <c:v>8.6999999999999993</c:v>
                </c:pt>
                <c:pt idx="30">
                  <c:v>6.4</c:v>
                </c:pt>
                <c:pt idx="31">
                  <c:v>5.6</c:v>
                </c:pt>
                <c:pt idx="32">
                  <c:v>8.8000000000000007</c:v>
                </c:pt>
                <c:pt idx="33">
                  <c:v>6.6</c:v>
                </c:pt>
                <c:pt idx="34">
                  <c:v>6.6</c:v>
                </c:pt>
                <c:pt idx="35">
                  <c:v>8.6</c:v>
                </c:pt>
                <c:pt idx="36">
                  <c:v>7.6</c:v>
                </c:pt>
                <c:pt idx="37">
                  <c:v>10.199999999999999</c:v>
                </c:pt>
                <c:pt idx="38">
                  <c:v>7.8</c:v>
                </c:pt>
                <c:pt idx="39">
                  <c:v>7.3</c:v>
                </c:pt>
                <c:pt idx="40">
                  <c:v>8.8000000000000007</c:v>
                </c:pt>
                <c:pt idx="41">
                  <c:v>7.7</c:v>
                </c:pt>
                <c:pt idx="42">
                  <c:v>7.5</c:v>
                </c:pt>
                <c:pt idx="43">
                  <c:v>7</c:v>
                </c:pt>
                <c:pt idx="44">
                  <c:v>7.5</c:v>
                </c:pt>
                <c:pt idx="45">
                  <c:v>6.6</c:v>
                </c:pt>
                <c:pt idx="46">
                  <c:v>9.3000000000000007</c:v>
                </c:pt>
                <c:pt idx="47">
                  <c:v>8</c:v>
                </c:pt>
                <c:pt idx="48">
                  <c:v>7.7</c:v>
                </c:pt>
                <c:pt idx="49">
                  <c:v>7.7</c:v>
                </c:pt>
                <c:pt idx="50">
                  <c:v>7.7</c:v>
                </c:pt>
                <c:pt idx="51">
                  <c:v>8.3000000000000007</c:v>
                </c:pt>
                <c:pt idx="52">
                  <c:v>9.6999999999999993</c:v>
                </c:pt>
                <c:pt idx="53">
                  <c:v>8.8000000000000007</c:v>
                </c:pt>
                <c:pt idx="54">
                  <c:v>6.8</c:v>
                </c:pt>
                <c:pt idx="55">
                  <c:v>6.7</c:v>
                </c:pt>
                <c:pt idx="56">
                  <c:v>6.2</c:v>
                </c:pt>
                <c:pt idx="57">
                  <c:v>7.4</c:v>
                </c:pt>
                <c:pt idx="58">
                  <c:v>6.3</c:v>
                </c:pt>
                <c:pt idx="59">
                  <c:v>6.9</c:v>
                </c:pt>
                <c:pt idx="60">
                  <c:v>7.7</c:v>
                </c:pt>
                <c:pt idx="61">
                  <c:v>7</c:v>
                </c:pt>
                <c:pt idx="62">
                  <c:v>6.8</c:v>
                </c:pt>
                <c:pt idx="63">
                  <c:v>7</c:v>
                </c:pt>
                <c:pt idx="64">
                  <c:v>7.6</c:v>
                </c:pt>
                <c:pt idx="65">
                  <c:v>8.1</c:v>
                </c:pt>
                <c:pt idx="66">
                  <c:v>8.3000000000000007</c:v>
                </c:pt>
                <c:pt idx="67">
                  <c:v>7.8</c:v>
                </c:pt>
                <c:pt idx="68">
                  <c:v>8.1</c:v>
                </c:pt>
                <c:pt idx="69">
                  <c:v>7.2</c:v>
                </c:pt>
                <c:pt idx="70">
                  <c:v>6.2</c:v>
                </c:pt>
                <c:pt idx="71">
                  <c:v>8</c:v>
                </c:pt>
                <c:pt idx="72">
                  <c:v>7.8</c:v>
                </c:pt>
                <c:pt idx="73">
                  <c:v>8.4</c:v>
                </c:pt>
                <c:pt idx="74">
                  <c:v>8.4</c:v>
                </c:pt>
                <c:pt idx="75">
                  <c:v>10.1</c:v>
                </c:pt>
                <c:pt idx="76">
                  <c:v>9.4</c:v>
                </c:pt>
                <c:pt idx="77">
                  <c:v>8.3000000000000007</c:v>
                </c:pt>
                <c:pt idx="78">
                  <c:v>7.8</c:v>
                </c:pt>
                <c:pt idx="79">
                  <c:v>8.8000000000000007</c:v>
                </c:pt>
                <c:pt idx="80">
                  <c:v>7</c:v>
                </c:pt>
                <c:pt idx="81">
                  <c:v>7.3</c:v>
                </c:pt>
                <c:pt idx="82">
                  <c:v>8</c:v>
                </c:pt>
                <c:pt idx="83">
                  <c:v>7.8</c:v>
                </c:pt>
                <c:pt idx="84">
                  <c:v>8</c:v>
                </c:pt>
                <c:pt idx="85">
                  <c:v>6.1</c:v>
                </c:pt>
                <c:pt idx="86">
                  <c:v>5.6</c:v>
                </c:pt>
                <c:pt idx="87">
                  <c:v>6.6</c:v>
                </c:pt>
                <c:pt idx="88">
                  <c:v>8.4</c:v>
                </c:pt>
                <c:pt idx="89">
                  <c:v>8.3000000000000007</c:v>
                </c:pt>
                <c:pt idx="90">
                  <c:v>7.2</c:v>
                </c:pt>
                <c:pt idx="91">
                  <c:v>7.8</c:v>
                </c:pt>
                <c:pt idx="92">
                  <c:v>7.8</c:v>
                </c:pt>
                <c:pt idx="93">
                  <c:v>6.3</c:v>
                </c:pt>
                <c:pt idx="94">
                  <c:v>5.8</c:v>
                </c:pt>
                <c:pt idx="95">
                  <c:v>6.9</c:v>
                </c:pt>
                <c:pt idx="96">
                  <c:v>8.1999999999999993</c:v>
                </c:pt>
                <c:pt idx="97">
                  <c:v>7.3</c:v>
                </c:pt>
                <c:pt idx="98">
                  <c:v>7.5</c:v>
                </c:pt>
                <c:pt idx="99">
                  <c:v>7.1</c:v>
                </c:pt>
                <c:pt idx="100">
                  <c:v>6.8</c:v>
                </c:pt>
                <c:pt idx="101">
                  <c:v>7.6</c:v>
                </c:pt>
                <c:pt idx="102">
                  <c:v>7.8</c:v>
                </c:pt>
                <c:pt idx="103">
                  <c:v>7.8</c:v>
                </c:pt>
                <c:pt idx="104">
                  <c:v>6.8</c:v>
                </c:pt>
                <c:pt idx="105">
                  <c:v>7.3</c:v>
                </c:pt>
                <c:pt idx="106">
                  <c:v>6.8</c:v>
                </c:pt>
                <c:pt idx="107">
                  <c:v>7.9</c:v>
                </c:pt>
                <c:pt idx="108">
                  <c:v>8</c:v>
                </c:pt>
                <c:pt idx="109">
                  <c:v>7.4</c:v>
                </c:pt>
                <c:pt idx="110">
                  <c:v>7.3</c:v>
                </c:pt>
                <c:pt idx="111">
                  <c:v>6.9</c:v>
                </c:pt>
                <c:pt idx="112">
                  <c:v>7.5</c:v>
                </c:pt>
                <c:pt idx="113">
                  <c:v>7</c:v>
                </c:pt>
                <c:pt idx="114">
                  <c:v>8.8000000000000007</c:v>
                </c:pt>
                <c:pt idx="115">
                  <c:v>7.2</c:v>
                </c:pt>
                <c:pt idx="116">
                  <c:v>6.8</c:v>
                </c:pt>
                <c:pt idx="117">
                  <c:v>6.7</c:v>
                </c:pt>
                <c:pt idx="118">
                  <c:v>8.9</c:v>
                </c:pt>
                <c:pt idx="119">
                  <c:v>7.4</c:v>
                </c:pt>
                <c:pt idx="120">
                  <c:v>7.7</c:v>
                </c:pt>
                <c:pt idx="121">
                  <c:v>6.4</c:v>
                </c:pt>
                <c:pt idx="122">
                  <c:v>7.6</c:v>
                </c:pt>
                <c:pt idx="123">
                  <c:v>7.8</c:v>
                </c:pt>
                <c:pt idx="124">
                  <c:v>7.3</c:v>
                </c:pt>
                <c:pt idx="125">
                  <c:v>11.5</c:v>
                </c:pt>
                <c:pt idx="126">
                  <c:v>5.4</c:v>
                </c:pt>
                <c:pt idx="127">
                  <c:v>9.6</c:v>
                </c:pt>
                <c:pt idx="128">
                  <c:v>6.8</c:v>
                </c:pt>
                <c:pt idx="129">
                  <c:v>7</c:v>
                </c:pt>
                <c:pt idx="130">
                  <c:v>7</c:v>
                </c:pt>
                <c:pt idx="131">
                  <c:v>7.8</c:v>
                </c:pt>
                <c:pt idx="132">
                  <c:v>7.8</c:v>
                </c:pt>
                <c:pt idx="133">
                  <c:v>11</c:v>
                </c:pt>
                <c:pt idx="134">
                  <c:v>9.6999999999999993</c:v>
                </c:pt>
                <c:pt idx="135">
                  <c:v>8</c:v>
                </c:pt>
                <c:pt idx="136">
                  <c:v>11.6</c:v>
                </c:pt>
                <c:pt idx="137">
                  <c:v>8.1999999999999993</c:v>
                </c:pt>
                <c:pt idx="138">
                  <c:v>7.8</c:v>
                </c:pt>
                <c:pt idx="139">
                  <c:v>8.6999999999999993</c:v>
                </c:pt>
                <c:pt idx="140">
                  <c:v>8.1</c:v>
                </c:pt>
                <c:pt idx="141">
                  <c:v>7.5</c:v>
                </c:pt>
                <c:pt idx="142">
                  <c:v>7.8</c:v>
                </c:pt>
                <c:pt idx="143">
                  <c:v>7.4</c:v>
                </c:pt>
                <c:pt idx="144">
                  <c:v>6.8</c:v>
                </c:pt>
                <c:pt idx="145">
                  <c:v>8.6</c:v>
                </c:pt>
                <c:pt idx="146">
                  <c:v>8.4</c:v>
                </c:pt>
                <c:pt idx="147">
                  <c:v>7.7</c:v>
                </c:pt>
                <c:pt idx="148">
                  <c:v>9</c:v>
                </c:pt>
                <c:pt idx="149">
                  <c:v>6.9</c:v>
                </c:pt>
                <c:pt idx="150">
                  <c:v>5.2</c:v>
                </c:pt>
                <c:pt idx="151">
                  <c:v>8</c:v>
                </c:pt>
                <c:pt idx="152">
                  <c:v>8.5</c:v>
                </c:pt>
                <c:pt idx="153">
                  <c:v>8.1999999999999993</c:v>
                </c:pt>
                <c:pt idx="154">
                  <c:v>7.2</c:v>
                </c:pt>
                <c:pt idx="155">
                  <c:v>7.2</c:v>
                </c:pt>
                <c:pt idx="156">
                  <c:v>12</c:v>
                </c:pt>
                <c:pt idx="157">
                  <c:v>7.7</c:v>
                </c:pt>
                <c:pt idx="158">
                  <c:v>7.3</c:v>
                </c:pt>
                <c:pt idx="159">
                  <c:v>7.1</c:v>
                </c:pt>
                <c:pt idx="160">
                  <c:v>8.1999999999999993</c:v>
                </c:pt>
                <c:pt idx="161">
                  <c:v>7.7</c:v>
                </c:pt>
                <c:pt idx="162">
                  <c:v>10.8</c:v>
                </c:pt>
                <c:pt idx="163">
                  <c:v>7.1</c:v>
                </c:pt>
                <c:pt idx="164">
                  <c:v>11.1</c:v>
                </c:pt>
                <c:pt idx="165">
                  <c:v>7.7</c:v>
                </c:pt>
                <c:pt idx="166">
                  <c:v>8</c:v>
                </c:pt>
                <c:pt idx="167">
                  <c:v>9.4</c:v>
                </c:pt>
                <c:pt idx="168">
                  <c:v>6.6</c:v>
                </c:pt>
                <c:pt idx="169">
                  <c:v>10</c:v>
                </c:pt>
                <c:pt idx="170">
                  <c:v>7.9</c:v>
                </c:pt>
                <c:pt idx="171">
                  <c:v>7</c:v>
                </c:pt>
                <c:pt idx="172">
                  <c:v>8</c:v>
                </c:pt>
                <c:pt idx="173">
                  <c:v>7.9</c:v>
                </c:pt>
                <c:pt idx="174">
                  <c:v>11.8</c:v>
                </c:pt>
                <c:pt idx="175">
                  <c:v>8.1</c:v>
                </c:pt>
                <c:pt idx="176">
                  <c:v>7.9</c:v>
                </c:pt>
                <c:pt idx="177">
                  <c:v>6.9</c:v>
                </c:pt>
                <c:pt idx="178">
                  <c:v>8.4</c:v>
                </c:pt>
                <c:pt idx="179">
                  <c:v>11.4</c:v>
                </c:pt>
                <c:pt idx="180">
                  <c:v>7.6</c:v>
                </c:pt>
                <c:pt idx="181">
                  <c:v>9.9</c:v>
                </c:pt>
                <c:pt idx="182">
                  <c:v>12</c:v>
                </c:pt>
                <c:pt idx="183">
                  <c:v>7.5</c:v>
                </c:pt>
                <c:pt idx="184">
                  <c:v>8.6999999999999993</c:v>
                </c:pt>
                <c:pt idx="185">
                  <c:v>11.6</c:v>
                </c:pt>
                <c:pt idx="186">
                  <c:v>10.4</c:v>
                </c:pt>
                <c:pt idx="187">
                  <c:v>6.9</c:v>
                </c:pt>
                <c:pt idx="188">
                  <c:v>10.8</c:v>
                </c:pt>
                <c:pt idx="189">
                  <c:v>10.6</c:v>
                </c:pt>
                <c:pt idx="190">
                  <c:v>7.1</c:v>
                </c:pt>
                <c:pt idx="191">
                  <c:v>7.2</c:v>
                </c:pt>
                <c:pt idx="192">
                  <c:v>6.9</c:v>
                </c:pt>
                <c:pt idx="193">
                  <c:v>7.5</c:v>
                </c:pt>
                <c:pt idx="194">
                  <c:v>11.1</c:v>
                </c:pt>
                <c:pt idx="195">
                  <c:v>8.3000000000000007</c:v>
                </c:pt>
                <c:pt idx="196">
                  <c:v>8.4</c:v>
                </c:pt>
                <c:pt idx="197">
                  <c:v>10.3</c:v>
                </c:pt>
                <c:pt idx="198">
                  <c:v>7.6</c:v>
                </c:pt>
                <c:pt idx="199">
                  <c:v>7.4</c:v>
                </c:pt>
                <c:pt idx="200">
                  <c:v>7.9</c:v>
                </c:pt>
                <c:pt idx="201">
                  <c:v>9</c:v>
                </c:pt>
                <c:pt idx="202">
                  <c:v>7.4</c:v>
                </c:pt>
                <c:pt idx="203">
                  <c:v>7.1</c:v>
                </c:pt>
                <c:pt idx="204">
                  <c:v>9.6</c:v>
                </c:pt>
                <c:pt idx="205">
                  <c:v>9.6</c:v>
                </c:pt>
                <c:pt idx="206">
                  <c:v>9.8000000000000007</c:v>
                </c:pt>
                <c:pt idx="207">
                  <c:v>9.3000000000000007</c:v>
                </c:pt>
                <c:pt idx="208">
                  <c:v>7.8</c:v>
                </c:pt>
                <c:pt idx="209">
                  <c:v>10.3</c:v>
                </c:pt>
                <c:pt idx="210">
                  <c:v>11.6</c:v>
                </c:pt>
                <c:pt idx="211">
                  <c:v>10.7</c:v>
                </c:pt>
                <c:pt idx="212">
                  <c:v>10.199999999999999</c:v>
                </c:pt>
                <c:pt idx="213">
                  <c:v>8</c:v>
                </c:pt>
                <c:pt idx="214">
                  <c:v>8.4</c:v>
                </c:pt>
                <c:pt idx="215">
                  <c:v>7.9</c:v>
                </c:pt>
                <c:pt idx="216">
                  <c:v>8.9</c:v>
                </c:pt>
                <c:pt idx="217">
                  <c:v>7.8</c:v>
                </c:pt>
                <c:pt idx="218">
                  <c:v>10.6</c:v>
                </c:pt>
                <c:pt idx="219">
                  <c:v>10.9</c:v>
                </c:pt>
                <c:pt idx="220">
                  <c:v>11.9</c:v>
                </c:pt>
                <c:pt idx="221">
                  <c:v>7</c:v>
                </c:pt>
                <c:pt idx="222">
                  <c:v>6.6</c:v>
                </c:pt>
                <c:pt idx="223">
                  <c:v>9.6</c:v>
                </c:pt>
                <c:pt idx="224">
                  <c:v>9.1</c:v>
                </c:pt>
                <c:pt idx="225">
                  <c:v>10.7</c:v>
                </c:pt>
                <c:pt idx="226">
                  <c:v>9.1</c:v>
                </c:pt>
                <c:pt idx="227">
                  <c:v>7.7</c:v>
                </c:pt>
                <c:pt idx="228">
                  <c:v>6.7</c:v>
                </c:pt>
                <c:pt idx="229">
                  <c:v>11.5</c:v>
                </c:pt>
                <c:pt idx="230">
                  <c:v>10.5</c:v>
                </c:pt>
                <c:pt idx="231">
                  <c:v>11.9</c:v>
                </c:pt>
                <c:pt idx="232">
                  <c:v>8.1999999999999993</c:v>
                </c:pt>
                <c:pt idx="233">
                  <c:v>8.6</c:v>
                </c:pt>
                <c:pt idx="234">
                  <c:v>11.9</c:v>
                </c:pt>
                <c:pt idx="235">
                  <c:v>10</c:v>
                </c:pt>
                <c:pt idx="236">
                  <c:v>10.4</c:v>
                </c:pt>
                <c:pt idx="237">
                  <c:v>6.9</c:v>
                </c:pt>
                <c:pt idx="238">
                  <c:v>7.9</c:v>
                </c:pt>
                <c:pt idx="239">
                  <c:v>7.4</c:v>
                </c:pt>
                <c:pt idx="240">
                  <c:v>8.3000000000000007</c:v>
                </c:pt>
                <c:pt idx="241">
                  <c:v>8.3000000000000007</c:v>
                </c:pt>
                <c:pt idx="242">
                  <c:v>7.7</c:v>
                </c:pt>
                <c:pt idx="243">
                  <c:v>7.4</c:v>
                </c:pt>
                <c:pt idx="244">
                  <c:v>7.8</c:v>
                </c:pt>
                <c:pt idx="245">
                  <c:v>8.3000000000000007</c:v>
                </c:pt>
                <c:pt idx="246">
                  <c:v>7.8</c:v>
                </c:pt>
                <c:pt idx="247">
                  <c:v>9.6</c:v>
                </c:pt>
                <c:pt idx="248">
                  <c:v>5.6</c:v>
                </c:pt>
                <c:pt idx="249">
                  <c:v>9.5</c:v>
                </c:pt>
                <c:pt idx="250">
                  <c:v>8.4</c:v>
                </c:pt>
                <c:pt idx="251">
                  <c:v>11.5</c:v>
                </c:pt>
                <c:pt idx="252">
                  <c:v>8.6999999999999993</c:v>
                </c:pt>
                <c:pt idx="253">
                  <c:v>7.7</c:v>
                </c:pt>
                <c:pt idx="254">
                  <c:v>12.2</c:v>
                </c:pt>
                <c:pt idx="255">
                  <c:v>11.4</c:v>
                </c:pt>
                <c:pt idx="256">
                  <c:v>7.7</c:v>
                </c:pt>
                <c:pt idx="257">
                  <c:v>8.6999999999999993</c:v>
                </c:pt>
                <c:pt idx="258">
                  <c:v>9.8000000000000007</c:v>
                </c:pt>
                <c:pt idx="259">
                  <c:v>12</c:v>
                </c:pt>
                <c:pt idx="260">
                  <c:v>9</c:v>
                </c:pt>
                <c:pt idx="261">
                  <c:v>9.1</c:v>
                </c:pt>
                <c:pt idx="262">
                  <c:v>7.1</c:v>
                </c:pt>
                <c:pt idx="263">
                  <c:v>8.8000000000000007</c:v>
                </c:pt>
                <c:pt idx="264">
                  <c:v>10.6</c:v>
                </c:pt>
                <c:pt idx="265">
                  <c:v>7</c:v>
                </c:pt>
                <c:pt idx="266">
                  <c:v>11.9</c:v>
                </c:pt>
                <c:pt idx="267">
                  <c:v>6.8</c:v>
                </c:pt>
                <c:pt idx="268">
                  <c:v>9.5</c:v>
                </c:pt>
                <c:pt idx="269">
                  <c:v>6.6</c:v>
                </c:pt>
                <c:pt idx="270">
                  <c:v>7.7</c:v>
                </c:pt>
                <c:pt idx="271">
                  <c:v>10.5</c:v>
                </c:pt>
                <c:pt idx="272">
                  <c:v>6.4</c:v>
                </c:pt>
                <c:pt idx="273">
                  <c:v>9.5</c:v>
                </c:pt>
                <c:pt idx="274">
                  <c:v>9.1</c:v>
                </c:pt>
                <c:pt idx="275">
                  <c:v>7.8</c:v>
                </c:pt>
                <c:pt idx="276">
                  <c:v>11.9</c:v>
                </c:pt>
                <c:pt idx="277">
                  <c:v>12.3</c:v>
                </c:pt>
                <c:pt idx="278">
                  <c:v>10.4</c:v>
                </c:pt>
                <c:pt idx="279">
                  <c:v>8</c:v>
                </c:pt>
                <c:pt idx="280">
                  <c:v>11.1</c:v>
                </c:pt>
                <c:pt idx="281">
                  <c:v>7</c:v>
                </c:pt>
                <c:pt idx="282">
                  <c:v>11.9</c:v>
                </c:pt>
                <c:pt idx="283">
                  <c:v>10</c:v>
                </c:pt>
                <c:pt idx="284">
                  <c:v>5.3</c:v>
                </c:pt>
                <c:pt idx="285">
                  <c:v>9.5</c:v>
                </c:pt>
                <c:pt idx="286">
                  <c:v>8.6</c:v>
                </c:pt>
                <c:pt idx="287">
                  <c:v>11.9</c:v>
                </c:pt>
                <c:pt idx="288">
                  <c:v>6.8</c:v>
                </c:pt>
                <c:pt idx="289">
                  <c:v>10.4</c:v>
                </c:pt>
                <c:pt idx="290">
                  <c:v>7</c:v>
                </c:pt>
                <c:pt idx="291">
                  <c:v>8.9</c:v>
                </c:pt>
                <c:pt idx="292">
                  <c:v>9.1999999999999993</c:v>
                </c:pt>
                <c:pt idx="293">
                  <c:v>11.6</c:v>
                </c:pt>
                <c:pt idx="294">
                  <c:v>9.1999999999999993</c:v>
                </c:pt>
                <c:pt idx="295">
                  <c:v>8.3000000000000007</c:v>
                </c:pt>
                <c:pt idx="296">
                  <c:v>11</c:v>
                </c:pt>
                <c:pt idx="297">
                  <c:v>11.5</c:v>
                </c:pt>
                <c:pt idx="298">
                  <c:v>10</c:v>
                </c:pt>
                <c:pt idx="299">
                  <c:v>10.3</c:v>
                </c:pt>
                <c:pt idx="300">
                  <c:v>11.4</c:v>
                </c:pt>
                <c:pt idx="301">
                  <c:v>8.6999999999999993</c:v>
                </c:pt>
                <c:pt idx="302">
                  <c:v>9.6</c:v>
                </c:pt>
                <c:pt idx="303">
                  <c:v>9.9</c:v>
                </c:pt>
                <c:pt idx="304">
                  <c:v>10.5</c:v>
                </c:pt>
                <c:pt idx="305">
                  <c:v>9.6</c:v>
                </c:pt>
                <c:pt idx="306">
                  <c:v>9.3000000000000007</c:v>
                </c:pt>
                <c:pt idx="307">
                  <c:v>9.4</c:v>
                </c:pt>
                <c:pt idx="308">
                  <c:v>9.4</c:v>
                </c:pt>
                <c:pt idx="309">
                  <c:v>10.199999999999999</c:v>
                </c:pt>
                <c:pt idx="310">
                  <c:v>10.199999999999999</c:v>
                </c:pt>
                <c:pt idx="311">
                  <c:v>11.6</c:v>
                </c:pt>
                <c:pt idx="312">
                  <c:v>9.3000000000000007</c:v>
                </c:pt>
                <c:pt idx="313">
                  <c:v>9.3000000000000007</c:v>
                </c:pt>
                <c:pt idx="314">
                  <c:v>9.1999999999999993</c:v>
                </c:pt>
                <c:pt idx="315">
                  <c:v>8.9</c:v>
                </c:pt>
                <c:pt idx="316">
                  <c:v>8.6999999999999993</c:v>
                </c:pt>
                <c:pt idx="317">
                  <c:v>10.7</c:v>
                </c:pt>
                <c:pt idx="318">
                  <c:v>7.8</c:v>
                </c:pt>
                <c:pt idx="319">
                  <c:v>10.199999999999999</c:v>
                </c:pt>
                <c:pt idx="320">
                  <c:v>11.2</c:v>
                </c:pt>
                <c:pt idx="321">
                  <c:v>10</c:v>
                </c:pt>
                <c:pt idx="322">
                  <c:v>10.5</c:v>
                </c:pt>
                <c:pt idx="323">
                  <c:v>10.9</c:v>
                </c:pt>
                <c:pt idx="324">
                  <c:v>7.3</c:v>
                </c:pt>
                <c:pt idx="325">
                  <c:v>9.8000000000000007</c:v>
                </c:pt>
                <c:pt idx="326">
                  <c:v>7.6</c:v>
                </c:pt>
                <c:pt idx="327">
                  <c:v>9.1999999999999993</c:v>
                </c:pt>
                <c:pt idx="328">
                  <c:v>10.4</c:v>
                </c:pt>
                <c:pt idx="329">
                  <c:v>7</c:v>
                </c:pt>
                <c:pt idx="330">
                  <c:v>8.1999999999999993</c:v>
                </c:pt>
                <c:pt idx="331">
                  <c:v>9.9</c:v>
                </c:pt>
                <c:pt idx="332">
                  <c:v>9.1</c:v>
                </c:pt>
                <c:pt idx="333">
                  <c:v>11.9</c:v>
                </c:pt>
                <c:pt idx="334">
                  <c:v>10.3</c:v>
                </c:pt>
                <c:pt idx="335">
                  <c:v>10</c:v>
                </c:pt>
                <c:pt idx="336">
                  <c:v>8.1</c:v>
                </c:pt>
                <c:pt idx="337">
                  <c:v>9.1999999999999993</c:v>
                </c:pt>
                <c:pt idx="338">
                  <c:v>9.3000000000000007</c:v>
                </c:pt>
                <c:pt idx="339">
                  <c:v>11.2</c:v>
                </c:pt>
                <c:pt idx="340">
                  <c:v>9.1</c:v>
                </c:pt>
                <c:pt idx="341">
                  <c:v>7.5</c:v>
                </c:pt>
                <c:pt idx="342">
                  <c:v>10.6</c:v>
                </c:pt>
                <c:pt idx="343">
                  <c:v>6.8</c:v>
                </c:pt>
                <c:pt idx="344">
                  <c:v>9.4</c:v>
                </c:pt>
                <c:pt idx="345">
                  <c:v>9.5</c:v>
                </c:pt>
                <c:pt idx="346">
                  <c:v>9</c:v>
                </c:pt>
                <c:pt idx="347">
                  <c:v>9</c:v>
                </c:pt>
                <c:pt idx="348">
                  <c:v>7.6</c:v>
                </c:pt>
                <c:pt idx="349">
                  <c:v>6.2</c:v>
                </c:pt>
                <c:pt idx="350">
                  <c:v>11.5</c:v>
                </c:pt>
                <c:pt idx="351">
                  <c:v>10.199999999999999</c:v>
                </c:pt>
                <c:pt idx="352">
                  <c:v>10.5</c:v>
                </c:pt>
                <c:pt idx="353">
                  <c:v>10.6</c:v>
                </c:pt>
                <c:pt idx="354">
                  <c:v>12.3</c:v>
                </c:pt>
                <c:pt idx="355">
                  <c:v>9.9</c:v>
                </c:pt>
                <c:pt idx="356">
                  <c:v>8.8000000000000007</c:v>
                </c:pt>
                <c:pt idx="357">
                  <c:v>8.8000000000000007</c:v>
                </c:pt>
                <c:pt idx="358">
                  <c:v>10.6</c:v>
                </c:pt>
                <c:pt idx="359">
                  <c:v>12.3</c:v>
                </c:pt>
                <c:pt idx="360">
                  <c:v>11.7</c:v>
                </c:pt>
                <c:pt idx="361">
                  <c:v>12</c:v>
                </c:pt>
                <c:pt idx="362">
                  <c:v>7.6</c:v>
                </c:pt>
                <c:pt idx="363">
                  <c:v>7.3</c:v>
                </c:pt>
                <c:pt idx="364">
                  <c:v>10.199999999999999</c:v>
                </c:pt>
                <c:pt idx="365">
                  <c:v>9</c:v>
                </c:pt>
                <c:pt idx="366">
                  <c:v>9.9</c:v>
                </c:pt>
                <c:pt idx="367">
                  <c:v>7.9</c:v>
                </c:pt>
                <c:pt idx="368">
                  <c:v>11.9</c:v>
                </c:pt>
                <c:pt idx="369">
                  <c:v>8.5</c:v>
                </c:pt>
                <c:pt idx="370">
                  <c:v>8.1999999999999993</c:v>
                </c:pt>
                <c:pt idx="371">
                  <c:v>7.7</c:v>
                </c:pt>
                <c:pt idx="372">
                  <c:v>8.3000000000000007</c:v>
                </c:pt>
                <c:pt idx="373">
                  <c:v>8.3000000000000007</c:v>
                </c:pt>
                <c:pt idx="374">
                  <c:v>8.8000000000000007</c:v>
                </c:pt>
                <c:pt idx="375">
                  <c:v>6.3</c:v>
                </c:pt>
                <c:pt idx="376">
                  <c:v>8.8000000000000007</c:v>
                </c:pt>
                <c:pt idx="377">
                  <c:v>7.5</c:v>
                </c:pt>
                <c:pt idx="378">
                  <c:v>8.1999999999999993</c:v>
                </c:pt>
                <c:pt idx="379">
                  <c:v>9.6</c:v>
                </c:pt>
                <c:pt idx="380">
                  <c:v>11.5</c:v>
                </c:pt>
                <c:pt idx="381">
                  <c:v>11.4</c:v>
                </c:pt>
                <c:pt idx="382">
                  <c:v>11.3</c:v>
                </c:pt>
                <c:pt idx="383">
                  <c:v>8.3000000000000007</c:v>
                </c:pt>
                <c:pt idx="384">
                  <c:v>8.1999999999999993</c:v>
                </c:pt>
                <c:pt idx="385">
                  <c:v>10</c:v>
                </c:pt>
                <c:pt idx="386">
                  <c:v>7.9</c:v>
                </c:pt>
                <c:pt idx="387">
                  <c:v>8.8000000000000007</c:v>
                </c:pt>
                <c:pt idx="388">
                  <c:v>8.6999999999999993</c:v>
                </c:pt>
                <c:pt idx="389">
                  <c:v>7.6</c:v>
                </c:pt>
                <c:pt idx="390">
                  <c:v>10.4</c:v>
                </c:pt>
                <c:pt idx="391">
                  <c:v>7.6</c:v>
                </c:pt>
                <c:pt idx="392">
                  <c:v>10.1</c:v>
                </c:pt>
                <c:pt idx="393">
                  <c:v>8.6999999999999993</c:v>
                </c:pt>
                <c:pt idx="394">
                  <c:v>9.9</c:v>
                </c:pt>
                <c:pt idx="395">
                  <c:v>9.5</c:v>
                </c:pt>
                <c:pt idx="396">
                  <c:v>7.3</c:v>
                </c:pt>
                <c:pt idx="397">
                  <c:v>8.3000000000000007</c:v>
                </c:pt>
                <c:pt idx="398">
                  <c:v>8.6999999999999993</c:v>
                </c:pt>
                <c:pt idx="399">
                  <c:v>10.7</c:v>
                </c:pt>
                <c:pt idx="400">
                  <c:v>9.4</c:v>
                </c:pt>
                <c:pt idx="401">
                  <c:v>8.6</c:v>
                </c:pt>
                <c:pt idx="402">
                  <c:v>9.6999999999999993</c:v>
                </c:pt>
                <c:pt idx="403">
                  <c:v>12</c:v>
                </c:pt>
                <c:pt idx="404">
                  <c:v>7.2</c:v>
                </c:pt>
                <c:pt idx="405">
                  <c:v>7.5</c:v>
                </c:pt>
                <c:pt idx="406">
                  <c:v>7.2</c:v>
                </c:pt>
                <c:pt idx="407">
                  <c:v>10.1</c:v>
                </c:pt>
                <c:pt idx="408">
                  <c:v>12.1</c:v>
                </c:pt>
                <c:pt idx="409">
                  <c:v>9.4</c:v>
                </c:pt>
                <c:pt idx="410">
                  <c:v>11.3</c:v>
                </c:pt>
                <c:pt idx="411">
                  <c:v>10</c:v>
                </c:pt>
                <c:pt idx="412">
                  <c:v>6.9</c:v>
                </c:pt>
                <c:pt idx="413">
                  <c:v>8.1999999999999993</c:v>
                </c:pt>
                <c:pt idx="414">
                  <c:v>10.8</c:v>
                </c:pt>
                <c:pt idx="415">
                  <c:v>9.3000000000000007</c:v>
                </c:pt>
                <c:pt idx="416">
                  <c:v>8.6</c:v>
                </c:pt>
                <c:pt idx="417">
                  <c:v>10.8</c:v>
                </c:pt>
                <c:pt idx="418">
                  <c:v>8</c:v>
                </c:pt>
                <c:pt idx="419">
                  <c:v>8.5</c:v>
                </c:pt>
                <c:pt idx="420">
                  <c:v>8.1</c:v>
                </c:pt>
                <c:pt idx="421">
                  <c:v>7.1</c:v>
                </c:pt>
                <c:pt idx="422">
                  <c:v>9.1</c:v>
                </c:pt>
                <c:pt idx="423">
                  <c:v>7.7</c:v>
                </c:pt>
                <c:pt idx="424">
                  <c:v>9.1999999999999993</c:v>
                </c:pt>
                <c:pt idx="425">
                  <c:v>9</c:v>
                </c:pt>
                <c:pt idx="426">
                  <c:v>7</c:v>
                </c:pt>
                <c:pt idx="427">
                  <c:v>9.4</c:v>
                </c:pt>
                <c:pt idx="428">
                  <c:v>11.8</c:v>
                </c:pt>
                <c:pt idx="429">
                  <c:v>7</c:v>
                </c:pt>
                <c:pt idx="430">
                  <c:v>7.5</c:v>
                </c:pt>
                <c:pt idx="431">
                  <c:v>9.1</c:v>
                </c:pt>
                <c:pt idx="432">
                  <c:v>7</c:v>
                </c:pt>
                <c:pt idx="433">
                  <c:v>7.4</c:v>
                </c:pt>
                <c:pt idx="434">
                  <c:v>7.8</c:v>
                </c:pt>
                <c:pt idx="435">
                  <c:v>9.6999999999999993</c:v>
                </c:pt>
                <c:pt idx="436">
                  <c:v>8.9</c:v>
                </c:pt>
                <c:pt idx="437">
                  <c:v>8.6999999999999993</c:v>
                </c:pt>
                <c:pt idx="438">
                  <c:v>8</c:v>
                </c:pt>
                <c:pt idx="439">
                  <c:v>9.9</c:v>
                </c:pt>
                <c:pt idx="440">
                  <c:v>7.2</c:v>
                </c:pt>
                <c:pt idx="441">
                  <c:v>7.6</c:v>
                </c:pt>
                <c:pt idx="442">
                  <c:v>8.4</c:v>
                </c:pt>
                <c:pt idx="443">
                  <c:v>8.9</c:v>
                </c:pt>
                <c:pt idx="444">
                  <c:v>7.6</c:v>
                </c:pt>
                <c:pt idx="445">
                  <c:v>9</c:v>
                </c:pt>
                <c:pt idx="446">
                  <c:v>8.1</c:v>
                </c:pt>
                <c:pt idx="447">
                  <c:v>6.4</c:v>
                </c:pt>
                <c:pt idx="448">
                  <c:v>6.4</c:v>
                </c:pt>
                <c:pt idx="449">
                  <c:v>8.9</c:v>
                </c:pt>
                <c:pt idx="450">
                  <c:v>7.3</c:v>
                </c:pt>
                <c:pt idx="451">
                  <c:v>7</c:v>
                </c:pt>
                <c:pt idx="452">
                  <c:v>7.7</c:v>
                </c:pt>
                <c:pt idx="453">
                  <c:v>7.7</c:v>
                </c:pt>
                <c:pt idx="454">
                  <c:v>8.1999999999999993</c:v>
                </c:pt>
                <c:pt idx="455">
                  <c:v>9</c:v>
                </c:pt>
                <c:pt idx="456">
                  <c:v>9</c:v>
                </c:pt>
                <c:pt idx="457">
                  <c:v>6.5</c:v>
                </c:pt>
                <c:pt idx="458">
                  <c:v>11.6</c:v>
                </c:pt>
                <c:pt idx="459">
                  <c:v>11.1</c:v>
                </c:pt>
                <c:pt idx="460">
                  <c:v>7.3</c:v>
                </c:pt>
                <c:pt idx="461">
                  <c:v>8.1999999999999993</c:v>
                </c:pt>
                <c:pt idx="462">
                  <c:v>8.6</c:v>
                </c:pt>
                <c:pt idx="463">
                  <c:v>7.2</c:v>
                </c:pt>
                <c:pt idx="464">
                  <c:v>8.3000000000000007</c:v>
                </c:pt>
                <c:pt idx="465">
                  <c:v>7.6</c:v>
                </c:pt>
                <c:pt idx="466">
                  <c:v>7.8</c:v>
                </c:pt>
                <c:pt idx="467">
                  <c:v>6.3</c:v>
                </c:pt>
                <c:pt idx="468">
                  <c:v>8.1</c:v>
                </c:pt>
                <c:pt idx="469">
                  <c:v>8.8000000000000007</c:v>
                </c:pt>
                <c:pt idx="470">
                  <c:v>9</c:v>
                </c:pt>
                <c:pt idx="471">
                  <c:v>9.3000000000000007</c:v>
                </c:pt>
                <c:pt idx="472">
                  <c:v>8.8000000000000007</c:v>
                </c:pt>
                <c:pt idx="473">
                  <c:v>9.1</c:v>
                </c:pt>
                <c:pt idx="474">
                  <c:v>9.1999999999999993</c:v>
                </c:pt>
                <c:pt idx="475">
                  <c:v>8.8000000000000007</c:v>
                </c:pt>
                <c:pt idx="476">
                  <c:v>7.5</c:v>
                </c:pt>
                <c:pt idx="477">
                  <c:v>7.1</c:v>
                </c:pt>
                <c:pt idx="478">
                  <c:v>7.9</c:v>
                </c:pt>
                <c:pt idx="479">
                  <c:v>7.2</c:v>
                </c:pt>
                <c:pt idx="480">
                  <c:v>8.3000000000000007</c:v>
                </c:pt>
                <c:pt idx="481">
                  <c:v>7.1</c:v>
                </c:pt>
                <c:pt idx="482">
                  <c:v>6.5</c:v>
                </c:pt>
                <c:pt idx="483">
                  <c:v>9</c:v>
                </c:pt>
                <c:pt idx="484">
                  <c:v>7.1</c:v>
                </c:pt>
                <c:pt idx="485">
                  <c:v>9.9</c:v>
                </c:pt>
                <c:pt idx="486">
                  <c:v>10</c:v>
                </c:pt>
                <c:pt idx="487">
                  <c:v>8.6</c:v>
                </c:pt>
                <c:pt idx="488">
                  <c:v>7.4</c:v>
                </c:pt>
                <c:pt idx="489">
                  <c:v>7.1</c:v>
                </c:pt>
                <c:pt idx="490">
                  <c:v>7.7</c:v>
                </c:pt>
                <c:pt idx="491">
                  <c:v>10.1</c:v>
                </c:pt>
                <c:pt idx="492">
                  <c:v>9.4</c:v>
                </c:pt>
                <c:pt idx="493">
                  <c:v>8.6</c:v>
                </c:pt>
                <c:pt idx="494">
                  <c:v>5.0999999999999996</c:v>
                </c:pt>
                <c:pt idx="495">
                  <c:v>7.7</c:v>
                </c:pt>
                <c:pt idx="496">
                  <c:v>8.4</c:v>
                </c:pt>
                <c:pt idx="497">
                  <c:v>8.1999999999999993</c:v>
                </c:pt>
                <c:pt idx="498">
                  <c:v>8.4</c:v>
                </c:pt>
                <c:pt idx="499">
                  <c:v>7.6</c:v>
                </c:pt>
                <c:pt idx="500">
                  <c:v>7.3</c:v>
                </c:pt>
                <c:pt idx="501">
                  <c:v>10.8</c:v>
                </c:pt>
                <c:pt idx="502">
                  <c:v>6.9</c:v>
                </c:pt>
                <c:pt idx="503">
                  <c:v>9.8000000000000007</c:v>
                </c:pt>
                <c:pt idx="504">
                  <c:v>10.8</c:v>
                </c:pt>
                <c:pt idx="505">
                  <c:v>7.1</c:v>
                </c:pt>
                <c:pt idx="506">
                  <c:v>9.1</c:v>
                </c:pt>
                <c:pt idx="507">
                  <c:v>7</c:v>
                </c:pt>
                <c:pt idx="508">
                  <c:v>6.7</c:v>
                </c:pt>
                <c:pt idx="509">
                  <c:v>7.1</c:v>
                </c:pt>
                <c:pt idx="510">
                  <c:v>7.1</c:v>
                </c:pt>
                <c:pt idx="511">
                  <c:v>7.5</c:v>
                </c:pt>
                <c:pt idx="512">
                  <c:v>7.8</c:v>
                </c:pt>
                <c:pt idx="513">
                  <c:v>5.9</c:v>
                </c:pt>
                <c:pt idx="514">
                  <c:v>7.5</c:v>
                </c:pt>
                <c:pt idx="515">
                  <c:v>8.8000000000000007</c:v>
                </c:pt>
                <c:pt idx="516">
                  <c:v>7.6</c:v>
                </c:pt>
                <c:pt idx="517">
                  <c:v>10.1</c:v>
                </c:pt>
                <c:pt idx="518">
                  <c:v>6</c:v>
                </c:pt>
                <c:pt idx="519">
                  <c:v>11.1</c:v>
                </c:pt>
                <c:pt idx="520">
                  <c:v>6.6</c:v>
                </c:pt>
                <c:pt idx="521">
                  <c:v>10.6</c:v>
                </c:pt>
                <c:pt idx="522">
                  <c:v>7.1</c:v>
                </c:pt>
                <c:pt idx="523">
                  <c:v>9.9</c:v>
                </c:pt>
                <c:pt idx="524">
                  <c:v>6.4</c:v>
                </c:pt>
                <c:pt idx="525">
                  <c:v>7.4</c:v>
                </c:pt>
                <c:pt idx="526">
                  <c:v>6.4</c:v>
                </c:pt>
                <c:pt idx="527">
                  <c:v>9.3000000000000007</c:v>
                </c:pt>
                <c:pt idx="528">
                  <c:v>9.3000000000000007</c:v>
                </c:pt>
                <c:pt idx="529">
                  <c:v>7.6</c:v>
                </c:pt>
                <c:pt idx="530">
                  <c:v>8.1999999999999993</c:v>
                </c:pt>
                <c:pt idx="531">
                  <c:v>11.7</c:v>
                </c:pt>
                <c:pt idx="532">
                  <c:v>6.8</c:v>
                </c:pt>
                <c:pt idx="533">
                  <c:v>7.2</c:v>
                </c:pt>
                <c:pt idx="534">
                  <c:v>5.8</c:v>
                </c:pt>
                <c:pt idx="535">
                  <c:v>7.5</c:v>
                </c:pt>
                <c:pt idx="536">
                  <c:v>7.2</c:v>
                </c:pt>
                <c:pt idx="537">
                  <c:v>7.2</c:v>
                </c:pt>
                <c:pt idx="538">
                  <c:v>6.8</c:v>
                </c:pt>
                <c:pt idx="539">
                  <c:v>6.9</c:v>
                </c:pt>
                <c:pt idx="540">
                  <c:v>7.6</c:v>
                </c:pt>
                <c:pt idx="541">
                  <c:v>7.7</c:v>
                </c:pt>
                <c:pt idx="542">
                  <c:v>6.9</c:v>
                </c:pt>
                <c:pt idx="543">
                  <c:v>7.3</c:v>
                </c:pt>
                <c:pt idx="544">
                  <c:v>9.1</c:v>
                </c:pt>
                <c:pt idx="545">
                  <c:v>10.4</c:v>
                </c:pt>
                <c:pt idx="546">
                  <c:v>8.8000000000000007</c:v>
                </c:pt>
                <c:pt idx="547">
                  <c:v>7.1</c:v>
                </c:pt>
                <c:pt idx="548">
                  <c:v>7.2</c:v>
                </c:pt>
                <c:pt idx="549">
                  <c:v>9.1999999999999993</c:v>
                </c:pt>
                <c:pt idx="550">
                  <c:v>7.6</c:v>
                </c:pt>
                <c:pt idx="551">
                  <c:v>8.9</c:v>
                </c:pt>
                <c:pt idx="552">
                  <c:v>9</c:v>
                </c:pt>
                <c:pt idx="553">
                  <c:v>10.7</c:v>
                </c:pt>
                <c:pt idx="554">
                  <c:v>6.8</c:v>
                </c:pt>
                <c:pt idx="555">
                  <c:v>7.2</c:v>
                </c:pt>
                <c:pt idx="556">
                  <c:v>7.2</c:v>
                </c:pt>
                <c:pt idx="557">
                  <c:v>10.1</c:v>
                </c:pt>
                <c:pt idx="558">
                  <c:v>7.2</c:v>
                </c:pt>
                <c:pt idx="559">
                  <c:v>7.1</c:v>
                </c:pt>
                <c:pt idx="560">
                  <c:v>8.3000000000000007</c:v>
                </c:pt>
                <c:pt idx="561">
                  <c:v>8.9</c:v>
                </c:pt>
                <c:pt idx="562">
                  <c:v>7.4</c:v>
                </c:pt>
                <c:pt idx="563">
                  <c:v>9.1999999999999993</c:v>
                </c:pt>
                <c:pt idx="564">
                  <c:v>7.2</c:v>
                </c:pt>
                <c:pt idx="565">
                  <c:v>6.1</c:v>
                </c:pt>
                <c:pt idx="566">
                  <c:v>7.4</c:v>
                </c:pt>
                <c:pt idx="567">
                  <c:v>7.3</c:v>
                </c:pt>
                <c:pt idx="568">
                  <c:v>10</c:v>
                </c:pt>
                <c:pt idx="569">
                  <c:v>8.6</c:v>
                </c:pt>
                <c:pt idx="570">
                  <c:v>8.4</c:v>
                </c:pt>
                <c:pt idx="571">
                  <c:v>8.4</c:v>
                </c:pt>
                <c:pt idx="572">
                  <c:v>9.6</c:v>
                </c:pt>
                <c:pt idx="573">
                  <c:v>8.6</c:v>
                </c:pt>
                <c:pt idx="574">
                  <c:v>8.4</c:v>
                </c:pt>
                <c:pt idx="575">
                  <c:v>8.6999999999999993</c:v>
                </c:pt>
                <c:pt idx="576">
                  <c:v>6.6</c:v>
                </c:pt>
                <c:pt idx="577">
                  <c:v>7.4</c:v>
                </c:pt>
                <c:pt idx="578">
                  <c:v>7.6</c:v>
                </c:pt>
                <c:pt idx="579">
                  <c:v>8.8000000000000007</c:v>
                </c:pt>
                <c:pt idx="580">
                  <c:v>12</c:v>
                </c:pt>
                <c:pt idx="581">
                  <c:v>7.2</c:v>
                </c:pt>
                <c:pt idx="582">
                  <c:v>6.2</c:v>
                </c:pt>
                <c:pt idx="583">
                  <c:v>9.6</c:v>
                </c:pt>
                <c:pt idx="584">
                  <c:v>10.1</c:v>
                </c:pt>
                <c:pt idx="585">
                  <c:v>9.8000000000000007</c:v>
                </c:pt>
                <c:pt idx="586">
                  <c:v>10.199999999999999</c:v>
                </c:pt>
                <c:pt idx="587">
                  <c:v>8.3000000000000007</c:v>
                </c:pt>
                <c:pt idx="588">
                  <c:v>8.9</c:v>
                </c:pt>
                <c:pt idx="589">
                  <c:v>8.1999999999999993</c:v>
                </c:pt>
                <c:pt idx="590">
                  <c:v>10.199999999999999</c:v>
                </c:pt>
                <c:pt idx="591">
                  <c:v>7.6</c:v>
                </c:pt>
                <c:pt idx="592">
                  <c:v>8.5</c:v>
                </c:pt>
                <c:pt idx="593">
                  <c:v>9</c:v>
                </c:pt>
                <c:pt idx="594">
                  <c:v>9.5</c:v>
                </c:pt>
                <c:pt idx="595">
                  <c:v>6.4</c:v>
                </c:pt>
                <c:pt idx="596">
                  <c:v>8</c:v>
                </c:pt>
                <c:pt idx="597">
                  <c:v>8.5</c:v>
                </c:pt>
                <c:pt idx="598">
                  <c:v>7.1</c:v>
                </c:pt>
                <c:pt idx="599">
                  <c:v>6.6</c:v>
                </c:pt>
                <c:pt idx="600">
                  <c:v>8.8000000000000007</c:v>
                </c:pt>
                <c:pt idx="601">
                  <c:v>8.3000000000000007</c:v>
                </c:pt>
                <c:pt idx="602">
                  <c:v>9</c:v>
                </c:pt>
                <c:pt idx="603">
                  <c:v>8.5</c:v>
                </c:pt>
                <c:pt idx="604">
                  <c:v>9</c:v>
                </c:pt>
                <c:pt idx="605">
                  <c:v>6.7</c:v>
                </c:pt>
                <c:pt idx="606">
                  <c:v>10.4</c:v>
                </c:pt>
                <c:pt idx="607">
                  <c:v>10.1</c:v>
                </c:pt>
                <c:pt idx="608">
                  <c:v>8.5</c:v>
                </c:pt>
                <c:pt idx="609">
                  <c:v>7.2</c:v>
                </c:pt>
                <c:pt idx="610">
                  <c:v>8.4</c:v>
                </c:pt>
                <c:pt idx="611">
                  <c:v>7</c:v>
                </c:pt>
                <c:pt idx="612">
                  <c:v>12.2</c:v>
                </c:pt>
                <c:pt idx="613">
                  <c:v>9.1</c:v>
                </c:pt>
                <c:pt idx="614">
                  <c:v>9.5</c:v>
                </c:pt>
                <c:pt idx="615">
                  <c:v>7.4</c:v>
                </c:pt>
                <c:pt idx="616">
                  <c:v>9.8000000000000007</c:v>
                </c:pt>
                <c:pt idx="617">
                  <c:v>7.1</c:v>
                </c:pt>
                <c:pt idx="618">
                  <c:v>7.7</c:v>
                </c:pt>
                <c:pt idx="619">
                  <c:v>9.6999999999999993</c:v>
                </c:pt>
                <c:pt idx="620">
                  <c:v>7.1</c:v>
                </c:pt>
                <c:pt idx="621">
                  <c:v>6.5</c:v>
                </c:pt>
                <c:pt idx="622">
                  <c:v>10</c:v>
                </c:pt>
                <c:pt idx="623">
                  <c:v>7.7</c:v>
                </c:pt>
                <c:pt idx="624">
                  <c:v>5.6</c:v>
                </c:pt>
                <c:pt idx="625">
                  <c:v>8.9</c:v>
                </c:pt>
                <c:pt idx="626">
                  <c:v>6.4</c:v>
                </c:pt>
                <c:pt idx="627">
                  <c:v>7.5</c:v>
                </c:pt>
                <c:pt idx="628">
                  <c:v>9.9</c:v>
                </c:pt>
                <c:pt idx="629">
                  <c:v>9.1</c:v>
                </c:pt>
                <c:pt idx="630">
                  <c:v>6.8</c:v>
                </c:pt>
                <c:pt idx="631">
                  <c:v>8.1999999999999993</c:v>
                </c:pt>
                <c:pt idx="632">
                  <c:v>9.1</c:v>
                </c:pt>
                <c:pt idx="633">
                  <c:v>8.9</c:v>
                </c:pt>
                <c:pt idx="634">
                  <c:v>9.6</c:v>
                </c:pt>
                <c:pt idx="635">
                  <c:v>8.9</c:v>
                </c:pt>
                <c:pt idx="636">
                  <c:v>8.9</c:v>
                </c:pt>
                <c:pt idx="637">
                  <c:v>7.7</c:v>
                </c:pt>
                <c:pt idx="638">
                  <c:v>7.5</c:v>
                </c:pt>
                <c:pt idx="639">
                  <c:v>8</c:v>
                </c:pt>
                <c:pt idx="640">
                  <c:v>10.5</c:v>
                </c:pt>
                <c:pt idx="641">
                  <c:v>8.9</c:v>
                </c:pt>
                <c:pt idx="642">
                  <c:v>7</c:v>
                </c:pt>
                <c:pt idx="643">
                  <c:v>7</c:v>
                </c:pt>
                <c:pt idx="644">
                  <c:v>8.1999999999999993</c:v>
                </c:pt>
                <c:pt idx="645">
                  <c:v>7.7</c:v>
                </c:pt>
                <c:pt idx="646">
                  <c:v>8.6</c:v>
                </c:pt>
                <c:pt idx="647">
                  <c:v>7.9</c:v>
                </c:pt>
                <c:pt idx="648">
                  <c:v>6.4</c:v>
                </c:pt>
                <c:pt idx="649">
                  <c:v>7.2</c:v>
                </c:pt>
                <c:pt idx="650">
                  <c:v>7.1</c:v>
                </c:pt>
                <c:pt idx="651">
                  <c:v>7.3</c:v>
                </c:pt>
                <c:pt idx="652">
                  <c:v>7.5</c:v>
                </c:pt>
                <c:pt idx="653">
                  <c:v>8.9</c:v>
                </c:pt>
                <c:pt idx="654">
                  <c:v>10.1</c:v>
                </c:pt>
                <c:pt idx="655">
                  <c:v>7.6</c:v>
                </c:pt>
                <c:pt idx="656">
                  <c:v>7.3</c:v>
                </c:pt>
                <c:pt idx="657">
                  <c:v>8.9</c:v>
                </c:pt>
                <c:pt idx="658">
                  <c:v>7.4</c:v>
                </c:pt>
                <c:pt idx="659">
                  <c:v>6.9</c:v>
                </c:pt>
                <c:pt idx="660">
                  <c:v>6.4</c:v>
                </c:pt>
                <c:pt idx="661">
                  <c:v>6.9</c:v>
                </c:pt>
                <c:pt idx="662">
                  <c:v>7.6</c:v>
                </c:pt>
                <c:pt idx="663">
                  <c:v>7.1</c:v>
                </c:pt>
                <c:pt idx="664">
                  <c:v>9.3000000000000007</c:v>
                </c:pt>
                <c:pt idx="665">
                  <c:v>9.3000000000000007</c:v>
                </c:pt>
                <c:pt idx="666">
                  <c:v>5.6</c:v>
                </c:pt>
                <c:pt idx="667">
                  <c:v>8.3000000000000007</c:v>
                </c:pt>
                <c:pt idx="668">
                  <c:v>8.1999999999999993</c:v>
                </c:pt>
                <c:pt idx="669">
                  <c:v>9.9</c:v>
                </c:pt>
                <c:pt idx="670">
                  <c:v>11.6</c:v>
                </c:pt>
                <c:pt idx="671">
                  <c:v>9.1</c:v>
                </c:pt>
                <c:pt idx="672">
                  <c:v>8</c:v>
                </c:pt>
                <c:pt idx="673">
                  <c:v>10.199999999999999</c:v>
                </c:pt>
                <c:pt idx="674">
                  <c:v>8.1999999999999993</c:v>
                </c:pt>
                <c:pt idx="675">
                  <c:v>7.7</c:v>
                </c:pt>
                <c:pt idx="676">
                  <c:v>6.6</c:v>
                </c:pt>
                <c:pt idx="677">
                  <c:v>11.1</c:v>
                </c:pt>
                <c:pt idx="678">
                  <c:v>8</c:v>
                </c:pt>
                <c:pt idx="679">
                  <c:v>9.3000000000000007</c:v>
                </c:pt>
                <c:pt idx="680">
                  <c:v>7.2</c:v>
                </c:pt>
                <c:pt idx="681">
                  <c:v>8</c:v>
                </c:pt>
                <c:pt idx="682">
                  <c:v>9.9</c:v>
                </c:pt>
                <c:pt idx="683">
                  <c:v>10.3</c:v>
                </c:pt>
                <c:pt idx="684">
                  <c:v>7.2</c:v>
                </c:pt>
                <c:pt idx="685">
                  <c:v>8.6999999999999993</c:v>
                </c:pt>
                <c:pt idx="686">
                  <c:v>6.8</c:v>
                </c:pt>
                <c:pt idx="687">
                  <c:v>7.9</c:v>
                </c:pt>
                <c:pt idx="688">
                  <c:v>11.6</c:v>
                </c:pt>
                <c:pt idx="689">
                  <c:v>10</c:v>
                </c:pt>
                <c:pt idx="690">
                  <c:v>7.9</c:v>
                </c:pt>
                <c:pt idx="691">
                  <c:v>7</c:v>
                </c:pt>
                <c:pt idx="692">
                  <c:v>9.1999999999999993</c:v>
                </c:pt>
                <c:pt idx="693">
                  <c:v>9.4</c:v>
                </c:pt>
                <c:pt idx="694">
                  <c:v>8.6</c:v>
                </c:pt>
                <c:pt idx="695">
                  <c:v>8.4</c:v>
                </c:pt>
                <c:pt idx="696">
                  <c:v>7.4</c:v>
                </c:pt>
                <c:pt idx="697">
                  <c:v>6.1</c:v>
                </c:pt>
                <c:pt idx="698">
                  <c:v>8</c:v>
                </c:pt>
                <c:pt idx="699">
                  <c:v>6.3</c:v>
                </c:pt>
                <c:pt idx="700">
                  <c:v>8.1999999999999993</c:v>
                </c:pt>
                <c:pt idx="701">
                  <c:v>9.1</c:v>
                </c:pt>
                <c:pt idx="702">
                  <c:v>8.1</c:v>
                </c:pt>
                <c:pt idx="703">
                  <c:v>8.3000000000000007</c:v>
                </c:pt>
                <c:pt idx="704">
                  <c:v>7.9</c:v>
                </c:pt>
                <c:pt idx="705">
                  <c:v>8.9</c:v>
                </c:pt>
                <c:pt idx="706">
                  <c:v>7</c:v>
                </c:pt>
                <c:pt idx="707">
                  <c:v>7.1</c:v>
                </c:pt>
                <c:pt idx="708">
                  <c:v>5.6</c:v>
                </c:pt>
                <c:pt idx="709">
                  <c:v>7.9</c:v>
                </c:pt>
                <c:pt idx="710">
                  <c:v>6.6</c:v>
                </c:pt>
                <c:pt idx="711">
                  <c:v>6.3</c:v>
                </c:pt>
                <c:pt idx="712">
                  <c:v>10.7</c:v>
                </c:pt>
                <c:pt idx="713">
                  <c:v>6.5</c:v>
                </c:pt>
                <c:pt idx="714">
                  <c:v>8.8000000000000007</c:v>
                </c:pt>
                <c:pt idx="715">
                  <c:v>5.8</c:v>
                </c:pt>
                <c:pt idx="716">
                  <c:v>6.3</c:v>
                </c:pt>
                <c:pt idx="717">
                  <c:v>10</c:v>
                </c:pt>
                <c:pt idx="718">
                  <c:v>10.5</c:v>
                </c:pt>
                <c:pt idx="719">
                  <c:v>9.1</c:v>
                </c:pt>
                <c:pt idx="720">
                  <c:v>8.5</c:v>
                </c:pt>
                <c:pt idx="721">
                  <c:v>8</c:v>
                </c:pt>
                <c:pt idx="722">
                  <c:v>10.4</c:v>
                </c:pt>
                <c:pt idx="723">
                  <c:v>8.1999999999999993</c:v>
                </c:pt>
                <c:pt idx="724">
                  <c:v>7.3</c:v>
                </c:pt>
                <c:pt idx="725">
                  <c:v>8.1999999999999993</c:v>
                </c:pt>
                <c:pt idx="726">
                  <c:v>6.9</c:v>
                </c:pt>
                <c:pt idx="727">
                  <c:v>7</c:v>
                </c:pt>
                <c:pt idx="728">
                  <c:v>7.3</c:v>
                </c:pt>
                <c:pt idx="729">
                  <c:v>8.1999999999999993</c:v>
                </c:pt>
                <c:pt idx="730">
                  <c:v>7.8</c:v>
                </c:pt>
                <c:pt idx="731">
                  <c:v>10</c:v>
                </c:pt>
                <c:pt idx="732">
                  <c:v>8.1999999999999993</c:v>
                </c:pt>
                <c:pt idx="733">
                  <c:v>6.1</c:v>
                </c:pt>
                <c:pt idx="734">
                  <c:v>8.3000000000000007</c:v>
                </c:pt>
                <c:pt idx="735">
                  <c:v>9.6</c:v>
                </c:pt>
                <c:pt idx="736">
                  <c:v>5.0999999999999996</c:v>
                </c:pt>
                <c:pt idx="737">
                  <c:v>10.199999999999999</c:v>
                </c:pt>
                <c:pt idx="738">
                  <c:v>10.6</c:v>
                </c:pt>
                <c:pt idx="739">
                  <c:v>8.8000000000000007</c:v>
                </c:pt>
                <c:pt idx="740">
                  <c:v>8.5</c:v>
                </c:pt>
                <c:pt idx="741">
                  <c:v>9</c:v>
                </c:pt>
                <c:pt idx="742">
                  <c:v>9.9</c:v>
                </c:pt>
                <c:pt idx="743">
                  <c:v>8.1999999999999993</c:v>
                </c:pt>
                <c:pt idx="744">
                  <c:v>6.5</c:v>
                </c:pt>
                <c:pt idx="745">
                  <c:v>7.6</c:v>
                </c:pt>
                <c:pt idx="746">
                  <c:v>9.1999999999999993</c:v>
                </c:pt>
                <c:pt idx="747">
                  <c:v>7.1</c:v>
                </c:pt>
                <c:pt idx="748">
                  <c:v>9.6999999999999993</c:v>
                </c:pt>
                <c:pt idx="749">
                  <c:v>7.6</c:v>
                </c:pt>
                <c:pt idx="750">
                  <c:v>7.1</c:v>
                </c:pt>
                <c:pt idx="751">
                  <c:v>5.6</c:v>
                </c:pt>
                <c:pt idx="752">
                  <c:v>8.1999999999999993</c:v>
                </c:pt>
                <c:pt idx="753">
                  <c:v>9.8000000000000007</c:v>
                </c:pt>
                <c:pt idx="754">
                  <c:v>10.199999999999999</c:v>
                </c:pt>
                <c:pt idx="755">
                  <c:v>6.8</c:v>
                </c:pt>
                <c:pt idx="756">
                  <c:v>6.7</c:v>
                </c:pt>
                <c:pt idx="757">
                  <c:v>7</c:v>
                </c:pt>
                <c:pt idx="758">
                  <c:v>8.8000000000000007</c:v>
                </c:pt>
                <c:pt idx="759">
                  <c:v>7.2</c:v>
                </c:pt>
                <c:pt idx="760">
                  <c:v>7</c:v>
                </c:pt>
                <c:pt idx="761">
                  <c:v>6.2</c:v>
                </c:pt>
                <c:pt idx="762">
                  <c:v>7.9</c:v>
                </c:pt>
                <c:pt idx="763">
                  <c:v>7.7</c:v>
                </c:pt>
                <c:pt idx="764">
                  <c:v>7.7</c:v>
                </c:pt>
                <c:pt idx="765">
                  <c:v>7.9</c:v>
                </c:pt>
                <c:pt idx="766">
                  <c:v>8.6</c:v>
                </c:pt>
                <c:pt idx="767">
                  <c:v>7.2</c:v>
                </c:pt>
                <c:pt idx="768">
                  <c:v>6.2</c:v>
                </c:pt>
                <c:pt idx="769">
                  <c:v>6.8</c:v>
                </c:pt>
                <c:pt idx="770">
                  <c:v>6.6</c:v>
                </c:pt>
                <c:pt idx="771">
                  <c:v>9.6</c:v>
                </c:pt>
                <c:pt idx="772">
                  <c:v>10.199999999999999</c:v>
                </c:pt>
                <c:pt idx="773">
                  <c:v>8.8000000000000007</c:v>
                </c:pt>
                <c:pt idx="774">
                  <c:v>7.9</c:v>
                </c:pt>
                <c:pt idx="775">
                  <c:v>8.1999999999999993</c:v>
                </c:pt>
                <c:pt idx="776">
                  <c:v>9</c:v>
                </c:pt>
                <c:pt idx="777">
                  <c:v>8.1</c:v>
                </c:pt>
                <c:pt idx="778">
                  <c:v>10.5</c:v>
                </c:pt>
                <c:pt idx="779">
                  <c:v>9.1999999999999993</c:v>
                </c:pt>
                <c:pt idx="780">
                  <c:v>9</c:v>
                </c:pt>
                <c:pt idx="781">
                  <c:v>7.6</c:v>
                </c:pt>
                <c:pt idx="782">
                  <c:v>7.7</c:v>
                </c:pt>
                <c:pt idx="783">
                  <c:v>10.199999999999999</c:v>
                </c:pt>
                <c:pt idx="784">
                  <c:v>7.1</c:v>
                </c:pt>
                <c:pt idx="785">
                  <c:v>7.8</c:v>
                </c:pt>
                <c:pt idx="786">
                  <c:v>8.1</c:v>
                </c:pt>
                <c:pt idx="787">
                  <c:v>7.5</c:v>
                </c:pt>
                <c:pt idx="788">
                  <c:v>9.8000000000000007</c:v>
                </c:pt>
                <c:pt idx="789">
                  <c:v>9</c:v>
                </c:pt>
                <c:pt idx="790">
                  <c:v>8.3000000000000007</c:v>
                </c:pt>
                <c:pt idx="791">
                  <c:v>7.4</c:v>
                </c:pt>
                <c:pt idx="792">
                  <c:v>7.4</c:v>
                </c:pt>
                <c:pt idx="793">
                  <c:v>6.9</c:v>
                </c:pt>
                <c:pt idx="794">
                  <c:v>7.1</c:v>
                </c:pt>
                <c:pt idx="795">
                  <c:v>7.5</c:v>
                </c:pt>
                <c:pt idx="796">
                  <c:v>7.9</c:v>
                </c:pt>
                <c:pt idx="797">
                  <c:v>7.8</c:v>
                </c:pt>
                <c:pt idx="798">
                  <c:v>6.1</c:v>
                </c:pt>
                <c:pt idx="799">
                  <c:v>9.8000000000000007</c:v>
                </c:pt>
                <c:pt idx="800">
                  <c:v>8.1999999999999993</c:v>
                </c:pt>
                <c:pt idx="801">
                  <c:v>8.5</c:v>
                </c:pt>
                <c:pt idx="802">
                  <c:v>7.2</c:v>
                </c:pt>
                <c:pt idx="803">
                  <c:v>10.4</c:v>
                </c:pt>
                <c:pt idx="804">
                  <c:v>6.9</c:v>
                </c:pt>
                <c:pt idx="805">
                  <c:v>7.3</c:v>
                </c:pt>
                <c:pt idx="806">
                  <c:v>5.9</c:v>
                </c:pt>
                <c:pt idx="807">
                  <c:v>7.5</c:v>
                </c:pt>
                <c:pt idx="808">
                  <c:v>7.8</c:v>
                </c:pt>
                <c:pt idx="809">
                  <c:v>8</c:v>
                </c:pt>
                <c:pt idx="810">
                  <c:v>7</c:v>
                </c:pt>
                <c:pt idx="811">
                  <c:v>9.8000000000000007</c:v>
                </c:pt>
                <c:pt idx="812">
                  <c:v>7.1</c:v>
                </c:pt>
                <c:pt idx="813">
                  <c:v>7.9</c:v>
                </c:pt>
                <c:pt idx="814">
                  <c:v>8.6999999999999993</c:v>
                </c:pt>
                <c:pt idx="815">
                  <c:v>7</c:v>
                </c:pt>
                <c:pt idx="816">
                  <c:v>11.3</c:v>
                </c:pt>
                <c:pt idx="817">
                  <c:v>7.1</c:v>
                </c:pt>
                <c:pt idx="818">
                  <c:v>8</c:v>
                </c:pt>
                <c:pt idx="819">
                  <c:v>7.6</c:v>
                </c:pt>
                <c:pt idx="820">
                  <c:v>8.1999999999999993</c:v>
                </c:pt>
                <c:pt idx="821">
                  <c:v>5.9</c:v>
                </c:pt>
                <c:pt idx="822">
                  <c:v>7.5</c:v>
                </c:pt>
                <c:pt idx="823">
                  <c:v>7.2</c:v>
                </c:pt>
                <c:pt idx="824">
                  <c:v>5.7</c:v>
                </c:pt>
                <c:pt idx="825">
                  <c:v>6.7</c:v>
                </c:pt>
                <c:pt idx="826">
                  <c:v>9.1</c:v>
                </c:pt>
                <c:pt idx="827">
                  <c:v>8</c:v>
                </c:pt>
                <c:pt idx="828">
                  <c:v>7.6</c:v>
                </c:pt>
                <c:pt idx="829">
                  <c:v>7.5</c:v>
                </c:pt>
                <c:pt idx="830">
                  <c:v>9.6999999999999993</c:v>
                </c:pt>
                <c:pt idx="831">
                  <c:v>7</c:v>
                </c:pt>
                <c:pt idx="832">
                  <c:v>6.5</c:v>
                </c:pt>
                <c:pt idx="833">
                  <c:v>7</c:v>
                </c:pt>
                <c:pt idx="834">
                  <c:v>7</c:v>
                </c:pt>
                <c:pt idx="835">
                  <c:v>7.5</c:v>
                </c:pt>
                <c:pt idx="836">
                  <c:v>9.9</c:v>
                </c:pt>
                <c:pt idx="837">
                  <c:v>9.6999999999999993</c:v>
                </c:pt>
                <c:pt idx="838">
                  <c:v>9.1</c:v>
                </c:pt>
                <c:pt idx="839">
                  <c:v>9.1</c:v>
                </c:pt>
                <c:pt idx="840">
                  <c:v>6.7</c:v>
                </c:pt>
                <c:pt idx="841">
                  <c:v>6.5</c:v>
                </c:pt>
                <c:pt idx="842">
                  <c:v>7.4</c:v>
                </c:pt>
                <c:pt idx="843">
                  <c:v>8.4</c:v>
                </c:pt>
                <c:pt idx="844">
                  <c:v>9.1</c:v>
                </c:pt>
                <c:pt idx="845">
                  <c:v>6.6</c:v>
                </c:pt>
                <c:pt idx="846">
                  <c:v>6</c:v>
                </c:pt>
                <c:pt idx="847">
                  <c:v>7.5</c:v>
                </c:pt>
                <c:pt idx="848">
                  <c:v>7.6</c:v>
                </c:pt>
                <c:pt idx="849">
                  <c:v>11.5</c:v>
                </c:pt>
                <c:pt idx="850">
                  <c:v>8.1999999999999993</c:v>
                </c:pt>
                <c:pt idx="851">
                  <c:v>6.1</c:v>
                </c:pt>
                <c:pt idx="852">
                  <c:v>7.2</c:v>
                </c:pt>
                <c:pt idx="853">
                  <c:v>6.9</c:v>
                </c:pt>
                <c:pt idx="854">
                  <c:v>9</c:v>
                </c:pt>
                <c:pt idx="855">
                  <c:v>7.2</c:v>
                </c:pt>
                <c:pt idx="856">
                  <c:v>7.6</c:v>
                </c:pt>
                <c:pt idx="857">
                  <c:v>7.2</c:v>
                </c:pt>
                <c:pt idx="858">
                  <c:v>6.1</c:v>
                </c:pt>
                <c:pt idx="859">
                  <c:v>6.1</c:v>
                </c:pt>
                <c:pt idx="860">
                  <c:v>7.3</c:v>
                </c:pt>
                <c:pt idx="861">
                  <c:v>11.6</c:v>
                </c:pt>
                <c:pt idx="862">
                  <c:v>9.1999999999999993</c:v>
                </c:pt>
                <c:pt idx="863">
                  <c:v>8.3000000000000007</c:v>
                </c:pt>
                <c:pt idx="864">
                  <c:v>8</c:v>
                </c:pt>
                <c:pt idx="865">
                  <c:v>7.2</c:v>
                </c:pt>
                <c:pt idx="866">
                  <c:v>7.8</c:v>
                </c:pt>
                <c:pt idx="867">
                  <c:v>7.3</c:v>
                </c:pt>
                <c:pt idx="868">
                  <c:v>8</c:v>
                </c:pt>
                <c:pt idx="869">
                  <c:v>6.6</c:v>
                </c:pt>
                <c:pt idx="870">
                  <c:v>7.2</c:v>
                </c:pt>
                <c:pt idx="871">
                  <c:v>8.1999999999999993</c:v>
                </c:pt>
                <c:pt idx="872">
                  <c:v>5.2</c:v>
                </c:pt>
                <c:pt idx="873">
                  <c:v>7.2</c:v>
                </c:pt>
                <c:pt idx="874">
                  <c:v>7.5</c:v>
                </c:pt>
                <c:pt idx="875">
                  <c:v>6.8</c:v>
                </c:pt>
                <c:pt idx="876">
                  <c:v>8</c:v>
                </c:pt>
                <c:pt idx="877">
                  <c:v>7.1</c:v>
                </c:pt>
                <c:pt idx="878">
                  <c:v>8</c:v>
                </c:pt>
                <c:pt idx="879">
                  <c:v>7.4</c:v>
                </c:pt>
                <c:pt idx="880">
                  <c:v>6.7</c:v>
                </c:pt>
                <c:pt idx="881">
                  <c:v>6</c:v>
                </c:pt>
                <c:pt idx="882">
                  <c:v>8</c:v>
                </c:pt>
                <c:pt idx="883">
                  <c:v>7.1</c:v>
                </c:pt>
                <c:pt idx="884">
                  <c:v>8</c:v>
                </c:pt>
                <c:pt idx="885">
                  <c:v>8.6</c:v>
                </c:pt>
                <c:pt idx="886">
                  <c:v>8.6999999999999993</c:v>
                </c:pt>
                <c:pt idx="887">
                  <c:v>7.3</c:v>
                </c:pt>
                <c:pt idx="888">
                  <c:v>7</c:v>
                </c:pt>
                <c:pt idx="889">
                  <c:v>7.2</c:v>
                </c:pt>
                <c:pt idx="890">
                  <c:v>7.6</c:v>
                </c:pt>
                <c:pt idx="891">
                  <c:v>8</c:v>
                </c:pt>
                <c:pt idx="892">
                  <c:v>7.7</c:v>
                </c:pt>
                <c:pt idx="893">
                  <c:v>6</c:v>
                </c:pt>
                <c:pt idx="894">
                  <c:v>6.6</c:v>
                </c:pt>
                <c:pt idx="895">
                  <c:v>6.4</c:v>
                </c:pt>
                <c:pt idx="896">
                  <c:v>9.9</c:v>
                </c:pt>
                <c:pt idx="897">
                  <c:v>10</c:v>
                </c:pt>
                <c:pt idx="898">
                  <c:v>6.2</c:v>
                </c:pt>
                <c:pt idx="899">
                  <c:v>7.3</c:v>
                </c:pt>
                <c:pt idx="900">
                  <c:v>7.8</c:v>
                </c:pt>
                <c:pt idx="901">
                  <c:v>7.5</c:v>
                </c:pt>
                <c:pt idx="902">
                  <c:v>7</c:v>
                </c:pt>
                <c:pt idx="903">
                  <c:v>8.3000000000000007</c:v>
                </c:pt>
                <c:pt idx="904">
                  <c:v>7.7</c:v>
                </c:pt>
                <c:pt idx="905">
                  <c:v>7.6</c:v>
                </c:pt>
                <c:pt idx="906">
                  <c:v>7.8</c:v>
                </c:pt>
                <c:pt idx="907">
                  <c:v>7.9</c:v>
                </c:pt>
                <c:pt idx="908">
                  <c:v>7.4</c:v>
                </c:pt>
                <c:pt idx="909">
                  <c:v>7.6</c:v>
                </c:pt>
                <c:pt idx="910">
                  <c:v>5.9</c:v>
                </c:pt>
                <c:pt idx="911">
                  <c:v>6.1</c:v>
                </c:pt>
                <c:pt idx="912">
                  <c:v>7</c:v>
                </c:pt>
                <c:pt idx="913">
                  <c:v>7.3</c:v>
                </c:pt>
                <c:pt idx="914">
                  <c:v>7.2</c:v>
                </c:pt>
                <c:pt idx="915">
                  <c:v>6.9</c:v>
                </c:pt>
                <c:pt idx="916">
                  <c:v>6.9</c:v>
                </c:pt>
                <c:pt idx="917">
                  <c:v>7.3</c:v>
                </c:pt>
                <c:pt idx="918">
                  <c:v>6.8</c:v>
                </c:pt>
                <c:pt idx="919">
                  <c:v>6.9</c:v>
                </c:pt>
                <c:pt idx="920">
                  <c:v>7.2</c:v>
                </c:pt>
                <c:pt idx="921">
                  <c:v>7.8</c:v>
                </c:pt>
                <c:pt idx="922">
                  <c:v>6.6</c:v>
                </c:pt>
                <c:pt idx="923">
                  <c:v>7.6</c:v>
                </c:pt>
                <c:pt idx="924">
                  <c:v>11.7</c:v>
                </c:pt>
                <c:pt idx="925">
                  <c:v>6.5</c:v>
                </c:pt>
                <c:pt idx="926">
                  <c:v>6</c:v>
                </c:pt>
                <c:pt idx="927">
                  <c:v>8.4</c:v>
                </c:pt>
                <c:pt idx="928">
                  <c:v>7.9</c:v>
                </c:pt>
                <c:pt idx="929">
                  <c:v>6.4</c:v>
                </c:pt>
                <c:pt idx="930">
                  <c:v>6.2</c:v>
                </c:pt>
                <c:pt idx="931">
                  <c:v>6.8</c:v>
                </c:pt>
                <c:pt idx="932">
                  <c:v>6.9</c:v>
                </c:pt>
                <c:pt idx="933">
                  <c:v>6.8</c:v>
                </c:pt>
                <c:pt idx="934">
                  <c:v>7.3</c:v>
                </c:pt>
                <c:pt idx="935">
                  <c:v>7.3</c:v>
                </c:pt>
                <c:pt idx="936">
                  <c:v>10</c:v>
                </c:pt>
                <c:pt idx="937">
                  <c:v>7.6</c:v>
                </c:pt>
                <c:pt idx="938">
                  <c:v>6.1</c:v>
                </c:pt>
                <c:pt idx="939">
                  <c:v>8.1999999999999993</c:v>
                </c:pt>
                <c:pt idx="940">
                  <c:v>5.6</c:v>
                </c:pt>
                <c:pt idx="941">
                  <c:v>7.2</c:v>
                </c:pt>
                <c:pt idx="942">
                  <c:v>8.1</c:v>
                </c:pt>
                <c:pt idx="943">
                  <c:v>6.8</c:v>
                </c:pt>
                <c:pt idx="944">
                  <c:v>7</c:v>
                </c:pt>
                <c:pt idx="945">
                  <c:v>6.8</c:v>
                </c:pt>
                <c:pt idx="946">
                  <c:v>6</c:v>
                </c:pt>
                <c:pt idx="947">
                  <c:v>5.6</c:v>
                </c:pt>
                <c:pt idx="948">
                  <c:v>6.2</c:v>
                </c:pt>
                <c:pt idx="949">
                  <c:v>7.1</c:v>
                </c:pt>
                <c:pt idx="950">
                  <c:v>6.2</c:v>
                </c:pt>
                <c:pt idx="951">
                  <c:v>6.4</c:v>
                </c:pt>
                <c:pt idx="952">
                  <c:v>7</c:v>
                </c:pt>
                <c:pt idx="953">
                  <c:v>6.9</c:v>
                </c:pt>
                <c:pt idx="954">
                  <c:v>6.6</c:v>
                </c:pt>
                <c:pt idx="955">
                  <c:v>7.5</c:v>
                </c:pt>
                <c:pt idx="956">
                  <c:v>7.3</c:v>
                </c:pt>
                <c:pt idx="957">
                  <c:v>6.2</c:v>
                </c:pt>
                <c:pt idx="958">
                  <c:v>7.5</c:v>
                </c:pt>
                <c:pt idx="959">
                  <c:v>6.7</c:v>
                </c:pt>
                <c:pt idx="960">
                  <c:v>6.8</c:v>
                </c:pt>
                <c:pt idx="961">
                  <c:v>7.1</c:v>
                </c:pt>
                <c:pt idx="962">
                  <c:v>7.9</c:v>
                </c:pt>
                <c:pt idx="963">
                  <c:v>6.4</c:v>
                </c:pt>
                <c:pt idx="964">
                  <c:v>7.1</c:v>
                </c:pt>
                <c:pt idx="965">
                  <c:v>6.4</c:v>
                </c:pt>
                <c:pt idx="966">
                  <c:v>6.4</c:v>
                </c:pt>
                <c:pt idx="967">
                  <c:v>6.1</c:v>
                </c:pt>
                <c:pt idx="968">
                  <c:v>6.5</c:v>
                </c:pt>
                <c:pt idx="969">
                  <c:v>7.4</c:v>
                </c:pt>
                <c:pt idx="970">
                  <c:v>6.6</c:v>
                </c:pt>
                <c:pt idx="971">
                  <c:v>6.9</c:v>
                </c:pt>
                <c:pt idx="972">
                  <c:v>6.8</c:v>
                </c:pt>
                <c:pt idx="973">
                  <c:v>6</c:v>
                </c:pt>
                <c:pt idx="974">
                  <c:v>6.7</c:v>
                </c:pt>
                <c:pt idx="975">
                  <c:v>6.8</c:v>
                </c:pt>
                <c:pt idx="976">
                  <c:v>7.1</c:v>
                </c:pt>
                <c:pt idx="977">
                  <c:v>7.9</c:v>
                </c:pt>
                <c:pt idx="978">
                  <c:v>7.1</c:v>
                </c:pt>
                <c:pt idx="979">
                  <c:v>6.6</c:v>
                </c:pt>
                <c:pt idx="980">
                  <c:v>6.1</c:v>
                </c:pt>
                <c:pt idx="981">
                  <c:v>7.2</c:v>
                </c:pt>
                <c:pt idx="982">
                  <c:v>8</c:v>
                </c:pt>
                <c:pt idx="983">
                  <c:v>6.6</c:v>
                </c:pt>
                <c:pt idx="984">
                  <c:v>7</c:v>
                </c:pt>
                <c:pt idx="985">
                  <c:v>6.1</c:v>
                </c:pt>
                <c:pt idx="986">
                  <c:v>5.4</c:v>
                </c:pt>
                <c:pt idx="987">
                  <c:v>6.2</c:v>
                </c:pt>
                <c:pt idx="988">
                  <c:v>7.2</c:v>
                </c:pt>
                <c:pt idx="989">
                  <c:v>7.4</c:v>
                </c:pt>
                <c:pt idx="990">
                  <c:v>6.7</c:v>
                </c:pt>
                <c:pt idx="991">
                  <c:v>11.1</c:v>
                </c:pt>
                <c:pt idx="992">
                  <c:v>8.4</c:v>
                </c:pt>
                <c:pt idx="993">
                  <c:v>6.5</c:v>
                </c:pt>
                <c:pt idx="994">
                  <c:v>7</c:v>
                </c:pt>
                <c:pt idx="995">
                  <c:v>6.3</c:v>
                </c:pt>
                <c:pt idx="996">
                  <c:v>11.2</c:v>
                </c:pt>
                <c:pt idx="997">
                  <c:v>7.4</c:v>
                </c:pt>
                <c:pt idx="998">
                  <c:v>7.1</c:v>
                </c:pt>
                <c:pt idx="999">
                  <c:v>7.1</c:v>
                </c:pt>
                <c:pt idx="1000">
                  <c:v>7.3</c:v>
                </c:pt>
                <c:pt idx="1001">
                  <c:v>6.6</c:v>
                </c:pt>
                <c:pt idx="1002">
                  <c:v>7</c:v>
                </c:pt>
                <c:pt idx="1003">
                  <c:v>6.6</c:v>
                </c:pt>
                <c:pt idx="1004">
                  <c:v>7.2</c:v>
                </c:pt>
                <c:pt idx="1005">
                  <c:v>6.7</c:v>
                </c:pt>
                <c:pt idx="1006">
                  <c:v>6.7</c:v>
                </c:pt>
                <c:pt idx="1007">
                  <c:v>7</c:v>
                </c:pt>
                <c:pt idx="1008">
                  <c:v>6.2</c:v>
                </c:pt>
                <c:pt idx="1009">
                  <c:v>7.3</c:v>
                </c:pt>
                <c:pt idx="1010">
                  <c:v>6</c:v>
                </c:pt>
                <c:pt idx="1011">
                  <c:v>7.5</c:v>
                </c:pt>
                <c:pt idx="1012">
                  <c:v>8</c:v>
                </c:pt>
                <c:pt idx="1013">
                  <c:v>6.8</c:v>
                </c:pt>
                <c:pt idx="1014">
                  <c:v>6.2</c:v>
                </c:pt>
                <c:pt idx="1015">
                  <c:v>7.4</c:v>
                </c:pt>
                <c:pt idx="1016">
                  <c:v>6.1</c:v>
                </c:pt>
                <c:pt idx="1017">
                  <c:v>6.2</c:v>
                </c:pt>
                <c:pt idx="1018">
                  <c:v>6.7</c:v>
                </c:pt>
                <c:pt idx="1019">
                  <c:v>7.2</c:v>
                </c:pt>
                <c:pt idx="1020">
                  <c:v>7.5</c:v>
                </c:pt>
                <c:pt idx="1021">
                  <c:v>5.8</c:v>
                </c:pt>
                <c:pt idx="1022">
                  <c:v>7.2</c:v>
                </c:pt>
                <c:pt idx="1023">
                  <c:v>6.3</c:v>
                </c:pt>
                <c:pt idx="1024">
                  <c:v>5.4</c:v>
                </c:pt>
                <c:pt idx="1025">
                  <c:v>6.3</c:v>
                </c:pt>
                <c:pt idx="1026">
                  <c:v>6.8</c:v>
                </c:pt>
                <c:pt idx="1027">
                  <c:v>6.2</c:v>
                </c:pt>
                <c:pt idx="1028">
                  <c:v>5.9</c:v>
                </c:pt>
                <c:pt idx="1029">
                  <c:v>5.9</c:v>
                </c:pt>
                <c:pt idx="103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F5-4EF3-B08C-DAF849B5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12127"/>
        <c:axId val="249227199"/>
      </c:scatterChart>
      <c:valAx>
        <c:axId val="229412127"/>
        <c:scaling>
          <c:orientation val="minMax"/>
          <c:max val="9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7199"/>
        <c:crosses val="autoZero"/>
        <c:crossBetween val="midCat"/>
      </c:valAx>
      <c:valAx>
        <c:axId val="24922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412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Quality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Without_Outliers!$O$14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Without_Outliers!$N$15:$N$20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Without_Outliers!$O$15:$O$20</c:f>
              <c:numCache>
                <c:formatCode>General</c:formatCode>
                <c:ptCount val="6"/>
                <c:pt idx="0">
                  <c:v>3</c:v>
                </c:pt>
                <c:pt idx="1">
                  <c:v>33</c:v>
                </c:pt>
                <c:pt idx="2">
                  <c:v>438</c:v>
                </c:pt>
                <c:pt idx="3">
                  <c:v>429</c:v>
                </c:pt>
                <c:pt idx="4">
                  <c:v>117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6-49C3-AB2E-7E1FFD20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5019359"/>
        <c:axId val="68552511"/>
      </c:barChart>
      <c:catAx>
        <c:axId val="1695019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2511"/>
        <c:crosses val="autoZero"/>
        <c:auto val="1"/>
        <c:lblAlgn val="ctr"/>
        <c:lblOffset val="100"/>
        <c:noMultiLvlLbl val="0"/>
      </c:catAx>
      <c:valAx>
        <c:axId val="68552511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01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alcohol percentage and wine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Without_Outliers!$Y$14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Without_Outliers!$Y$15:$Y$20</c:f>
              <c:numCache>
                <c:formatCode>0.0</c:formatCode>
                <c:ptCount val="6"/>
                <c:pt idx="0">
                  <c:v>9.5499999999999989</c:v>
                </c:pt>
                <c:pt idx="1">
                  <c:v>10.001515151515152</c:v>
                </c:pt>
                <c:pt idx="2">
                  <c:v>9.8954337899543408</c:v>
                </c:pt>
                <c:pt idx="3">
                  <c:v>10.622027972027979</c:v>
                </c:pt>
                <c:pt idx="4">
                  <c:v>11.432905982905982</c:v>
                </c:pt>
                <c:pt idx="5">
                  <c:v>12.081818181818182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4-4642-945C-358766EF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792544"/>
        <c:axId val="169014800"/>
      </c:barChart>
      <c:catAx>
        <c:axId val="184479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14800"/>
        <c:crosses val="autoZero"/>
        <c:auto val="1"/>
        <c:lblAlgn val="ctr"/>
        <c:lblOffset val="100"/>
        <c:noMultiLvlLbl val="0"/>
      </c:catAx>
      <c:valAx>
        <c:axId val="1690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79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alcohol percentage and wine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Without_Outliers!$Y$14</c:f>
              <c:strCache>
                <c:ptCount val="1"/>
                <c:pt idx="0">
                  <c:v>alcohol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xVal>
          <c:yVal>
            <c:numRef>
              <c:f>Without_Outliers!$Y$15:$Y$20</c:f>
              <c:numCache>
                <c:formatCode>0.0</c:formatCode>
                <c:ptCount val="6"/>
                <c:pt idx="0">
                  <c:v>9.5499999999999989</c:v>
                </c:pt>
                <c:pt idx="1">
                  <c:v>10.001515151515152</c:v>
                </c:pt>
                <c:pt idx="2">
                  <c:v>9.8954337899543408</c:v>
                </c:pt>
                <c:pt idx="3">
                  <c:v>10.622027972027979</c:v>
                </c:pt>
                <c:pt idx="4">
                  <c:v>11.432905982905982</c:v>
                </c:pt>
                <c:pt idx="5">
                  <c:v>12.081818181818182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04-4711-B8EC-5CD178D0E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840208"/>
        <c:axId val="160500752"/>
      </c:scatterChart>
      <c:valAx>
        <c:axId val="176184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00752"/>
        <c:crosses val="autoZero"/>
        <c:crossBetween val="midCat"/>
      </c:valAx>
      <c:valAx>
        <c:axId val="1605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Alchole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840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amount of volatile acidity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Without_Outliers!$Z$14</c:f>
              <c:strCache>
                <c:ptCount val="1"/>
                <c:pt idx="0">
                  <c:v>volatile acidity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Without_Outliers!$Z$15:$Z$20</c:f>
              <c:numCache>
                <c:formatCode>0.0</c:formatCode>
                <c:ptCount val="6"/>
                <c:pt idx="0">
                  <c:v>0.77333333333333343</c:v>
                </c:pt>
                <c:pt idx="1">
                  <c:v>0.67181818181818187</c:v>
                </c:pt>
                <c:pt idx="2">
                  <c:v>0.56747716894977174</c:v>
                </c:pt>
                <c:pt idx="3">
                  <c:v>0.49665501165501169</c:v>
                </c:pt>
                <c:pt idx="4">
                  <c:v>0.41072649572649572</c:v>
                </c:pt>
                <c:pt idx="5">
                  <c:v>0.43454545454545457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1-4B65-8DED-5F75E1FAE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558016"/>
        <c:axId val="169054976"/>
      </c:barChart>
      <c:catAx>
        <c:axId val="175755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54976"/>
        <c:crosses val="autoZero"/>
        <c:auto val="1"/>
        <c:lblAlgn val="ctr"/>
        <c:lblOffset val="100"/>
        <c:noMultiLvlLbl val="0"/>
      </c:catAx>
      <c:valAx>
        <c:axId val="1690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Volatile acidity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5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amount of volatile acidity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Without_Outliers!$Z$14</c:f>
              <c:strCache>
                <c:ptCount val="1"/>
                <c:pt idx="0">
                  <c:v>volatile acidity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xVal>
          <c:yVal>
            <c:numRef>
              <c:f>Without_Outliers!$Z$15:$Z$20</c:f>
              <c:numCache>
                <c:formatCode>0.0</c:formatCode>
                <c:ptCount val="6"/>
                <c:pt idx="0">
                  <c:v>0.77333333333333343</c:v>
                </c:pt>
                <c:pt idx="1">
                  <c:v>0.67181818181818187</c:v>
                </c:pt>
                <c:pt idx="2">
                  <c:v>0.56747716894977174</c:v>
                </c:pt>
                <c:pt idx="3">
                  <c:v>0.49665501165501169</c:v>
                </c:pt>
                <c:pt idx="4">
                  <c:v>0.41072649572649572</c:v>
                </c:pt>
                <c:pt idx="5">
                  <c:v>0.43454545454545457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C-4DB2-90AF-1F51BFBBB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645680"/>
        <c:axId val="169010336"/>
      </c:scatterChart>
      <c:valAx>
        <c:axId val="191864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10336"/>
        <c:crosses val="autoZero"/>
        <c:crossBetween val="midCat"/>
      </c:valAx>
      <c:valAx>
        <c:axId val="1690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Volatile acidity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64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amount of citric acid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Without_Outliers!$AA$14</c:f>
              <c:strCache>
                <c:ptCount val="1"/>
                <c:pt idx="0">
                  <c:v>citric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Without_Outliers!$AA$15:$AA$20</c:f>
              <c:numCache>
                <c:formatCode>0.00</c:formatCode>
                <c:ptCount val="6"/>
                <c:pt idx="0">
                  <c:v>0.24333333333333337</c:v>
                </c:pt>
                <c:pt idx="1">
                  <c:v>0.16757575757575754</c:v>
                </c:pt>
                <c:pt idx="2">
                  <c:v>0.21876712328767142</c:v>
                </c:pt>
                <c:pt idx="3">
                  <c:v>0.25853146853146841</c:v>
                </c:pt>
                <c:pt idx="4">
                  <c:v>0.34367521367521364</c:v>
                </c:pt>
                <c:pt idx="5">
                  <c:v>0.37000000000000005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B-419E-A928-508FB0E21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527088"/>
        <c:axId val="169007360"/>
      </c:barChart>
      <c:catAx>
        <c:axId val="123527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7360"/>
        <c:crosses val="autoZero"/>
        <c:auto val="1"/>
        <c:lblAlgn val="ctr"/>
        <c:lblOffset val="100"/>
        <c:noMultiLvlLbl val="0"/>
      </c:catAx>
      <c:valAx>
        <c:axId val="16900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citric acid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amount of citric acid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Without_Outliers!$AA$14</c:f>
              <c:strCache>
                <c:ptCount val="1"/>
                <c:pt idx="0">
                  <c:v>citric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xVal>
          <c:yVal>
            <c:numRef>
              <c:f>Without_Outliers!$AA$15:$AA$20</c:f>
              <c:numCache>
                <c:formatCode>0.00</c:formatCode>
                <c:ptCount val="6"/>
                <c:pt idx="0">
                  <c:v>0.24333333333333337</c:v>
                </c:pt>
                <c:pt idx="1">
                  <c:v>0.16757575757575754</c:v>
                </c:pt>
                <c:pt idx="2">
                  <c:v>0.21876712328767142</c:v>
                </c:pt>
                <c:pt idx="3">
                  <c:v>0.25853146853146841</c:v>
                </c:pt>
                <c:pt idx="4">
                  <c:v>0.34367521367521364</c:v>
                </c:pt>
                <c:pt idx="5">
                  <c:v>0.37000000000000005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C2-4E20-BD36-52B296307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841648"/>
        <c:axId val="169059440"/>
      </c:scatterChart>
      <c:valAx>
        <c:axId val="176184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59440"/>
        <c:crosses val="autoZero"/>
        <c:crossBetween val="midCat"/>
      </c:valAx>
      <c:valAx>
        <c:axId val="1690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841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amount of chlorides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Without_Outliers!$AB$14</c:f>
              <c:strCache>
                <c:ptCount val="1"/>
                <c:pt idx="0">
                  <c:v>chlorides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Without_Outliers!$AB$15:$AB$20</c:f>
              <c:numCache>
                <c:formatCode>0.000</c:formatCode>
                <c:ptCount val="6"/>
                <c:pt idx="0">
                  <c:v>7.1000000000000008E-2</c:v>
                </c:pt>
                <c:pt idx="1">
                  <c:v>8.018181818181816E-2</c:v>
                </c:pt>
                <c:pt idx="2">
                  <c:v>8.1495433789954372E-2</c:v>
                </c:pt>
                <c:pt idx="3">
                  <c:v>7.6790209790209799E-2</c:v>
                </c:pt>
                <c:pt idx="4">
                  <c:v>7.3179487179487163E-2</c:v>
                </c:pt>
                <c:pt idx="5">
                  <c:v>6.9636363636363635E-2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E-432A-988A-F78183BEB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276976"/>
        <c:axId val="169040592"/>
      </c:barChart>
      <c:catAx>
        <c:axId val="15627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40592"/>
        <c:crosses val="autoZero"/>
        <c:auto val="1"/>
        <c:lblAlgn val="ctr"/>
        <c:lblOffset val="100"/>
        <c:noMultiLvlLbl val="0"/>
      </c:catAx>
      <c:valAx>
        <c:axId val="1690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7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amount of chlorides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Without_Outliers!$AB$14</c:f>
              <c:strCache>
                <c:ptCount val="1"/>
                <c:pt idx="0">
                  <c:v>chlorides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xVal>
          <c:yVal>
            <c:numRef>
              <c:f>Without_Outliers!$AB$15:$AB$20</c:f>
              <c:numCache>
                <c:formatCode>0.000</c:formatCode>
                <c:ptCount val="6"/>
                <c:pt idx="0">
                  <c:v>7.1000000000000008E-2</c:v>
                </c:pt>
                <c:pt idx="1">
                  <c:v>8.018181818181816E-2</c:v>
                </c:pt>
                <c:pt idx="2">
                  <c:v>8.1495433789954372E-2</c:v>
                </c:pt>
                <c:pt idx="3">
                  <c:v>7.6790209790209799E-2</c:v>
                </c:pt>
                <c:pt idx="4">
                  <c:v>7.3179487179487163E-2</c:v>
                </c:pt>
                <c:pt idx="5">
                  <c:v>6.9636363636363635E-2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D-4FDF-8CB6-17D78256B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595792"/>
        <c:axId val="169058448"/>
      </c:scatterChart>
      <c:valAx>
        <c:axId val="198259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58448"/>
        <c:crosses val="autoZero"/>
        <c:crossBetween val="midCat"/>
      </c:valAx>
      <c:valAx>
        <c:axId val="16905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59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amount of sulphates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Without_Outliers!$AC$14</c:f>
              <c:strCache>
                <c:ptCount val="1"/>
                <c:pt idx="0">
                  <c:v>sulphates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Without_Outliers!$AC$15:$AC$20</c:f>
              <c:numCache>
                <c:formatCode>0.00</c:formatCode>
                <c:ptCount val="6"/>
                <c:pt idx="0">
                  <c:v>0.58333333333333337</c:v>
                </c:pt>
                <c:pt idx="1">
                  <c:v>0.5415151515151515</c:v>
                </c:pt>
                <c:pt idx="2">
                  <c:v>0.58853881278538833</c:v>
                </c:pt>
                <c:pt idx="3">
                  <c:v>0.65221445221445229</c:v>
                </c:pt>
                <c:pt idx="4">
                  <c:v>0.72717948717948722</c:v>
                </c:pt>
                <c:pt idx="5">
                  <c:v>0.74363636363636343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2-4052-B47E-17ADEC59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999936"/>
        <c:axId val="169005872"/>
      </c:barChart>
      <c:catAx>
        <c:axId val="4529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5872"/>
        <c:crosses val="autoZero"/>
        <c:auto val="1"/>
        <c:lblAlgn val="ctr"/>
        <c:lblOffset val="100"/>
        <c:noMultiLvlLbl val="0"/>
      </c:catAx>
      <c:valAx>
        <c:axId val="1690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9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amount of sulphates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Without_Outliers!$AC$14</c:f>
              <c:strCache>
                <c:ptCount val="1"/>
                <c:pt idx="0">
                  <c:v>sulphates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xVal>
          <c:yVal>
            <c:numRef>
              <c:f>Without_Outliers!$AC$15:$AC$20</c:f>
              <c:numCache>
                <c:formatCode>0.00</c:formatCode>
                <c:ptCount val="6"/>
                <c:pt idx="0">
                  <c:v>0.58333333333333337</c:v>
                </c:pt>
                <c:pt idx="1">
                  <c:v>0.5415151515151515</c:v>
                </c:pt>
                <c:pt idx="2">
                  <c:v>0.58853881278538833</c:v>
                </c:pt>
                <c:pt idx="3">
                  <c:v>0.65221445221445229</c:v>
                </c:pt>
                <c:pt idx="4">
                  <c:v>0.72717948717948722</c:v>
                </c:pt>
                <c:pt idx="5">
                  <c:v>0.74363636363636343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E5-4F41-ADB0-F6BE77678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652400"/>
        <c:axId val="160502240"/>
      </c:scatterChart>
      <c:valAx>
        <c:axId val="191865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02240"/>
        <c:crosses val="autoZero"/>
        <c:crossBetween val="midCat"/>
      </c:valAx>
      <c:valAx>
        <c:axId val="16050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Sulphates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65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density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Without_Outliers!$AE$14</c:f>
              <c:strCache>
                <c:ptCount val="1"/>
                <c:pt idx="0">
                  <c:v>density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Without_Outliers!$AE$15:$AE$20</c:f>
              <c:numCache>
                <c:formatCode>0.000</c:formatCode>
                <c:ptCount val="6"/>
                <c:pt idx="0">
                  <c:v>0.99795</c:v>
                </c:pt>
                <c:pt idx="1">
                  <c:v>0.99684606060606074</c:v>
                </c:pt>
                <c:pt idx="2">
                  <c:v>0.99687958904109608</c:v>
                </c:pt>
                <c:pt idx="3">
                  <c:v>0.99639223776223718</c:v>
                </c:pt>
                <c:pt idx="4">
                  <c:v>0.99574547008546976</c:v>
                </c:pt>
                <c:pt idx="5">
                  <c:v>0.99482000000000004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2-495D-8F83-28902777E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529728"/>
        <c:axId val="534017712"/>
      </c:barChart>
      <c:catAx>
        <c:axId val="45352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17712"/>
        <c:crosses val="autoZero"/>
        <c:auto val="1"/>
        <c:lblAlgn val="ctr"/>
        <c:lblOffset val="100"/>
        <c:noMultiLvlLbl val="0"/>
      </c:catAx>
      <c:valAx>
        <c:axId val="5340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2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density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Without_Outliers!$AE$14</c:f>
              <c:strCache>
                <c:ptCount val="1"/>
                <c:pt idx="0">
                  <c:v>density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xVal>
          <c:yVal>
            <c:numRef>
              <c:f>Without_Outliers!$AE$15:$AE$20</c:f>
              <c:numCache>
                <c:formatCode>0.000</c:formatCode>
                <c:ptCount val="6"/>
                <c:pt idx="0">
                  <c:v>0.99795</c:v>
                </c:pt>
                <c:pt idx="1">
                  <c:v>0.99684606060606074</c:v>
                </c:pt>
                <c:pt idx="2">
                  <c:v>0.99687958904109608</c:v>
                </c:pt>
                <c:pt idx="3">
                  <c:v>0.99639223776223718</c:v>
                </c:pt>
                <c:pt idx="4">
                  <c:v>0.99574547008546976</c:v>
                </c:pt>
                <c:pt idx="5">
                  <c:v>0.99482000000000004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0-40F7-A1BA-1E1B5B56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60288"/>
        <c:axId val="160516624"/>
      </c:scatterChart>
      <c:valAx>
        <c:axId val="17856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16624"/>
        <c:crosses val="autoZero"/>
        <c:crossBetween val="midCat"/>
      </c:valAx>
      <c:valAx>
        <c:axId val="1605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pH scale and quality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Without_Outliers!$AH$14</c:f>
              <c:strCache>
                <c:ptCount val="1"/>
                <c:pt idx="0">
                  <c:v>pH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Without_Outliers!$AH$15:$AH$20</c:f>
              <c:numCache>
                <c:formatCode>0.00</c:formatCode>
                <c:ptCount val="6"/>
                <c:pt idx="0">
                  <c:v>3.3699999999999997</c:v>
                </c:pt>
                <c:pt idx="1">
                  <c:v>3.3666666666666671</c:v>
                </c:pt>
                <c:pt idx="2">
                  <c:v>3.3227625570776245</c:v>
                </c:pt>
                <c:pt idx="3">
                  <c:v>3.3292540792540772</c:v>
                </c:pt>
                <c:pt idx="4">
                  <c:v>3.2971794871794864</c:v>
                </c:pt>
                <c:pt idx="5">
                  <c:v>3.2618181818181822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C-40E4-A774-57D35240F2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559808"/>
        <c:axId val="533974560"/>
      </c:barChart>
      <c:catAx>
        <c:axId val="17855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74560"/>
        <c:crosses val="autoZero"/>
        <c:auto val="1"/>
        <c:lblAlgn val="ctr"/>
        <c:lblOffset val="100"/>
        <c:noMultiLvlLbl val="0"/>
      </c:catAx>
      <c:valAx>
        <c:axId val="533974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pH scale and quality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Without_Outliers!$AH$14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xVal>
          <c:yVal>
            <c:numRef>
              <c:f>Without_Outliers!$AH$15:$AH$20</c:f>
              <c:numCache>
                <c:formatCode>0.00</c:formatCode>
                <c:ptCount val="6"/>
                <c:pt idx="0">
                  <c:v>3.3699999999999997</c:v>
                </c:pt>
                <c:pt idx="1">
                  <c:v>3.3666666666666671</c:v>
                </c:pt>
                <c:pt idx="2">
                  <c:v>3.3227625570776245</c:v>
                </c:pt>
                <c:pt idx="3">
                  <c:v>3.3292540792540772</c:v>
                </c:pt>
                <c:pt idx="4">
                  <c:v>3.2971794871794864</c:v>
                </c:pt>
                <c:pt idx="5">
                  <c:v>3.2618181818181822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7-4FB8-B92F-C15D9771E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46848"/>
        <c:axId val="534000352"/>
      </c:scatterChart>
      <c:valAx>
        <c:axId val="48184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0352"/>
        <c:crosses val="autoZero"/>
        <c:crossBetween val="midCat"/>
      </c:valAx>
      <c:valAx>
        <c:axId val="5340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amount of fixed acidity and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Without_Outliers!$AG$14</c:f>
              <c:strCache>
                <c:ptCount val="1"/>
                <c:pt idx="0">
                  <c:v>fixed acidity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Without_Outliers!$AG$15:$AG$20</c:f>
              <c:numCache>
                <c:formatCode>General</c:formatCode>
                <c:ptCount val="6"/>
                <c:pt idx="0">
                  <c:v>8.5333333333333332</c:v>
                </c:pt>
                <c:pt idx="1">
                  <c:v>8.0363636363636335</c:v>
                </c:pt>
                <c:pt idx="2">
                  <c:v>8.0098173515981639</c:v>
                </c:pt>
                <c:pt idx="3">
                  <c:v>8.1848484848484748</c:v>
                </c:pt>
                <c:pt idx="4">
                  <c:v>8.6316239316239329</c:v>
                </c:pt>
                <c:pt idx="5">
                  <c:v>8.3272727272727263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D-4017-8E1C-2360B3A06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8174448"/>
        <c:axId val="1523087648"/>
      </c:barChart>
      <c:catAx>
        <c:axId val="152817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087648"/>
        <c:crosses val="autoZero"/>
        <c:auto val="1"/>
        <c:lblAlgn val="ctr"/>
        <c:lblOffset val="100"/>
        <c:noMultiLvlLbl val="0"/>
      </c:catAx>
      <c:valAx>
        <c:axId val="15230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7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pH scale and quality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Without_Outliers!$AH$14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Without_Outliers!$X$15:$X$20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xVal>
          <c:yVal>
            <c:numRef>
              <c:f>Without_Outliers!$AH$15:$AH$20</c:f>
              <c:numCache>
                <c:formatCode>0.00</c:formatCode>
                <c:ptCount val="6"/>
                <c:pt idx="0">
                  <c:v>3.3699999999999997</c:v>
                </c:pt>
                <c:pt idx="1">
                  <c:v>3.3666666666666671</c:v>
                </c:pt>
                <c:pt idx="2">
                  <c:v>3.3227625570776245</c:v>
                </c:pt>
                <c:pt idx="3">
                  <c:v>3.3292540792540772</c:v>
                </c:pt>
                <c:pt idx="4">
                  <c:v>3.2971794871794864</c:v>
                </c:pt>
                <c:pt idx="5">
                  <c:v>3.2618181818181822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19-4E29-8FF1-5EE19F206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46848"/>
        <c:axId val="534000352"/>
      </c:scatterChart>
      <c:valAx>
        <c:axId val="48184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0352"/>
        <c:crosses val="autoZero"/>
        <c:crossBetween val="midCat"/>
      </c:valAx>
      <c:valAx>
        <c:axId val="5340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  <cx:data id="10">
      <cx:numDim type="val">
        <cx:f>_xlchart.v1.21</cx:f>
      </cx:numDim>
    </cx:data>
    <cx:data id="11">
      <cx:numDim type="val">
        <cx:f>_xlchart.v1.23</cx:f>
      </cx:numDim>
    </cx:data>
  </cx:chartData>
  <cx:chart>
    <cx:title pos="t" align="ctr" overlay="0"/>
    <cx:plotArea>
      <cx:plotAreaRegion>
        <cx:series layoutId="boxWhisker" uniqueId="{BF882ECC-884C-459E-8E7D-0E4800FD78BD}">
          <cx:tx>
            <cx:txData>
              <cx:f>_xlchart.v1.0</cx:f>
              <cx:v>fixed acidity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0CCE9D-D4A7-4192-831D-DF56F6BD1745}">
          <cx:tx>
            <cx:txData>
              <cx:f>_xlchart.v1.2</cx:f>
              <cx:v>volatile acidity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7FB347A-B169-40C6-8482-8638ADE3F837}">
          <cx:tx>
            <cx:txData>
              <cx:f>_xlchart.v1.4</cx:f>
              <cx:v>citric acid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F1FCC2C-9ECD-4716-B5AA-4C462D559DC6}">
          <cx:tx>
            <cx:txData>
              <cx:f>_xlchart.v1.6</cx:f>
              <cx:v>residual sugar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9879F946-D00A-4F0B-8A9F-581EA6A63039}">
          <cx:tx>
            <cx:txData>
              <cx:f>_xlchart.v1.8</cx:f>
              <cx:v>chlorides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370A425-2BB4-4C65-ABC6-738C0CA46811}">
          <cx:tx>
            <cx:txData>
              <cx:f>_xlchart.v1.10</cx:f>
              <cx:v>free sulfur dioxide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A657871B-6EAB-4086-9E1E-6F5B390D16C8}">
          <cx:tx>
            <cx:txData>
              <cx:f>_xlchart.v1.12</cx:f>
              <cx:v>total sulfur dioxide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B4BE9B40-CF7A-4B9D-BF6E-F4B103E6F20D}">
          <cx:tx>
            <cx:txData>
              <cx:f>_xlchart.v1.14</cx:f>
              <cx:v>density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6DEC489D-5314-4D66-9240-78C6D8C0AAFB}">
          <cx:tx>
            <cx:txData>
              <cx:f>_xlchart.v1.16</cx:f>
              <cx:v>pH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AD3989C9-13D3-4410-A816-44B2A391E2E6}">
          <cx:tx>
            <cx:txData>
              <cx:f>_xlchart.v1.18</cx:f>
              <cx:v>sulphates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EF9576DE-ECA4-485A-8860-4A2A9818F772}">
          <cx:tx>
            <cx:txData>
              <cx:f>_xlchart.v1.20</cx:f>
              <cx:v>alcohol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84F2E4DD-1CE1-4C44-A0C5-FB04D9965F86}">
          <cx:tx>
            <cx:txData>
              <cx:f>_xlchart.v1.22</cx:f>
              <cx:v>quality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  <cx:data id="2">
      <cx:numDim type="val">
        <cx:f>_xlchart.v1.29</cx:f>
      </cx:numDim>
    </cx:data>
    <cx:data id="3">
      <cx:numDim type="val">
        <cx:f>_xlchart.v1.31</cx:f>
      </cx:numDim>
    </cx:data>
    <cx:data id="4">
      <cx:numDim type="val">
        <cx:f>_xlchart.v1.33</cx:f>
      </cx:numDim>
    </cx:data>
    <cx:data id="5">
      <cx:numDim type="val">
        <cx:f>_xlchart.v1.35</cx:f>
      </cx:numDim>
    </cx:data>
    <cx:data id="6">
      <cx:numDim type="val">
        <cx:f>_xlchart.v1.37</cx:f>
      </cx:numDim>
    </cx:data>
    <cx:data id="7">
      <cx:numDim type="val">
        <cx:f>_xlchart.v1.39</cx:f>
      </cx:numDim>
    </cx:data>
    <cx:data id="8">
      <cx:numDim type="val">
        <cx:f>_xlchart.v1.41</cx:f>
      </cx:numDim>
    </cx:data>
    <cx:data id="9">
      <cx:numDim type="val">
        <cx:f>_xlchart.v1.43</cx:f>
      </cx:numDim>
    </cx:data>
    <cx:data id="10">
      <cx:numDim type="val">
        <cx:f>_xlchart.v1.45</cx:f>
      </cx:numDim>
    </cx:data>
    <cx:data id="11">
      <cx:numDim type="val">
        <cx:f>_xlchart.v1.47</cx:f>
      </cx:numDim>
    </cx:data>
  </cx:chartData>
  <cx:chart>
    <cx:title pos="t" align="ctr" overlay="0"/>
    <cx:plotArea>
      <cx:plotAreaRegion>
        <cx:series layoutId="boxWhisker" uniqueId="{BF882ECC-884C-459E-8E7D-0E4800FD78BD}">
          <cx:tx>
            <cx:txData>
              <cx:f>_xlchart.v1.24</cx:f>
              <cx:v>fixed acidity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0CCE9D-D4A7-4192-831D-DF56F6BD1745}">
          <cx:tx>
            <cx:txData>
              <cx:f>_xlchart.v1.26</cx:f>
              <cx:v>volatile acidity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7FB347A-B169-40C6-8482-8638ADE3F837}">
          <cx:tx>
            <cx:txData>
              <cx:f>_xlchart.v1.28</cx:f>
              <cx:v>citric acid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F1FCC2C-9ECD-4716-B5AA-4C462D559DC6}">
          <cx:tx>
            <cx:txData>
              <cx:f>_xlchart.v1.30</cx:f>
              <cx:v>residual sugar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9879F946-D00A-4F0B-8A9F-581EA6A63039}">
          <cx:tx>
            <cx:txData>
              <cx:f>_xlchart.v1.32</cx:f>
              <cx:v>chlorides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370A425-2BB4-4C65-ABC6-738C0CA46811}">
          <cx:tx>
            <cx:txData>
              <cx:f>_xlchart.v1.34</cx:f>
              <cx:v>free sulfur dioxide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A657871B-6EAB-4086-9E1E-6F5B390D16C8}">
          <cx:tx>
            <cx:txData>
              <cx:f>_xlchart.v1.36</cx:f>
              <cx:v>total sulfur dioxide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B4BE9B40-CF7A-4B9D-BF6E-F4B103E6F20D}">
          <cx:tx>
            <cx:txData>
              <cx:f>_xlchart.v1.38</cx:f>
              <cx:v>density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6DEC489D-5314-4D66-9240-78C6D8C0AAFB}">
          <cx:tx>
            <cx:txData>
              <cx:f>_xlchart.v1.40</cx:f>
              <cx:v>pH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AD3989C9-13D3-4410-A816-44B2A391E2E6}">
          <cx:tx>
            <cx:txData>
              <cx:f>_xlchart.v1.42</cx:f>
              <cx:v>sulphates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EF9576DE-ECA4-485A-8860-4A2A9818F772}">
          <cx:tx>
            <cx:txData>
              <cx:f>_xlchart.v1.44</cx:f>
              <cx:v>alcohol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84F2E4DD-1CE1-4C44-A0C5-FB04D9965F86}">
          <cx:tx>
            <cx:txData>
              <cx:f>_xlchart.v1.46</cx:f>
              <cx:v>quality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00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_xlchart.v1.59</cx:f>
      </cx:numDim>
    </cx:data>
  </cx:chartData>
  <cx:chart>
    <cx:title pos="t" align="ctr" overlay="0">
      <cx:tx>
        <cx:txData>
          <cx:v>fixed acidity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fixed acidity</a:t>
          </a:r>
        </a:p>
      </cx:txPr>
    </cx:title>
    <cx:plotArea>
      <cx:plotAreaRegion>
        <cx:series layoutId="boxWhisker" uniqueId="{11EA8CC6-ECBC-4812-A975-ECF95645BBB7}">
          <cx:tx>
            <cx:txData>
              <cx:f>_xlchart.v1.58</cx:f>
              <cx:v>fixed acidity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_xlchart.v1.55</cx:f>
      </cx:numDim>
    </cx:data>
  </cx:chartData>
  <cx:chart>
    <cx:title pos="t" align="ctr" overlay="0">
      <cx:tx>
        <cx:txData>
          <cx:v>Fixed acidity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Fixed acidity Distribution</a:t>
          </a:r>
        </a:p>
      </cx:txPr>
    </cx:title>
    <cx:plotArea>
      <cx:plotAreaRegion>
        <cx:series layoutId="clusteredColumn" uniqueId="{A3B54C0D-1B1E-4FA4-BF30-AC111D0ED2E4}">
          <cx:tx>
            <cx:txData>
              <cx:f>_xlchart.v1.54</cx:f>
              <cx:v>fixed acidity</cx:v>
            </cx:txData>
          </cx:tx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volatile acidity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9B6574B-0020-4269-86B0-E440D3F2E92C}">
          <cx:tx>
            <cx:txData>
              <cx:f>_xlchart.v1.56</cx:f>
              <cx:v>volatile acidity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volatile acidity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84D3C042-40BD-4DE3-B8CD-579577C66B06}">
          <cx:tx>
            <cx:txData>
              <cx:f>_xlchart.v1.48</cx:f>
              <cx:v>volatile acidity</cx:v>
            </cx:txData>
          </cx:tx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Citric acid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4687594-F6C2-4A99-BB0B-090FFF302141}">
          <cx:tx>
            <cx:txData>
              <cx:f>_xlchart.v1.50</cx:f>
              <cx:v>citric acid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Citric acid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02A19B4A-95EC-433A-A90C-93F48B1C0908}">
          <cx:tx>
            <cx:txData>
              <cx:f>_xlchart.v1.52</cx:f>
              <cx:v>citric acid</cx:v>
            </cx:txData>
          </cx:tx>
          <cx:dataId val="0"/>
          <cx:layoutPr>
            <cx:binning intervalClosed="r">
              <cx:binCount val="2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residual sugar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38B8DD55-EC5D-49DA-B9EB-3F374A7A7111}">
          <cx:tx>
            <cx:txData>
              <cx:f>_xlchart.v1.64</cx:f>
              <cx:v>residual sugar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</cx:chartData>
  <cx:chart>
    <cx:title pos="t" align="ctr" overlay="0">
      <cx:tx>
        <cx:txData>
          <cx:v>Residual sugar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Residual sugar</a:t>
          </a:r>
        </a:p>
      </cx:txPr>
    </cx:title>
    <cx:plotArea>
      <cx:plotAreaRegion>
        <cx:series layoutId="boxWhisker" uniqueId="{460E0A00-8B9B-4963-9B29-C9ADF91AD0D5}">
          <cx:tx>
            <cx:txData>
              <cx:f>_xlchart.v1.60</cx:f>
              <cx:v>residual sugar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_xlchart.v1.71</cx:f>
      </cx:numDim>
    </cx:data>
  </cx:chartData>
  <cx:chart>
    <cx:title pos="t" align="ctr" overlay="0">
      <cx:tx>
        <cx:txData>
          <cx:v>chlorides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chlorides</a:t>
          </a:r>
        </a:p>
      </cx:txPr>
    </cx:title>
    <cx:plotArea>
      <cx:plotAreaRegion>
        <cx:series layoutId="clusteredColumn" uniqueId="{7DC036D7-ACAF-4A6B-8EFE-920285CA206F}">
          <cx:tx>
            <cx:txData>
              <cx:f>_xlchart.v1.70</cx:f>
              <cx:v>chlorides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_xlchart.v1.75</cx:f>
      </cx:numDim>
    </cx:data>
  </cx:chartData>
  <cx:chart>
    <cx:title pos="t" align="ctr" overlay="0">
      <cx:tx>
        <cx:txData>
          <cx:v>chlorides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chlorides</a:t>
          </a:r>
        </a:p>
      </cx:txPr>
    </cx:title>
    <cx:plotArea>
      <cx:plotAreaRegion>
        <cx:series layoutId="boxWhisker" uniqueId="{1966398B-6660-463B-8E06-F06C2818AFDE}">
          <cx:tx>
            <cx:txData>
              <cx:f>_xlchart.v1.74</cx:f>
              <cx:v>chlorides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r>
              <a:rPr lang="en-US" sz="1200">
                <a:effectLst/>
              </a:rPr>
              <a:t>free </a:t>
            </a:r>
          </a:p>
          <a:p>
            <a:r>
              <a:rPr lang="en-US" sz="1200">
                <a:effectLst/>
              </a:rPr>
              <a:t>sulfur dioxide</a:t>
            </a:r>
            <a:endPara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4C2DA4B4-CE04-41D7-B6A7-C0D4C34A4AC7}">
          <cx:tx>
            <cx:txData>
              <cx:f>_xlchart.v1.72</cx:f>
              <cx:v>free sulfur dioxide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free sulfur dioxide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5F11773E-83B2-4321-962B-56143B9F5A9A}">
          <cx:tx>
            <cx:txData>
              <cx:f>_xlchart.v1.62</cx:f>
              <cx:v>free sulfur dioxide</cx:v>
            </cx:txData>
          </cx:tx>
          <cx:dataId val="0"/>
          <cx:layoutPr>
            <cx:binning intervalClosed="r">
              <cx:binCount val="1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Total sulfur dioxide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259042AA-417D-41BC-BB1E-D944482AABFE}">
          <cx:tx>
            <cx:txData>
              <cx:f>_xlchart.v1.68</cx:f>
              <cx:v>total sulfur dioxide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Total sulfur dioxide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530811F9-1A41-4964-A3A0-E6219C180E24}">
          <cx:tx>
            <cx:txData>
              <cx:f>_xlchart.v1.66</cx:f>
              <cx:v>total sulfur dioxide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</cx:chartData>
  <cx:chart>
    <cx:title pos="t" align="ctr" overlay="0">
      <cx:tx>
        <cx:txData>
          <cx:v>Density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Density</a:t>
          </a:r>
        </a:p>
      </cx:txPr>
    </cx:title>
    <cx:plotArea>
      <cx:plotAreaRegion>
        <cx:series layoutId="clusteredColumn" uniqueId="{5A93F20F-D0DF-428A-ACA5-08DD6D109569}">
          <cx:tx>
            <cx:txData>
              <cx:f>_xlchart.v1.80</cx:f>
              <cx:v>density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_xlchart.v1.77</cx:f>
      </cx:numDim>
    </cx:data>
  </cx:chartData>
  <cx:chart>
    <cx:title pos="t" align="ctr" overlay="0">
      <cx:tx>
        <cx:txData>
          <cx:v>Density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Density</a:t>
          </a:r>
        </a:p>
      </cx:txPr>
    </cx:title>
    <cx:plotArea>
      <cx:plotAreaRegion>
        <cx:series layoutId="boxWhisker" uniqueId="{B7EF8DF3-4AA4-44CE-A98B-92848D9C42DA}">
          <cx:tx>
            <cx:txData>
              <cx:f>_xlchart.v1.76</cx:f>
              <cx:v>density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_xlchart.v1.87</cx:f>
      </cx:numDim>
    </cx:data>
  </cx:chartData>
  <cx:chart>
    <cx:title pos="t" align="ctr" overlay="0">
      <cx:tx>
        <cx:txData>
          <cx:v>pH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pH</a:t>
          </a:r>
        </a:p>
      </cx:txPr>
    </cx:title>
    <cx:plotArea>
      <cx:plotAreaRegion>
        <cx:series layoutId="clusteredColumn" uniqueId="{B25A7BB5-2FCE-467F-A5EF-E9CC75AF553C}">
          <cx:tx>
            <cx:txData>
              <cx:f>_xlchart.v1.86</cx:f>
              <cx:v>pH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_xlchart.v1.89</cx:f>
      </cx:numDim>
    </cx:data>
  </cx:chartData>
  <cx:chart>
    <cx:title pos="t" align="ctr" overlay="0">
      <cx:tx>
        <cx:txData>
          <cx:v>pH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pH</a:t>
          </a:r>
        </a:p>
      </cx:txPr>
    </cx:title>
    <cx:plotArea>
      <cx:plotAreaRegion>
        <cx:series layoutId="boxWhisker" uniqueId="{47FDB4B5-D96A-4A08-99A9-C88E6900142B}">
          <cx:tx>
            <cx:txData>
              <cx:f>_xlchart.v1.88</cx:f>
              <cx:v>pH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_xlchart.v1.83</cx:f>
      </cx:numDim>
    </cx:data>
  </cx:chartData>
  <cx:chart>
    <cx:title pos="t" align="ctr" overlay="0">
      <cx:tx>
        <cx:txData>
          <cx:v>Sulphates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Sulphates</a:t>
          </a:r>
        </a:p>
      </cx:txPr>
    </cx:title>
    <cx:plotArea>
      <cx:plotAreaRegion>
        <cx:series layoutId="clusteredColumn" uniqueId="{76823E2B-68C6-4350-926B-73D017E45977}">
          <cx:tx>
            <cx:txData>
              <cx:f>_xlchart.v1.82</cx:f>
              <cx:v>sulphates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_xlchart.v1.79</cx:f>
      </cx:numDim>
    </cx:data>
  </cx:chartData>
  <cx:chart>
    <cx:title pos="t" align="ctr" overlay="0">
      <cx:tx>
        <cx:txData>
          <cx:v>Sulphate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Sulphate</a:t>
          </a:r>
        </a:p>
      </cx:txPr>
    </cx:title>
    <cx:plotArea>
      <cx:plotAreaRegion>
        <cx:series layoutId="boxWhisker" uniqueId="{88978BB9-A72D-4473-AE1F-5F42955B7ADA}">
          <cx:tx>
            <cx:txData>
              <cx:f>_xlchart.v1.78</cx:f>
              <cx:v>sulphates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_xlchart.v1.85</cx:f>
      </cx:numDim>
    </cx:data>
  </cx:chartData>
  <cx:chart>
    <cx:title pos="t" align="ctr" overlay="0">
      <cx:tx>
        <cx:txData>
          <cx:v>Alcohol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Alcohol</a:t>
          </a:r>
        </a:p>
      </cx:txPr>
    </cx:title>
    <cx:plotArea>
      <cx:plotAreaRegion>
        <cx:series layoutId="clusteredColumn" uniqueId="{F2494AAA-F1A3-4826-9A6E-2D3CE17EB790}">
          <cx:tx>
            <cx:txData>
              <cx:f>_xlchart.v1.84</cx:f>
              <cx:v>alcohol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_xlchart.v1.91</cx:f>
      </cx:numDim>
    </cx:data>
  </cx:chartData>
  <cx:chart>
    <cx:title pos="t" align="ctr" overlay="0">
      <cx:tx>
        <cx:txData>
          <cx:v>Alchole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Alchole</a:t>
          </a:r>
        </a:p>
      </cx:txPr>
    </cx:title>
    <cx:plotArea>
      <cx:plotAreaRegion>
        <cx:series layoutId="boxWhisker" uniqueId="{B70C0652-C253-40DF-99AC-7D59FE1317F7}">
          <cx:tx>
            <cx:txData>
              <cx:f>_xlchart.v1.90</cx:f>
              <cx:v>alcohol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3" Type="http://schemas.microsoft.com/office/2014/relationships/chartEx" Target="../charts/chartEx13.xml"/><Relationship Id="rId18" Type="http://schemas.microsoft.com/office/2014/relationships/chartEx" Target="../charts/chartEx18.xml"/><Relationship Id="rId26" Type="http://schemas.openxmlformats.org/officeDocument/2006/relationships/chart" Target="../charts/chart19.xml"/><Relationship Id="rId39" Type="http://schemas.openxmlformats.org/officeDocument/2006/relationships/chart" Target="../charts/chart32.xml"/><Relationship Id="rId21" Type="http://schemas.microsoft.com/office/2014/relationships/chartEx" Target="../charts/chartEx21.xml"/><Relationship Id="rId34" Type="http://schemas.openxmlformats.org/officeDocument/2006/relationships/chart" Target="../charts/chart27.xml"/><Relationship Id="rId7" Type="http://schemas.microsoft.com/office/2014/relationships/chartEx" Target="../charts/chartEx7.xml"/><Relationship Id="rId12" Type="http://schemas.microsoft.com/office/2014/relationships/chartEx" Target="../charts/chartEx12.xml"/><Relationship Id="rId17" Type="http://schemas.microsoft.com/office/2014/relationships/chartEx" Target="../charts/chartEx17.xml"/><Relationship Id="rId25" Type="http://schemas.openxmlformats.org/officeDocument/2006/relationships/chart" Target="../charts/chart18.xml"/><Relationship Id="rId33" Type="http://schemas.openxmlformats.org/officeDocument/2006/relationships/chart" Target="../charts/chart26.xml"/><Relationship Id="rId38" Type="http://schemas.openxmlformats.org/officeDocument/2006/relationships/chart" Target="../charts/chart31.xml"/><Relationship Id="rId2" Type="http://schemas.openxmlformats.org/officeDocument/2006/relationships/chart" Target="../charts/chart17.xml"/><Relationship Id="rId16" Type="http://schemas.microsoft.com/office/2014/relationships/chartEx" Target="../charts/chartEx16.xml"/><Relationship Id="rId20" Type="http://schemas.microsoft.com/office/2014/relationships/chartEx" Target="../charts/chartEx20.xml"/><Relationship Id="rId29" Type="http://schemas.openxmlformats.org/officeDocument/2006/relationships/chart" Target="../charts/chart22.xml"/><Relationship Id="rId1" Type="http://schemas.openxmlformats.org/officeDocument/2006/relationships/chart" Target="../charts/chart16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24" Type="http://schemas.microsoft.com/office/2014/relationships/chartEx" Target="../charts/chartEx24.xml"/><Relationship Id="rId32" Type="http://schemas.openxmlformats.org/officeDocument/2006/relationships/chart" Target="../charts/chart25.xml"/><Relationship Id="rId37" Type="http://schemas.openxmlformats.org/officeDocument/2006/relationships/chart" Target="../charts/chart30.xml"/><Relationship Id="rId40" Type="http://schemas.openxmlformats.org/officeDocument/2006/relationships/chart" Target="../charts/chart33.xml"/><Relationship Id="rId5" Type="http://schemas.microsoft.com/office/2014/relationships/chartEx" Target="../charts/chartEx5.xml"/><Relationship Id="rId15" Type="http://schemas.microsoft.com/office/2014/relationships/chartEx" Target="../charts/chartEx15.xml"/><Relationship Id="rId23" Type="http://schemas.microsoft.com/office/2014/relationships/chartEx" Target="../charts/chartEx23.xml"/><Relationship Id="rId28" Type="http://schemas.openxmlformats.org/officeDocument/2006/relationships/chart" Target="../charts/chart21.xml"/><Relationship Id="rId36" Type="http://schemas.openxmlformats.org/officeDocument/2006/relationships/chart" Target="../charts/chart29.xml"/><Relationship Id="rId10" Type="http://schemas.microsoft.com/office/2014/relationships/chartEx" Target="../charts/chartEx10.xml"/><Relationship Id="rId19" Type="http://schemas.microsoft.com/office/2014/relationships/chartEx" Target="../charts/chartEx19.xml"/><Relationship Id="rId31" Type="http://schemas.openxmlformats.org/officeDocument/2006/relationships/chart" Target="../charts/chart24.xml"/><Relationship Id="rId4" Type="http://schemas.microsoft.com/office/2014/relationships/chartEx" Target="../charts/chartEx4.xml"/><Relationship Id="rId9" Type="http://schemas.microsoft.com/office/2014/relationships/chartEx" Target="../charts/chartEx9.xml"/><Relationship Id="rId14" Type="http://schemas.microsoft.com/office/2014/relationships/chartEx" Target="../charts/chartEx14.xml"/><Relationship Id="rId22" Type="http://schemas.microsoft.com/office/2014/relationships/chartEx" Target="../charts/chartEx22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8.xml"/><Relationship Id="rId8" Type="http://schemas.microsoft.com/office/2014/relationships/chartEx" Target="../charts/chartEx8.xml"/><Relationship Id="rId3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338139</xdr:colOff>
      <xdr:row>1333</xdr:row>
      <xdr:rowOff>166688</xdr:rowOff>
    </xdr:from>
    <xdr:to>
      <xdr:col>19</xdr:col>
      <xdr:colOff>514350</xdr:colOff>
      <xdr:row>1354</xdr:row>
      <xdr:rowOff>166688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4FA0FC-11E7-48FD-BA31-9005B006BA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39289" y="241406363"/>
              <a:ext cx="5076824" cy="3800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504824</xdr:colOff>
      <xdr:row>1322</xdr:row>
      <xdr:rowOff>119062</xdr:rowOff>
    </xdr:from>
    <xdr:to>
      <xdr:col>24</xdr:col>
      <xdr:colOff>38099</xdr:colOff>
      <xdr:row>1337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B8B428-FAD5-4AF7-842A-0FC8A08C5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338139</xdr:colOff>
      <xdr:row>1333</xdr:row>
      <xdr:rowOff>166688</xdr:rowOff>
    </xdr:from>
    <xdr:to>
      <xdr:col>19</xdr:col>
      <xdr:colOff>514350</xdr:colOff>
      <xdr:row>1354</xdr:row>
      <xdr:rowOff>166688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5055DF-7F37-ED20-44E2-F9A810E506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39289" y="241406363"/>
              <a:ext cx="5076824" cy="3800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504824</xdr:colOff>
      <xdr:row>1322</xdr:row>
      <xdr:rowOff>119062</xdr:rowOff>
    </xdr:from>
    <xdr:to>
      <xdr:col>24</xdr:col>
      <xdr:colOff>38099</xdr:colOff>
      <xdr:row>1337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26A0D-7767-9231-4F86-5BF01D775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635793</xdr:colOff>
      <xdr:row>25</xdr:row>
      <xdr:rowOff>166686</xdr:rowOff>
    </xdr:from>
    <xdr:to>
      <xdr:col>21</xdr:col>
      <xdr:colOff>26193</xdr:colOff>
      <xdr:row>41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7D4D4-F0AB-09BB-D498-929884336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59530</xdr:colOff>
      <xdr:row>42</xdr:row>
      <xdr:rowOff>61912</xdr:rowOff>
    </xdr:from>
    <xdr:to>
      <xdr:col>21</xdr:col>
      <xdr:colOff>97630</xdr:colOff>
      <xdr:row>57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4C278-0A60-CC5F-E43F-BBC7F6C54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59530</xdr:colOff>
      <xdr:row>58</xdr:row>
      <xdr:rowOff>0</xdr:rowOff>
    </xdr:from>
    <xdr:to>
      <xdr:col>21</xdr:col>
      <xdr:colOff>97630</xdr:colOff>
      <xdr:row>73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7CE9D5-8800-C697-2661-50F098816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75</xdr:row>
      <xdr:rowOff>0</xdr:rowOff>
    </xdr:from>
    <xdr:to>
      <xdr:col>21</xdr:col>
      <xdr:colOff>245270</xdr:colOff>
      <xdr:row>90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BCBB37-A4F3-4D3D-BC20-5E8D0D8CF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92</xdr:row>
      <xdr:rowOff>0</xdr:rowOff>
    </xdr:from>
    <xdr:to>
      <xdr:col>21</xdr:col>
      <xdr:colOff>38100</xdr:colOff>
      <xdr:row>107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83AB2B-F2D9-4455-A387-3D14C50C3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109</xdr:row>
      <xdr:rowOff>0</xdr:rowOff>
    </xdr:from>
    <xdr:to>
      <xdr:col>21</xdr:col>
      <xdr:colOff>26196</xdr:colOff>
      <xdr:row>123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5788E8D-765B-4BEB-BADF-A898C3FE9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125</xdr:row>
      <xdr:rowOff>0</xdr:rowOff>
    </xdr:from>
    <xdr:to>
      <xdr:col>22</xdr:col>
      <xdr:colOff>521496</xdr:colOff>
      <xdr:row>142</xdr:row>
      <xdr:rowOff>52388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FFCFC11-6794-407A-85AE-8DF33650A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144</xdr:row>
      <xdr:rowOff>0</xdr:rowOff>
    </xdr:from>
    <xdr:to>
      <xdr:col>21</xdr:col>
      <xdr:colOff>38100</xdr:colOff>
      <xdr:row>159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4D4B3E7-B27B-4B37-9EC6-34652797F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161</xdr:row>
      <xdr:rowOff>0</xdr:rowOff>
    </xdr:from>
    <xdr:to>
      <xdr:col>21</xdr:col>
      <xdr:colOff>38100</xdr:colOff>
      <xdr:row>176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DC78911-E6F1-4673-8745-68AC40EA9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302418</xdr:colOff>
      <xdr:row>79</xdr:row>
      <xdr:rowOff>33338</xdr:rowOff>
    </xdr:from>
    <xdr:to>
      <xdr:col>10</xdr:col>
      <xdr:colOff>797718</xdr:colOff>
      <xdr:row>94</xdr:row>
      <xdr:rowOff>61913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D8C0E69-A9ED-16AD-5ECE-1A427FA69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645317</xdr:colOff>
      <xdr:row>10</xdr:row>
      <xdr:rowOff>9525</xdr:rowOff>
    </xdr:from>
    <xdr:to>
      <xdr:col>21</xdr:col>
      <xdr:colOff>35717</xdr:colOff>
      <xdr:row>25</xdr:row>
      <xdr:rowOff>33337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2E9F282-D755-E79E-D1F3-8972E2DB7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797718</xdr:colOff>
      <xdr:row>84</xdr:row>
      <xdr:rowOff>38100</xdr:rowOff>
    </xdr:from>
    <xdr:to>
      <xdr:col>5</xdr:col>
      <xdr:colOff>645318</xdr:colOff>
      <xdr:row>99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988127-2FEC-F7BC-9736-7B2089A9A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607217</xdr:colOff>
      <xdr:row>122</xdr:row>
      <xdr:rowOff>33338</xdr:rowOff>
    </xdr:from>
    <xdr:to>
      <xdr:col>12</xdr:col>
      <xdr:colOff>545305</xdr:colOff>
      <xdr:row>137</xdr:row>
      <xdr:rowOff>61913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7716CF-6157-4CA6-E632-EF1643D8B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600075</xdr:colOff>
      <xdr:row>773</xdr:row>
      <xdr:rowOff>114291</xdr:rowOff>
    </xdr:from>
    <xdr:to>
      <xdr:col>18</xdr:col>
      <xdr:colOff>547687</xdr:colOff>
      <xdr:row>788</xdr:row>
      <xdr:rowOff>142866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AB3F25-3BA9-43BB-9ECE-F564E879D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207167</xdr:colOff>
      <xdr:row>12</xdr:row>
      <xdr:rowOff>109538</xdr:rowOff>
    </xdr:from>
    <xdr:to>
      <xdr:col>21</xdr:col>
      <xdr:colOff>623887</xdr:colOff>
      <xdr:row>26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C7FE6D-D613-B6E8-7F2C-3FE9A177B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71438</xdr:colOff>
      <xdr:row>27</xdr:row>
      <xdr:rowOff>19050</xdr:rowOff>
    </xdr:from>
    <xdr:to>
      <xdr:col>19</xdr:col>
      <xdr:colOff>19051</xdr:colOff>
      <xdr:row>42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568603C-AC2A-49DA-B804-FD39A8A29D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34651" y="4905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0</xdr:colOff>
      <xdr:row>27</xdr:row>
      <xdr:rowOff>0</xdr:rowOff>
    </xdr:from>
    <xdr:to>
      <xdr:col>27</xdr:col>
      <xdr:colOff>38100</xdr:colOff>
      <xdr:row>42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7E1B1003-F9EC-4437-A900-B6FBFF4D68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35300" y="4886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44</xdr:row>
      <xdr:rowOff>0</xdr:rowOff>
    </xdr:from>
    <xdr:to>
      <xdr:col>18</xdr:col>
      <xdr:colOff>595313</xdr:colOff>
      <xdr:row>59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552319CE-18D9-42B5-B9D3-BF55162791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3213" y="7962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0</xdr:colOff>
      <xdr:row>44</xdr:row>
      <xdr:rowOff>0</xdr:rowOff>
    </xdr:from>
    <xdr:to>
      <xdr:col>27</xdr:col>
      <xdr:colOff>38100</xdr:colOff>
      <xdr:row>59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63515E6F-2491-45AA-A94E-DFA5FEFFCA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35300" y="7962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61</xdr:row>
      <xdr:rowOff>0</xdr:rowOff>
    </xdr:from>
    <xdr:to>
      <xdr:col>18</xdr:col>
      <xdr:colOff>595313</xdr:colOff>
      <xdr:row>76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DFF0E2D-AD53-4552-974D-97856CE654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3213" y="11039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0</xdr:colOff>
      <xdr:row>61</xdr:row>
      <xdr:rowOff>0</xdr:rowOff>
    </xdr:from>
    <xdr:to>
      <xdr:col>27</xdr:col>
      <xdr:colOff>38100</xdr:colOff>
      <xdr:row>76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52C0E3C0-8603-4022-B459-AFC2A72260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35300" y="11039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414337</xdr:colOff>
      <xdr:row>79</xdr:row>
      <xdr:rowOff>171455</xdr:rowOff>
    </xdr:from>
    <xdr:to>
      <xdr:col>22</xdr:col>
      <xdr:colOff>452437</xdr:colOff>
      <xdr:row>95</xdr:row>
      <xdr:rowOff>19055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1A858F62-2F35-4B28-9D7B-FA972979D7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11137" y="144875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80</xdr:row>
      <xdr:rowOff>0</xdr:rowOff>
    </xdr:from>
    <xdr:to>
      <xdr:col>15</xdr:col>
      <xdr:colOff>342900</xdr:colOff>
      <xdr:row>95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21EC2DF5-010D-4163-84FF-18E1EBF8A6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3213" y="14497050"/>
              <a:ext cx="237648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431005</xdr:colOff>
      <xdr:row>96</xdr:row>
      <xdr:rowOff>9525</xdr:rowOff>
    </xdr:from>
    <xdr:to>
      <xdr:col>22</xdr:col>
      <xdr:colOff>469105</xdr:colOff>
      <xdr:row>111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7859C4B8-55DB-CAB9-3F5D-A8E733281A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27805" y="17402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461963</xdr:colOff>
      <xdr:row>96</xdr:row>
      <xdr:rowOff>19050</xdr:rowOff>
    </xdr:from>
    <xdr:to>
      <xdr:col>15</xdr:col>
      <xdr:colOff>204788</xdr:colOff>
      <xdr:row>111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63708387-47C2-4E0E-A1BE-A5E22DDDA2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77476" y="17411700"/>
              <a:ext cx="242411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428625</xdr:colOff>
      <xdr:row>112</xdr:row>
      <xdr:rowOff>42863</xdr:rowOff>
    </xdr:from>
    <xdr:to>
      <xdr:col>15</xdr:col>
      <xdr:colOff>100013</xdr:colOff>
      <xdr:row>127</xdr:row>
      <xdr:rowOff>71438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46EC3B10-41FE-4F2B-B8BE-5C6D623F98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44138" y="20331113"/>
              <a:ext cx="23526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200025</xdr:colOff>
      <xdr:row>112</xdr:row>
      <xdr:rowOff>28575</xdr:rowOff>
    </xdr:from>
    <xdr:to>
      <xdr:col>22</xdr:col>
      <xdr:colOff>238125</xdr:colOff>
      <xdr:row>127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47DFCA6-B609-4D1B-97BF-9AEF464B8B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96825" y="20316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129</xdr:row>
      <xdr:rowOff>0</xdr:rowOff>
    </xdr:from>
    <xdr:to>
      <xdr:col>23</xdr:col>
      <xdr:colOff>38100</xdr:colOff>
      <xdr:row>144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5C340E5-7DB7-4521-84AA-8466E47255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44500" y="23364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129</xdr:row>
      <xdr:rowOff>0</xdr:rowOff>
    </xdr:from>
    <xdr:to>
      <xdr:col>15</xdr:col>
      <xdr:colOff>514350</xdr:colOff>
      <xdr:row>144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1461564A-2AEC-4EA9-BCC3-B3A0B9BBA0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3213" y="23364825"/>
              <a:ext cx="254793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146</xdr:row>
      <xdr:rowOff>0</xdr:rowOff>
    </xdr:from>
    <xdr:to>
      <xdr:col>23</xdr:col>
      <xdr:colOff>38100</xdr:colOff>
      <xdr:row>161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2B2A484C-4A50-4678-83D5-B6FFEA678A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44500" y="26441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146</xdr:row>
      <xdr:rowOff>4762</xdr:rowOff>
    </xdr:from>
    <xdr:to>
      <xdr:col>15</xdr:col>
      <xdr:colOff>552450</xdr:colOff>
      <xdr:row>161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00CEA6F6-B2F4-415F-8444-F706F1E79A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3213" y="26446162"/>
              <a:ext cx="258603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485775</xdr:colOff>
      <xdr:row>162</xdr:row>
      <xdr:rowOff>38100</xdr:rowOff>
    </xdr:from>
    <xdr:to>
      <xdr:col>22</xdr:col>
      <xdr:colOff>523875</xdr:colOff>
      <xdr:row>177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C640B613-B6FE-4AC0-8D36-545308DFF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75" y="29375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9525</xdr:colOff>
      <xdr:row>162</xdr:row>
      <xdr:rowOff>47625</xdr:rowOff>
    </xdr:from>
    <xdr:to>
      <xdr:col>15</xdr:col>
      <xdr:colOff>319089</xdr:colOff>
      <xdr:row>177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2023DBDA-C828-4585-A40A-F036069E9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2738" y="29384625"/>
              <a:ext cx="234315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179</xdr:row>
      <xdr:rowOff>0</xdr:rowOff>
    </xdr:from>
    <xdr:to>
      <xdr:col>23</xdr:col>
      <xdr:colOff>38100</xdr:colOff>
      <xdr:row>194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A4B560E4-C694-4375-9CB8-8FDFB1AA71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44500" y="32413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179</xdr:row>
      <xdr:rowOff>0</xdr:rowOff>
    </xdr:from>
    <xdr:to>
      <xdr:col>15</xdr:col>
      <xdr:colOff>395288</xdr:colOff>
      <xdr:row>194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3" name="Chart 32">
              <a:extLst>
                <a:ext uri="{FF2B5EF4-FFF2-40B4-BE49-F238E27FC236}">
                  <a16:creationId xmlns:a16="http://schemas.microsoft.com/office/drawing/2014/main" id="{54B7FCBF-3BF2-4B7C-A644-33EA403B6B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3213" y="32413575"/>
              <a:ext cx="2428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195</xdr:row>
      <xdr:rowOff>0</xdr:rowOff>
    </xdr:from>
    <xdr:to>
      <xdr:col>23</xdr:col>
      <xdr:colOff>38100</xdr:colOff>
      <xdr:row>210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5" name="Chart 34">
              <a:extLst>
                <a:ext uri="{FF2B5EF4-FFF2-40B4-BE49-F238E27FC236}">
                  <a16:creationId xmlns:a16="http://schemas.microsoft.com/office/drawing/2014/main" id="{0EC9C2F0-DE82-4CEC-9477-A939985080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44500" y="35309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195</xdr:row>
      <xdr:rowOff>0</xdr:rowOff>
    </xdr:from>
    <xdr:to>
      <xdr:col>15</xdr:col>
      <xdr:colOff>428625</xdr:colOff>
      <xdr:row>210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7" name="Chart 36">
              <a:extLst>
                <a:ext uri="{FF2B5EF4-FFF2-40B4-BE49-F238E27FC236}">
                  <a16:creationId xmlns:a16="http://schemas.microsoft.com/office/drawing/2014/main" id="{E8DF2AC3-B1E9-4F98-9C49-A745212AAE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3213" y="35309175"/>
              <a:ext cx="246221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278606</xdr:colOff>
      <xdr:row>195</xdr:row>
      <xdr:rowOff>33339</xdr:rowOff>
    </xdr:from>
    <xdr:to>
      <xdr:col>30</xdr:col>
      <xdr:colOff>316706</xdr:colOff>
      <xdr:row>210</xdr:row>
      <xdr:rowOff>61914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73B73-1AF5-8827-B047-177DB6F60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31</xdr:col>
      <xdr:colOff>0</xdr:colOff>
      <xdr:row>195</xdr:row>
      <xdr:rowOff>0</xdr:rowOff>
    </xdr:from>
    <xdr:to>
      <xdr:col>38</xdr:col>
      <xdr:colOff>38100</xdr:colOff>
      <xdr:row>210</xdr:row>
      <xdr:rowOff>28575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95149D3-8268-41BE-8F08-4C0F6F748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38100</xdr:colOff>
      <xdr:row>43</xdr:row>
      <xdr:rowOff>171450</xdr:rowOff>
    </xdr:from>
    <xdr:to>
      <xdr:col>35</xdr:col>
      <xdr:colOff>76200</xdr:colOff>
      <xdr:row>59</xdr:row>
      <xdr:rowOff>19050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ABD9549-AC52-475C-8018-F4FE8D9AC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35</xdr:col>
      <xdr:colOff>280988</xdr:colOff>
      <xdr:row>44</xdr:row>
      <xdr:rowOff>0</xdr:rowOff>
    </xdr:from>
    <xdr:to>
      <xdr:col>42</xdr:col>
      <xdr:colOff>319088</xdr:colOff>
      <xdr:row>59</xdr:row>
      <xdr:rowOff>28575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2EE2C26-8C9D-47CF-8EC4-3A4CB2A2C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28</xdr:col>
      <xdr:colOff>0</xdr:colOff>
      <xdr:row>61</xdr:row>
      <xdr:rowOff>0</xdr:rowOff>
    </xdr:from>
    <xdr:to>
      <xdr:col>35</xdr:col>
      <xdr:colOff>38100</xdr:colOff>
      <xdr:row>76</xdr:row>
      <xdr:rowOff>28575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885C30F-269A-4372-A1A2-53A09EC65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35</xdr:col>
      <xdr:colOff>261937</xdr:colOff>
      <xdr:row>61</xdr:row>
      <xdr:rowOff>23813</xdr:rowOff>
    </xdr:from>
    <xdr:to>
      <xdr:col>42</xdr:col>
      <xdr:colOff>300037</xdr:colOff>
      <xdr:row>76</xdr:row>
      <xdr:rowOff>52388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ADB6A8DB-DD47-445F-B3F9-37A6D11DE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24</xdr:col>
      <xdr:colOff>0</xdr:colOff>
      <xdr:row>96</xdr:row>
      <xdr:rowOff>4762</xdr:rowOff>
    </xdr:from>
    <xdr:to>
      <xdr:col>31</xdr:col>
      <xdr:colOff>38100</xdr:colOff>
      <xdr:row>111</xdr:row>
      <xdr:rowOff>33337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56687A41-6F70-453F-9232-8023FE6FF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31</xdr:col>
      <xdr:colOff>204788</xdr:colOff>
      <xdr:row>96</xdr:row>
      <xdr:rowOff>0</xdr:rowOff>
    </xdr:from>
    <xdr:to>
      <xdr:col>38</xdr:col>
      <xdr:colOff>242888</xdr:colOff>
      <xdr:row>111</xdr:row>
      <xdr:rowOff>28575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4909AFE5-EF9C-4239-BDA8-E8A990FC9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24</xdr:col>
      <xdr:colOff>0</xdr:colOff>
      <xdr:row>179</xdr:row>
      <xdr:rowOff>0</xdr:rowOff>
    </xdr:from>
    <xdr:to>
      <xdr:col>31</xdr:col>
      <xdr:colOff>38100</xdr:colOff>
      <xdr:row>194</xdr:row>
      <xdr:rowOff>28575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9652AA7-1653-4205-B616-8C068157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31</xdr:col>
      <xdr:colOff>285750</xdr:colOff>
      <xdr:row>179</xdr:row>
      <xdr:rowOff>23812</xdr:rowOff>
    </xdr:from>
    <xdr:to>
      <xdr:col>38</xdr:col>
      <xdr:colOff>323850</xdr:colOff>
      <xdr:row>194</xdr:row>
      <xdr:rowOff>52387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095B10A-A7E4-4F8D-8E03-377339194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0</xdr:colOff>
      <xdr:row>146</xdr:row>
      <xdr:rowOff>0</xdr:rowOff>
    </xdr:from>
    <xdr:to>
      <xdr:col>31</xdr:col>
      <xdr:colOff>38100</xdr:colOff>
      <xdr:row>161</xdr:row>
      <xdr:rowOff>28575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7070FE3F-50EF-473F-BF2A-7D30B105F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31</xdr:col>
      <xdr:colOff>342900</xdr:colOff>
      <xdr:row>146</xdr:row>
      <xdr:rowOff>19049</xdr:rowOff>
    </xdr:from>
    <xdr:to>
      <xdr:col>38</xdr:col>
      <xdr:colOff>381000</xdr:colOff>
      <xdr:row>161</xdr:row>
      <xdr:rowOff>47624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7A60F3F-D3CF-4414-8932-5BF69BA84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24</xdr:col>
      <xdr:colOff>0</xdr:colOff>
      <xdr:row>162</xdr:row>
      <xdr:rowOff>1</xdr:rowOff>
    </xdr:from>
    <xdr:to>
      <xdr:col>31</xdr:col>
      <xdr:colOff>38100</xdr:colOff>
      <xdr:row>177</xdr:row>
      <xdr:rowOff>28576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8B0029B1-FFF4-4FF5-979D-F2A3C4368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31</xdr:col>
      <xdr:colOff>290513</xdr:colOff>
      <xdr:row>162</xdr:row>
      <xdr:rowOff>23812</xdr:rowOff>
    </xdr:from>
    <xdr:to>
      <xdr:col>38</xdr:col>
      <xdr:colOff>328613</xdr:colOff>
      <xdr:row>177</xdr:row>
      <xdr:rowOff>52387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B0471A9D-07F3-4889-9DCE-B975A5891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27</xdr:col>
      <xdr:colOff>254793</xdr:colOff>
      <xdr:row>27</xdr:row>
      <xdr:rowOff>4763</xdr:rowOff>
    </xdr:from>
    <xdr:to>
      <xdr:col>34</xdr:col>
      <xdr:colOff>292893</xdr:colOff>
      <xdr:row>42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631373-0E80-DE2F-0C69-52F43BFB1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39</xdr:col>
      <xdr:colOff>0</xdr:colOff>
      <xdr:row>162</xdr:row>
      <xdr:rowOff>0</xdr:rowOff>
    </xdr:from>
    <xdr:to>
      <xdr:col>46</xdr:col>
      <xdr:colOff>38100</xdr:colOff>
      <xdr:row>177</xdr:row>
      <xdr:rowOff>28575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0C33CD4-8B2D-46CC-B342-16337E090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35F45-F521-44CF-B496-23BD65608D74}">
  <dimension ref="A1:AL1360"/>
  <sheetViews>
    <sheetView topLeftCell="D1" workbookViewId="0">
      <selection activeCell="O26" sqref="O26"/>
    </sheetView>
  </sheetViews>
  <sheetFormatPr defaultRowHeight="14.25" x14ac:dyDescent="0.45"/>
  <cols>
    <col min="1" max="1" width="10.265625" bestFit="1" customWidth="1"/>
    <col min="2" max="2" width="12.19921875" bestFit="1" customWidth="1"/>
    <col min="3" max="3" width="8.265625" bestFit="1" customWidth="1"/>
    <col min="4" max="4" width="11.6640625" bestFit="1" customWidth="1"/>
    <col min="5" max="5" width="7.796875" bestFit="1" customWidth="1"/>
    <col min="6" max="6" width="15.06640625" bestFit="1" customWidth="1"/>
    <col min="7" max="7" width="15.6640625" bestFit="1" customWidth="1"/>
    <col min="8" max="8" width="7.73046875" bestFit="1" customWidth="1"/>
    <col min="9" max="9" width="4.73046875" bestFit="1" customWidth="1"/>
    <col min="10" max="10" width="8.19921875" bestFit="1" customWidth="1"/>
    <col min="14" max="14" width="18.3984375" bestFit="1" customWidth="1"/>
    <col min="15" max="15" width="10.265625" bestFit="1" customWidth="1"/>
    <col min="16" max="16" width="12.19921875" bestFit="1" customWidth="1"/>
    <col min="17" max="17" width="8.265625" bestFit="1" customWidth="1"/>
    <col min="18" max="18" width="11.6640625" bestFit="1" customWidth="1"/>
    <col min="19" max="19" width="7.796875" bestFit="1" customWidth="1"/>
    <col min="20" max="20" width="15.06640625" bestFit="1" customWidth="1"/>
    <col min="21" max="21" width="15.6640625" bestFit="1" customWidth="1"/>
    <col min="22" max="22" width="6.3984375" bestFit="1" customWidth="1"/>
    <col min="23" max="23" width="5.73046875" bestFit="1" customWidth="1"/>
    <col min="24" max="24" width="8.19921875" bestFit="1" customWidth="1"/>
    <col min="25" max="25" width="6.3984375" bestFit="1" customWidth="1"/>
    <col min="26" max="26" width="6.1328125" bestFit="1" customWidth="1"/>
  </cols>
  <sheetData>
    <row r="1" spans="1:3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</row>
    <row r="2" spans="1:38" x14ac:dyDescent="0.45">
      <c r="A2">
        <v>5.9</v>
      </c>
      <c r="B2">
        <v>0.28999999999999998</v>
      </c>
      <c r="C2">
        <v>0.25</v>
      </c>
      <c r="D2">
        <v>13.4</v>
      </c>
      <c r="E2">
        <v>6.7000000000000004E-2</v>
      </c>
      <c r="F2">
        <v>72</v>
      </c>
      <c r="G2">
        <v>160</v>
      </c>
      <c r="H2">
        <v>0.99721000000000004</v>
      </c>
      <c r="I2">
        <v>3.33</v>
      </c>
      <c r="J2">
        <v>0.54</v>
      </c>
      <c r="K2">
        <v>10.3</v>
      </c>
      <c r="L2">
        <v>6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>
        <f>IF((A2&gt;=O$14)*(A2&lt;=O$15),A2,IF((A2&lt;O$14), O$14, O$15))</f>
        <v>5.9</v>
      </c>
      <c r="AB2">
        <f t="shared" ref="AB2:AK17" si="0">IF((B2&gt;=P$14)*(B2&lt;=P$15),B2,IF((B2&lt;P$14), P$14, P$15))</f>
        <v>0.28999999999999998</v>
      </c>
      <c r="AC2">
        <f>IF((C2&gt;=Q$19)*(C2&lt;=Q$20),C2,IF((C2&lt;Q$19), Q$19, Q$20))</f>
        <v>0.25</v>
      </c>
      <c r="AD2">
        <f t="shared" si="0"/>
        <v>3.6500000000000004</v>
      </c>
      <c r="AE2">
        <f t="shared" si="0"/>
        <v>6.7000000000000004E-2</v>
      </c>
      <c r="AF2">
        <f t="shared" si="0"/>
        <v>42</v>
      </c>
      <c r="AG2">
        <f t="shared" si="0"/>
        <v>124.5</v>
      </c>
      <c r="AH2">
        <f>IF((H2&gt;=V$19)*(H2&lt;=V$20),H2,IF((H2&lt;V$19), V$19, V$20))</f>
        <v>0.99721000000000004</v>
      </c>
      <c r="AI2">
        <f>IF((I2&gt;=W$19)*(I2&lt;=W$20),I2,IF((I2&lt;W$19), W$19, W$20))</f>
        <v>3.33</v>
      </c>
      <c r="AJ2">
        <f t="shared" si="0"/>
        <v>0.54</v>
      </c>
      <c r="AK2">
        <f t="shared" si="0"/>
        <v>10.3</v>
      </c>
      <c r="AL2">
        <v>6</v>
      </c>
    </row>
    <row r="3" spans="1:38" x14ac:dyDescent="0.45">
      <c r="A3">
        <v>6.6</v>
      </c>
      <c r="B3">
        <v>0.73499999999999999</v>
      </c>
      <c r="C3">
        <v>0.02</v>
      </c>
      <c r="D3">
        <v>7.9</v>
      </c>
      <c r="E3">
        <v>0.122</v>
      </c>
      <c r="F3">
        <v>68</v>
      </c>
      <c r="G3">
        <v>124</v>
      </c>
      <c r="H3">
        <v>0.99939999999999996</v>
      </c>
      <c r="I3">
        <v>3.47</v>
      </c>
      <c r="J3">
        <v>0.53</v>
      </c>
      <c r="K3">
        <v>9.9</v>
      </c>
      <c r="L3">
        <v>5</v>
      </c>
      <c r="N3" t="s">
        <v>12</v>
      </c>
      <c r="O3">
        <f t="shared" ref="O3:Z3" si="1">COUNT(A$2:A$1360)</f>
        <v>1359</v>
      </c>
      <c r="P3">
        <f t="shared" si="1"/>
        <v>1359</v>
      </c>
      <c r="Q3">
        <f t="shared" si="1"/>
        <v>1359</v>
      </c>
      <c r="R3">
        <f t="shared" si="1"/>
        <v>1359</v>
      </c>
      <c r="S3">
        <f t="shared" si="1"/>
        <v>1359</v>
      </c>
      <c r="T3">
        <f t="shared" si="1"/>
        <v>1359</v>
      </c>
      <c r="U3">
        <f t="shared" si="1"/>
        <v>1359</v>
      </c>
      <c r="V3">
        <f t="shared" si="1"/>
        <v>1359</v>
      </c>
      <c r="W3">
        <f t="shared" si="1"/>
        <v>1359</v>
      </c>
      <c r="X3">
        <f t="shared" si="1"/>
        <v>1359</v>
      </c>
      <c r="Y3">
        <f t="shared" si="1"/>
        <v>1359</v>
      </c>
      <c r="Z3">
        <f t="shared" si="1"/>
        <v>1359</v>
      </c>
      <c r="AA3">
        <f t="shared" ref="AA3:AB66" si="2">IF((A3&gt;=O$14)*(A3&lt;=O$15),A3,IF((A3&lt;O$14), O$14, O$15))</f>
        <v>6.6</v>
      </c>
      <c r="AB3">
        <f t="shared" si="0"/>
        <v>0.73499999999999999</v>
      </c>
      <c r="AC3">
        <f t="shared" ref="AC3:AC66" si="3">IF((C3&gt;=Q$19)*(C3&lt;=Q$20),C3,IF((C3&lt;Q$19), Q$19, Q$20))</f>
        <v>0.02</v>
      </c>
      <c r="AD3">
        <f t="shared" si="0"/>
        <v>3.6500000000000004</v>
      </c>
      <c r="AE3">
        <f t="shared" si="0"/>
        <v>0.122</v>
      </c>
      <c r="AF3">
        <f t="shared" si="0"/>
        <v>42</v>
      </c>
      <c r="AG3">
        <f t="shared" si="0"/>
        <v>124</v>
      </c>
      <c r="AH3">
        <f t="shared" ref="AH3:AH66" si="4">IF((H3&gt;=V$19)*(H3&lt;=V$20),H3,IF((H3&lt;V$19), V$19, V$20))</f>
        <v>0.99939999999999996</v>
      </c>
      <c r="AI3">
        <f t="shared" ref="AI3:AI66" si="5">IF((I3&gt;=W$19)*(I3&lt;=W$20),I3,IF((I3&lt;W$19), W$19, W$20))</f>
        <v>3.47</v>
      </c>
      <c r="AJ3">
        <f t="shared" si="0"/>
        <v>0.53</v>
      </c>
      <c r="AK3">
        <f t="shared" si="0"/>
        <v>9.9</v>
      </c>
      <c r="AL3">
        <v>5</v>
      </c>
    </row>
    <row r="4" spans="1:38" x14ac:dyDescent="0.45">
      <c r="A4">
        <v>6.9</v>
      </c>
      <c r="B4">
        <v>0.63</v>
      </c>
      <c r="C4">
        <v>0.33</v>
      </c>
      <c r="D4">
        <v>6.7</v>
      </c>
      <c r="E4">
        <v>0.23499999999999999</v>
      </c>
      <c r="F4">
        <v>66</v>
      </c>
      <c r="G4">
        <v>115</v>
      </c>
      <c r="H4">
        <v>0.99787000000000003</v>
      </c>
      <c r="I4">
        <v>3.22</v>
      </c>
      <c r="J4">
        <v>0.56000000000000005</v>
      </c>
      <c r="K4">
        <v>9.5</v>
      </c>
      <c r="L4">
        <v>5</v>
      </c>
      <c r="N4" t="s">
        <v>13</v>
      </c>
      <c r="O4">
        <f t="shared" ref="O4:Z4" si="6">MIN(A$2:A$1360)</f>
        <v>4.5999999999999996</v>
      </c>
      <c r="P4">
        <f t="shared" si="6"/>
        <v>0.12</v>
      </c>
      <c r="Q4">
        <f t="shared" si="6"/>
        <v>0</v>
      </c>
      <c r="R4">
        <f t="shared" si="6"/>
        <v>0.9</v>
      </c>
      <c r="S4">
        <f t="shared" si="6"/>
        <v>1.2E-2</v>
      </c>
      <c r="T4">
        <f t="shared" si="6"/>
        <v>1</v>
      </c>
      <c r="U4">
        <f t="shared" si="6"/>
        <v>6</v>
      </c>
      <c r="V4">
        <f t="shared" si="6"/>
        <v>0.99007000000000001</v>
      </c>
      <c r="W4">
        <f t="shared" si="6"/>
        <v>2.74</v>
      </c>
      <c r="X4">
        <f t="shared" si="6"/>
        <v>0.33</v>
      </c>
      <c r="Y4">
        <f t="shared" si="6"/>
        <v>8.4</v>
      </c>
      <c r="Z4">
        <f t="shared" si="6"/>
        <v>3</v>
      </c>
      <c r="AA4">
        <f t="shared" si="2"/>
        <v>6.9</v>
      </c>
      <c r="AB4">
        <f t="shared" si="0"/>
        <v>0.63</v>
      </c>
      <c r="AC4">
        <f t="shared" si="3"/>
        <v>0.33</v>
      </c>
      <c r="AD4">
        <f t="shared" si="0"/>
        <v>3.6500000000000004</v>
      </c>
      <c r="AE4">
        <f t="shared" si="0"/>
        <v>0.12249999999999998</v>
      </c>
      <c r="AF4">
        <f t="shared" si="0"/>
        <v>42</v>
      </c>
      <c r="AG4">
        <f t="shared" si="0"/>
        <v>115</v>
      </c>
      <c r="AH4">
        <f t="shared" si="4"/>
        <v>0.99787000000000003</v>
      </c>
      <c r="AI4">
        <f t="shared" si="5"/>
        <v>3.22</v>
      </c>
      <c r="AJ4">
        <f t="shared" si="0"/>
        <v>0.56000000000000005</v>
      </c>
      <c r="AK4">
        <f t="shared" si="0"/>
        <v>9.5</v>
      </c>
      <c r="AL4">
        <v>5</v>
      </c>
    </row>
    <row r="5" spans="1:38" x14ac:dyDescent="0.45">
      <c r="A5">
        <v>5.9</v>
      </c>
      <c r="B5">
        <v>0.19</v>
      </c>
      <c r="C5">
        <v>0.21</v>
      </c>
      <c r="D5">
        <v>1.7</v>
      </c>
      <c r="E5">
        <v>4.4999999999999998E-2</v>
      </c>
      <c r="F5">
        <v>57</v>
      </c>
      <c r="G5">
        <v>135</v>
      </c>
      <c r="H5">
        <v>0.99341000000000002</v>
      </c>
      <c r="I5">
        <v>3.32</v>
      </c>
      <c r="J5">
        <v>0.44</v>
      </c>
      <c r="K5">
        <v>9.5</v>
      </c>
      <c r="L5">
        <v>5</v>
      </c>
      <c r="N5" t="s">
        <v>14</v>
      </c>
      <c r="O5">
        <f t="shared" ref="O5:Z5" si="7">MAX(A$2:A$1360)</f>
        <v>15.9</v>
      </c>
      <c r="P5">
        <f t="shared" si="7"/>
        <v>1.58</v>
      </c>
      <c r="Q5">
        <f t="shared" si="7"/>
        <v>1</v>
      </c>
      <c r="R5">
        <f t="shared" si="7"/>
        <v>15.5</v>
      </c>
      <c r="S5">
        <f t="shared" si="7"/>
        <v>0.61099999999999999</v>
      </c>
      <c r="T5">
        <f t="shared" si="7"/>
        <v>72</v>
      </c>
      <c r="U5">
        <f t="shared" si="7"/>
        <v>289</v>
      </c>
      <c r="V5">
        <f t="shared" si="7"/>
        <v>1.00369</v>
      </c>
      <c r="W5">
        <f t="shared" si="7"/>
        <v>4.01</v>
      </c>
      <c r="X5">
        <f t="shared" si="7"/>
        <v>2</v>
      </c>
      <c r="Y5">
        <f t="shared" si="7"/>
        <v>14.9</v>
      </c>
      <c r="Z5">
        <f t="shared" si="7"/>
        <v>8</v>
      </c>
      <c r="AA5">
        <f t="shared" si="2"/>
        <v>5.9</v>
      </c>
      <c r="AB5">
        <f t="shared" si="0"/>
        <v>0.19</v>
      </c>
      <c r="AC5">
        <f t="shared" si="3"/>
        <v>0.21</v>
      </c>
      <c r="AD5">
        <f t="shared" si="0"/>
        <v>1.7</v>
      </c>
      <c r="AE5">
        <f t="shared" si="0"/>
        <v>4.4999999999999998E-2</v>
      </c>
      <c r="AF5">
        <f t="shared" si="0"/>
        <v>42</v>
      </c>
      <c r="AG5">
        <f t="shared" si="0"/>
        <v>124.5</v>
      </c>
      <c r="AH5">
        <f t="shared" si="4"/>
        <v>0.99341000000000002</v>
      </c>
      <c r="AI5">
        <f t="shared" si="5"/>
        <v>3.32</v>
      </c>
      <c r="AJ5">
        <f t="shared" si="0"/>
        <v>0.44</v>
      </c>
      <c r="AK5">
        <f t="shared" si="0"/>
        <v>9.5</v>
      </c>
      <c r="AL5">
        <v>5</v>
      </c>
    </row>
    <row r="6" spans="1:38" x14ac:dyDescent="0.45">
      <c r="A6">
        <v>10.199999999999999</v>
      </c>
      <c r="B6">
        <v>0.54</v>
      </c>
      <c r="C6">
        <v>0.37</v>
      </c>
      <c r="D6">
        <v>15.4</v>
      </c>
      <c r="E6">
        <v>0.214</v>
      </c>
      <c r="F6">
        <v>55</v>
      </c>
      <c r="G6">
        <v>95</v>
      </c>
      <c r="H6">
        <v>1.00369</v>
      </c>
      <c r="I6">
        <v>3.18</v>
      </c>
      <c r="J6">
        <v>0.77</v>
      </c>
      <c r="K6">
        <v>9</v>
      </c>
      <c r="L6">
        <v>6</v>
      </c>
      <c r="N6" t="s">
        <v>15</v>
      </c>
      <c r="O6">
        <f t="shared" ref="O6:Z6" si="8">O5-O4</f>
        <v>11.3</v>
      </c>
      <c r="P6">
        <f t="shared" si="8"/>
        <v>1.46</v>
      </c>
      <c r="Q6">
        <f t="shared" si="8"/>
        <v>1</v>
      </c>
      <c r="R6">
        <f t="shared" si="8"/>
        <v>14.6</v>
      </c>
      <c r="S6">
        <f t="shared" si="8"/>
        <v>0.59899999999999998</v>
      </c>
      <c r="T6">
        <f t="shared" si="8"/>
        <v>71</v>
      </c>
      <c r="U6">
        <f t="shared" si="8"/>
        <v>283</v>
      </c>
      <c r="V6">
        <f t="shared" si="8"/>
        <v>1.3619999999999965E-2</v>
      </c>
      <c r="W6">
        <f t="shared" si="8"/>
        <v>1.2699999999999996</v>
      </c>
      <c r="X6">
        <f t="shared" si="8"/>
        <v>1.67</v>
      </c>
      <c r="Y6">
        <f t="shared" si="8"/>
        <v>6.5</v>
      </c>
      <c r="Z6">
        <f t="shared" si="8"/>
        <v>5</v>
      </c>
      <c r="AA6">
        <f t="shared" si="2"/>
        <v>10.199999999999999</v>
      </c>
      <c r="AB6">
        <f t="shared" si="0"/>
        <v>0.54</v>
      </c>
      <c r="AC6">
        <f t="shared" si="3"/>
        <v>0.37</v>
      </c>
      <c r="AD6">
        <f t="shared" si="0"/>
        <v>3.6500000000000004</v>
      </c>
      <c r="AE6">
        <f t="shared" si="0"/>
        <v>0.12249999999999998</v>
      </c>
      <c r="AF6">
        <f t="shared" si="0"/>
        <v>42</v>
      </c>
      <c r="AG6">
        <f t="shared" si="0"/>
        <v>95</v>
      </c>
      <c r="AH6">
        <f t="shared" si="4"/>
        <v>1.0023136359513241</v>
      </c>
      <c r="AI6">
        <f t="shared" si="5"/>
        <v>3.18</v>
      </c>
      <c r="AJ6">
        <f t="shared" si="0"/>
        <v>0.77</v>
      </c>
      <c r="AK6">
        <f t="shared" si="0"/>
        <v>9</v>
      </c>
      <c r="AL6">
        <v>6</v>
      </c>
    </row>
    <row r="7" spans="1:38" x14ac:dyDescent="0.45">
      <c r="A7">
        <v>11.8</v>
      </c>
      <c r="B7">
        <v>0.33</v>
      </c>
      <c r="C7">
        <v>0.49</v>
      </c>
      <c r="D7">
        <v>3.4</v>
      </c>
      <c r="E7">
        <v>9.2999999999999999E-2</v>
      </c>
      <c r="F7">
        <v>54</v>
      </c>
      <c r="G7">
        <v>80</v>
      </c>
      <c r="H7">
        <v>1.0002</v>
      </c>
      <c r="I7">
        <v>3.3</v>
      </c>
      <c r="J7">
        <v>0.76</v>
      </c>
      <c r="K7">
        <v>10.7</v>
      </c>
      <c r="L7">
        <v>7</v>
      </c>
      <c r="N7" t="s">
        <v>16</v>
      </c>
      <c r="O7" s="1">
        <f t="shared" ref="O7:Z7" si="9">AVERAGE(A$2:A$1360)</f>
        <v>8.3105960264900585</v>
      </c>
      <c r="P7" s="1">
        <f t="shared" si="9"/>
        <v>0.52947755702722554</v>
      </c>
      <c r="Q7" s="1">
        <f t="shared" si="9"/>
        <v>0.27233259749816097</v>
      </c>
      <c r="R7" s="1">
        <f t="shared" si="9"/>
        <v>2.5233995584988969</v>
      </c>
      <c r="S7" s="1">
        <f t="shared" si="9"/>
        <v>8.8123620309050341E-2</v>
      </c>
      <c r="T7" s="1">
        <f t="shared" si="9"/>
        <v>15.893303899926417</v>
      </c>
      <c r="U7" s="1">
        <f t="shared" si="9"/>
        <v>46.825974981604119</v>
      </c>
      <c r="V7" s="1">
        <f t="shared" si="9"/>
        <v>0.99670894775570262</v>
      </c>
      <c r="W7" s="1">
        <f t="shared" si="9"/>
        <v>3.3097866077998543</v>
      </c>
      <c r="X7" s="1">
        <f t="shared" si="9"/>
        <v>0.65870493009565834</v>
      </c>
      <c r="Y7" s="1">
        <f t="shared" si="9"/>
        <v>10.432315428010773</v>
      </c>
      <c r="Z7" s="1">
        <f t="shared" si="9"/>
        <v>5.6232523914643116</v>
      </c>
      <c r="AA7">
        <f t="shared" si="2"/>
        <v>11.8</v>
      </c>
      <c r="AB7">
        <f t="shared" si="0"/>
        <v>0.33</v>
      </c>
      <c r="AC7">
        <f t="shared" si="3"/>
        <v>0.49</v>
      </c>
      <c r="AD7">
        <f t="shared" si="0"/>
        <v>3.4</v>
      </c>
      <c r="AE7">
        <f t="shared" si="0"/>
        <v>9.2999999999999999E-2</v>
      </c>
      <c r="AF7">
        <f t="shared" si="0"/>
        <v>42</v>
      </c>
      <c r="AG7">
        <f t="shared" si="0"/>
        <v>80</v>
      </c>
      <c r="AH7">
        <f t="shared" si="4"/>
        <v>1.0002</v>
      </c>
      <c r="AI7">
        <f t="shared" si="5"/>
        <v>3.3</v>
      </c>
      <c r="AJ7">
        <f t="shared" si="0"/>
        <v>0.76</v>
      </c>
      <c r="AK7">
        <f t="shared" si="0"/>
        <v>10.7</v>
      </c>
      <c r="AL7">
        <v>7</v>
      </c>
    </row>
    <row r="8" spans="1:38" x14ac:dyDescent="0.45">
      <c r="A8">
        <v>8.6</v>
      </c>
      <c r="B8">
        <v>0.22</v>
      </c>
      <c r="C8">
        <v>0.36</v>
      </c>
      <c r="D8">
        <v>1.9</v>
      </c>
      <c r="E8">
        <v>6.4000000000000001E-2</v>
      </c>
      <c r="F8">
        <v>53</v>
      </c>
      <c r="G8">
        <v>77</v>
      </c>
      <c r="H8">
        <v>0.99603999999999904</v>
      </c>
      <c r="I8">
        <v>3.47</v>
      </c>
      <c r="J8">
        <v>0.87</v>
      </c>
      <c r="K8">
        <v>11</v>
      </c>
      <c r="L8">
        <v>7</v>
      </c>
      <c r="N8" t="s">
        <v>17</v>
      </c>
      <c r="O8">
        <f t="shared" ref="O8:Z8" si="10">MEDIAN(A$2:A$1360)</f>
        <v>7.9</v>
      </c>
      <c r="P8">
        <f t="shared" si="10"/>
        <v>0.52</v>
      </c>
      <c r="Q8">
        <f t="shared" si="10"/>
        <v>0.26</v>
      </c>
      <c r="R8">
        <f t="shared" si="10"/>
        <v>2.2000000000000002</v>
      </c>
      <c r="S8">
        <f t="shared" si="10"/>
        <v>7.9000000000000001E-2</v>
      </c>
      <c r="T8">
        <f t="shared" si="10"/>
        <v>14</v>
      </c>
      <c r="U8">
        <f t="shared" si="10"/>
        <v>38</v>
      </c>
      <c r="V8">
        <f t="shared" si="10"/>
        <v>0.99670000000000003</v>
      </c>
      <c r="W8">
        <f t="shared" si="10"/>
        <v>3.31</v>
      </c>
      <c r="X8">
        <f t="shared" si="10"/>
        <v>0.62</v>
      </c>
      <c r="Y8">
        <f t="shared" si="10"/>
        <v>10.199999999999999</v>
      </c>
      <c r="Z8">
        <f t="shared" si="10"/>
        <v>6</v>
      </c>
      <c r="AA8">
        <f t="shared" si="2"/>
        <v>8.6</v>
      </c>
      <c r="AB8">
        <f t="shared" si="0"/>
        <v>0.22</v>
      </c>
      <c r="AC8">
        <f t="shared" si="3"/>
        <v>0.36</v>
      </c>
      <c r="AD8">
        <f t="shared" si="0"/>
        <v>1.9</v>
      </c>
      <c r="AE8">
        <f t="shared" si="0"/>
        <v>6.4000000000000001E-2</v>
      </c>
      <c r="AF8">
        <f t="shared" si="0"/>
        <v>42</v>
      </c>
      <c r="AG8">
        <f t="shared" si="0"/>
        <v>77</v>
      </c>
      <c r="AH8">
        <f t="shared" si="4"/>
        <v>0.99603999999999904</v>
      </c>
      <c r="AI8">
        <f t="shared" si="5"/>
        <v>3.47</v>
      </c>
      <c r="AJ8">
        <f t="shared" si="0"/>
        <v>0.87</v>
      </c>
      <c r="AK8">
        <f t="shared" si="0"/>
        <v>11</v>
      </c>
      <c r="AL8">
        <v>7</v>
      </c>
    </row>
    <row r="9" spans="1:38" x14ac:dyDescent="0.45">
      <c r="A9">
        <v>9.4</v>
      </c>
      <c r="B9">
        <v>0.24</v>
      </c>
      <c r="C9">
        <v>0.33</v>
      </c>
      <c r="D9">
        <v>2.2999999999999998</v>
      </c>
      <c r="E9">
        <v>6.0999999999999999E-2</v>
      </c>
      <c r="F9">
        <v>52</v>
      </c>
      <c r="G9">
        <v>73</v>
      </c>
      <c r="H9">
        <v>0.99785999999999997</v>
      </c>
      <c r="I9">
        <v>3.47</v>
      </c>
      <c r="J9">
        <v>0.9</v>
      </c>
      <c r="K9">
        <v>10.199999999999999</v>
      </c>
      <c r="L9">
        <v>6</v>
      </c>
      <c r="N9" t="s">
        <v>18</v>
      </c>
      <c r="O9">
        <f t="shared" ref="O9:Z9" si="11">_xlfn.MODE.SNGL(A$2:A$1360)</f>
        <v>7.2</v>
      </c>
      <c r="P9">
        <f t="shared" si="11"/>
        <v>0.5</v>
      </c>
      <c r="Q9">
        <f t="shared" si="11"/>
        <v>0</v>
      </c>
      <c r="R9">
        <f t="shared" si="11"/>
        <v>2</v>
      </c>
      <c r="S9">
        <f t="shared" si="11"/>
        <v>0.08</v>
      </c>
      <c r="T9">
        <f t="shared" si="11"/>
        <v>6</v>
      </c>
      <c r="U9">
        <f t="shared" si="11"/>
        <v>28</v>
      </c>
      <c r="V9">
        <f t="shared" si="11"/>
        <v>0.99680000000000002</v>
      </c>
      <c r="W9">
        <f t="shared" si="11"/>
        <v>3.3</v>
      </c>
      <c r="X9">
        <f t="shared" si="11"/>
        <v>0.54</v>
      </c>
      <c r="Y9">
        <f t="shared" si="11"/>
        <v>9.5</v>
      </c>
      <c r="Z9">
        <f t="shared" si="11"/>
        <v>5</v>
      </c>
      <c r="AA9">
        <f t="shared" si="2"/>
        <v>9.4</v>
      </c>
      <c r="AB9">
        <f t="shared" si="0"/>
        <v>0.24</v>
      </c>
      <c r="AC9">
        <f t="shared" si="3"/>
        <v>0.33</v>
      </c>
      <c r="AD9">
        <f t="shared" si="0"/>
        <v>2.2999999999999998</v>
      </c>
      <c r="AE9">
        <f t="shared" si="0"/>
        <v>6.0999999999999999E-2</v>
      </c>
      <c r="AF9">
        <f t="shared" si="0"/>
        <v>42</v>
      </c>
      <c r="AG9">
        <f t="shared" si="0"/>
        <v>73</v>
      </c>
      <c r="AH9">
        <f t="shared" si="4"/>
        <v>0.99785999999999997</v>
      </c>
      <c r="AI9">
        <f t="shared" si="5"/>
        <v>3.47</v>
      </c>
      <c r="AJ9">
        <f t="shared" si="0"/>
        <v>0.9</v>
      </c>
      <c r="AK9">
        <f t="shared" si="0"/>
        <v>10.199999999999999</v>
      </c>
      <c r="AL9">
        <v>6</v>
      </c>
    </row>
    <row r="10" spans="1:38" x14ac:dyDescent="0.45">
      <c r="A10">
        <v>7.4</v>
      </c>
      <c r="B10">
        <v>0.64</v>
      </c>
      <c r="C10">
        <v>0.17</v>
      </c>
      <c r="D10">
        <v>5.4</v>
      </c>
      <c r="E10">
        <v>0.16800000000000001</v>
      </c>
      <c r="F10">
        <v>52</v>
      </c>
      <c r="G10">
        <v>98</v>
      </c>
      <c r="H10">
        <v>0.99736000000000002</v>
      </c>
      <c r="I10">
        <v>3.28</v>
      </c>
      <c r="J10">
        <v>0.5</v>
      </c>
      <c r="K10">
        <v>9.5</v>
      </c>
      <c r="L10">
        <v>5</v>
      </c>
      <c r="N10" t="s">
        <v>19</v>
      </c>
      <c r="O10" s="1">
        <f t="shared" ref="O10:Z10" si="12">_xlfn.STDEV.P(A$2:A$1360)</f>
        <v>1.7363506208291468</v>
      </c>
      <c r="P10" s="1">
        <f t="shared" si="12"/>
        <v>0.18296396478602278</v>
      </c>
      <c r="Q10" s="1">
        <f t="shared" si="12"/>
        <v>0.19546458997781516</v>
      </c>
      <c r="R10" s="1">
        <f t="shared" si="12"/>
        <v>1.3518161261360004</v>
      </c>
      <c r="S10" s="1">
        <f t="shared" si="12"/>
        <v>4.9358692484290388E-2</v>
      </c>
      <c r="T10" s="1">
        <f t="shared" si="12"/>
        <v>10.443425817240859</v>
      </c>
      <c r="U10" s="1">
        <f t="shared" si="12"/>
        <v>33.396651705940229</v>
      </c>
      <c r="V10" s="1">
        <f t="shared" si="12"/>
        <v>1.8682293985404818E-3</v>
      </c>
      <c r="W10" s="1">
        <f t="shared" si="12"/>
        <v>0.15497926020485372</v>
      </c>
      <c r="X10" s="1">
        <f t="shared" si="12"/>
        <v>0.17060408766846619</v>
      </c>
      <c r="Y10" s="1">
        <f t="shared" si="12"/>
        <v>1.081667265768756</v>
      </c>
      <c r="Z10" s="1">
        <f t="shared" si="12"/>
        <v>0.82327493712424527</v>
      </c>
      <c r="AA10">
        <f t="shared" si="2"/>
        <v>7.4</v>
      </c>
      <c r="AB10">
        <f t="shared" si="0"/>
        <v>0.64</v>
      </c>
      <c r="AC10">
        <f t="shared" si="3"/>
        <v>0.17</v>
      </c>
      <c r="AD10">
        <f t="shared" si="0"/>
        <v>3.6500000000000004</v>
      </c>
      <c r="AE10">
        <f t="shared" si="0"/>
        <v>0.12249999999999998</v>
      </c>
      <c r="AF10">
        <f t="shared" si="0"/>
        <v>42</v>
      </c>
      <c r="AG10">
        <f t="shared" si="0"/>
        <v>98</v>
      </c>
      <c r="AH10">
        <f t="shared" si="4"/>
        <v>0.99736000000000002</v>
      </c>
      <c r="AI10">
        <f t="shared" si="5"/>
        <v>3.28</v>
      </c>
      <c r="AJ10">
        <f t="shared" si="0"/>
        <v>0.5</v>
      </c>
      <c r="AK10">
        <f t="shared" si="0"/>
        <v>9.5</v>
      </c>
      <c r="AL10">
        <v>5</v>
      </c>
    </row>
    <row r="11" spans="1:38" x14ac:dyDescent="0.45">
      <c r="A11">
        <v>8.9</v>
      </c>
      <c r="B11">
        <v>0.62</v>
      </c>
      <c r="C11">
        <v>0.18</v>
      </c>
      <c r="D11">
        <v>3.8</v>
      </c>
      <c r="E11">
        <v>0.17599999999999999</v>
      </c>
      <c r="F11">
        <v>52</v>
      </c>
      <c r="G11">
        <v>145</v>
      </c>
      <c r="H11">
        <v>0.99860000000000004</v>
      </c>
      <c r="I11">
        <v>3.16</v>
      </c>
      <c r="J11">
        <v>0.88</v>
      </c>
      <c r="K11">
        <v>9.1999999999999993</v>
      </c>
      <c r="L11">
        <v>5</v>
      </c>
      <c r="N11" t="s">
        <v>20</v>
      </c>
      <c r="O11">
        <f t="shared" ref="O11:Z11" si="13">_xlfn.QUARTILE.INC(A$2:A$1360,1)</f>
        <v>7.1</v>
      </c>
      <c r="P11">
        <f t="shared" si="13"/>
        <v>0.39</v>
      </c>
      <c r="Q11">
        <f t="shared" si="13"/>
        <v>0.09</v>
      </c>
      <c r="R11">
        <f t="shared" si="13"/>
        <v>1.9</v>
      </c>
      <c r="S11">
        <f t="shared" si="13"/>
        <v>7.0000000000000007E-2</v>
      </c>
      <c r="T11">
        <f t="shared" si="13"/>
        <v>7</v>
      </c>
      <c r="U11">
        <f t="shared" si="13"/>
        <v>22</v>
      </c>
      <c r="V11">
        <f t="shared" si="13"/>
        <v>0.99560000000000004</v>
      </c>
      <c r="W11">
        <f t="shared" si="13"/>
        <v>3.21</v>
      </c>
      <c r="X11">
        <f t="shared" si="13"/>
        <v>0.55000000000000004</v>
      </c>
      <c r="Y11">
        <f t="shared" si="13"/>
        <v>9.5</v>
      </c>
      <c r="Z11">
        <f t="shared" si="13"/>
        <v>5</v>
      </c>
      <c r="AA11">
        <f t="shared" si="2"/>
        <v>8.9</v>
      </c>
      <c r="AB11">
        <f t="shared" si="0"/>
        <v>0.62</v>
      </c>
      <c r="AC11">
        <f t="shared" si="3"/>
        <v>0.18</v>
      </c>
      <c r="AD11">
        <f t="shared" si="0"/>
        <v>3.6500000000000004</v>
      </c>
      <c r="AE11">
        <f t="shared" si="0"/>
        <v>0.12249999999999998</v>
      </c>
      <c r="AF11">
        <f t="shared" si="0"/>
        <v>42</v>
      </c>
      <c r="AG11">
        <f t="shared" si="0"/>
        <v>124.5</v>
      </c>
      <c r="AH11">
        <f t="shared" si="4"/>
        <v>0.99860000000000004</v>
      </c>
      <c r="AI11">
        <f t="shared" si="5"/>
        <v>3.16</v>
      </c>
      <c r="AJ11">
        <f t="shared" si="0"/>
        <v>0.88</v>
      </c>
      <c r="AK11">
        <f t="shared" si="0"/>
        <v>9.1999999999999993</v>
      </c>
      <c r="AL11">
        <v>5</v>
      </c>
    </row>
    <row r="12" spans="1:38" x14ac:dyDescent="0.45">
      <c r="A12">
        <v>7.3</v>
      </c>
      <c r="B12">
        <v>0.52</v>
      </c>
      <c r="C12">
        <v>0.32</v>
      </c>
      <c r="D12">
        <v>2.1</v>
      </c>
      <c r="E12">
        <v>7.0000000000000007E-2</v>
      </c>
      <c r="F12">
        <v>51</v>
      </c>
      <c r="G12">
        <v>70</v>
      </c>
      <c r="H12">
        <v>0.99417999999999995</v>
      </c>
      <c r="I12">
        <v>3.34</v>
      </c>
      <c r="J12">
        <v>0.82</v>
      </c>
      <c r="K12">
        <v>12.9</v>
      </c>
      <c r="L12">
        <v>6</v>
      </c>
      <c r="N12" t="s">
        <v>21</v>
      </c>
      <c r="O12">
        <f t="shared" ref="O12:Z12" si="14">_xlfn.QUARTILE.INC(A$2:A$1360,3)</f>
        <v>9.1999999999999993</v>
      </c>
      <c r="P12">
        <f t="shared" si="14"/>
        <v>0.64</v>
      </c>
      <c r="Q12">
        <f t="shared" si="14"/>
        <v>0.43</v>
      </c>
      <c r="R12">
        <f t="shared" si="14"/>
        <v>2.6</v>
      </c>
      <c r="S12">
        <f t="shared" si="14"/>
        <v>9.0999999999999998E-2</v>
      </c>
      <c r="T12">
        <f t="shared" si="14"/>
        <v>21</v>
      </c>
      <c r="U12">
        <f t="shared" si="14"/>
        <v>63</v>
      </c>
      <c r="V12">
        <f t="shared" si="14"/>
        <v>0.99782000000000004</v>
      </c>
      <c r="W12">
        <f t="shared" si="14"/>
        <v>3.4</v>
      </c>
      <c r="X12">
        <f t="shared" si="14"/>
        <v>0.73</v>
      </c>
      <c r="Y12">
        <f t="shared" si="14"/>
        <v>11.1</v>
      </c>
      <c r="Z12">
        <f t="shared" si="14"/>
        <v>6</v>
      </c>
      <c r="AA12">
        <f t="shared" si="2"/>
        <v>7.3</v>
      </c>
      <c r="AB12">
        <f t="shared" si="0"/>
        <v>0.52</v>
      </c>
      <c r="AC12">
        <f t="shared" si="3"/>
        <v>0.32</v>
      </c>
      <c r="AD12">
        <f t="shared" si="0"/>
        <v>2.1</v>
      </c>
      <c r="AE12">
        <f t="shared" si="0"/>
        <v>7.0000000000000007E-2</v>
      </c>
      <c r="AF12">
        <f t="shared" si="0"/>
        <v>42</v>
      </c>
      <c r="AG12">
        <f t="shared" si="0"/>
        <v>70</v>
      </c>
      <c r="AH12">
        <f t="shared" si="4"/>
        <v>0.99417999999999995</v>
      </c>
      <c r="AI12">
        <f t="shared" si="5"/>
        <v>3.34</v>
      </c>
      <c r="AJ12">
        <f t="shared" si="0"/>
        <v>0.82</v>
      </c>
      <c r="AK12">
        <f t="shared" si="0"/>
        <v>12.9</v>
      </c>
      <c r="AL12">
        <v>6</v>
      </c>
    </row>
    <row r="13" spans="1:38" x14ac:dyDescent="0.45">
      <c r="A13">
        <v>6.6</v>
      </c>
      <c r="B13">
        <v>0.63</v>
      </c>
      <c r="C13">
        <v>0</v>
      </c>
      <c r="D13">
        <v>4.3</v>
      </c>
      <c r="E13">
        <v>9.2999999999999999E-2</v>
      </c>
      <c r="F13">
        <v>51</v>
      </c>
      <c r="G13">
        <v>77.5</v>
      </c>
      <c r="H13">
        <v>0.99557999999999902</v>
      </c>
      <c r="I13">
        <v>3.2</v>
      </c>
      <c r="J13">
        <v>0.45</v>
      </c>
      <c r="K13">
        <v>9.5</v>
      </c>
      <c r="L13">
        <v>5</v>
      </c>
      <c r="N13" s="2" t="s">
        <v>22</v>
      </c>
      <c r="O13">
        <f t="shared" ref="O13:Z13" si="15">O12-O11</f>
        <v>2.0999999999999996</v>
      </c>
      <c r="P13">
        <f t="shared" si="15"/>
        <v>0.25</v>
      </c>
      <c r="Q13">
        <f t="shared" si="15"/>
        <v>0.33999999999999997</v>
      </c>
      <c r="R13">
        <f t="shared" si="15"/>
        <v>0.70000000000000018</v>
      </c>
      <c r="S13">
        <f t="shared" si="15"/>
        <v>2.0999999999999991E-2</v>
      </c>
      <c r="T13">
        <f t="shared" si="15"/>
        <v>14</v>
      </c>
      <c r="U13">
        <f t="shared" si="15"/>
        <v>41</v>
      </c>
      <c r="V13">
        <f t="shared" si="15"/>
        <v>2.2199999999999998E-3</v>
      </c>
      <c r="W13">
        <f t="shared" si="15"/>
        <v>0.18999999999999995</v>
      </c>
      <c r="X13">
        <f t="shared" si="15"/>
        <v>0.17999999999999994</v>
      </c>
      <c r="Y13">
        <f t="shared" si="15"/>
        <v>1.5999999999999996</v>
      </c>
      <c r="Z13">
        <f t="shared" si="15"/>
        <v>1</v>
      </c>
      <c r="AA13">
        <f t="shared" si="2"/>
        <v>6.6</v>
      </c>
      <c r="AB13">
        <f t="shared" si="0"/>
        <v>0.63</v>
      </c>
      <c r="AC13">
        <f t="shared" si="3"/>
        <v>0</v>
      </c>
      <c r="AD13">
        <f t="shared" si="0"/>
        <v>3.6500000000000004</v>
      </c>
      <c r="AE13">
        <f t="shared" si="0"/>
        <v>9.2999999999999999E-2</v>
      </c>
      <c r="AF13">
        <f t="shared" si="0"/>
        <v>42</v>
      </c>
      <c r="AG13">
        <f t="shared" si="0"/>
        <v>77.5</v>
      </c>
      <c r="AH13">
        <f t="shared" si="4"/>
        <v>0.99557999999999902</v>
      </c>
      <c r="AI13">
        <f t="shared" si="5"/>
        <v>3.2</v>
      </c>
      <c r="AJ13">
        <f t="shared" si="0"/>
        <v>0.45</v>
      </c>
      <c r="AK13">
        <f t="shared" si="0"/>
        <v>9.5</v>
      </c>
      <c r="AL13">
        <v>5</v>
      </c>
    </row>
    <row r="14" spans="1:38" x14ac:dyDescent="0.45">
      <c r="A14">
        <v>8.9</v>
      </c>
      <c r="B14">
        <v>0.62</v>
      </c>
      <c r="C14">
        <v>0.19</v>
      </c>
      <c r="D14">
        <v>3.9</v>
      </c>
      <c r="E14">
        <v>0.17</v>
      </c>
      <c r="F14">
        <v>51</v>
      </c>
      <c r="G14">
        <v>148</v>
      </c>
      <c r="H14">
        <v>0.99860000000000004</v>
      </c>
      <c r="I14">
        <v>3.17</v>
      </c>
      <c r="J14">
        <v>0.93</v>
      </c>
      <c r="K14">
        <v>9.1999999999999993</v>
      </c>
      <c r="L14">
        <v>5</v>
      </c>
      <c r="N14" t="s">
        <v>23</v>
      </c>
      <c r="O14">
        <f t="shared" ref="O14:Z14" si="16">O11-(1.5*O13)</f>
        <v>3.95</v>
      </c>
      <c r="P14">
        <f t="shared" si="16"/>
        <v>1.5000000000000013E-2</v>
      </c>
      <c r="Q14">
        <f t="shared" si="16"/>
        <v>-0.42000000000000004</v>
      </c>
      <c r="R14">
        <f t="shared" si="16"/>
        <v>0.84999999999999964</v>
      </c>
      <c r="S14">
        <f t="shared" si="16"/>
        <v>3.850000000000002E-2</v>
      </c>
      <c r="T14">
        <f t="shared" si="16"/>
        <v>-14</v>
      </c>
      <c r="U14">
        <f t="shared" si="16"/>
        <v>-39.5</v>
      </c>
      <c r="V14">
        <f t="shared" si="16"/>
        <v>0.99226999999999999</v>
      </c>
      <c r="W14">
        <f t="shared" si="16"/>
        <v>2.9249999999999998</v>
      </c>
      <c r="X14">
        <f t="shared" si="16"/>
        <v>0.28000000000000014</v>
      </c>
      <c r="Y14">
        <f t="shared" si="16"/>
        <v>7.1000000000000005</v>
      </c>
      <c r="Z14">
        <f t="shared" si="16"/>
        <v>3.5</v>
      </c>
      <c r="AA14">
        <f t="shared" si="2"/>
        <v>8.9</v>
      </c>
      <c r="AB14">
        <f t="shared" si="0"/>
        <v>0.62</v>
      </c>
      <c r="AC14">
        <f t="shared" si="3"/>
        <v>0.19</v>
      </c>
      <c r="AD14">
        <f t="shared" si="0"/>
        <v>3.6500000000000004</v>
      </c>
      <c r="AE14">
        <f t="shared" si="0"/>
        <v>0.12249999999999998</v>
      </c>
      <c r="AF14">
        <f t="shared" si="0"/>
        <v>42</v>
      </c>
      <c r="AG14">
        <f t="shared" si="0"/>
        <v>124.5</v>
      </c>
      <c r="AH14">
        <f t="shared" si="4"/>
        <v>0.99860000000000004</v>
      </c>
      <c r="AI14">
        <f t="shared" si="5"/>
        <v>3.17</v>
      </c>
      <c r="AJ14">
        <f t="shared" si="0"/>
        <v>0.93</v>
      </c>
      <c r="AK14">
        <f t="shared" si="0"/>
        <v>9.1999999999999993</v>
      </c>
      <c r="AL14">
        <v>5</v>
      </c>
    </row>
    <row r="15" spans="1:38" x14ac:dyDescent="0.45">
      <c r="A15">
        <v>6.6</v>
      </c>
      <c r="B15">
        <v>0.57999999999999996</v>
      </c>
      <c r="C15">
        <v>0</v>
      </c>
      <c r="D15">
        <v>2.2000000000000002</v>
      </c>
      <c r="E15">
        <v>0.1</v>
      </c>
      <c r="F15">
        <v>50</v>
      </c>
      <c r="G15">
        <v>63</v>
      </c>
      <c r="H15">
        <v>0.99543999999999999</v>
      </c>
      <c r="I15">
        <v>3.59</v>
      </c>
      <c r="J15">
        <v>0.68</v>
      </c>
      <c r="K15">
        <v>11.4</v>
      </c>
      <c r="L15">
        <v>6</v>
      </c>
      <c r="N15" t="s">
        <v>24</v>
      </c>
      <c r="O15">
        <f t="shared" ref="O15:Z15" si="17">O12+(1.5*O13)</f>
        <v>12.349999999999998</v>
      </c>
      <c r="P15">
        <f t="shared" si="17"/>
        <v>1.0150000000000001</v>
      </c>
      <c r="Q15">
        <f t="shared" si="17"/>
        <v>0.94</v>
      </c>
      <c r="R15">
        <f t="shared" si="17"/>
        <v>3.6500000000000004</v>
      </c>
      <c r="S15">
        <f t="shared" si="17"/>
        <v>0.12249999999999998</v>
      </c>
      <c r="T15">
        <f t="shared" si="17"/>
        <v>42</v>
      </c>
      <c r="U15">
        <f t="shared" si="17"/>
        <v>124.5</v>
      </c>
      <c r="V15">
        <f t="shared" si="17"/>
        <v>1.00115</v>
      </c>
      <c r="W15">
        <f t="shared" si="17"/>
        <v>3.6849999999999996</v>
      </c>
      <c r="X15">
        <f t="shared" si="17"/>
        <v>0.99999999999999989</v>
      </c>
      <c r="Y15">
        <f t="shared" si="17"/>
        <v>13.5</v>
      </c>
      <c r="Z15">
        <f t="shared" si="17"/>
        <v>7.5</v>
      </c>
      <c r="AA15">
        <f t="shared" si="2"/>
        <v>6.6</v>
      </c>
      <c r="AB15">
        <f t="shared" si="0"/>
        <v>0.57999999999999996</v>
      </c>
      <c r="AC15">
        <f t="shared" si="3"/>
        <v>0</v>
      </c>
      <c r="AD15">
        <f t="shared" si="0"/>
        <v>2.2000000000000002</v>
      </c>
      <c r="AE15">
        <f t="shared" si="0"/>
        <v>0.1</v>
      </c>
      <c r="AF15">
        <f t="shared" si="0"/>
        <v>42</v>
      </c>
      <c r="AG15">
        <f t="shared" si="0"/>
        <v>63</v>
      </c>
      <c r="AH15">
        <f t="shared" si="4"/>
        <v>0.99543999999999999</v>
      </c>
      <c r="AI15">
        <f t="shared" si="5"/>
        <v>3.59</v>
      </c>
      <c r="AJ15">
        <f t="shared" si="0"/>
        <v>0.68</v>
      </c>
      <c r="AK15">
        <f t="shared" si="0"/>
        <v>11.4</v>
      </c>
      <c r="AL15">
        <v>6</v>
      </c>
    </row>
    <row r="16" spans="1:38" x14ac:dyDescent="0.45">
      <c r="A16">
        <v>7.5</v>
      </c>
      <c r="B16">
        <v>0.63</v>
      </c>
      <c r="C16">
        <v>0.12</v>
      </c>
      <c r="D16">
        <v>5.0999999999999996</v>
      </c>
      <c r="E16">
        <v>0.111</v>
      </c>
      <c r="F16">
        <v>50</v>
      </c>
      <c r="G16">
        <v>110</v>
      </c>
      <c r="H16">
        <v>0.99829999999999997</v>
      </c>
      <c r="I16">
        <v>3.26</v>
      </c>
      <c r="J16">
        <v>0.77</v>
      </c>
      <c r="K16">
        <v>9.4</v>
      </c>
      <c r="L16">
        <v>5</v>
      </c>
      <c r="N16" t="s">
        <v>49</v>
      </c>
      <c r="O16">
        <f t="shared" ref="O16:Z16" si="18">COUNTIF(A$2:A$1360,"&lt;"&amp;O$14)+COUNTIF(A$2:A$1360,"&gt;"&amp;O$15)</f>
        <v>41</v>
      </c>
      <c r="P16">
        <f t="shared" si="18"/>
        <v>19</v>
      </c>
      <c r="Q16">
        <f t="shared" si="18"/>
        <v>1</v>
      </c>
      <c r="R16">
        <f t="shared" si="18"/>
        <v>126</v>
      </c>
      <c r="S16">
        <f t="shared" si="18"/>
        <v>87</v>
      </c>
      <c r="T16">
        <f t="shared" si="18"/>
        <v>26</v>
      </c>
      <c r="U16">
        <f t="shared" si="18"/>
        <v>45</v>
      </c>
      <c r="V16">
        <f t="shared" si="18"/>
        <v>35</v>
      </c>
      <c r="W16">
        <f t="shared" si="18"/>
        <v>28</v>
      </c>
      <c r="X16">
        <f t="shared" si="18"/>
        <v>54</v>
      </c>
      <c r="Y16">
        <f t="shared" si="18"/>
        <v>12</v>
      </c>
      <c r="Z16">
        <f t="shared" si="18"/>
        <v>27</v>
      </c>
      <c r="AA16">
        <f t="shared" si="2"/>
        <v>7.5</v>
      </c>
      <c r="AB16">
        <f t="shared" si="0"/>
        <v>0.63</v>
      </c>
      <c r="AC16">
        <f t="shared" si="3"/>
        <v>0.12</v>
      </c>
      <c r="AD16">
        <f t="shared" si="0"/>
        <v>3.6500000000000004</v>
      </c>
      <c r="AE16">
        <f t="shared" si="0"/>
        <v>0.111</v>
      </c>
      <c r="AF16">
        <f t="shared" si="0"/>
        <v>42</v>
      </c>
      <c r="AG16">
        <f t="shared" si="0"/>
        <v>110</v>
      </c>
      <c r="AH16">
        <f t="shared" si="4"/>
        <v>0.99829999999999997</v>
      </c>
      <c r="AI16">
        <f t="shared" si="5"/>
        <v>3.26</v>
      </c>
      <c r="AJ16">
        <f t="shared" si="0"/>
        <v>0.77</v>
      </c>
      <c r="AK16">
        <f t="shared" si="0"/>
        <v>9.4</v>
      </c>
      <c r="AL16">
        <v>5</v>
      </c>
    </row>
    <row r="17" spans="1:38" x14ac:dyDescent="0.45">
      <c r="A17">
        <v>6.5</v>
      </c>
      <c r="B17">
        <v>0.61</v>
      </c>
      <c r="C17">
        <v>0</v>
      </c>
      <c r="D17">
        <v>2.2000000000000002</v>
      </c>
      <c r="E17">
        <v>9.5000000000000001E-2</v>
      </c>
      <c r="F17">
        <v>48</v>
      </c>
      <c r="G17">
        <v>59</v>
      </c>
      <c r="H17">
        <v>0.99541000000000002</v>
      </c>
      <c r="I17">
        <v>3.61</v>
      </c>
      <c r="J17">
        <v>0.7</v>
      </c>
      <c r="K17">
        <v>11.5</v>
      </c>
      <c r="L17">
        <v>6</v>
      </c>
      <c r="N17" t="s">
        <v>50</v>
      </c>
      <c r="O17" s="6">
        <f t="shared" ref="O17:Z17" si="19">O16/ROWS(A$2:A$1360)</f>
        <v>3.016924208977189E-2</v>
      </c>
      <c r="P17" s="6">
        <f t="shared" si="19"/>
        <v>1.3980868285504048E-2</v>
      </c>
      <c r="Q17" s="6">
        <f t="shared" si="19"/>
        <v>7.3583517292126564E-4</v>
      </c>
      <c r="R17" s="6">
        <f t="shared" si="19"/>
        <v>9.2715231788079472E-2</v>
      </c>
      <c r="S17" s="6">
        <f t="shared" si="19"/>
        <v>6.4017660044150104E-2</v>
      </c>
      <c r="T17" s="6">
        <f t="shared" si="19"/>
        <v>1.9131714495952908E-2</v>
      </c>
      <c r="U17" s="6">
        <f t="shared" si="19"/>
        <v>3.3112582781456956E-2</v>
      </c>
      <c r="V17" s="6">
        <f t="shared" si="19"/>
        <v>2.5754231052244298E-2</v>
      </c>
      <c r="W17" s="6">
        <f t="shared" si="19"/>
        <v>2.0603384841795438E-2</v>
      </c>
      <c r="X17" s="6">
        <f t="shared" si="19"/>
        <v>3.9735099337748346E-2</v>
      </c>
      <c r="Y17" s="6">
        <f t="shared" si="19"/>
        <v>8.8300220750551876E-3</v>
      </c>
      <c r="Z17" s="6">
        <f t="shared" si="19"/>
        <v>1.9867549668874173E-2</v>
      </c>
      <c r="AA17">
        <f t="shared" si="2"/>
        <v>6.5</v>
      </c>
      <c r="AB17">
        <f t="shared" si="0"/>
        <v>0.61</v>
      </c>
      <c r="AC17">
        <f t="shared" si="3"/>
        <v>0</v>
      </c>
      <c r="AD17">
        <f t="shared" si="0"/>
        <v>2.2000000000000002</v>
      </c>
      <c r="AE17">
        <f t="shared" si="0"/>
        <v>9.5000000000000001E-2</v>
      </c>
      <c r="AF17">
        <f t="shared" si="0"/>
        <v>42</v>
      </c>
      <c r="AG17">
        <f t="shared" si="0"/>
        <v>59</v>
      </c>
      <c r="AH17">
        <f t="shared" si="4"/>
        <v>0.99541000000000002</v>
      </c>
      <c r="AI17">
        <f t="shared" si="5"/>
        <v>3.61</v>
      </c>
      <c r="AJ17">
        <f t="shared" si="0"/>
        <v>0.7</v>
      </c>
      <c r="AK17">
        <f t="shared" si="0"/>
        <v>11.5</v>
      </c>
      <c r="AL17">
        <v>6</v>
      </c>
    </row>
    <row r="18" spans="1:38" x14ac:dyDescent="0.45">
      <c r="A18">
        <v>9.9</v>
      </c>
      <c r="B18">
        <v>0.5</v>
      </c>
      <c r="C18">
        <v>0.5</v>
      </c>
      <c r="D18">
        <v>13.8</v>
      </c>
      <c r="E18">
        <v>0.20499999999999999</v>
      </c>
      <c r="F18">
        <v>48</v>
      </c>
      <c r="G18">
        <v>82</v>
      </c>
      <c r="H18">
        <v>1.0024200000000001</v>
      </c>
      <c r="I18">
        <v>3.16</v>
      </c>
      <c r="J18">
        <v>0.75</v>
      </c>
      <c r="K18">
        <v>8.8000000000000007</v>
      </c>
      <c r="L18">
        <v>5</v>
      </c>
      <c r="N18" t="s">
        <v>57</v>
      </c>
      <c r="O18">
        <f t="shared" ref="O18:Z18" si="20">_xlfn.SKEW.P(A$2:A$1360)</f>
        <v>0.94000237083083471</v>
      </c>
      <c r="P18">
        <f t="shared" si="20"/>
        <v>0.72847375582844376</v>
      </c>
      <c r="Q18">
        <f t="shared" si="20"/>
        <v>0.31238026482515502</v>
      </c>
      <c r="R18">
        <f t="shared" si="20"/>
        <v>4.5431318271443661</v>
      </c>
      <c r="S18">
        <f t="shared" si="20"/>
        <v>5.4964120460413186</v>
      </c>
      <c r="T18">
        <f t="shared" si="20"/>
        <v>1.2252252433705293</v>
      </c>
      <c r="U18">
        <f t="shared" si="20"/>
        <v>1.5386673706630174</v>
      </c>
      <c r="V18">
        <f t="shared" si="20"/>
        <v>4.4728416888176643E-2</v>
      </c>
      <c r="W18">
        <f t="shared" si="20"/>
        <v>0.23177609037530264</v>
      </c>
      <c r="X18">
        <f t="shared" si="20"/>
        <v>2.4038476136575961</v>
      </c>
      <c r="Y18">
        <f t="shared" si="20"/>
        <v>0.85889182601278358</v>
      </c>
      <c r="Z18">
        <f t="shared" si="20"/>
        <v>0.19219415286934613</v>
      </c>
      <c r="AA18">
        <f t="shared" si="2"/>
        <v>9.9</v>
      </c>
      <c r="AB18">
        <f t="shared" si="2"/>
        <v>0.5</v>
      </c>
      <c r="AC18">
        <f t="shared" si="3"/>
        <v>0.5</v>
      </c>
      <c r="AD18">
        <f t="shared" ref="AD18:AG81" si="21">IF((D18&gt;=R$14)*(D18&lt;=R$15),D18,IF((D18&lt;R$14), R$14, R$15))</f>
        <v>3.6500000000000004</v>
      </c>
      <c r="AE18">
        <f t="shared" si="21"/>
        <v>0.12249999999999998</v>
      </c>
      <c r="AF18">
        <f t="shared" si="21"/>
        <v>42</v>
      </c>
      <c r="AG18">
        <f t="shared" si="21"/>
        <v>82</v>
      </c>
      <c r="AH18">
        <f t="shared" si="4"/>
        <v>1.0023136359513241</v>
      </c>
      <c r="AI18">
        <f t="shared" si="5"/>
        <v>3.16</v>
      </c>
      <c r="AJ18">
        <f t="shared" ref="AJ18:AJ81" si="22">IF((J18&gt;=X$14)*(J18&lt;=X$15),J18,IF((J18&lt;X$14), X$14, X$15))</f>
        <v>0.75</v>
      </c>
      <c r="AK18">
        <f t="shared" ref="AK18:AK81" si="23">IF((K18&gt;=Y$14)*(K18&lt;=Y$15),K18,IF((K18&lt;Y$14), Y$14, Y$15))</f>
        <v>8.8000000000000007</v>
      </c>
      <c r="AL18">
        <v>5</v>
      </c>
    </row>
    <row r="19" spans="1:38" x14ac:dyDescent="0.45">
      <c r="A19">
        <v>7.8</v>
      </c>
      <c r="B19">
        <v>0.81499999999999995</v>
      </c>
      <c r="C19">
        <v>0.01</v>
      </c>
      <c r="D19">
        <v>2.6</v>
      </c>
      <c r="E19">
        <v>7.3999999999999996E-2</v>
      </c>
      <c r="F19">
        <v>48</v>
      </c>
      <c r="G19">
        <v>90</v>
      </c>
      <c r="H19">
        <v>0.99621000000000004</v>
      </c>
      <c r="I19">
        <v>3.38</v>
      </c>
      <c r="J19">
        <v>0.62</v>
      </c>
      <c r="K19">
        <v>10.8</v>
      </c>
      <c r="L19">
        <v>5</v>
      </c>
      <c r="N19" t="s">
        <v>51</v>
      </c>
      <c r="O19">
        <f t="shared" ref="O19:Z19" si="24">O$7-3*O$10</f>
        <v>3.1015441640026182</v>
      </c>
      <c r="P19">
        <f t="shared" si="24"/>
        <v>-1.9414337330842746E-2</v>
      </c>
      <c r="Q19">
        <f t="shared" si="24"/>
        <v>-0.31406117243528453</v>
      </c>
      <c r="R19">
        <f t="shared" si="24"/>
        <v>-1.5320488199091042</v>
      </c>
      <c r="S19">
        <f t="shared" si="24"/>
        <v>-5.9952457143820817E-2</v>
      </c>
      <c r="T19">
        <f t="shared" si="24"/>
        <v>-15.436973551796163</v>
      </c>
      <c r="U19">
        <f t="shared" si="24"/>
        <v>-53.363980136216568</v>
      </c>
      <c r="V19">
        <f t="shared" si="24"/>
        <v>0.99110425956008119</v>
      </c>
      <c r="W19">
        <f t="shared" si="24"/>
        <v>2.8448488271852934</v>
      </c>
      <c r="X19">
        <f t="shared" si="24"/>
        <v>0.14689266709025983</v>
      </c>
      <c r="Y19">
        <f t="shared" si="24"/>
        <v>7.1873136307045042</v>
      </c>
      <c r="Z19">
        <f t="shared" si="24"/>
        <v>3.1534275800915759</v>
      </c>
      <c r="AA19">
        <f t="shared" si="2"/>
        <v>7.8</v>
      </c>
      <c r="AB19">
        <f t="shared" si="2"/>
        <v>0.81499999999999995</v>
      </c>
      <c r="AC19">
        <f t="shared" si="3"/>
        <v>0.01</v>
      </c>
      <c r="AD19">
        <f t="shared" si="21"/>
        <v>2.6</v>
      </c>
      <c r="AE19">
        <f t="shared" si="21"/>
        <v>7.3999999999999996E-2</v>
      </c>
      <c r="AF19">
        <f t="shared" si="21"/>
        <v>42</v>
      </c>
      <c r="AG19">
        <f t="shared" si="21"/>
        <v>90</v>
      </c>
      <c r="AH19">
        <f t="shared" si="4"/>
        <v>0.99621000000000004</v>
      </c>
      <c r="AI19">
        <f t="shared" si="5"/>
        <v>3.38</v>
      </c>
      <c r="AJ19">
        <f t="shared" si="22"/>
        <v>0.62</v>
      </c>
      <c r="AK19">
        <f t="shared" si="23"/>
        <v>10.8</v>
      </c>
      <c r="AL19">
        <v>5</v>
      </c>
    </row>
    <row r="20" spans="1:38" x14ac:dyDescent="0.45">
      <c r="A20">
        <v>8.1999999999999993</v>
      </c>
      <c r="B20">
        <v>0.39</v>
      </c>
      <c r="C20">
        <v>0.49</v>
      </c>
      <c r="D20">
        <v>2.2999999999999998</v>
      </c>
      <c r="E20">
        <v>9.9000000000000005E-2</v>
      </c>
      <c r="F20">
        <v>47</v>
      </c>
      <c r="G20">
        <v>133</v>
      </c>
      <c r="H20">
        <v>0.99790000000000001</v>
      </c>
      <c r="I20">
        <v>3.38</v>
      </c>
      <c r="J20">
        <v>0.99</v>
      </c>
      <c r="K20">
        <v>9.8000000000000007</v>
      </c>
      <c r="L20">
        <v>5</v>
      </c>
      <c r="N20" t="s">
        <v>52</v>
      </c>
      <c r="O20">
        <f t="shared" ref="O20:Z20" si="25">O$7+3*O$10</f>
        <v>13.519647888977499</v>
      </c>
      <c r="P20">
        <f t="shared" si="25"/>
        <v>1.0783694513852939</v>
      </c>
      <c r="Q20">
        <f t="shared" si="25"/>
        <v>0.85872636743160646</v>
      </c>
      <c r="R20">
        <f t="shared" si="25"/>
        <v>6.5788479369068984</v>
      </c>
      <c r="S20">
        <f t="shared" si="25"/>
        <v>0.23619969776192151</v>
      </c>
      <c r="T20">
        <f t="shared" si="25"/>
        <v>47.223581351648996</v>
      </c>
      <c r="U20">
        <f t="shared" si="25"/>
        <v>147.01593009942479</v>
      </c>
      <c r="V20">
        <f t="shared" si="25"/>
        <v>1.0023136359513241</v>
      </c>
      <c r="W20">
        <f t="shared" si="25"/>
        <v>3.7747243884144153</v>
      </c>
      <c r="X20">
        <f t="shared" si="25"/>
        <v>1.1705171931010567</v>
      </c>
      <c r="Y20">
        <f t="shared" si="25"/>
        <v>13.67731722531704</v>
      </c>
      <c r="Z20">
        <f t="shared" si="25"/>
        <v>8.0930772028370477</v>
      </c>
      <c r="AA20">
        <f t="shared" si="2"/>
        <v>8.1999999999999993</v>
      </c>
      <c r="AB20">
        <f t="shared" si="2"/>
        <v>0.39</v>
      </c>
      <c r="AC20">
        <f t="shared" si="3"/>
        <v>0.49</v>
      </c>
      <c r="AD20">
        <f t="shared" si="21"/>
        <v>2.2999999999999998</v>
      </c>
      <c r="AE20">
        <f t="shared" si="21"/>
        <v>9.9000000000000005E-2</v>
      </c>
      <c r="AF20">
        <f t="shared" si="21"/>
        <v>42</v>
      </c>
      <c r="AG20">
        <f t="shared" si="21"/>
        <v>124.5</v>
      </c>
      <c r="AH20">
        <f t="shared" si="4"/>
        <v>0.99790000000000001</v>
      </c>
      <c r="AI20">
        <f t="shared" si="5"/>
        <v>3.38</v>
      </c>
      <c r="AJ20">
        <f t="shared" si="22"/>
        <v>0.99</v>
      </c>
      <c r="AK20">
        <f t="shared" si="23"/>
        <v>9.8000000000000007</v>
      </c>
      <c r="AL20">
        <v>5</v>
      </c>
    </row>
    <row r="21" spans="1:38" x14ac:dyDescent="0.45">
      <c r="A21">
        <v>7.9</v>
      </c>
      <c r="B21">
        <v>0.35</v>
      </c>
      <c r="C21">
        <v>0.21</v>
      </c>
      <c r="D21">
        <v>1.9</v>
      </c>
      <c r="E21">
        <v>7.2999999999999995E-2</v>
      </c>
      <c r="F21">
        <v>46</v>
      </c>
      <c r="G21">
        <v>102</v>
      </c>
      <c r="H21">
        <v>0.99639999999999995</v>
      </c>
      <c r="I21">
        <v>3.27</v>
      </c>
      <c r="J21">
        <v>0.57999999999999996</v>
      </c>
      <c r="K21">
        <v>9.5</v>
      </c>
      <c r="L21">
        <v>5</v>
      </c>
      <c r="N21" t="s">
        <v>49</v>
      </c>
      <c r="O21">
        <f t="shared" ref="O21:Z21" si="26">COUNTIF(A$2:A$1360,"&lt;"&amp;O$19)+COUNTIF(A$2:A$1360,"&gt;"&amp;O$20)</f>
        <v>9</v>
      </c>
      <c r="P21">
        <f t="shared" si="26"/>
        <v>9</v>
      </c>
      <c r="Q21">
        <f t="shared" si="26"/>
        <v>1</v>
      </c>
      <c r="R21">
        <f t="shared" si="26"/>
        <v>28</v>
      </c>
      <c r="S21">
        <f t="shared" si="26"/>
        <v>27</v>
      </c>
      <c r="T21">
        <f t="shared" si="26"/>
        <v>18</v>
      </c>
      <c r="U21">
        <f t="shared" si="26"/>
        <v>12</v>
      </c>
      <c r="V21">
        <f t="shared" si="26"/>
        <v>13</v>
      </c>
      <c r="W21">
        <f t="shared" si="26"/>
        <v>8</v>
      </c>
      <c r="X21">
        <f t="shared" si="26"/>
        <v>21</v>
      </c>
      <c r="Y21">
        <f t="shared" si="26"/>
        <v>7</v>
      </c>
      <c r="Z21">
        <f t="shared" si="26"/>
        <v>10</v>
      </c>
      <c r="AA21">
        <f t="shared" si="2"/>
        <v>7.9</v>
      </c>
      <c r="AB21">
        <f t="shared" si="2"/>
        <v>0.35</v>
      </c>
      <c r="AC21">
        <f t="shared" si="3"/>
        <v>0.21</v>
      </c>
      <c r="AD21">
        <f t="shared" si="21"/>
        <v>1.9</v>
      </c>
      <c r="AE21">
        <f t="shared" si="21"/>
        <v>7.2999999999999995E-2</v>
      </c>
      <c r="AF21">
        <f t="shared" si="21"/>
        <v>42</v>
      </c>
      <c r="AG21">
        <f t="shared" si="21"/>
        <v>102</v>
      </c>
      <c r="AH21">
        <f t="shared" si="4"/>
        <v>0.99639999999999995</v>
      </c>
      <c r="AI21">
        <f t="shared" si="5"/>
        <v>3.27</v>
      </c>
      <c r="AJ21">
        <f t="shared" si="22"/>
        <v>0.57999999999999996</v>
      </c>
      <c r="AK21">
        <f t="shared" si="23"/>
        <v>9.5</v>
      </c>
      <c r="AL21">
        <v>5</v>
      </c>
    </row>
    <row r="22" spans="1:38" x14ac:dyDescent="0.45">
      <c r="A22">
        <v>9.1</v>
      </c>
      <c r="B22">
        <v>0.25</v>
      </c>
      <c r="C22">
        <v>0.34</v>
      </c>
      <c r="D22">
        <v>2</v>
      </c>
      <c r="E22">
        <v>7.0999999999999994E-2</v>
      </c>
      <c r="F22">
        <v>45</v>
      </c>
      <c r="G22">
        <v>67</v>
      </c>
      <c r="H22">
        <v>0.99768999999999997</v>
      </c>
      <c r="I22">
        <v>3.44</v>
      </c>
      <c r="J22">
        <v>0.86</v>
      </c>
      <c r="K22">
        <v>10.199999999999999</v>
      </c>
      <c r="L22">
        <v>7</v>
      </c>
      <c r="N22" t="s">
        <v>50</v>
      </c>
      <c r="O22" s="6">
        <f t="shared" ref="O22:Z22" si="27">O21/ROWS(A$2:A$1360)</f>
        <v>6.6225165562913907E-3</v>
      </c>
      <c r="P22" s="6">
        <f t="shared" si="27"/>
        <v>6.6225165562913907E-3</v>
      </c>
      <c r="Q22" s="6">
        <f t="shared" si="27"/>
        <v>7.3583517292126564E-4</v>
      </c>
      <c r="R22" s="6">
        <f t="shared" si="27"/>
        <v>2.0603384841795438E-2</v>
      </c>
      <c r="S22" s="6">
        <f t="shared" si="27"/>
        <v>1.9867549668874173E-2</v>
      </c>
      <c r="T22" s="6">
        <f t="shared" si="27"/>
        <v>1.3245033112582781E-2</v>
      </c>
      <c r="U22" s="6">
        <f t="shared" si="27"/>
        <v>8.8300220750551876E-3</v>
      </c>
      <c r="V22" s="6">
        <f t="shared" si="27"/>
        <v>9.5658572479764541E-3</v>
      </c>
      <c r="W22" s="6">
        <f t="shared" si="27"/>
        <v>5.8866813833701251E-3</v>
      </c>
      <c r="X22" s="6">
        <f t="shared" si="27"/>
        <v>1.5452538631346579E-2</v>
      </c>
      <c r="Y22" s="6">
        <f t="shared" si="27"/>
        <v>5.1508462104488595E-3</v>
      </c>
      <c r="Z22" s="6">
        <f t="shared" si="27"/>
        <v>7.3583517292126564E-3</v>
      </c>
      <c r="AA22">
        <f t="shared" si="2"/>
        <v>9.1</v>
      </c>
      <c r="AB22">
        <f t="shared" si="2"/>
        <v>0.25</v>
      </c>
      <c r="AC22">
        <f t="shared" si="3"/>
        <v>0.34</v>
      </c>
      <c r="AD22">
        <f t="shared" si="21"/>
        <v>2</v>
      </c>
      <c r="AE22">
        <f t="shared" si="21"/>
        <v>7.0999999999999994E-2</v>
      </c>
      <c r="AF22">
        <f t="shared" si="21"/>
        <v>42</v>
      </c>
      <c r="AG22">
        <f t="shared" si="21"/>
        <v>67</v>
      </c>
      <c r="AH22">
        <f t="shared" si="4"/>
        <v>0.99768999999999997</v>
      </c>
      <c r="AI22">
        <f t="shared" si="5"/>
        <v>3.44</v>
      </c>
      <c r="AJ22">
        <f t="shared" si="22"/>
        <v>0.86</v>
      </c>
      <c r="AK22">
        <f t="shared" si="23"/>
        <v>10.199999999999999</v>
      </c>
      <c r="AL22">
        <v>7</v>
      </c>
    </row>
    <row r="23" spans="1:38" x14ac:dyDescent="0.45">
      <c r="A23">
        <v>8.3000000000000007</v>
      </c>
      <c r="B23">
        <v>0.78</v>
      </c>
      <c r="C23">
        <v>0.1</v>
      </c>
      <c r="D23">
        <v>2.6</v>
      </c>
      <c r="E23">
        <v>8.1000000000000003E-2</v>
      </c>
      <c r="F23">
        <v>45</v>
      </c>
      <c r="G23">
        <v>87</v>
      </c>
      <c r="H23">
        <v>0.99829999999999997</v>
      </c>
      <c r="I23">
        <v>3.48</v>
      </c>
      <c r="J23">
        <v>0.53</v>
      </c>
      <c r="K23">
        <v>10</v>
      </c>
      <c r="L23">
        <v>5</v>
      </c>
      <c r="AA23">
        <f t="shared" si="2"/>
        <v>8.3000000000000007</v>
      </c>
      <c r="AB23">
        <f t="shared" si="2"/>
        <v>0.78</v>
      </c>
      <c r="AC23">
        <f t="shared" si="3"/>
        <v>0.1</v>
      </c>
      <c r="AD23">
        <f t="shared" si="21"/>
        <v>2.6</v>
      </c>
      <c r="AE23">
        <f t="shared" si="21"/>
        <v>8.1000000000000003E-2</v>
      </c>
      <c r="AF23">
        <f t="shared" si="21"/>
        <v>42</v>
      </c>
      <c r="AG23">
        <f t="shared" si="21"/>
        <v>87</v>
      </c>
      <c r="AH23">
        <f t="shared" si="4"/>
        <v>0.99829999999999997</v>
      </c>
      <c r="AI23">
        <f t="shared" si="5"/>
        <v>3.48</v>
      </c>
      <c r="AJ23">
        <f t="shared" si="22"/>
        <v>0.53</v>
      </c>
      <c r="AK23">
        <f t="shared" si="23"/>
        <v>10</v>
      </c>
      <c r="AL23">
        <v>5</v>
      </c>
    </row>
    <row r="24" spans="1:38" x14ac:dyDescent="0.45">
      <c r="A24">
        <v>8.5</v>
      </c>
      <c r="B24">
        <v>0.18</v>
      </c>
      <c r="C24">
        <v>0.51</v>
      </c>
      <c r="D24">
        <v>1.75</v>
      </c>
      <c r="E24">
        <v>7.0999999999999994E-2</v>
      </c>
      <c r="F24">
        <v>45</v>
      </c>
      <c r="G24">
        <v>88</v>
      </c>
      <c r="H24">
        <v>0.99524000000000001</v>
      </c>
      <c r="I24">
        <v>3.33</v>
      </c>
      <c r="J24">
        <v>0.76</v>
      </c>
      <c r="K24">
        <v>11.8</v>
      </c>
      <c r="L24">
        <v>7</v>
      </c>
      <c r="AA24">
        <f t="shared" si="2"/>
        <v>8.5</v>
      </c>
      <c r="AB24">
        <f t="shared" si="2"/>
        <v>0.18</v>
      </c>
      <c r="AC24">
        <f t="shared" si="3"/>
        <v>0.51</v>
      </c>
      <c r="AD24">
        <f t="shared" si="21"/>
        <v>1.75</v>
      </c>
      <c r="AE24">
        <f t="shared" si="21"/>
        <v>7.0999999999999994E-2</v>
      </c>
      <c r="AF24">
        <f t="shared" si="21"/>
        <v>42</v>
      </c>
      <c r="AG24">
        <f t="shared" si="21"/>
        <v>88</v>
      </c>
      <c r="AH24">
        <f t="shared" si="4"/>
        <v>0.99524000000000001</v>
      </c>
      <c r="AI24">
        <f t="shared" si="5"/>
        <v>3.33</v>
      </c>
      <c r="AJ24">
        <f t="shared" si="22"/>
        <v>0.76</v>
      </c>
      <c r="AK24">
        <f t="shared" si="23"/>
        <v>11.8</v>
      </c>
      <c r="AL24">
        <v>7</v>
      </c>
    </row>
    <row r="25" spans="1:38" x14ac:dyDescent="0.45">
      <c r="A25">
        <v>7.5</v>
      </c>
      <c r="B25">
        <v>0.59</v>
      </c>
      <c r="C25">
        <v>0.22</v>
      </c>
      <c r="D25">
        <v>1.8</v>
      </c>
      <c r="E25">
        <v>8.1999999999999906E-2</v>
      </c>
      <c r="F25">
        <v>43</v>
      </c>
      <c r="G25">
        <v>60</v>
      </c>
      <c r="H25">
        <v>0.99498999999999904</v>
      </c>
      <c r="I25">
        <v>3.1</v>
      </c>
      <c r="J25">
        <v>0.42</v>
      </c>
      <c r="K25">
        <v>9.1999999999999993</v>
      </c>
      <c r="L25">
        <v>5</v>
      </c>
      <c r="N25" t="s">
        <v>58</v>
      </c>
      <c r="O25" t="s">
        <v>70</v>
      </c>
      <c r="AA25">
        <f t="shared" si="2"/>
        <v>7.5</v>
      </c>
      <c r="AB25">
        <f t="shared" si="2"/>
        <v>0.59</v>
      </c>
      <c r="AC25">
        <f t="shared" si="3"/>
        <v>0.22</v>
      </c>
      <c r="AD25">
        <f t="shared" si="21"/>
        <v>1.8</v>
      </c>
      <c r="AE25">
        <f t="shared" si="21"/>
        <v>8.1999999999999906E-2</v>
      </c>
      <c r="AF25">
        <f t="shared" si="21"/>
        <v>42</v>
      </c>
      <c r="AG25">
        <f t="shared" si="21"/>
        <v>60</v>
      </c>
      <c r="AH25">
        <f t="shared" si="4"/>
        <v>0.99498999999999904</v>
      </c>
      <c r="AI25">
        <f t="shared" si="5"/>
        <v>3.1</v>
      </c>
      <c r="AJ25">
        <f t="shared" si="22"/>
        <v>0.42</v>
      </c>
      <c r="AK25">
        <f t="shared" si="23"/>
        <v>9.1999999999999993</v>
      </c>
      <c r="AL25">
        <v>5</v>
      </c>
    </row>
    <row r="26" spans="1:38" x14ac:dyDescent="0.45">
      <c r="A26">
        <v>8.1999999999999993</v>
      </c>
      <c r="B26">
        <v>0.34</v>
      </c>
      <c r="C26">
        <v>0.37</v>
      </c>
      <c r="D26">
        <v>1.9</v>
      </c>
      <c r="E26">
        <v>5.7000000000000002E-2</v>
      </c>
      <c r="F26">
        <v>43</v>
      </c>
      <c r="G26">
        <v>74</v>
      </c>
      <c r="H26">
        <v>0.99407999999999996</v>
      </c>
      <c r="I26">
        <v>3.23</v>
      </c>
      <c r="J26">
        <v>0.81</v>
      </c>
      <c r="K26">
        <v>12</v>
      </c>
      <c r="L26">
        <v>6</v>
      </c>
      <c r="N26">
        <v>3</v>
      </c>
      <c r="O26">
        <f>COUNTIF(L2:L1360,N26)</f>
        <v>10</v>
      </c>
      <c r="AA26">
        <f t="shared" si="2"/>
        <v>8.1999999999999993</v>
      </c>
      <c r="AB26">
        <f t="shared" si="2"/>
        <v>0.34</v>
      </c>
      <c r="AC26">
        <f t="shared" si="3"/>
        <v>0.37</v>
      </c>
      <c r="AD26">
        <f t="shared" si="21"/>
        <v>1.9</v>
      </c>
      <c r="AE26">
        <f t="shared" si="21"/>
        <v>5.7000000000000002E-2</v>
      </c>
      <c r="AF26">
        <f t="shared" si="21"/>
        <v>42</v>
      </c>
      <c r="AG26">
        <f t="shared" si="21"/>
        <v>74</v>
      </c>
      <c r="AH26">
        <f t="shared" si="4"/>
        <v>0.99407999999999996</v>
      </c>
      <c r="AI26">
        <f t="shared" si="5"/>
        <v>3.23</v>
      </c>
      <c r="AJ26">
        <f t="shared" si="22"/>
        <v>0.81</v>
      </c>
      <c r="AK26">
        <f t="shared" si="23"/>
        <v>12</v>
      </c>
      <c r="AL26">
        <v>6</v>
      </c>
    </row>
    <row r="27" spans="1:38" x14ac:dyDescent="0.45">
      <c r="A27">
        <v>7.2</v>
      </c>
      <c r="B27">
        <v>0.34</v>
      </c>
      <c r="C27">
        <v>0.32</v>
      </c>
      <c r="D27">
        <v>2.5</v>
      </c>
      <c r="E27">
        <v>0.09</v>
      </c>
      <c r="F27">
        <v>43</v>
      </c>
      <c r="G27">
        <v>113</v>
      </c>
      <c r="H27">
        <v>0.99660000000000004</v>
      </c>
      <c r="I27">
        <v>3.32</v>
      </c>
      <c r="J27">
        <v>0.79</v>
      </c>
      <c r="K27">
        <v>11.1</v>
      </c>
      <c r="L27">
        <v>5</v>
      </c>
      <c r="N27">
        <v>4</v>
      </c>
      <c r="O27">
        <f t="shared" ref="O27:O31" si="28">COUNTIF(L3:L1361,N27)</f>
        <v>53</v>
      </c>
      <c r="AA27">
        <f t="shared" si="2"/>
        <v>7.2</v>
      </c>
      <c r="AB27">
        <f t="shared" si="2"/>
        <v>0.34</v>
      </c>
      <c r="AC27">
        <f t="shared" si="3"/>
        <v>0.32</v>
      </c>
      <c r="AD27">
        <f t="shared" si="21"/>
        <v>2.5</v>
      </c>
      <c r="AE27">
        <f t="shared" si="21"/>
        <v>0.09</v>
      </c>
      <c r="AF27">
        <f t="shared" si="21"/>
        <v>42</v>
      </c>
      <c r="AG27">
        <f t="shared" si="21"/>
        <v>113</v>
      </c>
      <c r="AH27">
        <f t="shared" si="4"/>
        <v>0.99660000000000004</v>
      </c>
      <c r="AI27">
        <f t="shared" si="5"/>
        <v>3.32</v>
      </c>
      <c r="AJ27">
        <f t="shared" si="22"/>
        <v>0.79</v>
      </c>
      <c r="AK27">
        <f t="shared" si="23"/>
        <v>11.1</v>
      </c>
      <c r="AL27">
        <v>5</v>
      </c>
    </row>
    <row r="28" spans="1:38" x14ac:dyDescent="0.45">
      <c r="A28">
        <v>7.1</v>
      </c>
      <c r="B28">
        <v>0.69</v>
      </c>
      <c r="C28">
        <v>0.08</v>
      </c>
      <c r="D28">
        <v>2.1</v>
      </c>
      <c r="E28">
        <v>6.3E-2</v>
      </c>
      <c r="F28">
        <v>42</v>
      </c>
      <c r="G28">
        <v>52</v>
      </c>
      <c r="H28">
        <v>0.99607999999999997</v>
      </c>
      <c r="I28">
        <v>3.42</v>
      </c>
      <c r="J28">
        <v>0.6</v>
      </c>
      <c r="K28">
        <v>10.199999999999999</v>
      </c>
      <c r="L28">
        <v>6</v>
      </c>
      <c r="N28">
        <v>5</v>
      </c>
      <c r="O28">
        <f t="shared" si="28"/>
        <v>576</v>
      </c>
      <c r="AA28">
        <f t="shared" si="2"/>
        <v>7.1</v>
      </c>
      <c r="AB28">
        <f t="shared" si="2"/>
        <v>0.69</v>
      </c>
      <c r="AC28">
        <f t="shared" si="3"/>
        <v>0.08</v>
      </c>
      <c r="AD28">
        <f t="shared" si="21"/>
        <v>2.1</v>
      </c>
      <c r="AE28">
        <f t="shared" si="21"/>
        <v>6.3E-2</v>
      </c>
      <c r="AF28">
        <f t="shared" si="21"/>
        <v>42</v>
      </c>
      <c r="AG28">
        <f t="shared" si="21"/>
        <v>52</v>
      </c>
      <c r="AH28">
        <f t="shared" si="4"/>
        <v>0.99607999999999997</v>
      </c>
      <c r="AI28">
        <f t="shared" si="5"/>
        <v>3.42</v>
      </c>
      <c r="AJ28">
        <f t="shared" si="22"/>
        <v>0.6</v>
      </c>
      <c r="AK28">
        <f t="shared" si="23"/>
        <v>10.199999999999999</v>
      </c>
      <c r="AL28">
        <v>6</v>
      </c>
    </row>
    <row r="29" spans="1:38" x14ac:dyDescent="0.45">
      <c r="A29">
        <v>10</v>
      </c>
      <c r="B29">
        <v>0.26</v>
      </c>
      <c r="C29">
        <v>0.54</v>
      </c>
      <c r="D29">
        <v>1.9</v>
      </c>
      <c r="E29">
        <v>8.3000000000000004E-2</v>
      </c>
      <c r="F29">
        <v>42</v>
      </c>
      <c r="G29">
        <v>74</v>
      </c>
      <c r="H29">
        <v>0.99451000000000001</v>
      </c>
      <c r="I29">
        <v>2.98</v>
      </c>
      <c r="J29">
        <v>0.63</v>
      </c>
      <c r="K29">
        <v>11.8</v>
      </c>
      <c r="L29">
        <v>8</v>
      </c>
      <c r="N29">
        <v>6</v>
      </c>
      <c r="O29">
        <f t="shared" si="28"/>
        <v>534</v>
      </c>
      <c r="AA29">
        <f t="shared" si="2"/>
        <v>10</v>
      </c>
      <c r="AB29">
        <f t="shared" si="2"/>
        <v>0.26</v>
      </c>
      <c r="AC29">
        <f t="shared" si="3"/>
        <v>0.54</v>
      </c>
      <c r="AD29">
        <f t="shared" si="21"/>
        <v>1.9</v>
      </c>
      <c r="AE29">
        <f t="shared" si="21"/>
        <v>8.3000000000000004E-2</v>
      </c>
      <c r="AF29">
        <f t="shared" si="21"/>
        <v>42</v>
      </c>
      <c r="AG29">
        <f t="shared" si="21"/>
        <v>74</v>
      </c>
      <c r="AH29">
        <f t="shared" si="4"/>
        <v>0.99451000000000001</v>
      </c>
      <c r="AI29">
        <f t="shared" si="5"/>
        <v>2.98</v>
      </c>
      <c r="AJ29">
        <f t="shared" si="22"/>
        <v>0.63</v>
      </c>
      <c r="AK29">
        <f t="shared" si="23"/>
        <v>11.8</v>
      </c>
      <c r="AL29">
        <v>8</v>
      </c>
    </row>
    <row r="30" spans="1:38" x14ac:dyDescent="0.45">
      <c r="A30">
        <v>7.9</v>
      </c>
      <c r="B30">
        <v>0.52</v>
      </c>
      <c r="C30">
        <v>0.26</v>
      </c>
      <c r="D30">
        <v>1.9</v>
      </c>
      <c r="E30">
        <v>7.9000000000000001E-2</v>
      </c>
      <c r="F30">
        <v>42</v>
      </c>
      <c r="G30">
        <v>140</v>
      </c>
      <c r="H30">
        <v>0.99639999999999995</v>
      </c>
      <c r="I30">
        <v>3.23</v>
      </c>
      <c r="J30">
        <v>0.54</v>
      </c>
      <c r="K30">
        <v>9.5</v>
      </c>
      <c r="L30">
        <v>5</v>
      </c>
      <c r="N30">
        <v>7</v>
      </c>
      <c r="O30">
        <f t="shared" si="28"/>
        <v>167</v>
      </c>
      <c r="AA30">
        <f t="shared" si="2"/>
        <v>7.9</v>
      </c>
      <c r="AB30">
        <f t="shared" si="2"/>
        <v>0.52</v>
      </c>
      <c r="AC30">
        <f t="shared" si="3"/>
        <v>0.26</v>
      </c>
      <c r="AD30">
        <f t="shared" si="21"/>
        <v>1.9</v>
      </c>
      <c r="AE30">
        <f t="shared" si="21"/>
        <v>7.9000000000000001E-2</v>
      </c>
      <c r="AF30">
        <f t="shared" si="21"/>
        <v>42</v>
      </c>
      <c r="AG30">
        <f t="shared" si="21"/>
        <v>124.5</v>
      </c>
      <c r="AH30">
        <f t="shared" si="4"/>
        <v>0.99639999999999995</v>
      </c>
      <c r="AI30">
        <f t="shared" si="5"/>
        <v>3.23</v>
      </c>
      <c r="AJ30">
        <f t="shared" si="22"/>
        <v>0.54</v>
      </c>
      <c r="AK30">
        <f t="shared" si="23"/>
        <v>9.5</v>
      </c>
      <c r="AL30">
        <v>5</v>
      </c>
    </row>
    <row r="31" spans="1:38" x14ac:dyDescent="0.45">
      <c r="A31">
        <v>10.199999999999999</v>
      </c>
      <c r="B31">
        <v>0.4</v>
      </c>
      <c r="C31">
        <v>0.4</v>
      </c>
      <c r="D31">
        <v>2.5</v>
      </c>
      <c r="E31">
        <v>6.8000000000000005E-2</v>
      </c>
      <c r="F31">
        <v>41</v>
      </c>
      <c r="G31">
        <v>54</v>
      </c>
      <c r="H31">
        <v>0.99753999999999998</v>
      </c>
      <c r="I31">
        <v>3.38</v>
      </c>
      <c r="J31">
        <v>0.86</v>
      </c>
      <c r="K31">
        <v>10.5</v>
      </c>
      <c r="L31">
        <v>6</v>
      </c>
      <c r="N31">
        <v>8</v>
      </c>
      <c r="O31">
        <f t="shared" si="28"/>
        <v>17</v>
      </c>
      <c r="AA31">
        <f t="shared" si="2"/>
        <v>10.199999999999999</v>
      </c>
      <c r="AB31">
        <f t="shared" si="2"/>
        <v>0.4</v>
      </c>
      <c r="AC31">
        <f t="shared" si="3"/>
        <v>0.4</v>
      </c>
      <c r="AD31">
        <f t="shared" si="21"/>
        <v>2.5</v>
      </c>
      <c r="AE31">
        <f t="shared" si="21"/>
        <v>6.8000000000000005E-2</v>
      </c>
      <c r="AF31">
        <f t="shared" si="21"/>
        <v>41</v>
      </c>
      <c r="AG31">
        <f t="shared" si="21"/>
        <v>54</v>
      </c>
      <c r="AH31">
        <f t="shared" si="4"/>
        <v>0.99753999999999998</v>
      </c>
      <c r="AI31">
        <f t="shared" si="5"/>
        <v>3.38</v>
      </c>
      <c r="AJ31">
        <f t="shared" si="22"/>
        <v>0.86</v>
      </c>
      <c r="AK31">
        <f t="shared" si="23"/>
        <v>10.5</v>
      </c>
      <c r="AL31">
        <v>6</v>
      </c>
    </row>
    <row r="32" spans="1:38" x14ac:dyDescent="0.45">
      <c r="A32">
        <v>9.3000000000000007</v>
      </c>
      <c r="B32">
        <v>0.36</v>
      </c>
      <c r="C32">
        <v>0.39</v>
      </c>
      <c r="D32">
        <v>1.5</v>
      </c>
      <c r="E32">
        <v>0.08</v>
      </c>
      <c r="F32">
        <v>41</v>
      </c>
      <c r="G32">
        <v>55</v>
      </c>
      <c r="H32">
        <v>0.99651999999999996</v>
      </c>
      <c r="I32">
        <v>3.47</v>
      </c>
      <c r="J32">
        <v>0.73</v>
      </c>
      <c r="K32">
        <v>10.9</v>
      </c>
      <c r="L32">
        <v>6</v>
      </c>
      <c r="AA32">
        <f t="shared" si="2"/>
        <v>9.3000000000000007</v>
      </c>
      <c r="AB32">
        <f t="shared" si="2"/>
        <v>0.36</v>
      </c>
      <c r="AC32">
        <f t="shared" si="3"/>
        <v>0.39</v>
      </c>
      <c r="AD32">
        <f t="shared" si="21"/>
        <v>1.5</v>
      </c>
      <c r="AE32">
        <f t="shared" si="21"/>
        <v>0.08</v>
      </c>
      <c r="AF32">
        <f t="shared" si="21"/>
        <v>41</v>
      </c>
      <c r="AG32">
        <f t="shared" si="21"/>
        <v>55</v>
      </c>
      <c r="AH32">
        <f t="shared" si="4"/>
        <v>0.99651999999999996</v>
      </c>
      <c r="AI32">
        <f t="shared" si="5"/>
        <v>3.47</v>
      </c>
      <c r="AJ32">
        <f t="shared" si="22"/>
        <v>0.73</v>
      </c>
      <c r="AK32">
        <f t="shared" si="23"/>
        <v>10.9</v>
      </c>
      <c r="AL32">
        <v>6</v>
      </c>
    </row>
    <row r="33" spans="1:38" x14ac:dyDescent="0.45">
      <c r="A33">
        <v>7.2</v>
      </c>
      <c r="B33">
        <v>0.34</v>
      </c>
      <c r="C33">
        <v>0.21</v>
      </c>
      <c r="D33">
        <v>2.5</v>
      </c>
      <c r="E33">
        <v>7.4999999999999997E-2</v>
      </c>
      <c r="F33">
        <v>41</v>
      </c>
      <c r="G33">
        <v>68</v>
      </c>
      <c r="H33">
        <v>0.99585999999999997</v>
      </c>
      <c r="I33">
        <v>3.37</v>
      </c>
      <c r="J33">
        <v>0.54</v>
      </c>
      <c r="K33">
        <v>10.1</v>
      </c>
      <c r="L33">
        <v>6</v>
      </c>
      <c r="AA33">
        <f t="shared" si="2"/>
        <v>7.2</v>
      </c>
      <c r="AB33">
        <f t="shared" si="2"/>
        <v>0.34</v>
      </c>
      <c r="AC33">
        <f t="shared" si="3"/>
        <v>0.21</v>
      </c>
      <c r="AD33">
        <f t="shared" si="21"/>
        <v>2.5</v>
      </c>
      <c r="AE33">
        <f t="shared" si="21"/>
        <v>7.4999999999999997E-2</v>
      </c>
      <c r="AF33">
        <f t="shared" si="21"/>
        <v>41</v>
      </c>
      <c r="AG33">
        <f t="shared" si="21"/>
        <v>68</v>
      </c>
      <c r="AH33">
        <f t="shared" si="4"/>
        <v>0.99585999999999997</v>
      </c>
      <c r="AI33">
        <f t="shared" si="5"/>
        <v>3.37</v>
      </c>
      <c r="AJ33">
        <f t="shared" si="22"/>
        <v>0.54</v>
      </c>
      <c r="AK33">
        <f t="shared" si="23"/>
        <v>10.1</v>
      </c>
      <c r="AL33">
        <v>6</v>
      </c>
    </row>
    <row r="34" spans="1:38" x14ac:dyDescent="0.45">
      <c r="A34">
        <v>5</v>
      </c>
      <c r="B34">
        <v>1.02</v>
      </c>
      <c r="C34">
        <v>0.04</v>
      </c>
      <c r="D34">
        <v>1.4</v>
      </c>
      <c r="E34">
        <v>4.4999999999999998E-2</v>
      </c>
      <c r="F34">
        <v>41</v>
      </c>
      <c r="G34">
        <v>85</v>
      </c>
      <c r="H34">
        <v>0.99380000000000002</v>
      </c>
      <c r="I34">
        <v>3.75</v>
      </c>
      <c r="J34">
        <v>0.48</v>
      </c>
      <c r="K34">
        <v>10.5</v>
      </c>
      <c r="L34">
        <v>4</v>
      </c>
      <c r="AA34">
        <f t="shared" si="2"/>
        <v>5</v>
      </c>
      <c r="AB34">
        <f t="shared" si="2"/>
        <v>1.0150000000000001</v>
      </c>
      <c r="AC34">
        <f t="shared" si="3"/>
        <v>0.04</v>
      </c>
      <c r="AD34">
        <f t="shared" si="21"/>
        <v>1.4</v>
      </c>
      <c r="AE34">
        <f t="shared" si="21"/>
        <v>4.4999999999999998E-2</v>
      </c>
      <c r="AF34">
        <f t="shared" si="21"/>
        <v>41</v>
      </c>
      <c r="AG34">
        <f t="shared" si="21"/>
        <v>85</v>
      </c>
      <c r="AH34">
        <f t="shared" si="4"/>
        <v>0.99380000000000002</v>
      </c>
      <c r="AI34">
        <f t="shared" si="5"/>
        <v>3.75</v>
      </c>
      <c r="AJ34">
        <f t="shared" si="22"/>
        <v>0.48</v>
      </c>
      <c r="AK34">
        <f t="shared" si="23"/>
        <v>10.5</v>
      </c>
      <c r="AL34">
        <v>4</v>
      </c>
    </row>
    <row r="35" spans="1:38" x14ac:dyDescent="0.45">
      <c r="A35">
        <v>9</v>
      </c>
      <c r="B35">
        <v>0.54</v>
      </c>
      <c r="C35">
        <v>0.49</v>
      </c>
      <c r="D35">
        <v>2.9</v>
      </c>
      <c r="E35">
        <v>9.4E-2</v>
      </c>
      <c r="F35">
        <v>41</v>
      </c>
      <c r="G35">
        <v>110</v>
      </c>
      <c r="H35">
        <v>0.99819999999999998</v>
      </c>
      <c r="I35">
        <v>3.08</v>
      </c>
      <c r="J35">
        <v>0.61</v>
      </c>
      <c r="K35">
        <v>9.1999999999999993</v>
      </c>
      <c r="L35">
        <v>5</v>
      </c>
      <c r="AA35">
        <f t="shared" si="2"/>
        <v>9</v>
      </c>
      <c r="AB35">
        <f t="shared" si="2"/>
        <v>0.54</v>
      </c>
      <c r="AC35">
        <f t="shared" si="3"/>
        <v>0.49</v>
      </c>
      <c r="AD35">
        <f t="shared" si="21"/>
        <v>2.9</v>
      </c>
      <c r="AE35">
        <f t="shared" si="21"/>
        <v>9.4E-2</v>
      </c>
      <c r="AF35">
        <f t="shared" si="21"/>
        <v>41</v>
      </c>
      <c r="AG35">
        <f t="shared" si="21"/>
        <v>110</v>
      </c>
      <c r="AH35">
        <f t="shared" si="4"/>
        <v>0.99819999999999998</v>
      </c>
      <c r="AI35">
        <f t="shared" si="5"/>
        <v>3.08</v>
      </c>
      <c r="AJ35">
        <f t="shared" si="22"/>
        <v>0.61</v>
      </c>
      <c r="AK35">
        <f t="shared" si="23"/>
        <v>9.1999999999999993</v>
      </c>
      <c r="AL35">
        <v>5</v>
      </c>
    </row>
    <row r="36" spans="1:38" x14ac:dyDescent="0.45">
      <c r="A36">
        <v>6.1</v>
      </c>
      <c r="B36">
        <v>0.21</v>
      </c>
      <c r="C36">
        <v>0.4</v>
      </c>
      <c r="D36">
        <v>1.4</v>
      </c>
      <c r="E36">
        <v>6.6000000000000003E-2</v>
      </c>
      <c r="F36">
        <v>40.5</v>
      </c>
      <c r="G36">
        <v>165</v>
      </c>
      <c r="H36">
        <v>0.99119999999999997</v>
      </c>
      <c r="I36">
        <v>3.25</v>
      </c>
      <c r="J36">
        <v>0.59</v>
      </c>
      <c r="K36">
        <v>11.9</v>
      </c>
      <c r="L36">
        <v>6</v>
      </c>
      <c r="AA36">
        <f t="shared" si="2"/>
        <v>6.1</v>
      </c>
      <c r="AB36">
        <f t="shared" si="2"/>
        <v>0.21</v>
      </c>
      <c r="AC36">
        <f t="shared" si="3"/>
        <v>0.4</v>
      </c>
      <c r="AD36">
        <f t="shared" si="21"/>
        <v>1.4</v>
      </c>
      <c r="AE36">
        <f t="shared" si="21"/>
        <v>6.6000000000000003E-2</v>
      </c>
      <c r="AF36">
        <f t="shared" si="21"/>
        <v>40.5</v>
      </c>
      <c r="AG36">
        <f t="shared" si="21"/>
        <v>124.5</v>
      </c>
      <c r="AH36">
        <f t="shared" si="4"/>
        <v>0.99119999999999997</v>
      </c>
      <c r="AI36">
        <f t="shared" si="5"/>
        <v>3.25</v>
      </c>
      <c r="AJ36">
        <f t="shared" si="22"/>
        <v>0.59</v>
      </c>
      <c r="AK36">
        <f t="shared" si="23"/>
        <v>11.9</v>
      </c>
      <c r="AL36">
        <v>6</v>
      </c>
    </row>
    <row r="37" spans="1:38" x14ac:dyDescent="0.45">
      <c r="A37">
        <v>6.9</v>
      </c>
      <c r="B37">
        <v>0.57999999999999996</v>
      </c>
      <c r="C37">
        <v>0.01</v>
      </c>
      <c r="D37">
        <v>1.9</v>
      </c>
      <c r="E37">
        <v>0.08</v>
      </c>
      <c r="F37">
        <v>40</v>
      </c>
      <c r="G37">
        <v>54</v>
      </c>
      <c r="H37">
        <v>0.99682999999999899</v>
      </c>
      <c r="I37">
        <v>3.4</v>
      </c>
      <c r="J37">
        <v>0.73</v>
      </c>
      <c r="K37">
        <v>9.6999999999999993</v>
      </c>
      <c r="L37">
        <v>5</v>
      </c>
      <c r="AA37">
        <f t="shared" si="2"/>
        <v>6.9</v>
      </c>
      <c r="AB37">
        <f t="shared" si="2"/>
        <v>0.57999999999999996</v>
      </c>
      <c r="AC37">
        <f t="shared" si="3"/>
        <v>0.01</v>
      </c>
      <c r="AD37">
        <f t="shared" si="21"/>
        <v>1.9</v>
      </c>
      <c r="AE37">
        <f t="shared" si="21"/>
        <v>0.08</v>
      </c>
      <c r="AF37">
        <f t="shared" si="21"/>
        <v>40</v>
      </c>
      <c r="AG37">
        <f t="shared" si="21"/>
        <v>54</v>
      </c>
      <c r="AH37">
        <f t="shared" si="4"/>
        <v>0.99682999999999899</v>
      </c>
      <c r="AI37">
        <f t="shared" si="5"/>
        <v>3.4</v>
      </c>
      <c r="AJ37">
        <f t="shared" si="22"/>
        <v>0.73</v>
      </c>
      <c r="AK37">
        <f t="shared" si="23"/>
        <v>9.6999999999999993</v>
      </c>
      <c r="AL37">
        <v>5</v>
      </c>
    </row>
    <row r="38" spans="1:38" x14ac:dyDescent="0.45">
      <c r="A38">
        <v>6</v>
      </c>
      <c r="B38">
        <v>0.51</v>
      </c>
      <c r="C38">
        <v>0</v>
      </c>
      <c r="D38">
        <v>2.1</v>
      </c>
      <c r="E38">
        <v>6.4000000000000001E-2</v>
      </c>
      <c r="F38">
        <v>40</v>
      </c>
      <c r="G38">
        <v>54</v>
      </c>
      <c r="H38">
        <v>0.995</v>
      </c>
      <c r="I38">
        <v>3.54</v>
      </c>
      <c r="J38">
        <v>0.93</v>
      </c>
      <c r="K38">
        <v>10.7</v>
      </c>
      <c r="L38">
        <v>6</v>
      </c>
      <c r="AA38">
        <f t="shared" si="2"/>
        <v>6</v>
      </c>
      <c r="AB38">
        <f t="shared" si="2"/>
        <v>0.51</v>
      </c>
      <c r="AC38">
        <f t="shared" si="3"/>
        <v>0</v>
      </c>
      <c r="AD38">
        <f t="shared" si="21"/>
        <v>2.1</v>
      </c>
      <c r="AE38">
        <f t="shared" si="21"/>
        <v>6.4000000000000001E-2</v>
      </c>
      <c r="AF38">
        <f t="shared" si="21"/>
        <v>40</v>
      </c>
      <c r="AG38">
        <f t="shared" si="21"/>
        <v>54</v>
      </c>
      <c r="AH38">
        <f t="shared" si="4"/>
        <v>0.995</v>
      </c>
      <c r="AI38">
        <f t="shared" si="5"/>
        <v>3.54</v>
      </c>
      <c r="AJ38">
        <f t="shared" si="22"/>
        <v>0.93</v>
      </c>
      <c r="AK38">
        <f t="shared" si="23"/>
        <v>10.7</v>
      </c>
      <c r="AL38">
        <v>6</v>
      </c>
    </row>
    <row r="39" spans="1:38" x14ac:dyDescent="0.45">
      <c r="A39">
        <v>7</v>
      </c>
      <c r="B39">
        <v>0.68500000000000005</v>
      </c>
      <c r="C39">
        <v>0</v>
      </c>
      <c r="D39">
        <v>1.9</v>
      </c>
      <c r="E39">
        <v>6.7000000000000004E-2</v>
      </c>
      <c r="F39">
        <v>40</v>
      </c>
      <c r="G39">
        <v>63</v>
      </c>
      <c r="H39">
        <v>0.99790000000000001</v>
      </c>
      <c r="I39">
        <v>3.6</v>
      </c>
      <c r="J39">
        <v>0.81</v>
      </c>
      <c r="K39">
        <v>9.9</v>
      </c>
      <c r="L39">
        <v>5</v>
      </c>
      <c r="AA39">
        <f t="shared" si="2"/>
        <v>7</v>
      </c>
      <c r="AB39">
        <f t="shared" si="2"/>
        <v>0.68500000000000005</v>
      </c>
      <c r="AC39">
        <f t="shared" si="3"/>
        <v>0</v>
      </c>
      <c r="AD39">
        <f t="shared" si="21"/>
        <v>1.9</v>
      </c>
      <c r="AE39">
        <f t="shared" si="21"/>
        <v>6.7000000000000004E-2</v>
      </c>
      <c r="AF39">
        <f t="shared" si="21"/>
        <v>40</v>
      </c>
      <c r="AG39">
        <f t="shared" si="21"/>
        <v>63</v>
      </c>
      <c r="AH39">
        <f t="shared" si="4"/>
        <v>0.99790000000000001</v>
      </c>
      <c r="AI39">
        <f t="shared" si="5"/>
        <v>3.6</v>
      </c>
      <c r="AJ39">
        <f t="shared" si="22"/>
        <v>0.81</v>
      </c>
      <c r="AK39">
        <f t="shared" si="23"/>
        <v>9.9</v>
      </c>
      <c r="AL39">
        <v>5</v>
      </c>
    </row>
    <row r="40" spans="1:38" x14ac:dyDescent="0.45">
      <c r="A40">
        <v>6.8</v>
      </c>
      <c r="B40">
        <v>0.48</v>
      </c>
      <c r="C40">
        <v>0.08</v>
      </c>
      <c r="D40">
        <v>1.8</v>
      </c>
      <c r="E40">
        <v>7.3999999999999996E-2</v>
      </c>
      <c r="F40">
        <v>40</v>
      </c>
      <c r="G40">
        <v>64</v>
      </c>
      <c r="H40">
        <v>0.99529000000000001</v>
      </c>
      <c r="I40">
        <v>3.12</v>
      </c>
      <c r="J40">
        <v>0.49</v>
      </c>
      <c r="K40">
        <v>9.6</v>
      </c>
      <c r="L40">
        <v>5</v>
      </c>
      <c r="AA40">
        <f t="shared" si="2"/>
        <v>6.8</v>
      </c>
      <c r="AB40">
        <f t="shared" si="2"/>
        <v>0.48</v>
      </c>
      <c r="AC40">
        <f t="shared" si="3"/>
        <v>0.08</v>
      </c>
      <c r="AD40">
        <f t="shared" si="21"/>
        <v>1.8</v>
      </c>
      <c r="AE40">
        <f t="shared" si="21"/>
        <v>7.3999999999999996E-2</v>
      </c>
      <c r="AF40">
        <f t="shared" si="21"/>
        <v>40</v>
      </c>
      <c r="AG40">
        <f t="shared" si="21"/>
        <v>64</v>
      </c>
      <c r="AH40">
        <f t="shared" si="4"/>
        <v>0.99529000000000001</v>
      </c>
      <c r="AI40">
        <f t="shared" si="5"/>
        <v>3.12</v>
      </c>
      <c r="AJ40">
        <f t="shared" si="22"/>
        <v>0.49</v>
      </c>
      <c r="AK40">
        <f t="shared" si="23"/>
        <v>9.6</v>
      </c>
      <c r="AL40">
        <v>5</v>
      </c>
    </row>
    <row r="41" spans="1:38" x14ac:dyDescent="0.45">
      <c r="A41">
        <v>6.9</v>
      </c>
      <c r="B41">
        <v>0.60499999999999998</v>
      </c>
      <c r="C41">
        <v>0.12</v>
      </c>
      <c r="D41">
        <v>10.7</v>
      </c>
      <c r="E41">
        <v>7.2999999999999995E-2</v>
      </c>
      <c r="F41">
        <v>40</v>
      </c>
      <c r="G41">
        <v>83</v>
      </c>
      <c r="H41">
        <v>0.99929999999999997</v>
      </c>
      <c r="I41">
        <v>3.45</v>
      </c>
      <c r="J41">
        <v>0.52</v>
      </c>
      <c r="K41">
        <v>9.4</v>
      </c>
      <c r="L41">
        <v>6</v>
      </c>
      <c r="AA41">
        <f t="shared" si="2"/>
        <v>6.9</v>
      </c>
      <c r="AB41">
        <f t="shared" si="2"/>
        <v>0.60499999999999998</v>
      </c>
      <c r="AC41">
        <f t="shared" si="3"/>
        <v>0.12</v>
      </c>
      <c r="AD41">
        <f t="shared" si="21"/>
        <v>3.6500000000000004</v>
      </c>
      <c r="AE41">
        <f t="shared" si="21"/>
        <v>7.2999999999999995E-2</v>
      </c>
      <c r="AF41">
        <f t="shared" si="21"/>
        <v>40</v>
      </c>
      <c r="AG41">
        <f t="shared" si="21"/>
        <v>83</v>
      </c>
      <c r="AH41">
        <f t="shared" si="4"/>
        <v>0.99929999999999997</v>
      </c>
      <c r="AI41">
        <f t="shared" si="5"/>
        <v>3.45</v>
      </c>
      <c r="AJ41">
        <f t="shared" si="22"/>
        <v>0.52</v>
      </c>
      <c r="AK41">
        <f t="shared" si="23"/>
        <v>9.4</v>
      </c>
      <c r="AL41">
        <v>6</v>
      </c>
    </row>
    <row r="42" spans="1:38" x14ac:dyDescent="0.45">
      <c r="A42">
        <v>5.9</v>
      </c>
      <c r="B42">
        <v>0.55000000000000004</v>
      </c>
      <c r="C42">
        <v>0.1</v>
      </c>
      <c r="D42">
        <v>2.2000000000000002</v>
      </c>
      <c r="E42">
        <v>6.2E-2</v>
      </c>
      <c r="F42">
        <v>39</v>
      </c>
      <c r="G42">
        <v>51</v>
      </c>
      <c r="H42">
        <v>0.99512</v>
      </c>
      <c r="I42">
        <v>3.52</v>
      </c>
      <c r="J42">
        <v>0.76</v>
      </c>
      <c r="K42">
        <v>11.2</v>
      </c>
      <c r="L42">
        <v>6</v>
      </c>
      <c r="AA42">
        <f t="shared" si="2"/>
        <v>5.9</v>
      </c>
      <c r="AB42">
        <f t="shared" si="2"/>
        <v>0.55000000000000004</v>
      </c>
      <c r="AC42">
        <f t="shared" si="3"/>
        <v>0.1</v>
      </c>
      <c r="AD42">
        <f t="shared" si="21"/>
        <v>2.2000000000000002</v>
      </c>
      <c r="AE42">
        <f t="shared" si="21"/>
        <v>6.2E-2</v>
      </c>
      <c r="AF42">
        <f t="shared" si="21"/>
        <v>39</v>
      </c>
      <c r="AG42">
        <f t="shared" si="21"/>
        <v>51</v>
      </c>
      <c r="AH42">
        <f t="shared" si="4"/>
        <v>0.99512</v>
      </c>
      <c r="AI42">
        <f t="shared" si="5"/>
        <v>3.52</v>
      </c>
      <c r="AJ42">
        <f t="shared" si="22"/>
        <v>0.76</v>
      </c>
      <c r="AK42">
        <f t="shared" si="23"/>
        <v>11.2</v>
      </c>
      <c r="AL42">
        <v>6</v>
      </c>
    </row>
    <row r="43" spans="1:38" x14ac:dyDescent="0.45">
      <c r="A43">
        <v>7</v>
      </c>
      <c r="B43">
        <v>0.54</v>
      </c>
      <c r="C43">
        <v>0</v>
      </c>
      <c r="D43">
        <v>2.1</v>
      </c>
      <c r="E43">
        <v>7.9000000000000001E-2</v>
      </c>
      <c r="F43">
        <v>39</v>
      </c>
      <c r="G43">
        <v>55</v>
      </c>
      <c r="H43">
        <v>0.99560000000000004</v>
      </c>
      <c r="I43">
        <v>3.39</v>
      </c>
      <c r="J43">
        <v>0.84</v>
      </c>
      <c r="K43">
        <v>11.4</v>
      </c>
      <c r="L43">
        <v>6</v>
      </c>
      <c r="AA43">
        <f t="shared" si="2"/>
        <v>7</v>
      </c>
      <c r="AB43">
        <f t="shared" si="2"/>
        <v>0.54</v>
      </c>
      <c r="AC43">
        <f t="shared" si="3"/>
        <v>0</v>
      </c>
      <c r="AD43">
        <f t="shared" si="21"/>
        <v>2.1</v>
      </c>
      <c r="AE43">
        <f t="shared" si="21"/>
        <v>7.9000000000000001E-2</v>
      </c>
      <c r="AF43">
        <f t="shared" si="21"/>
        <v>39</v>
      </c>
      <c r="AG43">
        <f t="shared" si="21"/>
        <v>55</v>
      </c>
      <c r="AH43">
        <f t="shared" si="4"/>
        <v>0.99560000000000004</v>
      </c>
      <c r="AI43">
        <f t="shared" si="5"/>
        <v>3.39</v>
      </c>
      <c r="AJ43">
        <f t="shared" si="22"/>
        <v>0.84</v>
      </c>
      <c r="AK43">
        <f t="shared" si="23"/>
        <v>11.4</v>
      </c>
      <c r="AL43">
        <v>6</v>
      </c>
    </row>
    <row r="44" spans="1:38" x14ac:dyDescent="0.45">
      <c r="A44">
        <v>7.3</v>
      </c>
      <c r="B44">
        <v>0.36499999999999999</v>
      </c>
      <c r="C44">
        <v>0.49</v>
      </c>
      <c r="D44">
        <v>2.5</v>
      </c>
      <c r="E44">
        <v>8.7999999999999995E-2</v>
      </c>
      <c r="F44">
        <v>39</v>
      </c>
      <c r="G44">
        <v>106</v>
      </c>
      <c r="H44">
        <v>0.99660000000000004</v>
      </c>
      <c r="I44">
        <v>3.36</v>
      </c>
      <c r="J44">
        <v>0.78</v>
      </c>
      <c r="K44">
        <v>11</v>
      </c>
      <c r="L44">
        <v>5</v>
      </c>
      <c r="AA44">
        <f t="shared" si="2"/>
        <v>7.3</v>
      </c>
      <c r="AB44">
        <f t="shared" si="2"/>
        <v>0.36499999999999999</v>
      </c>
      <c r="AC44">
        <f t="shared" si="3"/>
        <v>0.49</v>
      </c>
      <c r="AD44">
        <f t="shared" si="21"/>
        <v>2.5</v>
      </c>
      <c r="AE44">
        <f t="shared" si="21"/>
        <v>8.7999999999999995E-2</v>
      </c>
      <c r="AF44">
        <f t="shared" si="21"/>
        <v>39</v>
      </c>
      <c r="AG44">
        <f t="shared" si="21"/>
        <v>106</v>
      </c>
      <c r="AH44">
        <f t="shared" si="4"/>
        <v>0.99660000000000004</v>
      </c>
      <c r="AI44">
        <f t="shared" si="5"/>
        <v>3.36</v>
      </c>
      <c r="AJ44">
        <f t="shared" si="22"/>
        <v>0.78</v>
      </c>
      <c r="AK44">
        <f t="shared" si="23"/>
        <v>11</v>
      </c>
      <c r="AL44">
        <v>5</v>
      </c>
    </row>
    <row r="45" spans="1:38" x14ac:dyDescent="0.45">
      <c r="A45">
        <v>8.8000000000000007</v>
      </c>
      <c r="B45">
        <v>0.37</v>
      </c>
      <c r="C45">
        <v>0.48</v>
      </c>
      <c r="D45">
        <v>2.1</v>
      </c>
      <c r="E45">
        <v>9.6999999999999906E-2</v>
      </c>
      <c r="F45">
        <v>39</v>
      </c>
      <c r="G45">
        <v>145</v>
      </c>
      <c r="H45">
        <v>0.99750000000000005</v>
      </c>
      <c r="I45">
        <v>3.04</v>
      </c>
      <c r="J45">
        <v>1.03</v>
      </c>
      <c r="K45">
        <v>9.3000000000000007</v>
      </c>
      <c r="L45">
        <v>5</v>
      </c>
      <c r="AA45">
        <f t="shared" si="2"/>
        <v>8.8000000000000007</v>
      </c>
      <c r="AB45">
        <f t="shared" si="2"/>
        <v>0.37</v>
      </c>
      <c r="AC45">
        <f t="shared" si="3"/>
        <v>0.48</v>
      </c>
      <c r="AD45">
        <f t="shared" si="21"/>
        <v>2.1</v>
      </c>
      <c r="AE45">
        <f t="shared" si="21"/>
        <v>9.6999999999999906E-2</v>
      </c>
      <c r="AF45">
        <f t="shared" si="21"/>
        <v>39</v>
      </c>
      <c r="AG45">
        <f t="shared" si="21"/>
        <v>124.5</v>
      </c>
      <c r="AH45">
        <f t="shared" si="4"/>
        <v>0.99750000000000005</v>
      </c>
      <c r="AI45">
        <f t="shared" si="5"/>
        <v>3.04</v>
      </c>
      <c r="AJ45">
        <f t="shared" si="22"/>
        <v>0.99999999999999989</v>
      </c>
      <c r="AK45">
        <f t="shared" si="23"/>
        <v>9.3000000000000007</v>
      </c>
      <c r="AL45">
        <v>5</v>
      </c>
    </row>
    <row r="46" spans="1:38" x14ac:dyDescent="0.45">
      <c r="A46">
        <v>8.4</v>
      </c>
      <c r="B46">
        <v>0.62</v>
      </c>
      <c r="C46">
        <v>0.12</v>
      </c>
      <c r="D46">
        <v>1.8</v>
      </c>
      <c r="E46">
        <v>7.1999999999999995E-2</v>
      </c>
      <c r="F46">
        <v>38</v>
      </c>
      <c r="G46">
        <v>46</v>
      </c>
      <c r="H46">
        <v>0.99503999999999904</v>
      </c>
      <c r="I46">
        <v>3.38</v>
      </c>
      <c r="J46">
        <v>0.89</v>
      </c>
      <c r="K46">
        <v>11.8</v>
      </c>
      <c r="L46">
        <v>6</v>
      </c>
      <c r="AA46">
        <f t="shared" si="2"/>
        <v>8.4</v>
      </c>
      <c r="AB46">
        <f t="shared" si="2"/>
        <v>0.62</v>
      </c>
      <c r="AC46">
        <f t="shared" si="3"/>
        <v>0.12</v>
      </c>
      <c r="AD46">
        <f t="shared" si="21"/>
        <v>1.8</v>
      </c>
      <c r="AE46">
        <f t="shared" si="21"/>
        <v>7.1999999999999995E-2</v>
      </c>
      <c r="AF46">
        <f t="shared" si="21"/>
        <v>38</v>
      </c>
      <c r="AG46">
        <f t="shared" si="21"/>
        <v>46</v>
      </c>
      <c r="AH46">
        <f t="shared" si="4"/>
        <v>0.99503999999999904</v>
      </c>
      <c r="AI46">
        <f t="shared" si="5"/>
        <v>3.38</v>
      </c>
      <c r="AJ46">
        <f t="shared" si="22"/>
        <v>0.89</v>
      </c>
      <c r="AK46">
        <f t="shared" si="23"/>
        <v>11.8</v>
      </c>
      <c r="AL46">
        <v>6</v>
      </c>
    </row>
    <row r="47" spans="1:38" x14ac:dyDescent="0.45">
      <c r="A47">
        <v>8</v>
      </c>
      <c r="B47">
        <v>0.67</v>
      </c>
      <c r="C47">
        <v>0.3</v>
      </c>
      <c r="D47">
        <v>2</v>
      </c>
      <c r="E47">
        <v>0.06</v>
      </c>
      <c r="F47">
        <v>38</v>
      </c>
      <c r="G47">
        <v>62</v>
      </c>
      <c r="H47">
        <v>0.99580000000000002</v>
      </c>
      <c r="I47">
        <v>3.26</v>
      </c>
      <c r="J47">
        <v>0.56000000000000005</v>
      </c>
      <c r="K47">
        <v>10.199999999999999</v>
      </c>
      <c r="L47">
        <v>6</v>
      </c>
      <c r="AA47">
        <f t="shared" si="2"/>
        <v>8</v>
      </c>
      <c r="AB47">
        <f t="shared" si="2"/>
        <v>0.67</v>
      </c>
      <c r="AC47">
        <f t="shared" si="3"/>
        <v>0.3</v>
      </c>
      <c r="AD47">
        <f t="shared" si="21"/>
        <v>2</v>
      </c>
      <c r="AE47">
        <f t="shared" si="21"/>
        <v>0.06</v>
      </c>
      <c r="AF47">
        <f t="shared" si="21"/>
        <v>38</v>
      </c>
      <c r="AG47">
        <f t="shared" si="21"/>
        <v>62</v>
      </c>
      <c r="AH47">
        <f t="shared" si="4"/>
        <v>0.99580000000000002</v>
      </c>
      <c r="AI47">
        <f t="shared" si="5"/>
        <v>3.26</v>
      </c>
      <c r="AJ47">
        <f t="shared" si="22"/>
        <v>0.56000000000000005</v>
      </c>
      <c r="AK47">
        <f t="shared" si="23"/>
        <v>10.199999999999999</v>
      </c>
      <c r="AL47">
        <v>6</v>
      </c>
    </row>
    <row r="48" spans="1:38" x14ac:dyDescent="0.45">
      <c r="A48">
        <v>7.9</v>
      </c>
      <c r="B48">
        <v>0.18</v>
      </c>
      <c r="C48">
        <v>0.4</v>
      </c>
      <c r="D48">
        <v>2.2000000000000002</v>
      </c>
      <c r="E48">
        <v>4.9000000000000002E-2</v>
      </c>
      <c r="F48">
        <v>38</v>
      </c>
      <c r="G48">
        <v>67</v>
      </c>
      <c r="H48">
        <v>0.996</v>
      </c>
      <c r="I48">
        <v>3.33</v>
      </c>
      <c r="J48">
        <v>0.93</v>
      </c>
      <c r="K48">
        <v>11.3</v>
      </c>
      <c r="L48">
        <v>5</v>
      </c>
      <c r="AA48">
        <f t="shared" si="2"/>
        <v>7.9</v>
      </c>
      <c r="AB48">
        <f t="shared" si="2"/>
        <v>0.18</v>
      </c>
      <c r="AC48">
        <f t="shared" si="3"/>
        <v>0.4</v>
      </c>
      <c r="AD48">
        <f t="shared" si="21"/>
        <v>2.2000000000000002</v>
      </c>
      <c r="AE48">
        <f t="shared" si="21"/>
        <v>4.9000000000000002E-2</v>
      </c>
      <c r="AF48">
        <f t="shared" si="21"/>
        <v>38</v>
      </c>
      <c r="AG48">
        <f t="shared" si="21"/>
        <v>67</v>
      </c>
      <c r="AH48">
        <f t="shared" si="4"/>
        <v>0.996</v>
      </c>
      <c r="AI48">
        <f t="shared" si="5"/>
        <v>3.33</v>
      </c>
      <c r="AJ48">
        <f t="shared" si="22"/>
        <v>0.93</v>
      </c>
      <c r="AK48">
        <f t="shared" si="23"/>
        <v>11.3</v>
      </c>
      <c r="AL48">
        <v>5</v>
      </c>
    </row>
    <row r="49" spans="1:38" x14ac:dyDescent="0.45">
      <c r="A49">
        <v>10.4</v>
      </c>
      <c r="B49">
        <v>0.44</v>
      </c>
      <c r="C49">
        <v>0.73</v>
      </c>
      <c r="D49">
        <v>6.55</v>
      </c>
      <c r="E49">
        <v>7.3999999999999996E-2</v>
      </c>
      <c r="F49">
        <v>38</v>
      </c>
      <c r="G49">
        <v>76</v>
      </c>
      <c r="H49">
        <v>0.999</v>
      </c>
      <c r="I49">
        <v>3.17</v>
      </c>
      <c r="J49">
        <v>0.85</v>
      </c>
      <c r="K49">
        <v>12</v>
      </c>
      <c r="L49">
        <v>7</v>
      </c>
      <c r="AA49">
        <f t="shared" si="2"/>
        <v>10.4</v>
      </c>
      <c r="AB49">
        <f t="shared" si="2"/>
        <v>0.44</v>
      </c>
      <c r="AC49">
        <f t="shared" si="3"/>
        <v>0.73</v>
      </c>
      <c r="AD49">
        <f t="shared" si="21"/>
        <v>3.6500000000000004</v>
      </c>
      <c r="AE49">
        <f t="shared" si="21"/>
        <v>7.3999999999999996E-2</v>
      </c>
      <c r="AF49">
        <f t="shared" si="21"/>
        <v>38</v>
      </c>
      <c r="AG49">
        <f t="shared" si="21"/>
        <v>76</v>
      </c>
      <c r="AH49">
        <f t="shared" si="4"/>
        <v>0.999</v>
      </c>
      <c r="AI49">
        <f t="shared" si="5"/>
        <v>3.17</v>
      </c>
      <c r="AJ49">
        <f t="shared" si="22"/>
        <v>0.85</v>
      </c>
      <c r="AK49">
        <f t="shared" si="23"/>
        <v>12</v>
      </c>
      <c r="AL49">
        <v>7</v>
      </c>
    </row>
    <row r="50" spans="1:38" x14ac:dyDescent="0.45">
      <c r="A50">
        <v>6</v>
      </c>
      <c r="B50">
        <v>0.54</v>
      </c>
      <c r="C50">
        <v>0.06</v>
      </c>
      <c r="D50">
        <v>1.8</v>
      </c>
      <c r="E50">
        <v>0.05</v>
      </c>
      <c r="F50">
        <v>38</v>
      </c>
      <c r="G50">
        <v>89</v>
      </c>
      <c r="H50">
        <v>0.99236000000000002</v>
      </c>
      <c r="I50">
        <v>3.3</v>
      </c>
      <c r="J50">
        <v>0.5</v>
      </c>
      <c r="K50">
        <v>10.55</v>
      </c>
      <c r="L50">
        <v>6</v>
      </c>
      <c r="AA50">
        <f t="shared" si="2"/>
        <v>6</v>
      </c>
      <c r="AB50">
        <f t="shared" si="2"/>
        <v>0.54</v>
      </c>
      <c r="AC50">
        <f t="shared" si="3"/>
        <v>0.06</v>
      </c>
      <c r="AD50">
        <f t="shared" si="21"/>
        <v>1.8</v>
      </c>
      <c r="AE50">
        <f t="shared" si="21"/>
        <v>0.05</v>
      </c>
      <c r="AF50">
        <f t="shared" si="21"/>
        <v>38</v>
      </c>
      <c r="AG50">
        <f t="shared" si="21"/>
        <v>89</v>
      </c>
      <c r="AH50">
        <f t="shared" si="4"/>
        <v>0.99236000000000002</v>
      </c>
      <c r="AI50">
        <f t="shared" si="5"/>
        <v>3.3</v>
      </c>
      <c r="AJ50">
        <f t="shared" si="22"/>
        <v>0.5</v>
      </c>
      <c r="AK50">
        <f t="shared" si="23"/>
        <v>10.55</v>
      </c>
      <c r="AL50">
        <v>6</v>
      </c>
    </row>
    <row r="51" spans="1:38" x14ac:dyDescent="0.45">
      <c r="A51">
        <v>9.1</v>
      </c>
      <c r="B51">
        <v>0.47</v>
      </c>
      <c r="C51">
        <v>0.49</v>
      </c>
      <c r="D51">
        <v>2.6</v>
      </c>
      <c r="E51">
        <v>9.4E-2</v>
      </c>
      <c r="F51">
        <v>38</v>
      </c>
      <c r="G51">
        <v>106</v>
      </c>
      <c r="H51">
        <v>0.99819999999999998</v>
      </c>
      <c r="I51">
        <v>3.08</v>
      </c>
      <c r="J51">
        <v>0.59</v>
      </c>
      <c r="K51">
        <v>9.1</v>
      </c>
      <c r="L51">
        <v>5</v>
      </c>
      <c r="AA51">
        <f t="shared" si="2"/>
        <v>9.1</v>
      </c>
      <c r="AB51">
        <f t="shared" si="2"/>
        <v>0.47</v>
      </c>
      <c r="AC51">
        <f t="shared" si="3"/>
        <v>0.49</v>
      </c>
      <c r="AD51">
        <f t="shared" si="21"/>
        <v>2.6</v>
      </c>
      <c r="AE51">
        <f t="shared" si="21"/>
        <v>9.4E-2</v>
      </c>
      <c r="AF51">
        <f t="shared" si="21"/>
        <v>38</v>
      </c>
      <c r="AG51">
        <f t="shared" si="21"/>
        <v>106</v>
      </c>
      <c r="AH51">
        <f t="shared" si="4"/>
        <v>0.99819999999999998</v>
      </c>
      <c r="AI51">
        <f t="shared" si="5"/>
        <v>3.08</v>
      </c>
      <c r="AJ51">
        <f t="shared" si="22"/>
        <v>0.59</v>
      </c>
      <c r="AK51">
        <f t="shared" si="23"/>
        <v>9.1</v>
      </c>
      <c r="AL51">
        <v>5</v>
      </c>
    </row>
    <row r="52" spans="1:38" x14ac:dyDescent="0.45">
      <c r="A52">
        <v>9.3000000000000007</v>
      </c>
      <c r="B52">
        <v>0.4</v>
      </c>
      <c r="C52">
        <v>0.49</v>
      </c>
      <c r="D52">
        <v>2.5</v>
      </c>
      <c r="E52">
        <v>8.5000000000000006E-2</v>
      </c>
      <c r="F52">
        <v>38</v>
      </c>
      <c r="G52">
        <v>142</v>
      </c>
      <c r="H52">
        <v>0.99780000000000002</v>
      </c>
      <c r="I52">
        <v>3.22</v>
      </c>
      <c r="J52">
        <v>0.55000000000000004</v>
      </c>
      <c r="K52">
        <v>9.4</v>
      </c>
      <c r="L52">
        <v>5</v>
      </c>
      <c r="AA52">
        <f t="shared" si="2"/>
        <v>9.3000000000000007</v>
      </c>
      <c r="AB52">
        <f t="shared" si="2"/>
        <v>0.4</v>
      </c>
      <c r="AC52">
        <f t="shared" si="3"/>
        <v>0.49</v>
      </c>
      <c r="AD52">
        <f t="shared" si="21"/>
        <v>2.5</v>
      </c>
      <c r="AE52">
        <f t="shared" si="21"/>
        <v>8.5000000000000006E-2</v>
      </c>
      <c r="AF52">
        <f t="shared" si="21"/>
        <v>38</v>
      </c>
      <c r="AG52">
        <f t="shared" si="21"/>
        <v>124.5</v>
      </c>
      <c r="AH52">
        <f t="shared" si="4"/>
        <v>0.99780000000000002</v>
      </c>
      <c r="AI52">
        <f t="shared" si="5"/>
        <v>3.22</v>
      </c>
      <c r="AJ52">
        <f t="shared" si="22"/>
        <v>0.55000000000000004</v>
      </c>
      <c r="AK52">
        <f t="shared" si="23"/>
        <v>9.4</v>
      </c>
      <c r="AL52">
        <v>5</v>
      </c>
    </row>
    <row r="53" spans="1:38" x14ac:dyDescent="0.45">
      <c r="A53">
        <v>7.9</v>
      </c>
      <c r="B53">
        <v>0.3</v>
      </c>
      <c r="C53">
        <v>0.68</v>
      </c>
      <c r="D53">
        <v>8.3000000000000007</v>
      </c>
      <c r="E53">
        <v>0.05</v>
      </c>
      <c r="F53">
        <v>37.5</v>
      </c>
      <c r="G53">
        <v>278</v>
      </c>
      <c r="H53">
        <v>0.99316000000000004</v>
      </c>
      <c r="I53">
        <v>3.01</v>
      </c>
      <c r="J53">
        <v>0.51</v>
      </c>
      <c r="K53">
        <v>12.3</v>
      </c>
      <c r="L53">
        <v>7</v>
      </c>
      <c r="AA53">
        <f t="shared" si="2"/>
        <v>7.9</v>
      </c>
      <c r="AB53">
        <f t="shared" si="2"/>
        <v>0.3</v>
      </c>
      <c r="AC53">
        <f t="shared" si="3"/>
        <v>0.68</v>
      </c>
      <c r="AD53">
        <f t="shared" si="21"/>
        <v>3.6500000000000004</v>
      </c>
      <c r="AE53">
        <f t="shared" si="21"/>
        <v>0.05</v>
      </c>
      <c r="AF53">
        <f t="shared" si="21"/>
        <v>37.5</v>
      </c>
      <c r="AG53">
        <f t="shared" si="21"/>
        <v>124.5</v>
      </c>
      <c r="AH53">
        <f t="shared" si="4"/>
        <v>0.99316000000000004</v>
      </c>
      <c r="AI53">
        <f t="shared" si="5"/>
        <v>3.01</v>
      </c>
      <c r="AJ53">
        <f t="shared" si="22"/>
        <v>0.51</v>
      </c>
      <c r="AK53">
        <f t="shared" si="23"/>
        <v>12.3</v>
      </c>
      <c r="AL53">
        <v>7</v>
      </c>
    </row>
    <row r="54" spans="1:38" x14ac:dyDescent="0.45">
      <c r="A54">
        <v>7.9</v>
      </c>
      <c r="B54">
        <v>0.3</v>
      </c>
      <c r="C54">
        <v>0.68</v>
      </c>
      <c r="D54">
        <v>8.3000000000000007</v>
      </c>
      <c r="E54">
        <v>0.05</v>
      </c>
      <c r="F54">
        <v>37.5</v>
      </c>
      <c r="G54">
        <v>289</v>
      </c>
      <c r="H54">
        <v>0.99316000000000004</v>
      </c>
      <c r="I54">
        <v>3.01</v>
      </c>
      <c r="J54">
        <v>0.51</v>
      </c>
      <c r="K54">
        <v>12.3</v>
      </c>
      <c r="L54">
        <v>7</v>
      </c>
      <c r="AA54">
        <f t="shared" si="2"/>
        <v>7.9</v>
      </c>
      <c r="AB54">
        <f t="shared" si="2"/>
        <v>0.3</v>
      </c>
      <c r="AC54">
        <f t="shared" si="3"/>
        <v>0.68</v>
      </c>
      <c r="AD54">
        <f t="shared" si="21"/>
        <v>3.6500000000000004</v>
      </c>
      <c r="AE54">
        <f t="shared" si="21"/>
        <v>0.05</v>
      </c>
      <c r="AF54">
        <f t="shared" si="21"/>
        <v>37.5</v>
      </c>
      <c r="AG54">
        <f t="shared" si="21"/>
        <v>124.5</v>
      </c>
      <c r="AH54">
        <f t="shared" si="4"/>
        <v>0.99316000000000004</v>
      </c>
      <c r="AI54">
        <f t="shared" si="5"/>
        <v>3.01</v>
      </c>
      <c r="AJ54">
        <f t="shared" si="22"/>
        <v>0.51</v>
      </c>
      <c r="AK54">
        <f t="shared" si="23"/>
        <v>12.3</v>
      </c>
      <c r="AL54">
        <v>7</v>
      </c>
    </row>
    <row r="55" spans="1:38" x14ac:dyDescent="0.45">
      <c r="A55">
        <v>6.6</v>
      </c>
      <c r="B55">
        <v>0.57999999999999996</v>
      </c>
      <c r="C55">
        <v>0.02</v>
      </c>
      <c r="D55">
        <v>2</v>
      </c>
      <c r="E55">
        <v>6.2E-2</v>
      </c>
      <c r="F55">
        <v>37</v>
      </c>
      <c r="G55">
        <v>53</v>
      </c>
      <c r="H55">
        <v>0.99373999999999996</v>
      </c>
      <c r="I55">
        <v>3.35</v>
      </c>
      <c r="J55">
        <v>0.76</v>
      </c>
      <c r="K55">
        <v>11.6</v>
      </c>
      <c r="L55">
        <v>7</v>
      </c>
      <c r="AA55">
        <f t="shared" si="2"/>
        <v>6.6</v>
      </c>
      <c r="AB55">
        <f t="shared" si="2"/>
        <v>0.57999999999999996</v>
      </c>
      <c r="AC55">
        <f t="shared" si="3"/>
        <v>0.02</v>
      </c>
      <c r="AD55">
        <f t="shared" si="21"/>
        <v>2</v>
      </c>
      <c r="AE55">
        <f t="shared" si="21"/>
        <v>6.2E-2</v>
      </c>
      <c r="AF55">
        <f t="shared" si="21"/>
        <v>37</v>
      </c>
      <c r="AG55">
        <f t="shared" si="21"/>
        <v>53</v>
      </c>
      <c r="AH55">
        <f t="shared" si="4"/>
        <v>0.99373999999999996</v>
      </c>
      <c r="AI55">
        <f t="shared" si="5"/>
        <v>3.35</v>
      </c>
      <c r="AJ55">
        <f t="shared" si="22"/>
        <v>0.76</v>
      </c>
      <c r="AK55">
        <f t="shared" si="23"/>
        <v>11.6</v>
      </c>
      <c r="AL55">
        <v>7</v>
      </c>
    </row>
    <row r="56" spans="1:38" x14ac:dyDescent="0.45">
      <c r="A56">
        <v>9.6</v>
      </c>
      <c r="B56">
        <v>0.56000000000000005</v>
      </c>
      <c r="C56">
        <v>0.23</v>
      </c>
      <c r="D56">
        <v>3.4</v>
      </c>
      <c r="E56">
        <v>0.10199999999999999</v>
      </c>
      <c r="F56">
        <v>37</v>
      </c>
      <c r="G56">
        <v>92</v>
      </c>
      <c r="H56">
        <v>0.99960000000000004</v>
      </c>
      <c r="I56">
        <v>3.3</v>
      </c>
      <c r="J56">
        <v>0.65</v>
      </c>
      <c r="K56">
        <v>10.1</v>
      </c>
      <c r="L56">
        <v>5</v>
      </c>
      <c r="AA56">
        <f t="shared" si="2"/>
        <v>9.6</v>
      </c>
      <c r="AB56">
        <f t="shared" si="2"/>
        <v>0.56000000000000005</v>
      </c>
      <c r="AC56">
        <f t="shared" si="3"/>
        <v>0.23</v>
      </c>
      <c r="AD56">
        <f t="shared" si="21"/>
        <v>3.4</v>
      </c>
      <c r="AE56">
        <f t="shared" si="21"/>
        <v>0.10199999999999999</v>
      </c>
      <c r="AF56">
        <f t="shared" si="21"/>
        <v>37</v>
      </c>
      <c r="AG56">
        <f t="shared" si="21"/>
        <v>92</v>
      </c>
      <c r="AH56">
        <f t="shared" si="4"/>
        <v>0.99960000000000004</v>
      </c>
      <c r="AI56">
        <f t="shared" si="5"/>
        <v>3.3</v>
      </c>
      <c r="AJ56">
        <f t="shared" si="22"/>
        <v>0.65</v>
      </c>
      <c r="AK56">
        <f t="shared" si="23"/>
        <v>10.1</v>
      </c>
      <c r="AL56">
        <v>5</v>
      </c>
    </row>
    <row r="57" spans="1:38" x14ac:dyDescent="0.45">
      <c r="A57">
        <v>8.1</v>
      </c>
      <c r="B57">
        <v>0.78500000000000003</v>
      </c>
      <c r="C57">
        <v>0.52</v>
      </c>
      <c r="D57">
        <v>2</v>
      </c>
      <c r="E57">
        <v>0.122</v>
      </c>
      <c r="F57">
        <v>37</v>
      </c>
      <c r="G57">
        <v>153</v>
      </c>
      <c r="H57">
        <v>0.99690000000000001</v>
      </c>
      <c r="I57">
        <v>3.21</v>
      </c>
      <c r="J57">
        <v>0.69</v>
      </c>
      <c r="K57">
        <v>9.3000000000000007</v>
      </c>
      <c r="L57">
        <v>5</v>
      </c>
      <c r="AA57">
        <f t="shared" si="2"/>
        <v>8.1</v>
      </c>
      <c r="AB57">
        <f t="shared" si="2"/>
        <v>0.78500000000000003</v>
      </c>
      <c r="AC57">
        <f t="shared" si="3"/>
        <v>0.52</v>
      </c>
      <c r="AD57">
        <f t="shared" si="21"/>
        <v>2</v>
      </c>
      <c r="AE57">
        <f t="shared" si="21"/>
        <v>0.122</v>
      </c>
      <c r="AF57">
        <f t="shared" si="21"/>
        <v>37</v>
      </c>
      <c r="AG57">
        <f t="shared" si="21"/>
        <v>124.5</v>
      </c>
      <c r="AH57">
        <f t="shared" si="4"/>
        <v>0.99690000000000001</v>
      </c>
      <c r="AI57">
        <f t="shared" si="5"/>
        <v>3.21</v>
      </c>
      <c r="AJ57">
        <f t="shared" si="22"/>
        <v>0.69</v>
      </c>
      <c r="AK57">
        <f t="shared" si="23"/>
        <v>9.3000000000000007</v>
      </c>
      <c r="AL57">
        <v>5</v>
      </c>
    </row>
    <row r="58" spans="1:38" x14ac:dyDescent="0.45">
      <c r="A58">
        <v>6.9</v>
      </c>
      <c r="B58">
        <v>0.56000000000000005</v>
      </c>
      <c r="C58">
        <v>0.03</v>
      </c>
      <c r="D58">
        <v>1.5</v>
      </c>
      <c r="E58">
        <v>8.5999999999999993E-2</v>
      </c>
      <c r="F58">
        <v>36</v>
      </c>
      <c r="G58">
        <v>46</v>
      </c>
      <c r="H58">
        <v>0.99521999999999999</v>
      </c>
      <c r="I58">
        <v>3.53</v>
      </c>
      <c r="J58">
        <v>0.56999999999999995</v>
      </c>
      <c r="K58">
        <v>10.6</v>
      </c>
      <c r="L58">
        <v>5</v>
      </c>
      <c r="AA58">
        <f t="shared" si="2"/>
        <v>6.9</v>
      </c>
      <c r="AB58">
        <f t="shared" si="2"/>
        <v>0.56000000000000005</v>
      </c>
      <c r="AC58">
        <f t="shared" si="3"/>
        <v>0.03</v>
      </c>
      <c r="AD58">
        <f t="shared" si="21"/>
        <v>1.5</v>
      </c>
      <c r="AE58">
        <f t="shared" si="21"/>
        <v>8.5999999999999993E-2</v>
      </c>
      <c r="AF58">
        <f t="shared" si="21"/>
        <v>36</v>
      </c>
      <c r="AG58">
        <f t="shared" si="21"/>
        <v>46</v>
      </c>
      <c r="AH58">
        <f t="shared" si="4"/>
        <v>0.99521999999999999</v>
      </c>
      <c r="AI58">
        <f t="shared" si="5"/>
        <v>3.53</v>
      </c>
      <c r="AJ58">
        <f t="shared" si="22"/>
        <v>0.56999999999999995</v>
      </c>
      <c r="AK58">
        <f t="shared" si="23"/>
        <v>10.6</v>
      </c>
      <c r="AL58">
        <v>5</v>
      </c>
    </row>
    <row r="59" spans="1:38" x14ac:dyDescent="0.45">
      <c r="A59">
        <v>8.6999999999999993</v>
      </c>
      <c r="B59">
        <v>0.82</v>
      </c>
      <c r="C59">
        <v>0.02</v>
      </c>
      <c r="D59">
        <v>1.2</v>
      </c>
      <c r="E59">
        <v>7.0000000000000007E-2</v>
      </c>
      <c r="F59">
        <v>36</v>
      </c>
      <c r="G59">
        <v>48</v>
      </c>
      <c r="H59">
        <v>0.99519999999999997</v>
      </c>
      <c r="I59">
        <v>3.2</v>
      </c>
      <c r="J59">
        <v>0.57999999999999996</v>
      </c>
      <c r="K59">
        <v>9.8000000000000007</v>
      </c>
      <c r="L59">
        <v>5</v>
      </c>
      <c r="AA59">
        <f t="shared" si="2"/>
        <v>8.6999999999999993</v>
      </c>
      <c r="AB59">
        <f t="shared" si="2"/>
        <v>0.82</v>
      </c>
      <c r="AC59">
        <f t="shared" si="3"/>
        <v>0.02</v>
      </c>
      <c r="AD59">
        <f t="shared" si="21"/>
        <v>1.2</v>
      </c>
      <c r="AE59">
        <f t="shared" si="21"/>
        <v>7.0000000000000007E-2</v>
      </c>
      <c r="AF59">
        <f t="shared" si="21"/>
        <v>36</v>
      </c>
      <c r="AG59">
        <f t="shared" si="21"/>
        <v>48</v>
      </c>
      <c r="AH59">
        <f t="shared" si="4"/>
        <v>0.99519999999999997</v>
      </c>
      <c r="AI59">
        <f t="shared" si="5"/>
        <v>3.2</v>
      </c>
      <c r="AJ59">
        <f t="shared" si="22"/>
        <v>0.57999999999999996</v>
      </c>
      <c r="AK59">
        <f t="shared" si="23"/>
        <v>9.8000000000000007</v>
      </c>
      <c r="AL59">
        <v>5</v>
      </c>
    </row>
    <row r="60" spans="1:38" x14ac:dyDescent="0.45">
      <c r="A60">
        <v>11.6</v>
      </c>
      <c r="B60">
        <v>0.47</v>
      </c>
      <c r="C60">
        <v>0.44</v>
      </c>
      <c r="D60">
        <v>1.6</v>
      </c>
      <c r="E60">
        <v>0.14699999999999999</v>
      </c>
      <c r="F60">
        <v>36</v>
      </c>
      <c r="G60">
        <v>51</v>
      </c>
      <c r="H60">
        <v>0.99836000000000003</v>
      </c>
      <c r="I60">
        <v>3.38</v>
      </c>
      <c r="J60">
        <v>0.86</v>
      </c>
      <c r="K60">
        <v>9.9</v>
      </c>
      <c r="L60">
        <v>4</v>
      </c>
      <c r="AA60">
        <f t="shared" si="2"/>
        <v>11.6</v>
      </c>
      <c r="AB60">
        <f t="shared" si="2"/>
        <v>0.47</v>
      </c>
      <c r="AC60">
        <f t="shared" si="3"/>
        <v>0.44</v>
      </c>
      <c r="AD60">
        <f t="shared" si="21"/>
        <v>1.6</v>
      </c>
      <c r="AE60">
        <f t="shared" si="21"/>
        <v>0.12249999999999998</v>
      </c>
      <c r="AF60">
        <f t="shared" si="21"/>
        <v>36</v>
      </c>
      <c r="AG60">
        <f t="shared" si="21"/>
        <v>51</v>
      </c>
      <c r="AH60">
        <f t="shared" si="4"/>
        <v>0.99836000000000003</v>
      </c>
      <c r="AI60">
        <f t="shared" si="5"/>
        <v>3.38</v>
      </c>
      <c r="AJ60">
        <f t="shared" si="22"/>
        <v>0.86</v>
      </c>
      <c r="AK60">
        <f t="shared" si="23"/>
        <v>9.9</v>
      </c>
      <c r="AL60">
        <v>4</v>
      </c>
    </row>
    <row r="61" spans="1:38" x14ac:dyDescent="0.45">
      <c r="A61">
        <v>7.5</v>
      </c>
      <c r="B61">
        <v>0.61</v>
      </c>
      <c r="C61">
        <v>0.2</v>
      </c>
      <c r="D61">
        <v>1.7</v>
      </c>
      <c r="E61">
        <v>7.5999999999999998E-2</v>
      </c>
      <c r="F61">
        <v>36</v>
      </c>
      <c r="G61">
        <v>60</v>
      </c>
      <c r="H61">
        <v>0.99493999999999905</v>
      </c>
      <c r="I61">
        <v>3.1</v>
      </c>
      <c r="J61">
        <v>0.4</v>
      </c>
      <c r="K61">
        <v>9.3000000000000007</v>
      </c>
      <c r="L61">
        <v>5</v>
      </c>
      <c r="AA61">
        <f t="shared" si="2"/>
        <v>7.5</v>
      </c>
      <c r="AB61">
        <f t="shared" si="2"/>
        <v>0.61</v>
      </c>
      <c r="AC61">
        <f t="shared" si="3"/>
        <v>0.2</v>
      </c>
      <c r="AD61">
        <f t="shared" si="21"/>
        <v>1.7</v>
      </c>
      <c r="AE61">
        <f t="shared" si="21"/>
        <v>7.5999999999999998E-2</v>
      </c>
      <c r="AF61">
        <f t="shared" si="21"/>
        <v>36</v>
      </c>
      <c r="AG61">
        <f t="shared" si="21"/>
        <v>60</v>
      </c>
      <c r="AH61">
        <f t="shared" si="4"/>
        <v>0.99493999999999905</v>
      </c>
      <c r="AI61">
        <f t="shared" si="5"/>
        <v>3.1</v>
      </c>
      <c r="AJ61">
        <f t="shared" si="22"/>
        <v>0.4</v>
      </c>
      <c r="AK61">
        <f t="shared" si="23"/>
        <v>9.3000000000000007</v>
      </c>
      <c r="AL61">
        <v>5</v>
      </c>
    </row>
    <row r="62" spans="1:38" x14ac:dyDescent="0.45">
      <c r="A62">
        <v>6.7</v>
      </c>
      <c r="B62">
        <v>0.28000000000000003</v>
      </c>
      <c r="C62">
        <v>0.28000000000000003</v>
      </c>
      <c r="D62">
        <v>2.4</v>
      </c>
      <c r="E62">
        <v>1.2E-2</v>
      </c>
      <c r="F62">
        <v>36</v>
      </c>
      <c r="G62">
        <v>100</v>
      </c>
      <c r="H62">
        <v>0.99063999999999997</v>
      </c>
      <c r="I62">
        <v>3.26</v>
      </c>
      <c r="J62">
        <v>0.39</v>
      </c>
      <c r="K62">
        <v>11.7</v>
      </c>
      <c r="L62">
        <v>7</v>
      </c>
      <c r="AA62">
        <f t="shared" si="2"/>
        <v>6.7</v>
      </c>
      <c r="AB62">
        <f t="shared" si="2"/>
        <v>0.28000000000000003</v>
      </c>
      <c r="AC62">
        <f t="shared" si="3"/>
        <v>0.28000000000000003</v>
      </c>
      <c r="AD62">
        <f t="shared" si="21"/>
        <v>2.4</v>
      </c>
      <c r="AE62">
        <f t="shared" si="21"/>
        <v>3.850000000000002E-2</v>
      </c>
      <c r="AF62">
        <f t="shared" si="21"/>
        <v>36</v>
      </c>
      <c r="AG62">
        <f t="shared" si="21"/>
        <v>100</v>
      </c>
      <c r="AH62">
        <f t="shared" si="4"/>
        <v>0.99110425956008119</v>
      </c>
      <c r="AI62">
        <f t="shared" si="5"/>
        <v>3.26</v>
      </c>
      <c r="AJ62">
        <f t="shared" si="22"/>
        <v>0.39</v>
      </c>
      <c r="AK62">
        <f t="shared" si="23"/>
        <v>11.7</v>
      </c>
      <c r="AL62">
        <v>7</v>
      </c>
    </row>
    <row r="63" spans="1:38" x14ac:dyDescent="0.45">
      <c r="A63">
        <v>8</v>
      </c>
      <c r="B63">
        <v>0.18</v>
      </c>
      <c r="C63">
        <v>0.37</v>
      </c>
      <c r="D63">
        <v>0.9</v>
      </c>
      <c r="E63">
        <v>4.9000000000000002E-2</v>
      </c>
      <c r="F63">
        <v>36</v>
      </c>
      <c r="G63">
        <v>109</v>
      </c>
      <c r="H63">
        <v>0.99007000000000001</v>
      </c>
      <c r="I63">
        <v>2.89</v>
      </c>
      <c r="J63">
        <v>0.44</v>
      </c>
      <c r="K63">
        <v>12.7</v>
      </c>
      <c r="L63">
        <v>6</v>
      </c>
      <c r="AA63">
        <f t="shared" si="2"/>
        <v>8</v>
      </c>
      <c r="AB63">
        <f t="shared" si="2"/>
        <v>0.18</v>
      </c>
      <c r="AC63">
        <f t="shared" si="3"/>
        <v>0.37</v>
      </c>
      <c r="AD63">
        <f t="shared" si="21"/>
        <v>0.9</v>
      </c>
      <c r="AE63">
        <f t="shared" si="21"/>
        <v>4.9000000000000002E-2</v>
      </c>
      <c r="AF63">
        <f t="shared" si="21"/>
        <v>36</v>
      </c>
      <c r="AG63">
        <f t="shared" si="21"/>
        <v>109</v>
      </c>
      <c r="AH63">
        <f t="shared" si="4"/>
        <v>0.99110425956008119</v>
      </c>
      <c r="AI63">
        <f t="shared" si="5"/>
        <v>2.89</v>
      </c>
      <c r="AJ63">
        <f t="shared" si="22"/>
        <v>0.44</v>
      </c>
      <c r="AK63">
        <f t="shared" si="23"/>
        <v>12.7</v>
      </c>
      <c r="AL63">
        <v>6</v>
      </c>
    </row>
    <row r="64" spans="1:38" x14ac:dyDescent="0.45">
      <c r="A64">
        <v>6.7</v>
      </c>
      <c r="B64">
        <v>0.48</v>
      </c>
      <c r="C64">
        <v>0.02</v>
      </c>
      <c r="D64">
        <v>2.2000000000000002</v>
      </c>
      <c r="E64">
        <v>0.08</v>
      </c>
      <c r="F64">
        <v>36</v>
      </c>
      <c r="G64">
        <v>111</v>
      </c>
      <c r="H64">
        <v>0.99524000000000001</v>
      </c>
      <c r="I64">
        <v>3.1</v>
      </c>
      <c r="J64">
        <v>0.53</v>
      </c>
      <c r="K64">
        <v>9.6999999999999993</v>
      </c>
      <c r="L64">
        <v>5</v>
      </c>
      <c r="AA64">
        <f t="shared" si="2"/>
        <v>6.7</v>
      </c>
      <c r="AB64">
        <f t="shared" si="2"/>
        <v>0.48</v>
      </c>
      <c r="AC64">
        <f t="shared" si="3"/>
        <v>0.02</v>
      </c>
      <c r="AD64">
        <f t="shared" si="21"/>
        <v>2.2000000000000002</v>
      </c>
      <c r="AE64">
        <f t="shared" si="21"/>
        <v>0.08</v>
      </c>
      <c r="AF64">
        <f t="shared" si="21"/>
        <v>36</v>
      </c>
      <c r="AG64">
        <f t="shared" si="21"/>
        <v>111</v>
      </c>
      <c r="AH64">
        <f t="shared" si="4"/>
        <v>0.99524000000000001</v>
      </c>
      <c r="AI64">
        <f t="shared" si="5"/>
        <v>3.1</v>
      </c>
      <c r="AJ64">
        <f t="shared" si="22"/>
        <v>0.53</v>
      </c>
      <c r="AK64">
        <f t="shared" si="23"/>
        <v>9.6999999999999993</v>
      </c>
      <c r="AL64">
        <v>5</v>
      </c>
    </row>
    <row r="65" spans="1:38" x14ac:dyDescent="0.45">
      <c r="A65">
        <v>7.4</v>
      </c>
      <c r="B65">
        <v>0.6</v>
      </c>
      <c r="C65">
        <v>0.26</v>
      </c>
      <c r="D65">
        <v>7.3</v>
      </c>
      <c r="E65">
        <v>7.0000000000000007E-2</v>
      </c>
      <c r="F65">
        <v>36</v>
      </c>
      <c r="G65">
        <v>121</v>
      </c>
      <c r="H65">
        <v>0.99819999999999998</v>
      </c>
      <c r="I65">
        <v>3.37</v>
      </c>
      <c r="J65">
        <v>0.49</v>
      </c>
      <c r="K65">
        <v>9.4</v>
      </c>
      <c r="L65">
        <v>5</v>
      </c>
      <c r="AA65">
        <f t="shared" si="2"/>
        <v>7.4</v>
      </c>
      <c r="AB65">
        <f t="shared" si="2"/>
        <v>0.6</v>
      </c>
      <c r="AC65">
        <f t="shared" si="3"/>
        <v>0.26</v>
      </c>
      <c r="AD65">
        <f t="shared" si="21"/>
        <v>3.6500000000000004</v>
      </c>
      <c r="AE65">
        <f t="shared" si="21"/>
        <v>7.0000000000000007E-2</v>
      </c>
      <c r="AF65">
        <f t="shared" si="21"/>
        <v>36</v>
      </c>
      <c r="AG65">
        <f t="shared" si="21"/>
        <v>121</v>
      </c>
      <c r="AH65">
        <f t="shared" si="4"/>
        <v>0.99819999999999998</v>
      </c>
      <c r="AI65">
        <f t="shared" si="5"/>
        <v>3.37</v>
      </c>
      <c r="AJ65">
        <f t="shared" si="22"/>
        <v>0.49</v>
      </c>
      <c r="AK65">
        <f t="shared" si="23"/>
        <v>9.4</v>
      </c>
      <c r="AL65">
        <v>5</v>
      </c>
    </row>
    <row r="66" spans="1:38" x14ac:dyDescent="0.45">
      <c r="A66">
        <v>7.1</v>
      </c>
      <c r="B66">
        <v>0.31</v>
      </c>
      <c r="C66">
        <v>0.3</v>
      </c>
      <c r="D66">
        <v>2.2000000000000002</v>
      </c>
      <c r="E66">
        <v>5.2999999999999999E-2</v>
      </c>
      <c r="F66">
        <v>36</v>
      </c>
      <c r="G66">
        <v>127</v>
      </c>
      <c r="H66">
        <v>0.99650000000000005</v>
      </c>
      <c r="I66">
        <v>2.94</v>
      </c>
      <c r="J66">
        <v>1.62</v>
      </c>
      <c r="K66">
        <v>9.5</v>
      </c>
      <c r="L66">
        <v>5</v>
      </c>
      <c r="AA66">
        <f t="shared" si="2"/>
        <v>7.1</v>
      </c>
      <c r="AB66">
        <f t="shared" si="2"/>
        <v>0.31</v>
      </c>
      <c r="AC66">
        <f t="shared" si="3"/>
        <v>0.3</v>
      </c>
      <c r="AD66">
        <f t="shared" si="21"/>
        <v>2.2000000000000002</v>
      </c>
      <c r="AE66">
        <f t="shared" si="21"/>
        <v>5.2999999999999999E-2</v>
      </c>
      <c r="AF66">
        <f t="shared" si="21"/>
        <v>36</v>
      </c>
      <c r="AG66">
        <f t="shared" si="21"/>
        <v>124.5</v>
      </c>
      <c r="AH66">
        <f t="shared" si="4"/>
        <v>0.99650000000000005</v>
      </c>
      <c r="AI66">
        <f t="shared" si="5"/>
        <v>2.94</v>
      </c>
      <c r="AJ66">
        <f t="shared" si="22"/>
        <v>0.99999999999999989</v>
      </c>
      <c r="AK66">
        <f t="shared" si="23"/>
        <v>9.5</v>
      </c>
      <c r="AL66">
        <v>5</v>
      </c>
    </row>
    <row r="67" spans="1:38" x14ac:dyDescent="0.45">
      <c r="A67">
        <v>8.1</v>
      </c>
      <c r="B67">
        <v>0.28999999999999998</v>
      </c>
      <c r="C67">
        <v>0.36</v>
      </c>
      <c r="D67">
        <v>2.2000000000000002</v>
      </c>
      <c r="E67">
        <v>4.8000000000000001E-2</v>
      </c>
      <c r="F67">
        <v>35</v>
      </c>
      <c r="G67">
        <v>53</v>
      </c>
      <c r="H67">
        <v>0.995</v>
      </c>
      <c r="I67">
        <v>3.27</v>
      </c>
      <c r="J67">
        <v>1.01</v>
      </c>
      <c r="K67">
        <v>12.4</v>
      </c>
      <c r="L67">
        <v>7</v>
      </c>
      <c r="AA67">
        <f t="shared" ref="AA67:AB130" si="29">IF((A67&gt;=O$14)*(A67&lt;=O$15),A67,IF((A67&lt;O$14), O$14, O$15))</f>
        <v>8.1</v>
      </c>
      <c r="AB67">
        <f t="shared" si="29"/>
        <v>0.28999999999999998</v>
      </c>
      <c r="AC67">
        <f t="shared" ref="AC67:AC130" si="30">IF((C67&gt;=Q$19)*(C67&lt;=Q$20),C67,IF((C67&lt;Q$19), Q$19, Q$20))</f>
        <v>0.36</v>
      </c>
      <c r="AD67">
        <f t="shared" si="21"/>
        <v>2.2000000000000002</v>
      </c>
      <c r="AE67">
        <f t="shared" si="21"/>
        <v>4.8000000000000001E-2</v>
      </c>
      <c r="AF67">
        <f t="shared" si="21"/>
        <v>35</v>
      </c>
      <c r="AG67">
        <f t="shared" si="21"/>
        <v>53</v>
      </c>
      <c r="AH67">
        <f t="shared" ref="AH67:AH130" si="31">IF((H67&gt;=V$19)*(H67&lt;=V$20),H67,IF((H67&lt;V$19), V$19, V$20))</f>
        <v>0.995</v>
      </c>
      <c r="AI67">
        <f t="shared" ref="AI67:AI130" si="32">IF((I67&gt;=W$19)*(I67&lt;=W$20),I67,IF((I67&lt;W$19), W$19, W$20))</f>
        <v>3.27</v>
      </c>
      <c r="AJ67">
        <f t="shared" si="22"/>
        <v>0.99999999999999989</v>
      </c>
      <c r="AK67">
        <f t="shared" si="23"/>
        <v>12.4</v>
      </c>
      <c r="AL67">
        <v>7</v>
      </c>
    </row>
    <row r="68" spans="1:38" x14ac:dyDescent="0.45">
      <c r="A68">
        <v>6.9</v>
      </c>
      <c r="B68">
        <v>0.76500000000000001</v>
      </c>
      <c r="C68">
        <v>0.02</v>
      </c>
      <c r="D68">
        <v>2.2999999999999998</v>
      </c>
      <c r="E68">
        <v>6.3E-2</v>
      </c>
      <c r="F68">
        <v>35</v>
      </c>
      <c r="G68">
        <v>63</v>
      </c>
      <c r="H68">
        <v>0.99750000000000005</v>
      </c>
      <c r="I68">
        <v>3.57</v>
      </c>
      <c r="J68">
        <v>0.78</v>
      </c>
      <c r="K68">
        <v>9.9</v>
      </c>
      <c r="L68">
        <v>5</v>
      </c>
      <c r="AA68">
        <f t="shared" si="29"/>
        <v>6.9</v>
      </c>
      <c r="AB68">
        <f t="shared" si="29"/>
        <v>0.76500000000000001</v>
      </c>
      <c r="AC68">
        <f t="shared" si="30"/>
        <v>0.02</v>
      </c>
      <c r="AD68">
        <f t="shared" si="21"/>
        <v>2.2999999999999998</v>
      </c>
      <c r="AE68">
        <f t="shared" si="21"/>
        <v>6.3E-2</v>
      </c>
      <c r="AF68">
        <f t="shared" si="21"/>
        <v>35</v>
      </c>
      <c r="AG68">
        <f t="shared" si="21"/>
        <v>63</v>
      </c>
      <c r="AH68">
        <f t="shared" si="31"/>
        <v>0.99750000000000005</v>
      </c>
      <c r="AI68">
        <f t="shared" si="32"/>
        <v>3.57</v>
      </c>
      <c r="AJ68">
        <f t="shared" si="22"/>
        <v>0.78</v>
      </c>
      <c r="AK68">
        <f t="shared" si="23"/>
        <v>9.9</v>
      </c>
      <c r="AL68">
        <v>5</v>
      </c>
    </row>
    <row r="69" spans="1:38" x14ac:dyDescent="0.45">
      <c r="A69">
        <v>9.5</v>
      </c>
      <c r="B69">
        <v>0.56000000000000005</v>
      </c>
      <c r="C69">
        <v>0.33</v>
      </c>
      <c r="D69">
        <v>2.4</v>
      </c>
      <c r="E69">
        <v>8.8999999999999996E-2</v>
      </c>
      <c r="F69">
        <v>35</v>
      </c>
      <c r="G69">
        <v>67</v>
      </c>
      <c r="H69">
        <v>0.99719999999999998</v>
      </c>
      <c r="I69">
        <v>3.28</v>
      </c>
      <c r="J69">
        <v>0.73</v>
      </c>
      <c r="K69">
        <v>11.8</v>
      </c>
      <c r="L69">
        <v>7</v>
      </c>
      <c r="AA69">
        <f t="shared" si="29"/>
        <v>9.5</v>
      </c>
      <c r="AB69">
        <f t="shared" si="29"/>
        <v>0.56000000000000005</v>
      </c>
      <c r="AC69">
        <f t="shared" si="30"/>
        <v>0.33</v>
      </c>
      <c r="AD69">
        <f t="shared" si="21"/>
        <v>2.4</v>
      </c>
      <c r="AE69">
        <f t="shared" si="21"/>
        <v>8.8999999999999996E-2</v>
      </c>
      <c r="AF69">
        <f t="shared" si="21"/>
        <v>35</v>
      </c>
      <c r="AG69">
        <f t="shared" si="21"/>
        <v>67</v>
      </c>
      <c r="AH69">
        <f t="shared" si="31"/>
        <v>0.99719999999999998</v>
      </c>
      <c r="AI69">
        <f t="shared" si="32"/>
        <v>3.28</v>
      </c>
      <c r="AJ69">
        <f t="shared" si="22"/>
        <v>0.73</v>
      </c>
      <c r="AK69">
        <f t="shared" si="23"/>
        <v>11.8</v>
      </c>
      <c r="AL69">
        <v>7</v>
      </c>
    </row>
    <row r="70" spans="1:38" x14ac:dyDescent="0.45">
      <c r="A70">
        <v>11.6</v>
      </c>
      <c r="B70">
        <v>0.32</v>
      </c>
      <c r="C70">
        <v>0.55000000000000004</v>
      </c>
      <c r="D70">
        <v>2.8</v>
      </c>
      <c r="E70">
        <v>8.1000000000000003E-2</v>
      </c>
      <c r="F70">
        <v>35</v>
      </c>
      <c r="G70">
        <v>67</v>
      </c>
      <c r="H70">
        <v>1.0002</v>
      </c>
      <c r="I70">
        <v>3.32</v>
      </c>
      <c r="J70">
        <v>0.92</v>
      </c>
      <c r="K70">
        <v>10.8</v>
      </c>
      <c r="L70">
        <v>7</v>
      </c>
      <c r="AA70">
        <f t="shared" si="29"/>
        <v>11.6</v>
      </c>
      <c r="AB70">
        <f t="shared" si="29"/>
        <v>0.32</v>
      </c>
      <c r="AC70">
        <f t="shared" si="30"/>
        <v>0.55000000000000004</v>
      </c>
      <c r="AD70">
        <f t="shared" si="21"/>
        <v>2.8</v>
      </c>
      <c r="AE70">
        <f t="shared" si="21"/>
        <v>8.1000000000000003E-2</v>
      </c>
      <c r="AF70">
        <f t="shared" si="21"/>
        <v>35</v>
      </c>
      <c r="AG70">
        <f t="shared" si="21"/>
        <v>67</v>
      </c>
      <c r="AH70">
        <f t="shared" si="31"/>
        <v>1.0002</v>
      </c>
      <c r="AI70">
        <f t="shared" si="32"/>
        <v>3.32</v>
      </c>
      <c r="AJ70">
        <f t="shared" si="22"/>
        <v>0.92</v>
      </c>
      <c r="AK70">
        <f t="shared" si="23"/>
        <v>10.8</v>
      </c>
      <c r="AL70">
        <v>7</v>
      </c>
    </row>
    <row r="71" spans="1:38" x14ac:dyDescent="0.45">
      <c r="A71">
        <v>7.1</v>
      </c>
      <c r="B71">
        <v>0.36</v>
      </c>
      <c r="C71">
        <v>0.3</v>
      </c>
      <c r="D71">
        <v>1.6</v>
      </c>
      <c r="E71">
        <v>0.08</v>
      </c>
      <c r="F71">
        <v>35</v>
      </c>
      <c r="G71">
        <v>70</v>
      </c>
      <c r="H71">
        <v>0.99692999999999898</v>
      </c>
      <c r="I71">
        <v>3.44</v>
      </c>
      <c r="J71">
        <v>0.5</v>
      </c>
      <c r="K71">
        <v>9.4</v>
      </c>
      <c r="L71">
        <v>5</v>
      </c>
      <c r="AA71">
        <f t="shared" si="29"/>
        <v>7.1</v>
      </c>
      <c r="AB71">
        <f t="shared" si="29"/>
        <v>0.36</v>
      </c>
      <c r="AC71">
        <f t="shared" si="30"/>
        <v>0.3</v>
      </c>
      <c r="AD71">
        <f t="shared" si="21"/>
        <v>1.6</v>
      </c>
      <c r="AE71">
        <f t="shared" si="21"/>
        <v>0.08</v>
      </c>
      <c r="AF71">
        <f t="shared" si="21"/>
        <v>35</v>
      </c>
      <c r="AG71">
        <f t="shared" si="21"/>
        <v>70</v>
      </c>
      <c r="AH71">
        <f t="shared" si="31"/>
        <v>0.99692999999999898</v>
      </c>
      <c r="AI71">
        <f t="shared" si="32"/>
        <v>3.44</v>
      </c>
      <c r="AJ71">
        <f t="shared" si="22"/>
        <v>0.5</v>
      </c>
      <c r="AK71">
        <f t="shared" si="23"/>
        <v>9.4</v>
      </c>
      <c r="AL71">
        <v>5</v>
      </c>
    </row>
    <row r="72" spans="1:38" x14ac:dyDescent="0.45">
      <c r="A72">
        <v>7.3</v>
      </c>
      <c r="B72">
        <v>0.32</v>
      </c>
      <c r="C72">
        <v>0.23</v>
      </c>
      <c r="D72">
        <v>2.2999999999999998</v>
      </c>
      <c r="E72">
        <v>6.6000000000000003E-2</v>
      </c>
      <c r="F72">
        <v>35</v>
      </c>
      <c r="G72">
        <v>70</v>
      </c>
      <c r="H72">
        <v>0.99587999999999899</v>
      </c>
      <c r="I72">
        <v>3.43</v>
      </c>
      <c r="J72">
        <v>0.62</v>
      </c>
      <c r="K72">
        <v>10.1</v>
      </c>
      <c r="L72">
        <v>5</v>
      </c>
      <c r="AA72">
        <f t="shared" si="29"/>
        <v>7.3</v>
      </c>
      <c r="AB72">
        <f t="shared" si="29"/>
        <v>0.32</v>
      </c>
      <c r="AC72">
        <f t="shared" si="30"/>
        <v>0.23</v>
      </c>
      <c r="AD72">
        <f t="shared" si="21"/>
        <v>2.2999999999999998</v>
      </c>
      <c r="AE72">
        <f t="shared" si="21"/>
        <v>6.6000000000000003E-2</v>
      </c>
      <c r="AF72">
        <f t="shared" si="21"/>
        <v>35</v>
      </c>
      <c r="AG72">
        <f t="shared" si="21"/>
        <v>70</v>
      </c>
      <c r="AH72">
        <f t="shared" si="31"/>
        <v>0.99587999999999899</v>
      </c>
      <c r="AI72">
        <f t="shared" si="32"/>
        <v>3.43</v>
      </c>
      <c r="AJ72">
        <f t="shared" si="22"/>
        <v>0.62</v>
      </c>
      <c r="AK72">
        <f t="shared" si="23"/>
        <v>10.1</v>
      </c>
      <c r="AL72">
        <v>5</v>
      </c>
    </row>
    <row r="73" spans="1:38" x14ac:dyDescent="0.45">
      <c r="A73">
        <v>7.2</v>
      </c>
      <c r="B73">
        <v>0.41</v>
      </c>
      <c r="C73">
        <v>0.3</v>
      </c>
      <c r="D73">
        <v>2.1</v>
      </c>
      <c r="E73">
        <v>8.3000000000000004E-2</v>
      </c>
      <c r="F73">
        <v>35</v>
      </c>
      <c r="G73">
        <v>72</v>
      </c>
      <c r="H73">
        <v>0.997</v>
      </c>
      <c r="I73">
        <v>3.44</v>
      </c>
      <c r="J73">
        <v>0.52</v>
      </c>
      <c r="K73">
        <v>9.4</v>
      </c>
      <c r="L73">
        <v>5</v>
      </c>
      <c r="AA73">
        <f t="shared" si="29"/>
        <v>7.2</v>
      </c>
      <c r="AB73">
        <f t="shared" si="29"/>
        <v>0.41</v>
      </c>
      <c r="AC73">
        <f t="shared" si="30"/>
        <v>0.3</v>
      </c>
      <c r="AD73">
        <f t="shared" si="21"/>
        <v>2.1</v>
      </c>
      <c r="AE73">
        <f t="shared" si="21"/>
        <v>8.3000000000000004E-2</v>
      </c>
      <c r="AF73">
        <f t="shared" si="21"/>
        <v>35</v>
      </c>
      <c r="AG73">
        <f t="shared" si="21"/>
        <v>72</v>
      </c>
      <c r="AH73">
        <f t="shared" si="31"/>
        <v>0.997</v>
      </c>
      <c r="AI73">
        <f t="shared" si="32"/>
        <v>3.44</v>
      </c>
      <c r="AJ73">
        <f t="shared" si="22"/>
        <v>0.52</v>
      </c>
      <c r="AK73">
        <f t="shared" si="23"/>
        <v>9.4</v>
      </c>
      <c r="AL73">
        <v>5</v>
      </c>
    </row>
    <row r="74" spans="1:38" x14ac:dyDescent="0.45">
      <c r="A74">
        <v>10.3</v>
      </c>
      <c r="B74">
        <v>0.59</v>
      </c>
      <c r="C74">
        <v>0.42</v>
      </c>
      <c r="D74">
        <v>2.8</v>
      </c>
      <c r="E74">
        <v>0.09</v>
      </c>
      <c r="F74">
        <v>35</v>
      </c>
      <c r="G74">
        <v>73</v>
      </c>
      <c r="H74">
        <v>0.999</v>
      </c>
      <c r="I74">
        <v>3.28</v>
      </c>
      <c r="J74">
        <v>0.7</v>
      </c>
      <c r="K74">
        <v>9.5</v>
      </c>
      <c r="L74">
        <v>6</v>
      </c>
      <c r="AA74">
        <f t="shared" si="29"/>
        <v>10.3</v>
      </c>
      <c r="AB74">
        <f t="shared" si="29"/>
        <v>0.59</v>
      </c>
      <c r="AC74">
        <f t="shared" si="30"/>
        <v>0.42</v>
      </c>
      <c r="AD74">
        <f t="shared" si="21"/>
        <v>2.8</v>
      </c>
      <c r="AE74">
        <f t="shared" si="21"/>
        <v>0.09</v>
      </c>
      <c r="AF74">
        <f t="shared" si="21"/>
        <v>35</v>
      </c>
      <c r="AG74">
        <f t="shared" si="21"/>
        <v>73</v>
      </c>
      <c r="AH74">
        <f t="shared" si="31"/>
        <v>0.999</v>
      </c>
      <c r="AI74">
        <f t="shared" si="32"/>
        <v>3.28</v>
      </c>
      <c r="AJ74">
        <f t="shared" si="22"/>
        <v>0.7</v>
      </c>
      <c r="AK74">
        <f t="shared" si="23"/>
        <v>9.5</v>
      </c>
      <c r="AL74">
        <v>6</v>
      </c>
    </row>
    <row r="75" spans="1:38" x14ac:dyDescent="0.45">
      <c r="A75">
        <v>8.5</v>
      </c>
      <c r="B75">
        <v>0.28000000000000003</v>
      </c>
      <c r="C75">
        <v>0.56000000000000005</v>
      </c>
      <c r="D75">
        <v>1.8</v>
      </c>
      <c r="E75">
        <v>9.1999999999999998E-2</v>
      </c>
      <c r="F75">
        <v>35</v>
      </c>
      <c r="G75">
        <v>103</v>
      </c>
      <c r="H75">
        <v>0.99690000000000001</v>
      </c>
      <c r="I75">
        <v>3.3</v>
      </c>
      <c r="J75">
        <v>0.75</v>
      </c>
      <c r="K75">
        <v>10.5</v>
      </c>
      <c r="L75">
        <v>7</v>
      </c>
      <c r="AA75">
        <f t="shared" si="29"/>
        <v>8.5</v>
      </c>
      <c r="AB75">
        <f t="shared" si="29"/>
        <v>0.28000000000000003</v>
      </c>
      <c r="AC75">
        <f t="shared" si="30"/>
        <v>0.56000000000000005</v>
      </c>
      <c r="AD75">
        <f t="shared" si="21"/>
        <v>1.8</v>
      </c>
      <c r="AE75">
        <f t="shared" si="21"/>
        <v>9.1999999999999998E-2</v>
      </c>
      <c r="AF75">
        <f t="shared" si="21"/>
        <v>35</v>
      </c>
      <c r="AG75">
        <f t="shared" si="21"/>
        <v>103</v>
      </c>
      <c r="AH75">
        <f t="shared" si="31"/>
        <v>0.99690000000000001</v>
      </c>
      <c r="AI75">
        <f t="shared" si="32"/>
        <v>3.3</v>
      </c>
      <c r="AJ75">
        <f t="shared" si="22"/>
        <v>0.75</v>
      </c>
      <c r="AK75">
        <f t="shared" si="23"/>
        <v>10.5</v>
      </c>
      <c r="AL75">
        <v>7</v>
      </c>
    </row>
    <row r="76" spans="1:38" x14ac:dyDescent="0.45">
      <c r="A76">
        <v>7.3</v>
      </c>
      <c r="B76">
        <v>0.69</v>
      </c>
      <c r="C76">
        <v>0.32</v>
      </c>
      <c r="D76">
        <v>2.2000000000000002</v>
      </c>
      <c r="E76">
        <v>6.9000000000000006E-2</v>
      </c>
      <c r="F76">
        <v>35</v>
      </c>
      <c r="G76">
        <v>104</v>
      </c>
      <c r="H76">
        <v>0.99631999999999998</v>
      </c>
      <c r="I76">
        <v>3.33</v>
      </c>
      <c r="J76">
        <v>0.51</v>
      </c>
      <c r="K76">
        <v>9.5</v>
      </c>
      <c r="L76">
        <v>5</v>
      </c>
      <c r="AA76">
        <f t="shared" si="29"/>
        <v>7.3</v>
      </c>
      <c r="AB76">
        <f t="shared" si="29"/>
        <v>0.69</v>
      </c>
      <c r="AC76">
        <f t="shared" si="30"/>
        <v>0.32</v>
      </c>
      <c r="AD76">
        <f t="shared" si="21"/>
        <v>2.2000000000000002</v>
      </c>
      <c r="AE76">
        <f t="shared" si="21"/>
        <v>6.9000000000000006E-2</v>
      </c>
      <c r="AF76">
        <f t="shared" si="21"/>
        <v>35</v>
      </c>
      <c r="AG76">
        <f t="shared" si="21"/>
        <v>104</v>
      </c>
      <c r="AH76">
        <f t="shared" si="31"/>
        <v>0.99631999999999998</v>
      </c>
      <c r="AI76">
        <f t="shared" si="32"/>
        <v>3.33</v>
      </c>
      <c r="AJ76">
        <f t="shared" si="22"/>
        <v>0.51</v>
      </c>
      <c r="AK76">
        <f t="shared" si="23"/>
        <v>9.5</v>
      </c>
      <c r="AL76">
        <v>5</v>
      </c>
    </row>
    <row r="77" spans="1:38" x14ac:dyDescent="0.45">
      <c r="A77">
        <v>8.9</v>
      </c>
      <c r="B77">
        <v>0.48</v>
      </c>
      <c r="C77">
        <v>0.24</v>
      </c>
      <c r="D77">
        <v>2.85</v>
      </c>
      <c r="E77">
        <v>9.4E-2</v>
      </c>
      <c r="F77">
        <v>35</v>
      </c>
      <c r="G77">
        <v>106</v>
      </c>
      <c r="H77">
        <v>0.99819999999999998</v>
      </c>
      <c r="I77">
        <v>3.1</v>
      </c>
      <c r="J77">
        <v>0.53</v>
      </c>
      <c r="K77">
        <v>9.1999999999999993</v>
      </c>
      <c r="L77">
        <v>5</v>
      </c>
      <c r="AA77">
        <f t="shared" si="29"/>
        <v>8.9</v>
      </c>
      <c r="AB77">
        <f t="shared" si="29"/>
        <v>0.48</v>
      </c>
      <c r="AC77">
        <f t="shared" si="30"/>
        <v>0.24</v>
      </c>
      <c r="AD77">
        <f t="shared" si="21"/>
        <v>2.85</v>
      </c>
      <c r="AE77">
        <f t="shared" si="21"/>
        <v>9.4E-2</v>
      </c>
      <c r="AF77">
        <f t="shared" si="21"/>
        <v>35</v>
      </c>
      <c r="AG77">
        <f t="shared" si="21"/>
        <v>106</v>
      </c>
      <c r="AH77">
        <f t="shared" si="31"/>
        <v>0.99819999999999998</v>
      </c>
      <c r="AI77">
        <f t="shared" si="32"/>
        <v>3.1</v>
      </c>
      <c r="AJ77">
        <f t="shared" si="22"/>
        <v>0.53</v>
      </c>
      <c r="AK77">
        <f t="shared" si="23"/>
        <v>9.1999999999999993</v>
      </c>
      <c r="AL77">
        <v>5</v>
      </c>
    </row>
    <row r="78" spans="1:38" x14ac:dyDescent="0.45">
      <c r="A78">
        <v>7.3</v>
      </c>
      <c r="B78">
        <v>0.59</v>
      </c>
      <c r="C78">
        <v>0.26</v>
      </c>
      <c r="D78">
        <v>7.2</v>
      </c>
      <c r="E78">
        <v>7.0000000000000007E-2</v>
      </c>
      <c r="F78">
        <v>35</v>
      </c>
      <c r="G78">
        <v>121</v>
      </c>
      <c r="H78">
        <v>0.99809999999999999</v>
      </c>
      <c r="I78">
        <v>3.37</v>
      </c>
      <c r="J78">
        <v>0.49</v>
      </c>
      <c r="K78">
        <v>9.4</v>
      </c>
      <c r="L78">
        <v>5</v>
      </c>
      <c r="AA78">
        <f t="shared" si="29"/>
        <v>7.3</v>
      </c>
      <c r="AB78">
        <f t="shared" si="29"/>
        <v>0.59</v>
      </c>
      <c r="AC78">
        <f t="shared" si="30"/>
        <v>0.26</v>
      </c>
      <c r="AD78">
        <f t="shared" si="21"/>
        <v>3.6500000000000004</v>
      </c>
      <c r="AE78">
        <f t="shared" si="21"/>
        <v>7.0000000000000007E-2</v>
      </c>
      <c r="AF78">
        <f t="shared" si="21"/>
        <v>35</v>
      </c>
      <c r="AG78">
        <f t="shared" si="21"/>
        <v>121</v>
      </c>
      <c r="AH78">
        <f t="shared" si="31"/>
        <v>0.99809999999999999</v>
      </c>
      <c r="AI78">
        <f t="shared" si="32"/>
        <v>3.37</v>
      </c>
      <c r="AJ78">
        <f t="shared" si="22"/>
        <v>0.49</v>
      </c>
      <c r="AK78">
        <f t="shared" si="23"/>
        <v>9.4</v>
      </c>
      <c r="AL78">
        <v>5</v>
      </c>
    </row>
    <row r="79" spans="1:38" x14ac:dyDescent="0.45">
      <c r="A79">
        <v>9.8000000000000007</v>
      </c>
      <c r="B79">
        <v>0.98</v>
      </c>
      <c r="C79">
        <v>0.32</v>
      </c>
      <c r="D79">
        <v>2.2999999999999998</v>
      </c>
      <c r="E79">
        <v>7.8E-2</v>
      </c>
      <c r="F79">
        <v>35</v>
      </c>
      <c r="G79">
        <v>152</v>
      </c>
      <c r="H79">
        <v>0.998</v>
      </c>
      <c r="I79">
        <v>3.25</v>
      </c>
      <c r="J79">
        <v>0.48</v>
      </c>
      <c r="K79">
        <v>9.4</v>
      </c>
      <c r="L79">
        <v>5</v>
      </c>
      <c r="AA79">
        <f t="shared" si="29"/>
        <v>9.8000000000000007</v>
      </c>
      <c r="AB79">
        <f t="shared" si="29"/>
        <v>0.98</v>
      </c>
      <c r="AC79">
        <f t="shared" si="30"/>
        <v>0.32</v>
      </c>
      <c r="AD79">
        <f t="shared" si="21"/>
        <v>2.2999999999999998</v>
      </c>
      <c r="AE79">
        <f t="shared" si="21"/>
        <v>7.8E-2</v>
      </c>
      <c r="AF79">
        <f t="shared" si="21"/>
        <v>35</v>
      </c>
      <c r="AG79">
        <f t="shared" si="21"/>
        <v>124.5</v>
      </c>
      <c r="AH79">
        <f t="shared" si="31"/>
        <v>0.998</v>
      </c>
      <c r="AI79">
        <f t="shared" si="32"/>
        <v>3.25</v>
      </c>
      <c r="AJ79">
        <f t="shared" si="22"/>
        <v>0.48</v>
      </c>
      <c r="AK79">
        <f t="shared" si="23"/>
        <v>9.4</v>
      </c>
      <c r="AL79">
        <v>5</v>
      </c>
    </row>
    <row r="80" spans="1:38" x14ac:dyDescent="0.45">
      <c r="A80">
        <v>9.8000000000000007</v>
      </c>
      <c r="B80">
        <v>0.88</v>
      </c>
      <c r="C80">
        <v>0.25</v>
      </c>
      <c r="D80">
        <v>2.5</v>
      </c>
      <c r="E80">
        <v>0.104</v>
      </c>
      <c r="F80">
        <v>35</v>
      </c>
      <c r="G80">
        <v>155</v>
      </c>
      <c r="H80">
        <v>1.0009999999999999</v>
      </c>
      <c r="I80">
        <v>3.41</v>
      </c>
      <c r="J80">
        <v>0.67</v>
      </c>
      <c r="K80">
        <v>11.2</v>
      </c>
      <c r="L80">
        <v>5</v>
      </c>
      <c r="AA80">
        <f t="shared" si="29"/>
        <v>9.8000000000000007</v>
      </c>
      <c r="AB80">
        <f t="shared" si="29"/>
        <v>0.88</v>
      </c>
      <c r="AC80">
        <f t="shared" si="30"/>
        <v>0.25</v>
      </c>
      <c r="AD80">
        <f t="shared" si="21"/>
        <v>2.5</v>
      </c>
      <c r="AE80">
        <f t="shared" si="21"/>
        <v>0.104</v>
      </c>
      <c r="AF80">
        <f t="shared" si="21"/>
        <v>35</v>
      </c>
      <c r="AG80">
        <f t="shared" si="21"/>
        <v>124.5</v>
      </c>
      <c r="AH80">
        <f t="shared" si="31"/>
        <v>1.0009999999999999</v>
      </c>
      <c r="AI80">
        <f t="shared" si="32"/>
        <v>3.41</v>
      </c>
      <c r="AJ80">
        <f t="shared" si="22"/>
        <v>0.67</v>
      </c>
      <c r="AK80">
        <f t="shared" si="23"/>
        <v>11.2</v>
      </c>
      <c r="AL80">
        <v>5</v>
      </c>
    </row>
    <row r="81" spans="1:38" x14ac:dyDescent="0.45">
      <c r="A81">
        <v>7.5</v>
      </c>
      <c r="B81">
        <v>0.57999999999999996</v>
      </c>
      <c r="C81">
        <v>0.2</v>
      </c>
      <c r="D81">
        <v>2</v>
      </c>
      <c r="E81">
        <v>7.2999999999999995E-2</v>
      </c>
      <c r="F81">
        <v>34</v>
      </c>
      <c r="G81">
        <v>44</v>
      </c>
      <c r="H81">
        <v>0.99493999999999905</v>
      </c>
      <c r="I81">
        <v>3.1</v>
      </c>
      <c r="J81">
        <v>0.43</v>
      </c>
      <c r="K81">
        <v>9.3000000000000007</v>
      </c>
      <c r="L81">
        <v>5</v>
      </c>
      <c r="AA81">
        <f t="shared" si="29"/>
        <v>7.5</v>
      </c>
      <c r="AB81">
        <f t="shared" si="29"/>
        <v>0.57999999999999996</v>
      </c>
      <c r="AC81">
        <f t="shared" si="30"/>
        <v>0.2</v>
      </c>
      <c r="AD81">
        <f t="shared" si="21"/>
        <v>2</v>
      </c>
      <c r="AE81">
        <f t="shared" si="21"/>
        <v>7.2999999999999995E-2</v>
      </c>
      <c r="AF81">
        <f t="shared" si="21"/>
        <v>34</v>
      </c>
      <c r="AG81">
        <f t="shared" ref="AG81:AG144" si="33">IF((G81&gt;=U$14)*(G81&lt;=U$15),G81,IF((G81&lt;U$14), U$14, U$15))</f>
        <v>44</v>
      </c>
      <c r="AH81">
        <f t="shared" si="31"/>
        <v>0.99493999999999905</v>
      </c>
      <c r="AI81">
        <f t="shared" si="32"/>
        <v>3.1</v>
      </c>
      <c r="AJ81">
        <f t="shared" si="22"/>
        <v>0.43</v>
      </c>
      <c r="AK81">
        <f t="shared" si="23"/>
        <v>9.3000000000000007</v>
      </c>
      <c r="AL81">
        <v>5</v>
      </c>
    </row>
    <row r="82" spans="1:38" x14ac:dyDescent="0.45">
      <c r="A82">
        <v>7.8</v>
      </c>
      <c r="B82">
        <v>0.56999999999999995</v>
      </c>
      <c r="C82">
        <v>0.09</v>
      </c>
      <c r="D82">
        <v>2.2999999999999998</v>
      </c>
      <c r="E82">
        <v>6.5000000000000002E-2</v>
      </c>
      <c r="F82">
        <v>34</v>
      </c>
      <c r="G82">
        <v>45</v>
      </c>
      <c r="H82">
        <v>0.99417</v>
      </c>
      <c r="I82">
        <v>3.46</v>
      </c>
      <c r="J82">
        <v>0.74</v>
      </c>
      <c r="K82">
        <v>12.7</v>
      </c>
      <c r="L82">
        <v>8</v>
      </c>
      <c r="AA82">
        <f t="shared" si="29"/>
        <v>7.8</v>
      </c>
      <c r="AB82">
        <f t="shared" si="29"/>
        <v>0.56999999999999995</v>
      </c>
      <c r="AC82">
        <f t="shared" si="30"/>
        <v>0.09</v>
      </c>
      <c r="AD82">
        <f t="shared" ref="AD82:AG145" si="34">IF((D82&gt;=R$14)*(D82&lt;=R$15),D82,IF((D82&lt;R$14), R$14, R$15))</f>
        <v>2.2999999999999998</v>
      </c>
      <c r="AE82">
        <f t="shared" si="34"/>
        <v>6.5000000000000002E-2</v>
      </c>
      <c r="AF82">
        <f t="shared" si="34"/>
        <v>34</v>
      </c>
      <c r="AG82">
        <f t="shared" si="33"/>
        <v>45</v>
      </c>
      <c r="AH82">
        <f t="shared" si="31"/>
        <v>0.99417</v>
      </c>
      <c r="AI82">
        <f t="shared" si="32"/>
        <v>3.46</v>
      </c>
      <c r="AJ82">
        <f t="shared" ref="AJ82:AJ145" si="35">IF((J82&gt;=X$14)*(J82&lt;=X$15),J82,IF((J82&lt;X$14), X$14, X$15))</f>
        <v>0.74</v>
      </c>
      <c r="AK82">
        <f t="shared" ref="AK82:AK145" si="36">IF((K82&gt;=Y$14)*(K82&lt;=Y$15),K82,IF((K82&lt;Y$14), Y$14, Y$15))</f>
        <v>12.7</v>
      </c>
      <c r="AL82">
        <v>8</v>
      </c>
    </row>
    <row r="83" spans="1:38" x14ac:dyDescent="0.45">
      <c r="A83">
        <v>10.4</v>
      </c>
      <c r="B83">
        <v>0.44</v>
      </c>
      <c r="C83">
        <v>0.42</v>
      </c>
      <c r="D83">
        <v>1.5</v>
      </c>
      <c r="E83">
        <v>0.14499999999999999</v>
      </c>
      <c r="F83">
        <v>34</v>
      </c>
      <c r="G83">
        <v>48</v>
      </c>
      <c r="H83">
        <v>0.99831999999999999</v>
      </c>
      <c r="I83">
        <v>3.38</v>
      </c>
      <c r="J83">
        <v>0.86</v>
      </c>
      <c r="K83">
        <v>9.9</v>
      </c>
      <c r="L83">
        <v>3</v>
      </c>
      <c r="AA83">
        <f t="shared" si="29"/>
        <v>10.4</v>
      </c>
      <c r="AB83">
        <f t="shared" si="29"/>
        <v>0.44</v>
      </c>
      <c r="AC83">
        <f t="shared" si="30"/>
        <v>0.42</v>
      </c>
      <c r="AD83">
        <f t="shared" si="34"/>
        <v>1.5</v>
      </c>
      <c r="AE83">
        <f t="shared" si="34"/>
        <v>0.12249999999999998</v>
      </c>
      <c r="AF83">
        <f t="shared" si="34"/>
        <v>34</v>
      </c>
      <c r="AG83">
        <f t="shared" si="33"/>
        <v>48</v>
      </c>
      <c r="AH83">
        <f t="shared" si="31"/>
        <v>0.99831999999999999</v>
      </c>
      <c r="AI83">
        <f t="shared" si="32"/>
        <v>3.38</v>
      </c>
      <c r="AJ83">
        <f t="shared" si="35"/>
        <v>0.86</v>
      </c>
      <c r="AK83">
        <f t="shared" si="36"/>
        <v>9.9</v>
      </c>
      <c r="AL83">
        <v>3</v>
      </c>
    </row>
    <row r="84" spans="1:38" x14ac:dyDescent="0.45">
      <c r="A84">
        <v>6.8</v>
      </c>
      <c r="B84">
        <v>0.77</v>
      </c>
      <c r="C84">
        <v>0</v>
      </c>
      <c r="D84">
        <v>1.8</v>
      </c>
      <c r="E84">
        <v>6.6000000000000003E-2</v>
      </c>
      <c r="F84">
        <v>34</v>
      </c>
      <c r="G84">
        <v>52</v>
      </c>
      <c r="H84">
        <v>0.99760000000000004</v>
      </c>
      <c r="I84">
        <v>3.62</v>
      </c>
      <c r="J84">
        <v>0.68</v>
      </c>
      <c r="K84">
        <v>9.9</v>
      </c>
      <c r="L84">
        <v>5</v>
      </c>
      <c r="AA84">
        <f t="shared" si="29"/>
        <v>6.8</v>
      </c>
      <c r="AB84">
        <f t="shared" si="29"/>
        <v>0.77</v>
      </c>
      <c r="AC84">
        <f t="shared" si="30"/>
        <v>0</v>
      </c>
      <c r="AD84">
        <f t="shared" si="34"/>
        <v>1.8</v>
      </c>
      <c r="AE84">
        <f t="shared" si="34"/>
        <v>6.6000000000000003E-2</v>
      </c>
      <c r="AF84">
        <f t="shared" si="34"/>
        <v>34</v>
      </c>
      <c r="AG84">
        <f t="shared" si="33"/>
        <v>52</v>
      </c>
      <c r="AH84">
        <f t="shared" si="31"/>
        <v>0.99760000000000004</v>
      </c>
      <c r="AI84">
        <f t="shared" si="32"/>
        <v>3.62</v>
      </c>
      <c r="AJ84">
        <f t="shared" si="35"/>
        <v>0.68</v>
      </c>
      <c r="AK84">
        <f t="shared" si="36"/>
        <v>9.9</v>
      </c>
      <c r="AL84">
        <v>5</v>
      </c>
    </row>
    <row r="85" spans="1:38" x14ac:dyDescent="0.45">
      <c r="A85">
        <v>6.8</v>
      </c>
      <c r="B85">
        <v>0.59</v>
      </c>
      <c r="C85">
        <v>0.1</v>
      </c>
      <c r="D85">
        <v>1.7</v>
      </c>
      <c r="E85">
        <v>6.3E-2</v>
      </c>
      <c r="F85">
        <v>34</v>
      </c>
      <c r="G85">
        <v>53</v>
      </c>
      <c r="H85">
        <v>0.99580000000000002</v>
      </c>
      <c r="I85">
        <v>3.41</v>
      </c>
      <c r="J85">
        <v>0.67</v>
      </c>
      <c r="K85">
        <v>9.6999999999999993</v>
      </c>
      <c r="L85">
        <v>5</v>
      </c>
      <c r="AA85">
        <f t="shared" si="29"/>
        <v>6.8</v>
      </c>
      <c r="AB85">
        <f t="shared" si="29"/>
        <v>0.59</v>
      </c>
      <c r="AC85">
        <f t="shared" si="30"/>
        <v>0.1</v>
      </c>
      <c r="AD85">
        <f t="shared" si="34"/>
        <v>1.7</v>
      </c>
      <c r="AE85">
        <f t="shared" si="34"/>
        <v>6.3E-2</v>
      </c>
      <c r="AF85">
        <f t="shared" si="34"/>
        <v>34</v>
      </c>
      <c r="AG85">
        <f t="shared" si="33"/>
        <v>53</v>
      </c>
      <c r="AH85">
        <f t="shared" si="31"/>
        <v>0.99580000000000002</v>
      </c>
      <c r="AI85">
        <f t="shared" si="32"/>
        <v>3.41</v>
      </c>
      <c r="AJ85">
        <f t="shared" si="35"/>
        <v>0.67</v>
      </c>
      <c r="AK85">
        <f t="shared" si="36"/>
        <v>9.6999999999999993</v>
      </c>
      <c r="AL85">
        <v>5</v>
      </c>
    </row>
    <row r="86" spans="1:38" x14ac:dyDescent="0.45">
      <c r="A86">
        <v>7.2</v>
      </c>
      <c r="B86">
        <v>0.39</v>
      </c>
      <c r="C86">
        <v>0.32</v>
      </c>
      <c r="D86">
        <v>1.8</v>
      </c>
      <c r="E86">
        <v>6.5000000000000002E-2</v>
      </c>
      <c r="F86">
        <v>34</v>
      </c>
      <c r="G86">
        <v>60</v>
      </c>
      <c r="H86">
        <v>0.99713999999999903</v>
      </c>
      <c r="I86">
        <v>3.46</v>
      </c>
      <c r="J86">
        <v>0.78</v>
      </c>
      <c r="K86">
        <v>9.9</v>
      </c>
      <c r="L86">
        <v>5</v>
      </c>
      <c r="AA86">
        <f t="shared" si="29"/>
        <v>7.2</v>
      </c>
      <c r="AB86">
        <f t="shared" si="29"/>
        <v>0.39</v>
      </c>
      <c r="AC86">
        <f t="shared" si="30"/>
        <v>0.32</v>
      </c>
      <c r="AD86">
        <f t="shared" si="34"/>
        <v>1.8</v>
      </c>
      <c r="AE86">
        <f t="shared" si="34"/>
        <v>6.5000000000000002E-2</v>
      </c>
      <c r="AF86">
        <f t="shared" si="34"/>
        <v>34</v>
      </c>
      <c r="AG86">
        <f t="shared" si="33"/>
        <v>60</v>
      </c>
      <c r="AH86">
        <f t="shared" si="31"/>
        <v>0.99713999999999903</v>
      </c>
      <c r="AI86">
        <f t="shared" si="32"/>
        <v>3.46</v>
      </c>
      <c r="AJ86">
        <f t="shared" si="35"/>
        <v>0.78</v>
      </c>
      <c r="AK86">
        <f t="shared" si="36"/>
        <v>9.9</v>
      </c>
      <c r="AL86">
        <v>5</v>
      </c>
    </row>
    <row r="87" spans="1:38" x14ac:dyDescent="0.45">
      <c r="A87">
        <v>7.5</v>
      </c>
      <c r="B87">
        <v>0.31</v>
      </c>
      <c r="C87">
        <v>0.41</v>
      </c>
      <c r="D87">
        <v>2.4</v>
      </c>
      <c r="E87">
        <v>6.5000000000000002E-2</v>
      </c>
      <c r="F87">
        <v>34</v>
      </c>
      <c r="G87">
        <v>60</v>
      </c>
      <c r="H87">
        <v>0.99492000000000003</v>
      </c>
      <c r="I87">
        <v>3.34</v>
      </c>
      <c r="J87">
        <v>0.85</v>
      </c>
      <c r="K87">
        <v>11.4</v>
      </c>
      <c r="L87">
        <v>6</v>
      </c>
      <c r="AA87">
        <f t="shared" si="29"/>
        <v>7.5</v>
      </c>
      <c r="AB87">
        <f t="shared" si="29"/>
        <v>0.31</v>
      </c>
      <c r="AC87">
        <f t="shared" si="30"/>
        <v>0.41</v>
      </c>
      <c r="AD87">
        <f t="shared" si="34"/>
        <v>2.4</v>
      </c>
      <c r="AE87">
        <f t="shared" si="34"/>
        <v>6.5000000000000002E-2</v>
      </c>
      <c r="AF87">
        <f t="shared" si="34"/>
        <v>34</v>
      </c>
      <c r="AG87">
        <f t="shared" si="33"/>
        <v>60</v>
      </c>
      <c r="AH87">
        <f t="shared" si="31"/>
        <v>0.99492000000000003</v>
      </c>
      <c r="AI87">
        <f t="shared" si="32"/>
        <v>3.34</v>
      </c>
      <c r="AJ87">
        <f t="shared" si="35"/>
        <v>0.85</v>
      </c>
      <c r="AK87">
        <f t="shared" si="36"/>
        <v>11.4</v>
      </c>
      <c r="AL87">
        <v>6</v>
      </c>
    </row>
    <row r="88" spans="1:38" x14ac:dyDescent="0.45">
      <c r="A88">
        <v>7.4</v>
      </c>
      <c r="B88">
        <v>0.52</v>
      </c>
      <c r="C88">
        <v>0.13</v>
      </c>
      <c r="D88">
        <v>2.4</v>
      </c>
      <c r="E88">
        <v>7.8E-2</v>
      </c>
      <c r="F88">
        <v>34</v>
      </c>
      <c r="G88">
        <v>61</v>
      </c>
      <c r="H88">
        <v>0.99527999999999905</v>
      </c>
      <c r="I88">
        <v>3.43</v>
      </c>
      <c r="J88">
        <v>0.59</v>
      </c>
      <c r="K88">
        <v>10.8</v>
      </c>
      <c r="L88">
        <v>6</v>
      </c>
      <c r="AA88">
        <f t="shared" si="29"/>
        <v>7.4</v>
      </c>
      <c r="AB88">
        <f t="shared" si="29"/>
        <v>0.52</v>
      </c>
      <c r="AC88">
        <f t="shared" si="30"/>
        <v>0.13</v>
      </c>
      <c r="AD88">
        <f t="shared" si="34"/>
        <v>2.4</v>
      </c>
      <c r="AE88">
        <f t="shared" si="34"/>
        <v>7.8E-2</v>
      </c>
      <c r="AF88">
        <f t="shared" si="34"/>
        <v>34</v>
      </c>
      <c r="AG88">
        <f t="shared" si="33"/>
        <v>61</v>
      </c>
      <c r="AH88">
        <f t="shared" si="31"/>
        <v>0.99527999999999905</v>
      </c>
      <c r="AI88">
        <f t="shared" si="32"/>
        <v>3.43</v>
      </c>
      <c r="AJ88">
        <f t="shared" si="35"/>
        <v>0.59</v>
      </c>
      <c r="AK88">
        <f t="shared" si="36"/>
        <v>10.8</v>
      </c>
      <c r="AL88">
        <v>6</v>
      </c>
    </row>
    <row r="89" spans="1:38" x14ac:dyDescent="0.45">
      <c r="A89">
        <v>6.4</v>
      </c>
      <c r="B89">
        <v>0.42</v>
      </c>
      <c r="C89">
        <v>0.09</v>
      </c>
      <c r="D89">
        <v>2.2999999999999998</v>
      </c>
      <c r="E89">
        <v>5.3999999999999999E-2</v>
      </c>
      <c r="F89">
        <v>34</v>
      </c>
      <c r="G89">
        <v>64</v>
      </c>
      <c r="H89">
        <v>0.99724000000000002</v>
      </c>
      <c r="I89">
        <v>3.41</v>
      </c>
      <c r="J89">
        <v>0.68</v>
      </c>
      <c r="K89">
        <v>10.4</v>
      </c>
      <c r="L89">
        <v>6</v>
      </c>
      <c r="AA89">
        <f t="shared" si="29"/>
        <v>6.4</v>
      </c>
      <c r="AB89">
        <f t="shared" si="29"/>
        <v>0.42</v>
      </c>
      <c r="AC89">
        <f t="shared" si="30"/>
        <v>0.09</v>
      </c>
      <c r="AD89">
        <f t="shared" si="34"/>
        <v>2.2999999999999998</v>
      </c>
      <c r="AE89">
        <f t="shared" si="34"/>
        <v>5.3999999999999999E-2</v>
      </c>
      <c r="AF89">
        <f t="shared" si="34"/>
        <v>34</v>
      </c>
      <c r="AG89">
        <f t="shared" si="33"/>
        <v>64</v>
      </c>
      <c r="AH89">
        <f t="shared" si="31"/>
        <v>0.99724000000000002</v>
      </c>
      <c r="AI89">
        <f t="shared" si="32"/>
        <v>3.41</v>
      </c>
      <c r="AJ89">
        <f t="shared" si="35"/>
        <v>0.68</v>
      </c>
      <c r="AK89">
        <f t="shared" si="36"/>
        <v>10.4</v>
      </c>
      <c r="AL89">
        <v>6</v>
      </c>
    </row>
    <row r="90" spans="1:38" x14ac:dyDescent="0.45">
      <c r="A90">
        <v>9.8000000000000007</v>
      </c>
      <c r="B90">
        <v>0.45</v>
      </c>
      <c r="C90">
        <v>0.38</v>
      </c>
      <c r="D90">
        <v>2.5</v>
      </c>
      <c r="E90">
        <v>8.1000000000000003E-2</v>
      </c>
      <c r="F90">
        <v>34</v>
      </c>
      <c r="G90">
        <v>66</v>
      </c>
      <c r="H90">
        <v>0.99726000000000004</v>
      </c>
      <c r="I90">
        <v>3.15</v>
      </c>
      <c r="J90">
        <v>0.57999999999999996</v>
      </c>
      <c r="K90">
        <v>9.8000000000000007</v>
      </c>
      <c r="L90">
        <v>5</v>
      </c>
      <c r="AA90">
        <f t="shared" si="29"/>
        <v>9.8000000000000007</v>
      </c>
      <c r="AB90">
        <f t="shared" si="29"/>
        <v>0.45</v>
      </c>
      <c r="AC90">
        <f t="shared" si="30"/>
        <v>0.38</v>
      </c>
      <c r="AD90">
        <f t="shared" si="34"/>
        <v>2.5</v>
      </c>
      <c r="AE90">
        <f t="shared" si="34"/>
        <v>8.1000000000000003E-2</v>
      </c>
      <c r="AF90">
        <f t="shared" si="34"/>
        <v>34</v>
      </c>
      <c r="AG90">
        <f t="shared" si="33"/>
        <v>66</v>
      </c>
      <c r="AH90">
        <f t="shared" si="31"/>
        <v>0.99726000000000004</v>
      </c>
      <c r="AI90">
        <f t="shared" si="32"/>
        <v>3.15</v>
      </c>
      <c r="AJ90">
        <f t="shared" si="35"/>
        <v>0.57999999999999996</v>
      </c>
      <c r="AK90">
        <f t="shared" si="36"/>
        <v>9.8000000000000007</v>
      </c>
      <c r="AL90">
        <v>5</v>
      </c>
    </row>
    <row r="91" spans="1:38" x14ac:dyDescent="0.45">
      <c r="A91">
        <v>10.6</v>
      </c>
      <c r="B91">
        <v>0.5</v>
      </c>
      <c r="C91">
        <v>0.45</v>
      </c>
      <c r="D91">
        <v>2.6</v>
      </c>
      <c r="E91">
        <v>0.11899999999999999</v>
      </c>
      <c r="F91">
        <v>34</v>
      </c>
      <c r="G91">
        <v>68</v>
      </c>
      <c r="H91">
        <v>0.99707999999999997</v>
      </c>
      <c r="I91">
        <v>3.23</v>
      </c>
      <c r="J91">
        <v>0.72</v>
      </c>
      <c r="K91">
        <v>10.9</v>
      </c>
      <c r="L91">
        <v>6</v>
      </c>
      <c r="AA91">
        <f t="shared" si="29"/>
        <v>10.6</v>
      </c>
      <c r="AB91">
        <f t="shared" si="29"/>
        <v>0.5</v>
      </c>
      <c r="AC91">
        <f t="shared" si="30"/>
        <v>0.45</v>
      </c>
      <c r="AD91">
        <f t="shared" si="34"/>
        <v>2.6</v>
      </c>
      <c r="AE91">
        <f t="shared" si="34"/>
        <v>0.11899999999999999</v>
      </c>
      <c r="AF91">
        <f t="shared" si="34"/>
        <v>34</v>
      </c>
      <c r="AG91">
        <f t="shared" si="33"/>
        <v>68</v>
      </c>
      <c r="AH91">
        <f t="shared" si="31"/>
        <v>0.99707999999999997</v>
      </c>
      <c r="AI91">
        <f t="shared" si="32"/>
        <v>3.23</v>
      </c>
      <c r="AJ91">
        <f t="shared" si="35"/>
        <v>0.72</v>
      </c>
      <c r="AK91">
        <f t="shared" si="36"/>
        <v>10.9</v>
      </c>
      <c r="AL91">
        <v>6</v>
      </c>
    </row>
    <row r="92" spans="1:38" x14ac:dyDescent="0.45">
      <c r="A92">
        <v>8</v>
      </c>
      <c r="B92">
        <v>0.81</v>
      </c>
      <c r="C92">
        <v>0.25</v>
      </c>
      <c r="D92">
        <v>3.4</v>
      </c>
      <c r="E92">
        <v>7.5999999999999998E-2</v>
      </c>
      <c r="F92">
        <v>34</v>
      </c>
      <c r="G92">
        <v>85</v>
      </c>
      <c r="H92">
        <v>0.99667999999999901</v>
      </c>
      <c r="I92">
        <v>3.19</v>
      </c>
      <c r="J92">
        <v>0.42</v>
      </c>
      <c r="K92">
        <v>9.1999999999999993</v>
      </c>
      <c r="L92">
        <v>5</v>
      </c>
      <c r="AA92">
        <f t="shared" si="29"/>
        <v>8</v>
      </c>
      <c r="AB92">
        <f t="shared" si="29"/>
        <v>0.81</v>
      </c>
      <c r="AC92">
        <f t="shared" si="30"/>
        <v>0.25</v>
      </c>
      <c r="AD92">
        <f t="shared" si="34"/>
        <v>3.4</v>
      </c>
      <c r="AE92">
        <f t="shared" si="34"/>
        <v>7.5999999999999998E-2</v>
      </c>
      <c r="AF92">
        <f t="shared" si="34"/>
        <v>34</v>
      </c>
      <c r="AG92">
        <f t="shared" si="33"/>
        <v>85</v>
      </c>
      <c r="AH92">
        <f t="shared" si="31"/>
        <v>0.99667999999999901</v>
      </c>
      <c r="AI92">
        <f t="shared" si="32"/>
        <v>3.19</v>
      </c>
      <c r="AJ92">
        <f t="shared" si="35"/>
        <v>0.42</v>
      </c>
      <c r="AK92">
        <f t="shared" si="36"/>
        <v>9.1999999999999993</v>
      </c>
      <c r="AL92">
        <v>5</v>
      </c>
    </row>
    <row r="93" spans="1:38" x14ac:dyDescent="0.45">
      <c r="A93">
        <v>7.7</v>
      </c>
      <c r="B93">
        <v>0.75</v>
      </c>
      <c r="C93">
        <v>0.27</v>
      </c>
      <c r="D93">
        <v>3.8</v>
      </c>
      <c r="E93">
        <v>0.11</v>
      </c>
      <c r="F93">
        <v>34</v>
      </c>
      <c r="G93">
        <v>89</v>
      </c>
      <c r="H93">
        <v>0.99663999999999997</v>
      </c>
      <c r="I93">
        <v>3.24</v>
      </c>
      <c r="J93">
        <v>0.45</v>
      </c>
      <c r="K93">
        <v>9.3000000000000007</v>
      </c>
      <c r="L93">
        <v>5</v>
      </c>
      <c r="AA93">
        <f t="shared" si="29"/>
        <v>7.7</v>
      </c>
      <c r="AB93">
        <f t="shared" si="29"/>
        <v>0.75</v>
      </c>
      <c r="AC93">
        <f t="shared" si="30"/>
        <v>0.27</v>
      </c>
      <c r="AD93">
        <f t="shared" si="34"/>
        <v>3.6500000000000004</v>
      </c>
      <c r="AE93">
        <f t="shared" si="34"/>
        <v>0.11</v>
      </c>
      <c r="AF93">
        <f t="shared" si="34"/>
        <v>34</v>
      </c>
      <c r="AG93">
        <f t="shared" si="33"/>
        <v>89</v>
      </c>
      <c r="AH93">
        <f t="shared" si="31"/>
        <v>0.99663999999999997</v>
      </c>
      <c r="AI93">
        <f t="shared" si="32"/>
        <v>3.24</v>
      </c>
      <c r="AJ93">
        <f t="shared" si="35"/>
        <v>0.45</v>
      </c>
      <c r="AK93">
        <f t="shared" si="36"/>
        <v>9.3000000000000007</v>
      </c>
      <c r="AL93">
        <v>5</v>
      </c>
    </row>
    <row r="94" spans="1:38" x14ac:dyDescent="0.45">
      <c r="A94">
        <v>7.2</v>
      </c>
      <c r="B94">
        <v>0.66</v>
      </c>
      <c r="C94">
        <v>0.33</v>
      </c>
      <c r="D94">
        <v>2.5</v>
      </c>
      <c r="E94">
        <v>6.8000000000000005E-2</v>
      </c>
      <c r="F94">
        <v>34</v>
      </c>
      <c r="G94">
        <v>102</v>
      </c>
      <c r="H94">
        <v>0.99413999999999902</v>
      </c>
      <c r="I94">
        <v>3.27</v>
      </c>
      <c r="J94">
        <v>0.78</v>
      </c>
      <c r="K94">
        <v>12.8</v>
      </c>
      <c r="L94">
        <v>6</v>
      </c>
      <c r="AA94">
        <f t="shared" si="29"/>
        <v>7.2</v>
      </c>
      <c r="AB94">
        <f t="shared" si="29"/>
        <v>0.66</v>
      </c>
      <c r="AC94">
        <f t="shared" si="30"/>
        <v>0.33</v>
      </c>
      <c r="AD94">
        <f t="shared" si="34"/>
        <v>2.5</v>
      </c>
      <c r="AE94">
        <f t="shared" si="34"/>
        <v>6.8000000000000005E-2</v>
      </c>
      <c r="AF94">
        <f t="shared" si="34"/>
        <v>34</v>
      </c>
      <c r="AG94">
        <f t="shared" si="33"/>
        <v>102</v>
      </c>
      <c r="AH94">
        <f t="shared" si="31"/>
        <v>0.99413999999999902</v>
      </c>
      <c r="AI94">
        <f t="shared" si="32"/>
        <v>3.27</v>
      </c>
      <c r="AJ94">
        <f t="shared" si="35"/>
        <v>0.78</v>
      </c>
      <c r="AK94">
        <f t="shared" si="36"/>
        <v>12.8</v>
      </c>
      <c r="AL94">
        <v>6</v>
      </c>
    </row>
    <row r="95" spans="1:38" x14ac:dyDescent="0.45">
      <c r="A95">
        <v>7</v>
      </c>
      <c r="B95">
        <v>0.57999999999999996</v>
      </c>
      <c r="C95">
        <v>0.12</v>
      </c>
      <c r="D95">
        <v>1.9</v>
      </c>
      <c r="E95">
        <v>9.0999999999999998E-2</v>
      </c>
      <c r="F95">
        <v>34</v>
      </c>
      <c r="G95">
        <v>124</v>
      </c>
      <c r="H95">
        <v>0.99560000000000004</v>
      </c>
      <c r="I95">
        <v>3.44</v>
      </c>
      <c r="J95">
        <v>0.48</v>
      </c>
      <c r="K95">
        <v>10.5</v>
      </c>
      <c r="L95">
        <v>5</v>
      </c>
      <c r="AA95">
        <f t="shared" si="29"/>
        <v>7</v>
      </c>
      <c r="AB95">
        <f t="shared" si="29"/>
        <v>0.57999999999999996</v>
      </c>
      <c r="AC95">
        <f t="shared" si="30"/>
        <v>0.12</v>
      </c>
      <c r="AD95">
        <f t="shared" si="34"/>
        <v>1.9</v>
      </c>
      <c r="AE95">
        <f t="shared" si="34"/>
        <v>9.0999999999999998E-2</v>
      </c>
      <c r="AF95">
        <f t="shared" si="34"/>
        <v>34</v>
      </c>
      <c r="AG95">
        <f t="shared" si="33"/>
        <v>124</v>
      </c>
      <c r="AH95">
        <f t="shared" si="31"/>
        <v>0.99560000000000004</v>
      </c>
      <c r="AI95">
        <f t="shared" si="32"/>
        <v>3.44</v>
      </c>
      <c r="AJ95">
        <f t="shared" si="35"/>
        <v>0.48</v>
      </c>
      <c r="AK95">
        <f t="shared" si="36"/>
        <v>10.5</v>
      </c>
      <c r="AL95">
        <v>5</v>
      </c>
    </row>
    <row r="96" spans="1:38" x14ac:dyDescent="0.45">
      <c r="A96">
        <v>9.3000000000000007</v>
      </c>
      <c r="B96">
        <v>0.39</v>
      </c>
      <c r="C96">
        <v>0.44</v>
      </c>
      <c r="D96">
        <v>2.1</v>
      </c>
      <c r="E96">
        <v>0.107</v>
      </c>
      <c r="F96">
        <v>34</v>
      </c>
      <c r="G96">
        <v>125</v>
      </c>
      <c r="H96">
        <v>0.99780000000000002</v>
      </c>
      <c r="I96">
        <v>3.14</v>
      </c>
      <c r="J96">
        <v>1.22</v>
      </c>
      <c r="K96">
        <v>9.5</v>
      </c>
      <c r="L96">
        <v>5</v>
      </c>
      <c r="AA96">
        <f t="shared" si="29"/>
        <v>9.3000000000000007</v>
      </c>
      <c r="AB96">
        <f t="shared" si="29"/>
        <v>0.39</v>
      </c>
      <c r="AC96">
        <f t="shared" si="30"/>
        <v>0.44</v>
      </c>
      <c r="AD96">
        <f t="shared" si="34"/>
        <v>2.1</v>
      </c>
      <c r="AE96">
        <f t="shared" si="34"/>
        <v>0.107</v>
      </c>
      <c r="AF96">
        <f t="shared" si="34"/>
        <v>34</v>
      </c>
      <c r="AG96">
        <f t="shared" si="33"/>
        <v>124.5</v>
      </c>
      <c r="AH96">
        <f t="shared" si="31"/>
        <v>0.99780000000000002</v>
      </c>
      <c r="AI96">
        <f t="shared" si="32"/>
        <v>3.14</v>
      </c>
      <c r="AJ96">
        <f t="shared" si="35"/>
        <v>0.99999999999999989</v>
      </c>
      <c r="AK96">
        <f t="shared" si="36"/>
        <v>9.5</v>
      </c>
      <c r="AL96">
        <v>5</v>
      </c>
    </row>
    <row r="97" spans="1:38" x14ac:dyDescent="0.45">
      <c r="A97">
        <v>8.5</v>
      </c>
      <c r="B97">
        <v>0.65500000000000003</v>
      </c>
      <c r="C97">
        <v>0.49</v>
      </c>
      <c r="D97">
        <v>6.1</v>
      </c>
      <c r="E97">
        <v>0.122</v>
      </c>
      <c r="F97">
        <v>34</v>
      </c>
      <c r="G97">
        <v>151</v>
      </c>
      <c r="H97">
        <v>1.0009999999999999</v>
      </c>
      <c r="I97">
        <v>3.31</v>
      </c>
      <c r="J97">
        <v>1.1399999999999999</v>
      </c>
      <c r="K97">
        <v>9.3000000000000007</v>
      </c>
      <c r="L97">
        <v>5</v>
      </c>
      <c r="AA97">
        <f t="shared" si="29"/>
        <v>8.5</v>
      </c>
      <c r="AB97">
        <f t="shared" si="29"/>
        <v>0.65500000000000003</v>
      </c>
      <c r="AC97">
        <f t="shared" si="30"/>
        <v>0.49</v>
      </c>
      <c r="AD97">
        <f t="shared" si="34"/>
        <v>3.6500000000000004</v>
      </c>
      <c r="AE97">
        <f t="shared" si="34"/>
        <v>0.122</v>
      </c>
      <c r="AF97">
        <f t="shared" si="34"/>
        <v>34</v>
      </c>
      <c r="AG97">
        <f t="shared" si="33"/>
        <v>124.5</v>
      </c>
      <c r="AH97">
        <f t="shared" si="31"/>
        <v>1.0009999999999999</v>
      </c>
      <c r="AI97">
        <f t="shared" si="32"/>
        <v>3.31</v>
      </c>
      <c r="AJ97">
        <f t="shared" si="35"/>
        <v>0.99999999999999989</v>
      </c>
      <c r="AK97">
        <f t="shared" si="36"/>
        <v>9.3000000000000007</v>
      </c>
      <c r="AL97">
        <v>5</v>
      </c>
    </row>
    <row r="98" spans="1:38" x14ac:dyDescent="0.45">
      <c r="A98">
        <v>7.6</v>
      </c>
      <c r="B98">
        <v>0.78</v>
      </c>
      <c r="C98">
        <v>0</v>
      </c>
      <c r="D98">
        <v>1.7</v>
      </c>
      <c r="E98">
        <v>7.5999999999999998E-2</v>
      </c>
      <c r="F98">
        <v>33</v>
      </c>
      <c r="G98">
        <v>45</v>
      </c>
      <c r="H98">
        <v>0.99612000000000001</v>
      </c>
      <c r="I98">
        <v>3.31</v>
      </c>
      <c r="J98">
        <v>0.62</v>
      </c>
      <c r="K98">
        <v>10.7</v>
      </c>
      <c r="L98">
        <v>6</v>
      </c>
      <c r="AA98">
        <f t="shared" si="29"/>
        <v>7.6</v>
      </c>
      <c r="AB98">
        <f t="shared" si="29"/>
        <v>0.78</v>
      </c>
      <c r="AC98">
        <f t="shared" si="30"/>
        <v>0</v>
      </c>
      <c r="AD98">
        <f t="shared" si="34"/>
        <v>1.7</v>
      </c>
      <c r="AE98">
        <f t="shared" si="34"/>
        <v>7.5999999999999998E-2</v>
      </c>
      <c r="AF98">
        <f t="shared" si="34"/>
        <v>33</v>
      </c>
      <c r="AG98">
        <f t="shared" si="33"/>
        <v>45</v>
      </c>
      <c r="AH98">
        <f t="shared" si="31"/>
        <v>0.99612000000000001</v>
      </c>
      <c r="AI98">
        <f t="shared" si="32"/>
        <v>3.31</v>
      </c>
      <c r="AJ98">
        <f t="shared" si="35"/>
        <v>0.62</v>
      </c>
      <c r="AK98">
        <f t="shared" si="36"/>
        <v>10.7</v>
      </c>
      <c r="AL98">
        <v>6</v>
      </c>
    </row>
    <row r="99" spans="1:38" x14ac:dyDescent="0.45">
      <c r="A99">
        <v>7.6</v>
      </c>
      <c r="B99">
        <v>0.51</v>
      </c>
      <c r="C99">
        <v>0.15</v>
      </c>
      <c r="D99">
        <v>2.8</v>
      </c>
      <c r="E99">
        <v>0.11</v>
      </c>
      <c r="F99">
        <v>33</v>
      </c>
      <c r="G99">
        <v>73</v>
      </c>
      <c r="H99">
        <v>0.99550000000000005</v>
      </c>
      <c r="I99">
        <v>3.17</v>
      </c>
      <c r="J99">
        <v>0.63</v>
      </c>
      <c r="K99">
        <v>10.199999999999999</v>
      </c>
      <c r="L99">
        <v>6</v>
      </c>
      <c r="AA99">
        <f t="shared" si="29"/>
        <v>7.6</v>
      </c>
      <c r="AB99">
        <f t="shared" si="29"/>
        <v>0.51</v>
      </c>
      <c r="AC99">
        <f t="shared" si="30"/>
        <v>0.15</v>
      </c>
      <c r="AD99">
        <f t="shared" si="34"/>
        <v>2.8</v>
      </c>
      <c r="AE99">
        <f t="shared" si="34"/>
        <v>0.11</v>
      </c>
      <c r="AF99">
        <f t="shared" si="34"/>
        <v>33</v>
      </c>
      <c r="AG99">
        <f t="shared" si="33"/>
        <v>73</v>
      </c>
      <c r="AH99">
        <f t="shared" si="31"/>
        <v>0.99550000000000005</v>
      </c>
      <c r="AI99">
        <f t="shared" si="32"/>
        <v>3.17</v>
      </c>
      <c r="AJ99">
        <f t="shared" si="35"/>
        <v>0.63</v>
      </c>
      <c r="AK99">
        <f t="shared" si="36"/>
        <v>10.199999999999999</v>
      </c>
      <c r="AL99">
        <v>6</v>
      </c>
    </row>
    <row r="100" spans="1:38" x14ac:dyDescent="0.45">
      <c r="A100">
        <v>7.2</v>
      </c>
      <c r="B100">
        <v>0.35</v>
      </c>
      <c r="C100">
        <v>0.26</v>
      </c>
      <c r="D100">
        <v>1.8</v>
      </c>
      <c r="E100">
        <v>8.3000000000000004E-2</v>
      </c>
      <c r="F100">
        <v>33</v>
      </c>
      <c r="G100">
        <v>75</v>
      </c>
      <c r="H100">
        <v>0.99680000000000002</v>
      </c>
      <c r="I100">
        <v>3.4</v>
      </c>
      <c r="J100">
        <v>0.57999999999999996</v>
      </c>
      <c r="K100">
        <v>9.5</v>
      </c>
      <c r="L100">
        <v>6</v>
      </c>
      <c r="AA100">
        <f t="shared" si="29"/>
        <v>7.2</v>
      </c>
      <c r="AB100">
        <f t="shared" si="29"/>
        <v>0.35</v>
      </c>
      <c r="AC100">
        <f t="shared" si="30"/>
        <v>0.26</v>
      </c>
      <c r="AD100">
        <f t="shared" si="34"/>
        <v>1.8</v>
      </c>
      <c r="AE100">
        <f t="shared" si="34"/>
        <v>8.3000000000000004E-2</v>
      </c>
      <c r="AF100">
        <f t="shared" si="34"/>
        <v>33</v>
      </c>
      <c r="AG100">
        <f t="shared" si="33"/>
        <v>75</v>
      </c>
      <c r="AH100">
        <f t="shared" si="31"/>
        <v>0.99680000000000002</v>
      </c>
      <c r="AI100">
        <f t="shared" si="32"/>
        <v>3.4</v>
      </c>
      <c r="AJ100">
        <f t="shared" si="35"/>
        <v>0.57999999999999996</v>
      </c>
      <c r="AK100">
        <f t="shared" si="36"/>
        <v>9.5</v>
      </c>
      <c r="AL100">
        <v>6</v>
      </c>
    </row>
    <row r="101" spans="1:38" x14ac:dyDescent="0.45">
      <c r="A101">
        <v>9.9</v>
      </c>
      <c r="B101">
        <v>0.74</v>
      </c>
      <c r="C101">
        <v>0.19</v>
      </c>
      <c r="D101">
        <v>5.8</v>
      </c>
      <c r="E101">
        <v>0.111</v>
      </c>
      <c r="F101">
        <v>33</v>
      </c>
      <c r="G101">
        <v>76</v>
      </c>
      <c r="H101">
        <v>0.998779999999999</v>
      </c>
      <c r="I101">
        <v>3.14</v>
      </c>
      <c r="J101">
        <v>0.55000000000000004</v>
      </c>
      <c r="K101">
        <v>9.4</v>
      </c>
      <c r="L101">
        <v>5</v>
      </c>
      <c r="AA101">
        <f t="shared" si="29"/>
        <v>9.9</v>
      </c>
      <c r="AB101">
        <f t="shared" si="29"/>
        <v>0.74</v>
      </c>
      <c r="AC101">
        <f t="shared" si="30"/>
        <v>0.19</v>
      </c>
      <c r="AD101">
        <f t="shared" si="34"/>
        <v>3.6500000000000004</v>
      </c>
      <c r="AE101">
        <f t="shared" si="34"/>
        <v>0.111</v>
      </c>
      <c r="AF101">
        <f t="shared" si="34"/>
        <v>33</v>
      </c>
      <c r="AG101">
        <f t="shared" si="33"/>
        <v>76</v>
      </c>
      <c r="AH101">
        <f t="shared" si="31"/>
        <v>0.998779999999999</v>
      </c>
      <c r="AI101">
        <f t="shared" si="32"/>
        <v>3.14</v>
      </c>
      <c r="AJ101">
        <f t="shared" si="35"/>
        <v>0.55000000000000004</v>
      </c>
      <c r="AK101">
        <f t="shared" si="36"/>
        <v>9.4</v>
      </c>
      <c r="AL101">
        <v>5</v>
      </c>
    </row>
    <row r="102" spans="1:38" x14ac:dyDescent="0.45">
      <c r="A102">
        <v>7.3</v>
      </c>
      <c r="B102">
        <v>0.4</v>
      </c>
      <c r="C102">
        <v>0.3</v>
      </c>
      <c r="D102">
        <v>1.7</v>
      </c>
      <c r="E102">
        <v>0.08</v>
      </c>
      <c r="F102">
        <v>33</v>
      </c>
      <c r="G102">
        <v>79</v>
      </c>
      <c r="H102">
        <v>0.99690000000000001</v>
      </c>
      <c r="I102">
        <v>3.41</v>
      </c>
      <c r="J102">
        <v>0.65</v>
      </c>
      <c r="K102">
        <v>9.5</v>
      </c>
      <c r="L102">
        <v>6</v>
      </c>
      <c r="AA102">
        <f t="shared" si="29"/>
        <v>7.3</v>
      </c>
      <c r="AB102">
        <f t="shared" si="29"/>
        <v>0.4</v>
      </c>
      <c r="AC102">
        <f t="shared" si="30"/>
        <v>0.3</v>
      </c>
      <c r="AD102">
        <f t="shared" si="34"/>
        <v>1.7</v>
      </c>
      <c r="AE102">
        <f t="shared" si="34"/>
        <v>0.08</v>
      </c>
      <c r="AF102">
        <f t="shared" si="34"/>
        <v>33</v>
      </c>
      <c r="AG102">
        <f t="shared" si="33"/>
        <v>79</v>
      </c>
      <c r="AH102">
        <f t="shared" si="31"/>
        <v>0.99690000000000001</v>
      </c>
      <c r="AI102">
        <f t="shared" si="32"/>
        <v>3.41</v>
      </c>
      <c r="AJ102">
        <f t="shared" si="35"/>
        <v>0.65</v>
      </c>
      <c r="AK102">
        <f t="shared" si="36"/>
        <v>9.5</v>
      </c>
      <c r="AL102">
        <v>6</v>
      </c>
    </row>
    <row r="103" spans="1:38" x14ac:dyDescent="0.45">
      <c r="A103">
        <v>7</v>
      </c>
      <c r="B103">
        <v>0.38</v>
      </c>
      <c r="C103">
        <v>0.49</v>
      </c>
      <c r="D103">
        <v>2.5</v>
      </c>
      <c r="E103">
        <v>9.6999999999999906E-2</v>
      </c>
      <c r="F103">
        <v>33</v>
      </c>
      <c r="G103">
        <v>85</v>
      </c>
      <c r="H103">
        <v>0.99619999999999997</v>
      </c>
      <c r="I103">
        <v>3.39</v>
      </c>
      <c r="J103">
        <v>0.77</v>
      </c>
      <c r="K103">
        <v>11.4</v>
      </c>
      <c r="L103">
        <v>6</v>
      </c>
      <c r="AA103">
        <f t="shared" si="29"/>
        <v>7</v>
      </c>
      <c r="AB103">
        <f t="shared" si="29"/>
        <v>0.38</v>
      </c>
      <c r="AC103">
        <f t="shared" si="30"/>
        <v>0.49</v>
      </c>
      <c r="AD103">
        <f t="shared" si="34"/>
        <v>2.5</v>
      </c>
      <c r="AE103">
        <f t="shared" si="34"/>
        <v>9.6999999999999906E-2</v>
      </c>
      <c r="AF103">
        <f t="shared" si="34"/>
        <v>33</v>
      </c>
      <c r="AG103">
        <f t="shared" si="33"/>
        <v>85</v>
      </c>
      <c r="AH103">
        <f t="shared" si="31"/>
        <v>0.99619999999999997</v>
      </c>
      <c r="AI103">
        <f t="shared" si="32"/>
        <v>3.39</v>
      </c>
      <c r="AJ103">
        <f t="shared" si="35"/>
        <v>0.77</v>
      </c>
      <c r="AK103">
        <f t="shared" si="36"/>
        <v>11.4</v>
      </c>
      <c r="AL103">
        <v>6</v>
      </c>
    </row>
    <row r="104" spans="1:38" x14ac:dyDescent="0.45">
      <c r="A104">
        <v>8.8000000000000007</v>
      </c>
      <c r="B104">
        <v>0.42</v>
      </c>
      <c r="C104">
        <v>0.21</v>
      </c>
      <c r="D104">
        <v>2.5</v>
      </c>
      <c r="E104">
        <v>9.1999999999999998E-2</v>
      </c>
      <c r="F104">
        <v>33</v>
      </c>
      <c r="G104">
        <v>88</v>
      </c>
      <c r="H104">
        <v>0.99822999999999995</v>
      </c>
      <c r="I104">
        <v>3.19</v>
      </c>
      <c r="J104">
        <v>0.52</v>
      </c>
      <c r="K104">
        <v>9.1999999999999993</v>
      </c>
      <c r="L104">
        <v>5</v>
      </c>
      <c r="AA104">
        <f t="shared" si="29"/>
        <v>8.8000000000000007</v>
      </c>
      <c r="AB104">
        <f t="shared" si="29"/>
        <v>0.42</v>
      </c>
      <c r="AC104">
        <f t="shared" si="30"/>
        <v>0.21</v>
      </c>
      <c r="AD104">
        <f t="shared" si="34"/>
        <v>2.5</v>
      </c>
      <c r="AE104">
        <f t="shared" si="34"/>
        <v>9.1999999999999998E-2</v>
      </c>
      <c r="AF104">
        <f t="shared" si="34"/>
        <v>33</v>
      </c>
      <c r="AG104">
        <f t="shared" si="33"/>
        <v>88</v>
      </c>
      <c r="AH104">
        <f t="shared" si="31"/>
        <v>0.99822999999999995</v>
      </c>
      <c r="AI104">
        <f t="shared" si="32"/>
        <v>3.19</v>
      </c>
      <c r="AJ104">
        <f t="shared" si="35"/>
        <v>0.52</v>
      </c>
      <c r="AK104">
        <f t="shared" si="36"/>
        <v>9.1999999999999993</v>
      </c>
      <c r="AL104">
        <v>5</v>
      </c>
    </row>
    <row r="105" spans="1:38" x14ac:dyDescent="0.45">
      <c r="A105">
        <v>8.1</v>
      </c>
      <c r="B105">
        <v>0.53</v>
      </c>
      <c r="C105">
        <v>0.22</v>
      </c>
      <c r="D105">
        <v>2.2000000000000002</v>
      </c>
      <c r="E105">
        <v>7.8E-2</v>
      </c>
      <c r="F105">
        <v>33</v>
      </c>
      <c r="G105">
        <v>89</v>
      </c>
      <c r="H105">
        <v>0.996779999999999</v>
      </c>
      <c r="I105">
        <v>3.26</v>
      </c>
      <c r="J105">
        <v>0.46</v>
      </c>
      <c r="K105">
        <v>9.6</v>
      </c>
      <c r="L105">
        <v>6</v>
      </c>
      <c r="AA105">
        <f t="shared" si="29"/>
        <v>8.1</v>
      </c>
      <c r="AB105">
        <f t="shared" si="29"/>
        <v>0.53</v>
      </c>
      <c r="AC105">
        <f t="shared" si="30"/>
        <v>0.22</v>
      </c>
      <c r="AD105">
        <f t="shared" si="34"/>
        <v>2.2000000000000002</v>
      </c>
      <c r="AE105">
        <f t="shared" si="34"/>
        <v>7.8E-2</v>
      </c>
      <c r="AF105">
        <f t="shared" si="34"/>
        <v>33</v>
      </c>
      <c r="AG105">
        <f t="shared" si="33"/>
        <v>89</v>
      </c>
      <c r="AH105">
        <f t="shared" si="31"/>
        <v>0.996779999999999</v>
      </c>
      <c r="AI105">
        <f t="shared" si="32"/>
        <v>3.26</v>
      </c>
      <c r="AJ105">
        <f t="shared" si="35"/>
        <v>0.46</v>
      </c>
      <c r="AK105">
        <f t="shared" si="36"/>
        <v>9.6</v>
      </c>
      <c r="AL105">
        <v>6</v>
      </c>
    </row>
    <row r="106" spans="1:38" x14ac:dyDescent="0.45">
      <c r="A106">
        <v>11.6</v>
      </c>
      <c r="B106">
        <v>0.42</v>
      </c>
      <c r="C106">
        <v>0.53</v>
      </c>
      <c r="D106">
        <v>3.3</v>
      </c>
      <c r="E106">
        <v>0.105</v>
      </c>
      <c r="F106">
        <v>33</v>
      </c>
      <c r="G106">
        <v>98</v>
      </c>
      <c r="H106">
        <v>1.0009999999999999</v>
      </c>
      <c r="I106">
        <v>3.2</v>
      </c>
      <c r="J106">
        <v>0.95</v>
      </c>
      <c r="K106">
        <v>9.1999999999999993</v>
      </c>
      <c r="L106">
        <v>5</v>
      </c>
      <c r="AA106">
        <f t="shared" si="29"/>
        <v>11.6</v>
      </c>
      <c r="AB106">
        <f t="shared" si="29"/>
        <v>0.42</v>
      </c>
      <c r="AC106">
        <f t="shared" si="30"/>
        <v>0.53</v>
      </c>
      <c r="AD106">
        <f t="shared" si="34"/>
        <v>3.3</v>
      </c>
      <c r="AE106">
        <f t="shared" si="34"/>
        <v>0.105</v>
      </c>
      <c r="AF106">
        <f t="shared" si="34"/>
        <v>33</v>
      </c>
      <c r="AG106">
        <f t="shared" si="33"/>
        <v>98</v>
      </c>
      <c r="AH106">
        <f t="shared" si="31"/>
        <v>1.0009999999999999</v>
      </c>
      <c r="AI106">
        <f t="shared" si="32"/>
        <v>3.2</v>
      </c>
      <c r="AJ106">
        <f t="shared" si="35"/>
        <v>0.95</v>
      </c>
      <c r="AK106">
        <f t="shared" si="36"/>
        <v>9.1999999999999993</v>
      </c>
      <c r="AL106">
        <v>5</v>
      </c>
    </row>
    <row r="107" spans="1:38" x14ac:dyDescent="0.45">
      <c r="A107">
        <v>7.9</v>
      </c>
      <c r="B107">
        <v>0.69</v>
      </c>
      <c r="C107">
        <v>0.21</v>
      </c>
      <c r="D107">
        <v>2.1</v>
      </c>
      <c r="E107">
        <v>0.08</v>
      </c>
      <c r="F107">
        <v>33</v>
      </c>
      <c r="G107">
        <v>141</v>
      </c>
      <c r="H107">
        <v>0.99619999999999997</v>
      </c>
      <c r="I107">
        <v>3.25</v>
      </c>
      <c r="J107">
        <v>0.51</v>
      </c>
      <c r="K107">
        <v>9.9</v>
      </c>
      <c r="L107">
        <v>5</v>
      </c>
      <c r="AA107">
        <f t="shared" si="29"/>
        <v>7.9</v>
      </c>
      <c r="AB107">
        <f t="shared" si="29"/>
        <v>0.69</v>
      </c>
      <c r="AC107">
        <f t="shared" si="30"/>
        <v>0.21</v>
      </c>
      <c r="AD107">
        <f t="shared" si="34"/>
        <v>2.1</v>
      </c>
      <c r="AE107">
        <f t="shared" si="34"/>
        <v>0.08</v>
      </c>
      <c r="AF107">
        <f t="shared" si="34"/>
        <v>33</v>
      </c>
      <c r="AG107">
        <f t="shared" si="33"/>
        <v>124.5</v>
      </c>
      <c r="AH107">
        <f t="shared" si="31"/>
        <v>0.99619999999999997</v>
      </c>
      <c r="AI107">
        <f t="shared" si="32"/>
        <v>3.25</v>
      </c>
      <c r="AJ107">
        <f t="shared" si="35"/>
        <v>0.51</v>
      </c>
      <c r="AK107">
        <f t="shared" si="36"/>
        <v>9.9</v>
      </c>
      <c r="AL107">
        <v>5</v>
      </c>
    </row>
    <row r="108" spans="1:38" x14ac:dyDescent="0.45">
      <c r="A108">
        <v>6.9</v>
      </c>
      <c r="B108">
        <v>0.44</v>
      </c>
      <c r="C108">
        <v>0</v>
      </c>
      <c r="D108">
        <v>1.4</v>
      </c>
      <c r="E108">
        <v>7.0000000000000007E-2</v>
      </c>
      <c r="F108">
        <v>32</v>
      </c>
      <c r="G108">
        <v>38</v>
      </c>
      <c r="H108">
        <v>0.99437999999999904</v>
      </c>
      <c r="I108">
        <v>3.32</v>
      </c>
      <c r="J108">
        <v>0.57999999999999996</v>
      </c>
      <c r="K108">
        <v>11.4</v>
      </c>
      <c r="L108">
        <v>6</v>
      </c>
      <c r="AA108">
        <f t="shared" si="29"/>
        <v>6.9</v>
      </c>
      <c r="AB108">
        <f t="shared" si="29"/>
        <v>0.44</v>
      </c>
      <c r="AC108">
        <f t="shared" si="30"/>
        <v>0</v>
      </c>
      <c r="AD108">
        <f t="shared" si="34"/>
        <v>1.4</v>
      </c>
      <c r="AE108">
        <f t="shared" si="34"/>
        <v>7.0000000000000007E-2</v>
      </c>
      <c r="AF108">
        <f t="shared" si="34"/>
        <v>32</v>
      </c>
      <c r="AG108">
        <f t="shared" si="33"/>
        <v>38</v>
      </c>
      <c r="AH108">
        <f t="shared" si="31"/>
        <v>0.99437999999999904</v>
      </c>
      <c r="AI108">
        <f t="shared" si="32"/>
        <v>3.32</v>
      </c>
      <c r="AJ108">
        <f t="shared" si="35"/>
        <v>0.57999999999999996</v>
      </c>
      <c r="AK108">
        <f t="shared" si="36"/>
        <v>11.4</v>
      </c>
      <c r="AL108">
        <v>6</v>
      </c>
    </row>
    <row r="109" spans="1:38" x14ac:dyDescent="0.45">
      <c r="A109">
        <v>6.2</v>
      </c>
      <c r="B109">
        <v>0.6</v>
      </c>
      <c r="C109">
        <v>0.08</v>
      </c>
      <c r="D109">
        <v>2</v>
      </c>
      <c r="E109">
        <v>0.09</v>
      </c>
      <c r="F109">
        <v>32</v>
      </c>
      <c r="G109">
        <v>44</v>
      </c>
      <c r="H109">
        <v>0.99490000000000001</v>
      </c>
      <c r="I109">
        <v>3.45</v>
      </c>
      <c r="J109">
        <v>0.57999999999999996</v>
      </c>
      <c r="K109">
        <v>10.5</v>
      </c>
      <c r="L109">
        <v>5</v>
      </c>
      <c r="AA109">
        <f t="shared" si="29"/>
        <v>6.2</v>
      </c>
      <c r="AB109">
        <f t="shared" si="29"/>
        <v>0.6</v>
      </c>
      <c r="AC109">
        <f t="shared" si="30"/>
        <v>0.08</v>
      </c>
      <c r="AD109">
        <f t="shared" si="34"/>
        <v>2</v>
      </c>
      <c r="AE109">
        <f t="shared" si="34"/>
        <v>0.09</v>
      </c>
      <c r="AF109">
        <f t="shared" si="34"/>
        <v>32</v>
      </c>
      <c r="AG109">
        <f t="shared" si="33"/>
        <v>44</v>
      </c>
      <c r="AH109">
        <f t="shared" si="31"/>
        <v>0.99490000000000001</v>
      </c>
      <c r="AI109">
        <f t="shared" si="32"/>
        <v>3.45</v>
      </c>
      <c r="AJ109">
        <f t="shared" si="35"/>
        <v>0.57999999999999996</v>
      </c>
      <c r="AK109">
        <f t="shared" si="36"/>
        <v>10.5</v>
      </c>
      <c r="AL109">
        <v>5</v>
      </c>
    </row>
    <row r="110" spans="1:38" x14ac:dyDescent="0.45">
      <c r="A110">
        <v>5.9</v>
      </c>
      <c r="B110">
        <v>0.64500000000000002</v>
      </c>
      <c r="C110">
        <v>0.12</v>
      </c>
      <c r="D110">
        <v>2</v>
      </c>
      <c r="E110">
        <v>7.4999999999999997E-2</v>
      </c>
      <c r="F110">
        <v>32</v>
      </c>
      <c r="G110">
        <v>44</v>
      </c>
      <c r="H110">
        <v>0.99546999999999997</v>
      </c>
      <c r="I110">
        <v>3.57</v>
      </c>
      <c r="J110">
        <v>0.71</v>
      </c>
      <c r="K110">
        <v>10.199999999999999</v>
      </c>
      <c r="L110">
        <v>5</v>
      </c>
      <c r="AA110">
        <f t="shared" si="29"/>
        <v>5.9</v>
      </c>
      <c r="AB110">
        <f t="shared" si="29"/>
        <v>0.64500000000000002</v>
      </c>
      <c r="AC110">
        <f t="shared" si="30"/>
        <v>0.12</v>
      </c>
      <c r="AD110">
        <f t="shared" si="34"/>
        <v>2</v>
      </c>
      <c r="AE110">
        <f t="shared" si="34"/>
        <v>7.4999999999999997E-2</v>
      </c>
      <c r="AF110">
        <f t="shared" si="34"/>
        <v>32</v>
      </c>
      <c r="AG110">
        <f t="shared" si="33"/>
        <v>44</v>
      </c>
      <c r="AH110">
        <f t="shared" si="31"/>
        <v>0.99546999999999997</v>
      </c>
      <c r="AI110">
        <f t="shared" si="32"/>
        <v>3.57</v>
      </c>
      <c r="AJ110">
        <f t="shared" si="35"/>
        <v>0.71</v>
      </c>
      <c r="AK110">
        <f t="shared" si="36"/>
        <v>10.199999999999999</v>
      </c>
      <c r="AL110">
        <v>5</v>
      </c>
    </row>
    <row r="111" spans="1:38" x14ac:dyDescent="0.45">
      <c r="A111">
        <v>6.6</v>
      </c>
      <c r="B111">
        <v>0.84</v>
      </c>
      <c r="C111">
        <v>0.03</v>
      </c>
      <c r="D111">
        <v>2.2999999999999998</v>
      </c>
      <c r="E111">
        <v>5.8999999999999997E-2</v>
      </c>
      <c r="F111">
        <v>32</v>
      </c>
      <c r="G111">
        <v>48</v>
      </c>
      <c r="H111">
        <v>0.99519999999999997</v>
      </c>
      <c r="I111">
        <v>3.52</v>
      </c>
      <c r="J111">
        <v>0.56000000000000005</v>
      </c>
      <c r="K111">
        <v>12.3</v>
      </c>
      <c r="L111">
        <v>7</v>
      </c>
      <c r="AA111">
        <f t="shared" si="29"/>
        <v>6.6</v>
      </c>
      <c r="AB111">
        <f t="shared" si="29"/>
        <v>0.84</v>
      </c>
      <c r="AC111">
        <f t="shared" si="30"/>
        <v>0.03</v>
      </c>
      <c r="AD111">
        <f t="shared" si="34"/>
        <v>2.2999999999999998</v>
      </c>
      <c r="AE111">
        <f t="shared" si="34"/>
        <v>5.8999999999999997E-2</v>
      </c>
      <c r="AF111">
        <f t="shared" si="34"/>
        <v>32</v>
      </c>
      <c r="AG111">
        <f t="shared" si="33"/>
        <v>48</v>
      </c>
      <c r="AH111">
        <f t="shared" si="31"/>
        <v>0.99519999999999997</v>
      </c>
      <c r="AI111">
        <f t="shared" si="32"/>
        <v>3.52</v>
      </c>
      <c r="AJ111">
        <f t="shared" si="35"/>
        <v>0.56000000000000005</v>
      </c>
      <c r="AK111">
        <f t="shared" si="36"/>
        <v>12.3</v>
      </c>
      <c r="AL111">
        <v>7</v>
      </c>
    </row>
    <row r="112" spans="1:38" x14ac:dyDescent="0.45">
      <c r="A112">
        <v>6.3</v>
      </c>
      <c r="B112">
        <v>0.68</v>
      </c>
      <c r="C112">
        <v>0.01</v>
      </c>
      <c r="D112">
        <v>3.7</v>
      </c>
      <c r="E112">
        <v>0.10299999999999999</v>
      </c>
      <c r="F112">
        <v>32</v>
      </c>
      <c r="G112">
        <v>54</v>
      </c>
      <c r="H112">
        <v>0.99585999999999997</v>
      </c>
      <c r="I112">
        <v>3.51</v>
      </c>
      <c r="J112">
        <v>0.66</v>
      </c>
      <c r="K112">
        <v>11.3</v>
      </c>
      <c r="L112">
        <v>6</v>
      </c>
      <c r="AA112">
        <f t="shared" si="29"/>
        <v>6.3</v>
      </c>
      <c r="AB112">
        <f t="shared" si="29"/>
        <v>0.68</v>
      </c>
      <c r="AC112">
        <f t="shared" si="30"/>
        <v>0.01</v>
      </c>
      <c r="AD112">
        <f t="shared" si="34"/>
        <v>3.6500000000000004</v>
      </c>
      <c r="AE112">
        <f t="shared" si="34"/>
        <v>0.10299999999999999</v>
      </c>
      <c r="AF112">
        <f t="shared" si="34"/>
        <v>32</v>
      </c>
      <c r="AG112">
        <f t="shared" si="33"/>
        <v>54</v>
      </c>
      <c r="AH112">
        <f t="shared" si="31"/>
        <v>0.99585999999999997</v>
      </c>
      <c r="AI112">
        <f t="shared" si="32"/>
        <v>3.51</v>
      </c>
      <c r="AJ112">
        <f t="shared" si="35"/>
        <v>0.66</v>
      </c>
      <c r="AK112">
        <f t="shared" si="36"/>
        <v>11.3</v>
      </c>
      <c r="AL112">
        <v>6</v>
      </c>
    </row>
    <row r="113" spans="1:38" x14ac:dyDescent="0.45">
      <c r="A113">
        <v>8.1999999999999993</v>
      </c>
      <c r="B113">
        <v>0.42</v>
      </c>
      <c r="C113">
        <v>0.49</v>
      </c>
      <c r="D113">
        <v>2.6</v>
      </c>
      <c r="E113">
        <v>8.4000000000000005E-2</v>
      </c>
      <c r="F113">
        <v>32</v>
      </c>
      <c r="G113">
        <v>55</v>
      </c>
      <c r="H113">
        <v>0.99880000000000002</v>
      </c>
      <c r="I113">
        <v>3.34</v>
      </c>
      <c r="J113">
        <v>0.75</v>
      </c>
      <c r="K113">
        <v>8.6999999999999993</v>
      </c>
      <c r="L113">
        <v>6</v>
      </c>
      <c r="AA113">
        <f t="shared" si="29"/>
        <v>8.1999999999999993</v>
      </c>
      <c r="AB113">
        <f t="shared" si="29"/>
        <v>0.42</v>
      </c>
      <c r="AC113">
        <f t="shared" si="30"/>
        <v>0.49</v>
      </c>
      <c r="AD113">
        <f t="shared" si="34"/>
        <v>2.6</v>
      </c>
      <c r="AE113">
        <f t="shared" si="34"/>
        <v>8.4000000000000005E-2</v>
      </c>
      <c r="AF113">
        <f t="shared" si="34"/>
        <v>32</v>
      </c>
      <c r="AG113">
        <f t="shared" si="33"/>
        <v>55</v>
      </c>
      <c r="AH113">
        <f t="shared" si="31"/>
        <v>0.99880000000000002</v>
      </c>
      <c r="AI113">
        <f t="shared" si="32"/>
        <v>3.34</v>
      </c>
      <c r="AJ113">
        <f t="shared" si="35"/>
        <v>0.75</v>
      </c>
      <c r="AK113">
        <f t="shared" si="36"/>
        <v>8.6999999999999993</v>
      </c>
      <c r="AL113">
        <v>6</v>
      </c>
    </row>
    <row r="114" spans="1:38" x14ac:dyDescent="0.45">
      <c r="A114">
        <v>8.5</v>
      </c>
      <c r="B114">
        <v>0.46</v>
      </c>
      <c r="C114">
        <v>0.31</v>
      </c>
      <c r="D114">
        <v>2.25</v>
      </c>
      <c r="E114">
        <v>7.8E-2</v>
      </c>
      <c r="F114">
        <v>32</v>
      </c>
      <c r="G114">
        <v>58</v>
      </c>
      <c r="H114">
        <v>0.998</v>
      </c>
      <c r="I114">
        <v>3.33</v>
      </c>
      <c r="J114">
        <v>0.54</v>
      </c>
      <c r="K114">
        <v>9.8000000000000007</v>
      </c>
      <c r="L114">
        <v>5</v>
      </c>
      <c r="AA114">
        <f t="shared" si="29"/>
        <v>8.5</v>
      </c>
      <c r="AB114">
        <f t="shared" si="29"/>
        <v>0.46</v>
      </c>
      <c r="AC114">
        <f t="shared" si="30"/>
        <v>0.31</v>
      </c>
      <c r="AD114">
        <f t="shared" si="34"/>
        <v>2.25</v>
      </c>
      <c r="AE114">
        <f t="shared" si="34"/>
        <v>7.8E-2</v>
      </c>
      <c r="AF114">
        <f t="shared" si="34"/>
        <v>32</v>
      </c>
      <c r="AG114">
        <f t="shared" si="33"/>
        <v>58</v>
      </c>
      <c r="AH114">
        <f t="shared" si="31"/>
        <v>0.998</v>
      </c>
      <c r="AI114">
        <f t="shared" si="32"/>
        <v>3.33</v>
      </c>
      <c r="AJ114">
        <f t="shared" si="35"/>
        <v>0.54</v>
      </c>
      <c r="AK114">
        <f t="shared" si="36"/>
        <v>9.8000000000000007</v>
      </c>
      <c r="AL114">
        <v>5</v>
      </c>
    </row>
    <row r="115" spans="1:38" x14ac:dyDescent="0.45">
      <c r="A115">
        <v>8.6999999999999993</v>
      </c>
      <c r="B115">
        <v>0.42</v>
      </c>
      <c r="C115">
        <v>0.45</v>
      </c>
      <c r="D115">
        <v>2.4</v>
      </c>
      <c r="E115">
        <v>7.1999999999999995E-2</v>
      </c>
      <c r="F115">
        <v>32</v>
      </c>
      <c r="G115">
        <v>59</v>
      </c>
      <c r="H115">
        <v>0.99617</v>
      </c>
      <c r="I115">
        <v>3.33</v>
      </c>
      <c r="J115">
        <v>0.77</v>
      </c>
      <c r="K115">
        <v>12</v>
      </c>
      <c r="L115">
        <v>6</v>
      </c>
      <c r="AA115">
        <f t="shared" si="29"/>
        <v>8.6999999999999993</v>
      </c>
      <c r="AB115">
        <f t="shared" si="29"/>
        <v>0.42</v>
      </c>
      <c r="AC115">
        <f t="shared" si="30"/>
        <v>0.45</v>
      </c>
      <c r="AD115">
        <f t="shared" si="34"/>
        <v>2.4</v>
      </c>
      <c r="AE115">
        <f t="shared" si="34"/>
        <v>7.1999999999999995E-2</v>
      </c>
      <c r="AF115">
        <f t="shared" si="34"/>
        <v>32</v>
      </c>
      <c r="AG115">
        <f t="shared" si="33"/>
        <v>59</v>
      </c>
      <c r="AH115">
        <f t="shared" si="31"/>
        <v>0.99617</v>
      </c>
      <c r="AI115">
        <f t="shared" si="32"/>
        <v>3.33</v>
      </c>
      <c r="AJ115">
        <f t="shared" si="35"/>
        <v>0.77</v>
      </c>
      <c r="AK115">
        <f t="shared" si="36"/>
        <v>12</v>
      </c>
      <c r="AL115">
        <v>6</v>
      </c>
    </row>
    <row r="116" spans="1:38" x14ac:dyDescent="0.45">
      <c r="A116">
        <v>6.8</v>
      </c>
      <c r="B116">
        <v>0.56999999999999995</v>
      </c>
      <c r="C116">
        <v>0</v>
      </c>
      <c r="D116">
        <v>2.5</v>
      </c>
      <c r="E116">
        <v>7.1999999999999995E-2</v>
      </c>
      <c r="F116">
        <v>32</v>
      </c>
      <c r="G116">
        <v>64</v>
      </c>
      <c r="H116">
        <v>0.99490999999999996</v>
      </c>
      <c r="I116">
        <v>3.43</v>
      </c>
      <c r="J116">
        <v>0.56000000000000005</v>
      </c>
      <c r="K116">
        <v>11.2</v>
      </c>
      <c r="L116">
        <v>6</v>
      </c>
      <c r="AA116">
        <f t="shared" si="29"/>
        <v>6.8</v>
      </c>
      <c r="AB116">
        <f t="shared" si="29"/>
        <v>0.56999999999999995</v>
      </c>
      <c r="AC116">
        <f t="shared" si="30"/>
        <v>0</v>
      </c>
      <c r="AD116">
        <f t="shared" si="34"/>
        <v>2.5</v>
      </c>
      <c r="AE116">
        <f t="shared" si="34"/>
        <v>7.1999999999999995E-2</v>
      </c>
      <c r="AF116">
        <f t="shared" si="34"/>
        <v>32</v>
      </c>
      <c r="AG116">
        <f t="shared" si="33"/>
        <v>64</v>
      </c>
      <c r="AH116">
        <f t="shared" si="31"/>
        <v>0.99490999999999996</v>
      </c>
      <c r="AI116">
        <f t="shared" si="32"/>
        <v>3.43</v>
      </c>
      <c r="AJ116">
        <f t="shared" si="35"/>
        <v>0.56000000000000005</v>
      </c>
      <c r="AK116">
        <f t="shared" si="36"/>
        <v>11.2</v>
      </c>
      <c r="AL116">
        <v>6</v>
      </c>
    </row>
    <row r="117" spans="1:38" x14ac:dyDescent="0.45">
      <c r="A117">
        <v>9.1999999999999993</v>
      </c>
      <c r="B117">
        <v>0.52</v>
      </c>
      <c r="C117">
        <v>1</v>
      </c>
      <c r="D117">
        <v>3.4</v>
      </c>
      <c r="E117">
        <v>0.61</v>
      </c>
      <c r="F117">
        <v>32</v>
      </c>
      <c r="G117">
        <v>69</v>
      </c>
      <c r="H117">
        <v>0.99960000000000004</v>
      </c>
      <c r="I117">
        <v>2.74</v>
      </c>
      <c r="J117">
        <v>2</v>
      </c>
      <c r="K117">
        <v>9.4</v>
      </c>
      <c r="L117">
        <v>4</v>
      </c>
      <c r="AA117">
        <f t="shared" si="29"/>
        <v>9.1999999999999993</v>
      </c>
      <c r="AB117">
        <f t="shared" si="29"/>
        <v>0.52</v>
      </c>
      <c r="AC117">
        <f t="shared" si="30"/>
        <v>0.85872636743160646</v>
      </c>
      <c r="AD117">
        <f t="shared" si="34"/>
        <v>3.4</v>
      </c>
      <c r="AE117">
        <f t="shared" si="34"/>
        <v>0.12249999999999998</v>
      </c>
      <c r="AF117">
        <f t="shared" si="34"/>
        <v>32</v>
      </c>
      <c r="AG117">
        <f t="shared" si="33"/>
        <v>69</v>
      </c>
      <c r="AH117">
        <f t="shared" si="31"/>
        <v>0.99960000000000004</v>
      </c>
      <c r="AI117">
        <f t="shared" si="32"/>
        <v>2.8448488271852934</v>
      </c>
      <c r="AJ117">
        <f t="shared" si="35"/>
        <v>0.99999999999999989</v>
      </c>
      <c r="AK117">
        <f t="shared" si="36"/>
        <v>9.4</v>
      </c>
      <c r="AL117">
        <v>4</v>
      </c>
    </row>
    <row r="118" spans="1:38" x14ac:dyDescent="0.45">
      <c r="A118">
        <v>9.9</v>
      </c>
      <c r="B118">
        <v>0.59</v>
      </c>
      <c r="C118">
        <v>7.0000000000000007E-2</v>
      </c>
      <c r="D118">
        <v>3.4</v>
      </c>
      <c r="E118">
        <v>0.10199999999999999</v>
      </c>
      <c r="F118">
        <v>32</v>
      </c>
      <c r="G118">
        <v>71</v>
      </c>
      <c r="H118">
        <v>1.0001500000000001</v>
      </c>
      <c r="I118">
        <v>3.31</v>
      </c>
      <c r="J118">
        <v>0.71</v>
      </c>
      <c r="K118">
        <v>9.8000000000000007</v>
      </c>
      <c r="L118">
        <v>5</v>
      </c>
      <c r="AA118">
        <f t="shared" si="29"/>
        <v>9.9</v>
      </c>
      <c r="AB118">
        <f t="shared" si="29"/>
        <v>0.59</v>
      </c>
      <c r="AC118">
        <f t="shared" si="30"/>
        <v>7.0000000000000007E-2</v>
      </c>
      <c r="AD118">
        <f t="shared" si="34"/>
        <v>3.4</v>
      </c>
      <c r="AE118">
        <f t="shared" si="34"/>
        <v>0.10199999999999999</v>
      </c>
      <c r="AF118">
        <f t="shared" si="34"/>
        <v>32</v>
      </c>
      <c r="AG118">
        <f t="shared" si="33"/>
        <v>71</v>
      </c>
      <c r="AH118">
        <f t="shared" si="31"/>
        <v>1.0001500000000001</v>
      </c>
      <c r="AI118">
        <f t="shared" si="32"/>
        <v>3.31</v>
      </c>
      <c r="AJ118">
        <f t="shared" si="35"/>
        <v>0.71</v>
      </c>
      <c r="AK118">
        <f t="shared" si="36"/>
        <v>9.8000000000000007</v>
      </c>
      <c r="AL118">
        <v>5</v>
      </c>
    </row>
    <row r="119" spans="1:38" x14ac:dyDescent="0.45">
      <c r="A119">
        <v>9</v>
      </c>
      <c r="B119">
        <v>0.6</v>
      </c>
      <c r="C119">
        <v>0.28999999999999998</v>
      </c>
      <c r="D119">
        <v>2</v>
      </c>
      <c r="E119">
        <v>6.9000000000000006E-2</v>
      </c>
      <c r="F119">
        <v>32</v>
      </c>
      <c r="G119">
        <v>73</v>
      </c>
      <c r="H119">
        <v>0.99653999999999998</v>
      </c>
      <c r="I119">
        <v>3.34</v>
      </c>
      <c r="J119">
        <v>0.56999999999999995</v>
      </c>
      <c r="K119">
        <v>10</v>
      </c>
      <c r="L119">
        <v>5</v>
      </c>
      <c r="AA119">
        <f t="shared" si="29"/>
        <v>9</v>
      </c>
      <c r="AB119">
        <f t="shared" si="29"/>
        <v>0.6</v>
      </c>
      <c r="AC119">
        <f t="shared" si="30"/>
        <v>0.28999999999999998</v>
      </c>
      <c r="AD119">
        <f t="shared" si="34"/>
        <v>2</v>
      </c>
      <c r="AE119">
        <f t="shared" si="34"/>
        <v>6.9000000000000006E-2</v>
      </c>
      <c r="AF119">
        <f t="shared" si="34"/>
        <v>32</v>
      </c>
      <c r="AG119">
        <f t="shared" si="33"/>
        <v>73</v>
      </c>
      <c r="AH119">
        <f t="shared" si="31"/>
        <v>0.99653999999999998</v>
      </c>
      <c r="AI119">
        <f t="shared" si="32"/>
        <v>3.34</v>
      </c>
      <c r="AJ119">
        <f t="shared" si="35"/>
        <v>0.56999999999999995</v>
      </c>
      <c r="AK119">
        <f t="shared" si="36"/>
        <v>10</v>
      </c>
      <c r="AL119">
        <v>5</v>
      </c>
    </row>
    <row r="120" spans="1:38" x14ac:dyDescent="0.45">
      <c r="A120">
        <v>8.4</v>
      </c>
      <c r="B120">
        <v>0.36</v>
      </c>
      <c r="C120">
        <v>0.32</v>
      </c>
      <c r="D120">
        <v>2.2000000000000002</v>
      </c>
      <c r="E120">
        <v>8.1000000000000003E-2</v>
      </c>
      <c r="F120">
        <v>32</v>
      </c>
      <c r="G120">
        <v>79</v>
      </c>
      <c r="H120">
        <v>0.99639999999999995</v>
      </c>
      <c r="I120">
        <v>3.3</v>
      </c>
      <c r="J120">
        <v>0.72</v>
      </c>
      <c r="K120">
        <v>11</v>
      </c>
      <c r="L120">
        <v>6</v>
      </c>
      <c r="AA120">
        <f t="shared" si="29"/>
        <v>8.4</v>
      </c>
      <c r="AB120">
        <f t="shared" si="29"/>
        <v>0.36</v>
      </c>
      <c r="AC120">
        <f t="shared" si="30"/>
        <v>0.32</v>
      </c>
      <c r="AD120">
        <f t="shared" si="34"/>
        <v>2.2000000000000002</v>
      </c>
      <c r="AE120">
        <f t="shared" si="34"/>
        <v>8.1000000000000003E-2</v>
      </c>
      <c r="AF120">
        <f t="shared" si="34"/>
        <v>32</v>
      </c>
      <c r="AG120">
        <f t="shared" si="33"/>
        <v>79</v>
      </c>
      <c r="AH120">
        <f t="shared" si="31"/>
        <v>0.99639999999999995</v>
      </c>
      <c r="AI120">
        <f t="shared" si="32"/>
        <v>3.3</v>
      </c>
      <c r="AJ120">
        <f t="shared" si="35"/>
        <v>0.72</v>
      </c>
      <c r="AK120">
        <f t="shared" si="36"/>
        <v>11</v>
      </c>
      <c r="AL120">
        <v>6</v>
      </c>
    </row>
    <row r="121" spans="1:38" x14ac:dyDescent="0.45">
      <c r="A121">
        <v>8</v>
      </c>
      <c r="B121">
        <v>0.39</v>
      </c>
      <c r="C121">
        <v>0.3</v>
      </c>
      <c r="D121">
        <v>1.9</v>
      </c>
      <c r="E121">
        <v>7.3999999999999996E-2</v>
      </c>
      <c r="F121">
        <v>32</v>
      </c>
      <c r="G121">
        <v>84</v>
      </c>
      <c r="H121">
        <v>0.99717</v>
      </c>
      <c r="I121">
        <v>3.39</v>
      </c>
      <c r="J121">
        <v>0.61</v>
      </c>
      <c r="K121">
        <v>9</v>
      </c>
      <c r="L121">
        <v>5</v>
      </c>
      <c r="AA121">
        <f t="shared" si="29"/>
        <v>8</v>
      </c>
      <c r="AB121">
        <f t="shared" si="29"/>
        <v>0.39</v>
      </c>
      <c r="AC121">
        <f t="shared" si="30"/>
        <v>0.3</v>
      </c>
      <c r="AD121">
        <f t="shared" si="34"/>
        <v>1.9</v>
      </c>
      <c r="AE121">
        <f t="shared" si="34"/>
        <v>7.3999999999999996E-2</v>
      </c>
      <c r="AF121">
        <f t="shared" si="34"/>
        <v>32</v>
      </c>
      <c r="AG121">
        <f t="shared" si="33"/>
        <v>84</v>
      </c>
      <c r="AH121">
        <f t="shared" si="31"/>
        <v>0.99717</v>
      </c>
      <c r="AI121">
        <f t="shared" si="32"/>
        <v>3.39</v>
      </c>
      <c r="AJ121">
        <f t="shared" si="35"/>
        <v>0.61</v>
      </c>
      <c r="AK121">
        <f t="shared" si="36"/>
        <v>9</v>
      </c>
      <c r="AL121">
        <v>5</v>
      </c>
    </row>
    <row r="122" spans="1:38" x14ac:dyDescent="0.45">
      <c r="A122">
        <v>5</v>
      </c>
      <c r="B122">
        <v>1.04</v>
      </c>
      <c r="C122">
        <v>0.24</v>
      </c>
      <c r="D122">
        <v>1.6</v>
      </c>
      <c r="E122">
        <v>0.05</v>
      </c>
      <c r="F122">
        <v>32</v>
      </c>
      <c r="G122">
        <v>96</v>
      </c>
      <c r="H122">
        <v>0.99339999999999995</v>
      </c>
      <c r="I122">
        <v>3.74</v>
      </c>
      <c r="J122">
        <v>0.62</v>
      </c>
      <c r="K122">
        <v>11.5</v>
      </c>
      <c r="L122">
        <v>5</v>
      </c>
      <c r="AA122">
        <f t="shared" si="29"/>
        <v>5</v>
      </c>
      <c r="AB122">
        <f t="shared" si="29"/>
        <v>1.0150000000000001</v>
      </c>
      <c r="AC122">
        <f t="shared" si="30"/>
        <v>0.24</v>
      </c>
      <c r="AD122">
        <f t="shared" si="34"/>
        <v>1.6</v>
      </c>
      <c r="AE122">
        <f t="shared" si="34"/>
        <v>0.05</v>
      </c>
      <c r="AF122">
        <f t="shared" si="34"/>
        <v>32</v>
      </c>
      <c r="AG122">
        <f t="shared" si="33"/>
        <v>96</v>
      </c>
      <c r="AH122">
        <f t="shared" si="31"/>
        <v>0.99339999999999995</v>
      </c>
      <c r="AI122">
        <f t="shared" si="32"/>
        <v>3.74</v>
      </c>
      <c r="AJ122">
        <f t="shared" si="35"/>
        <v>0.62</v>
      </c>
      <c r="AK122">
        <f t="shared" si="36"/>
        <v>11.5</v>
      </c>
      <c r="AL122">
        <v>5</v>
      </c>
    </row>
    <row r="123" spans="1:38" x14ac:dyDescent="0.45">
      <c r="A123">
        <v>6.2</v>
      </c>
      <c r="B123">
        <v>0.46</v>
      </c>
      <c r="C123">
        <v>0.28999999999999998</v>
      </c>
      <c r="D123">
        <v>2.1</v>
      </c>
      <c r="E123">
        <v>7.3999999999999996E-2</v>
      </c>
      <c r="F123">
        <v>32</v>
      </c>
      <c r="G123">
        <v>98</v>
      </c>
      <c r="H123">
        <v>0.995779999999999</v>
      </c>
      <c r="I123">
        <v>3.33</v>
      </c>
      <c r="J123">
        <v>0.62</v>
      </c>
      <c r="K123">
        <v>9.8000000000000007</v>
      </c>
      <c r="L123">
        <v>5</v>
      </c>
      <c r="AA123">
        <f t="shared" si="29"/>
        <v>6.2</v>
      </c>
      <c r="AB123">
        <f t="shared" si="29"/>
        <v>0.46</v>
      </c>
      <c r="AC123">
        <f t="shared" si="30"/>
        <v>0.28999999999999998</v>
      </c>
      <c r="AD123">
        <f t="shared" si="34"/>
        <v>2.1</v>
      </c>
      <c r="AE123">
        <f t="shared" si="34"/>
        <v>7.3999999999999996E-2</v>
      </c>
      <c r="AF123">
        <f t="shared" si="34"/>
        <v>32</v>
      </c>
      <c r="AG123">
        <f t="shared" si="33"/>
        <v>98</v>
      </c>
      <c r="AH123">
        <f t="shared" si="31"/>
        <v>0.995779999999999</v>
      </c>
      <c r="AI123">
        <f t="shared" si="32"/>
        <v>3.33</v>
      </c>
      <c r="AJ123">
        <f t="shared" si="35"/>
        <v>0.62</v>
      </c>
      <c r="AK123">
        <f t="shared" si="36"/>
        <v>9.8000000000000007</v>
      </c>
      <c r="AL123">
        <v>5</v>
      </c>
    </row>
    <row r="124" spans="1:38" x14ac:dyDescent="0.45">
      <c r="A124">
        <v>7.7</v>
      </c>
      <c r="B124">
        <v>0.64</v>
      </c>
      <c r="C124">
        <v>0.21</v>
      </c>
      <c r="D124">
        <v>2.2000000000000002</v>
      </c>
      <c r="E124">
        <v>7.6999999999999999E-2</v>
      </c>
      <c r="F124">
        <v>32</v>
      </c>
      <c r="G124">
        <v>133</v>
      </c>
      <c r="H124">
        <v>0.99560000000000004</v>
      </c>
      <c r="I124">
        <v>3.27</v>
      </c>
      <c r="J124">
        <v>0.45</v>
      </c>
      <c r="K124">
        <v>9.9</v>
      </c>
      <c r="L124">
        <v>5</v>
      </c>
      <c r="AA124">
        <f t="shared" si="29"/>
        <v>7.7</v>
      </c>
      <c r="AB124">
        <f t="shared" si="29"/>
        <v>0.64</v>
      </c>
      <c r="AC124">
        <f t="shared" si="30"/>
        <v>0.21</v>
      </c>
      <c r="AD124">
        <f t="shared" si="34"/>
        <v>2.2000000000000002</v>
      </c>
      <c r="AE124">
        <f t="shared" si="34"/>
        <v>7.6999999999999999E-2</v>
      </c>
      <c r="AF124">
        <f t="shared" si="34"/>
        <v>32</v>
      </c>
      <c r="AG124">
        <f t="shared" si="33"/>
        <v>124.5</v>
      </c>
      <c r="AH124">
        <f t="shared" si="31"/>
        <v>0.99560000000000004</v>
      </c>
      <c r="AI124">
        <f t="shared" si="32"/>
        <v>3.27</v>
      </c>
      <c r="AJ124">
        <f t="shared" si="35"/>
        <v>0.45</v>
      </c>
      <c r="AK124">
        <f t="shared" si="36"/>
        <v>9.9</v>
      </c>
      <c r="AL124">
        <v>5</v>
      </c>
    </row>
    <row r="125" spans="1:38" x14ac:dyDescent="0.45">
      <c r="A125">
        <v>8.1</v>
      </c>
      <c r="B125">
        <v>0.67</v>
      </c>
      <c r="C125">
        <v>0.55000000000000004</v>
      </c>
      <c r="D125">
        <v>1.8</v>
      </c>
      <c r="E125">
        <v>0.11699999999999899</v>
      </c>
      <c r="F125">
        <v>32</v>
      </c>
      <c r="G125">
        <v>141</v>
      </c>
      <c r="H125">
        <v>0.99680000000000002</v>
      </c>
      <c r="I125">
        <v>3.17</v>
      </c>
      <c r="J125">
        <v>0.62</v>
      </c>
      <c r="K125">
        <v>9.4</v>
      </c>
      <c r="L125">
        <v>5</v>
      </c>
      <c r="AA125">
        <f t="shared" si="29"/>
        <v>8.1</v>
      </c>
      <c r="AB125">
        <f t="shared" si="29"/>
        <v>0.67</v>
      </c>
      <c r="AC125">
        <f t="shared" si="30"/>
        <v>0.55000000000000004</v>
      </c>
      <c r="AD125">
        <f t="shared" si="34"/>
        <v>1.8</v>
      </c>
      <c r="AE125">
        <f t="shared" si="34"/>
        <v>0.11699999999999899</v>
      </c>
      <c r="AF125">
        <f t="shared" si="34"/>
        <v>32</v>
      </c>
      <c r="AG125">
        <f t="shared" si="33"/>
        <v>124.5</v>
      </c>
      <c r="AH125">
        <f t="shared" si="31"/>
        <v>0.99680000000000002</v>
      </c>
      <c r="AI125">
        <f t="shared" si="32"/>
        <v>3.17</v>
      </c>
      <c r="AJ125">
        <f t="shared" si="35"/>
        <v>0.62</v>
      </c>
      <c r="AK125">
        <f t="shared" si="36"/>
        <v>9.4</v>
      </c>
      <c r="AL125">
        <v>5</v>
      </c>
    </row>
    <row r="126" spans="1:38" x14ac:dyDescent="0.45">
      <c r="A126">
        <v>9.8000000000000007</v>
      </c>
      <c r="B126">
        <v>1.24</v>
      </c>
      <c r="C126">
        <v>0.34</v>
      </c>
      <c r="D126">
        <v>2</v>
      </c>
      <c r="E126">
        <v>7.9000000000000001E-2</v>
      </c>
      <c r="F126">
        <v>32</v>
      </c>
      <c r="G126">
        <v>151</v>
      </c>
      <c r="H126">
        <v>0.998</v>
      </c>
      <c r="I126">
        <v>3.15</v>
      </c>
      <c r="J126">
        <v>0.53</v>
      </c>
      <c r="K126">
        <v>9.5</v>
      </c>
      <c r="L126">
        <v>5</v>
      </c>
      <c r="AA126">
        <f t="shared" si="29"/>
        <v>9.8000000000000007</v>
      </c>
      <c r="AB126">
        <f t="shared" si="29"/>
        <v>1.0150000000000001</v>
      </c>
      <c r="AC126">
        <f t="shared" si="30"/>
        <v>0.34</v>
      </c>
      <c r="AD126">
        <f t="shared" si="34"/>
        <v>2</v>
      </c>
      <c r="AE126">
        <f t="shared" si="34"/>
        <v>7.9000000000000001E-2</v>
      </c>
      <c r="AF126">
        <f t="shared" si="34"/>
        <v>32</v>
      </c>
      <c r="AG126">
        <f t="shared" si="33"/>
        <v>124.5</v>
      </c>
      <c r="AH126">
        <f t="shared" si="31"/>
        <v>0.998</v>
      </c>
      <c r="AI126">
        <f t="shared" si="32"/>
        <v>3.15</v>
      </c>
      <c r="AJ126">
        <f t="shared" si="35"/>
        <v>0.53</v>
      </c>
      <c r="AK126">
        <f t="shared" si="36"/>
        <v>9.5</v>
      </c>
      <c r="AL126">
        <v>5</v>
      </c>
    </row>
    <row r="127" spans="1:38" x14ac:dyDescent="0.45">
      <c r="A127">
        <v>7.7</v>
      </c>
      <c r="B127">
        <v>0.71499999999999997</v>
      </c>
      <c r="C127">
        <v>0.01</v>
      </c>
      <c r="D127">
        <v>2.1</v>
      </c>
      <c r="E127">
        <v>6.4000000000000001E-2</v>
      </c>
      <c r="F127">
        <v>31</v>
      </c>
      <c r="G127">
        <v>43</v>
      </c>
      <c r="H127">
        <v>0.99370999999999998</v>
      </c>
      <c r="I127">
        <v>3.41</v>
      </c>
      <c r="J127">
        <v>0.56999999999999995</v>
      </c>
      <c r="K127">
        <v>11.8</v>
      </c>
      <c r="L127">
        <v>6</v>
      </c>
      <c r="AA127">
        <f t="shared" si="29"/>
        <v>7.7</v>
      </c>
      <c r="AB127">
        <f t="shared" si="29"/>
        <v>0.71499999999999997</v>
      </c>
      <c r="AC127">
        <f t="shared" si="30"/>
        <v>0.01</v>
      </c>
      <c r="AD127">
        <f t="shared" si="34"/>
        <v>2.1</v>
      </c>
      <c r="AE127">
        <f t="shared" si="34"/>
        <v>6.4000000000000001E-2</v>
      </c>
      <c r="AF127">
        <f t="shared" si="34"/>
        <v>31</v>
      </c>
      <c r="AG127">
        <f t="shared" si="33"/>
        <v>43</v>
      </c>
      <c r="AH127">
        <f t="shared" si="31"/>
        <v>0.99370999999999998</v>
      </c>
      <c r="AI127">
        <f t="shared" si="32"/>
        <v>3.41</v>
      </c>
      <c r="AJ127">
        <f t="shared" si="35"/>
        <v>0.56999999999999995</v>
      </c>
      <c r="AK127">
        <f t="shared" si="36"/>
        <v>11.8</v>
      </c>
      <c r="AL127">
        <v>6</v>
      </c>
    </row>
    <row r="128" spans="1:38" x14ac:dyDescent="0.45">
      <c r="A128">
        <v>9.9</v>
      </c>
      <c r="B128">
        <v>0.35</v>
      </c>
      <c r="C128">
        <v>0.38</v>
      </c>
      <c r="D128">
        <v>1.5</v>
      </c>
      <c r="E128">
        <v>5.7999999999999899E-2</v>
      </c>
      <c r="F128">
        <v>31</v>
      </c>
      <c r="G128">
        <v>47</v>
      </c>
      <c r="H128">
        <v>0.99675999999999998</v>
      </c>
      <c r="I128">
        <v>3.26</v>
      </c>
      <c r="J128">
        <v>0.82</v>
      </c>
      <c r="K128">
        <v>10.6</v>
      </c>
      <c r="L128">
        <v>7</v>
      </c>
      <c r="AA128">
        <f t="shared" si="29"/>
        <v>9.9</v>
      </c>
      <c r="AB128">
        <f t="shared" si="29"/>
        <v>0.35</v>
      </c>
      <c r="AC128">
        <f t="shared" si="30"/>
        <v>0.38</v>
      </c>
      <c r="AD128">
        <f t="shared" si="34"/>
        <v>1.5</v>
      </c>
      <c r="AE128">
        <f t="shared" si="34"/>
        <v>5.7999999999999899E-2</v>
      </c>
      <c r="AF128">
        <f t="shared" si="34"/>
        <v>31</v>
      </c>
      <c r="AG128">
        <f t="shared" si="33"/>
        <v>47</v>
      </c>
      <c r="AH128">
        <f t="shared" si="31"/>
        <v>0.99675999999999998</v>
      </c>
      <c r="AI128">
        <f t="shared" si="32"/>
        <v>3.26</v>
      </c>
      <c r="AJ128">
        <f t="shared" si="35"/>
        <v>0.82</v>
      </c>
      <c r="AK128">
        <f t="shared" si="36"/>
        <v>10.6</v>
      </c>
      <c r="AL128">
        <v>7</v>
      </c>
    </row>
    <row r="129" spans="1:38" x14ac:dyDescent="0.45">
      <c r="A129">
        <v>8.1999999999999993</v>
      </c>
      <c r="B129">
        <v>0.2</v>
      </c>
      <c r="C129">
        <v>0.43</v>
      </c>
      <c r="D129">
        <v>2.5</v>
      </c>
      <c r="E129">
        <v>7.5999999999999998E-2</v>
      </c>
      <c r="F129">
        <v>31</v>
      </c>
      <c r="G129">
        <v>51</v>
      </c>
      <c r="H129">
        <v>0.99672000000000005</v>
      </c>
      <c r="I129">
        <v>3.53</v>
      </c>
      <c r="J129">
        <v>0.81</v>
      </c>
      <c r="K129">
        <v>10.4</v>
      </c>
      <c r="L129">
        <v>6</v>
      </c>
      <c r="AA129">
        <f t="shared" si="29"/>
        <v>8.1999999999999993</v>
      </c>
      <c r="AB129">
        <f t="shared" si="29"/>
        <v>0.2</v>
      </c>
      <c r="AC129">
        <f t="shared" si="30"/>
        <v>0.43</v>
      </c>
      <c r="AD129">
        <f t="shared" si="34"/>
        <v>2.5</v>
      </c>
      <c r="AE129">
        <f t="shared" si="34"/>
        <v>7.5999999999999998E-2</v>
      </c>
      <c r="AF129">
        <f t="shared" si="34"/>
        <v>31</v>
      </c>
      <c r="AG129">
        <f t="shared" si="33"/>
        <v>51</v>
      </c>
      <c r="AH129">
        <f t="shared" si="31"/>
        <v>0.99672000000000005</v>
      </c>
      <c r="AI129">
        <f t="shared" si="32"/>
        <v>3.53</v>
      </c>
      <c r="AJ129">
        <f t="shared" si="35"/>
        <v>0.81</v>
      </c>
      <c r="AK129">
        <f t="shared" si="36"/>
        <v>10.4</v>
      </c>
      <c r="AL129">
        <v>6</v>
      </c>
    </row>
    <row r="130" spans="1:38" x14ac:dyDescent="0.45">
      <c r="A130">
        <v>7.3</v>
      </c>
      <c r="B130">
        <v>0.48</v>
      </c>
      <c r="C130">
        <v>0.32</v>
      </c>
      <c r="D130">
        <v>2.1</v>
      </c>
      <c r="E130">
        <v>6.2E-2</v>
      </c>
      <c r="F130">
        <v>31</v>
      </c>
      <c r="G130">
        <v>54</v>
      </c>
      <c r="H130">
        <v>0.99727999999999895</v>
      </c>
      <c r="I130">
        <v>3.3</v>
      </c>
      <c r="J130">
        <v>0.65</v>
      </c>
      <c r="K130">
        <v>10</v>
      </c>
      <c r="L130">
        <v>7</v>
      </c>
      <c r="AA130">
        <f t="shared" si="29"/>
        <v>7.3</v>
      </c>
      <c r="AB130">
        <f t="shared" si="29"/>
        <v>0.48</v>
      </c>
      <c r="AC130">
        <f t="shared" si="30"/>
        <v>0.32</v>
      </c>
      <c r="AD130">
        <f t="shared" si="34"/>
        <v>2.1</v>
      </c>
      <c r="AE130">
        <f t="shared" si="34"/>
        <v>6.2E-2</v>
      </c>
      <c r="AF130">
        <f t="shared" si="34"/>
        <v>31</v>
      </c>
      <c r="AG130">
        <f t="shared" si="33"/>
        <v>54</v>
      </c>
      <c r="AH130">
        <f t="shared" si="31"/>
        <v>0.99727999999999895</v>
      </c>
      <c r="AI130">
        <f t="shared" si="32"/>
        <v>3.3</v>
      </c>
      <c r="AJ130">
        <f t="shared" si="35"/>
        <v>0.65</v>
      </c>
      <c r="AK130">
        <f t="shared" si="36"/>
        <v>10</v>
      </c>
      <c r="AL130">
        <v>7</v>
      </c>
    </row>
    <row r="131" spans="1:38" x14ac:dyDescent="0.45">
      <c r="A131">
        <v>7.8</v>
      </c>
      <c r="B131">
        <v>0.87</v>
      </c>
      <c r="C131">
        <v>0.26</v>
      </c>
      <c r="D131">
        <v>3.8</v>
      </c>
      <c r="E131">
        <v>0.107</v>
      </c>
      <c r="F131">
        <v>31</v>
      </c>
      <c r="G131">
        <v>67</v>
      </c>
      <c r="H131">
        <v>0.99667999999999901</v>
      </c>
      <c r="I131">
        <v>3.26</v>
      </c>
      <c r="J131">
        <v>0.46</v>
      </c>
      <c r="K131">
        <v>9.1999999999999993</v>
      </c>
      <c r="L131">
        <v>5</v>
      </c>
      <c r="AA131">
        <f t="shared" ref="AA131:AB194" si="37">IF((A131&gt;=O$14)*(A131&lt;=O$15),A131,IF((A131&lt;O$14), O$14, O$15))</f>
        <v>7.8</v>
      </c>
      <c r="AB131">
        <f t="shared" si="37"/>
        <v>0.87</v>
      </c>
      <c r="AC131">
        <f t="shared" ref="AC131:AC194" si="38">IF((C131&gt;=Q$19)*(C131&lt;=Q$20),C131,IF((C131&lt;Q$19), Q$19, Q$20))</f>
        <v>0.26</v>
      </c>
      <c r="AD131">
        <f t="shared" si="34"/>
        <v>3.6500000000000004</v>
      </c>
      <c r="AE131">
        <f t="shared" si="34"/>
        <v>0.107</v>
      </c>
      <c r="AF131">
        <f t="shared" si="34"/>
        <v>31</v>
      </c>
      <c r="AG131">
        <f t="shared" si="33"/>
        <v>67</v>
      </c>
      <c r="AH131">
        <f t="shared" ref="AH131:AH194" si="39">IF((H131&gt;=V$19)*(H131&lt;=V$20),H131,IF((H131&lt;V$19), V$19, V$20))</f>
        <v>0.99667999999999901</v>
      </c>
      <c r="AI131">
        <f t="shared" ref="AI131:AI194" si="40">IF((I131&gt;=W$19)*(I131&lt;=W$20),I131,IF((I131&lt;W$19), W$19, W$20))</f>
        <v>3.26</v>
      </c>
      <c r="AJ131">
        <f t="shared" si="35"/>
        <v>0.46</v>
      </c>
      <c r="AK131">
        <f t="shared" si="36"/>
        <v>9.1999999999999993</v>
      </c>
      <c r="AL131">
        <v>5</v>
      </c>
    </row>
    <row r="132" spans="1:38" x14ac:dyDescent="0.45">
      <c r="A132">
        <v>7.1</v>
      </c>
      <c r="B132">
        <v>0.34</v>
      </c>
      <c r="C132">
        <v>0.28000000000000003</v>
      </c>
      <c r="D132">
        <v>2</v>
      </c>
      <c r="E132">
        <v>8.1999999999999906E-2</v>
      </c>
      <c r="F132">
        <v>31</v>
      </c>
      <c r="G132">
        <v>68</v>
      </c>
      <c r="H132">
        <v>0.99693999999999905</v>
      </c>
      <c r="I132">
        <v>3.45</v>
      </c>
      <c r="J132">
        <v>0.48</v>
      </c>
      <c r="K132">
        <v>9.4</v>
      </c>
      <c r="L132">
        <v>5</v>
      </c>
      <c r="AA132">
        <f t="shared" si="37"/>
        <v>7.1</v>
      </c>
      <c r="AB132">
        <f t="shared" si="37"/>
        <v>0.34</v>
      </c>
      <c r="AC132">
        <f t="shared" si="38"/>
        <v>0.28000000000000003</v>
      </c>
      <c r="AD132">
        <f t="shared" si="34"/>
        <v>2</v>
      </c>
      <c r="AE132">
        <f t="shared" si="34"/>
        <v>8.1999999999999906E-2</v>
      </c>
      <c r="AF132">
        <f t="shared" si="34"/>
        <v>31</v>
      </c>
      <c r="AG132">
        <f t="shared" si="33"/>
        <v>68</v>
      </c>
      <c r="AH132">
        <f t="shared" si="39"/>
        <v>0.99693999999999905</v>
      </c>
      <c r="AI132">
        <f t="shared" si="40"/>
        <v>3.45</v>
      </c>
      <c r="AJ132">
        <f t="shared" si="35"/>
        <v>0.48</v>
      </c>
      <c r="AK132">
        <f t="shared" si="36"/>
        <v>9.4</v>
      </c>
      <c r="AL132">
        <v>5</v>
      </c>
    </row>
    <row r="133" spans="1:38" x14ac:dyDescent="0.45">
      <c r="A133">
        <v>7.2</v>
      </c>
      <c r="B133">
        <v>0.38</v>
      </c>
      <c r="C133">
        <v>0.3</v>
      </c>
      <c r="D133">
        <v>1.8</v>
      </c>
      <c r="E133">
        <v>7.2999999999999995E-2</v>
      </c>
      <c r="F133">
        <v>31</v>
      </c>
      <c r="G133">
        <v>70</v>
      </c>
      <c r="H133">
        <v>0.99685000000000001</v>
      </c>
      <c r="I133">
        <v>3.42</v>
      </c>
      <c r="J133">
        <v>0.59</v>
      </c>
      <c r="K133">
        <v>9.5</v>
      </c>
      <c r="L133">
        <v>6</v>
      </c>
      <c r="AA133">
        <f t="shared" si="37"/>
        <v>7.2</v>
      </c>
      <c r="AB133">
        <f t="shared" si="37"/>
        <v>0.38</v>
      </c>
      <c r="AC133">
        <f t="shared" si="38"/>
        <v>0.3</v>
      </c>
      <c r="AD133">
        <f t="shared" si="34"/>
        <v>1.8</v>
      </c>
      <c r="AE133">
        <f t="shared" si="34"/>
        <v>7.2999999999999995E-2</v>
      </c>
      <c r="AF133">
        <f t="shared" si="34"/>
        <v>31</v>
      </c>
      <c r="AG133">
        <f t="shared" si="33"/>
        <v>70</v>
      </c>
      <c r="AH133">
        <f t="shared" si="39"/>
        <v>0.99685000000000001</v>
      </c>
      <c r="AI133">
        <f t="shared" si="40"/>
        <v>3.42</v>
      </c>
      <c r="AJ133">
        <f t="shared" si="35"/>
        <v>0.59</v>
      </c>
      <c r="AK133">
        <f t="shared" si="36"/>
        <v>9.5</v>
      </c>
      <c r="AL133">
        <v>6</v>
      </c>
    </row>
    <row r="134" spans="1:38" x14ac:dyDescent="0.45">
      <c r="A134">
        <v>12.5</v>
      </c>
      <c r="B134">
        <v>0.38</v>
      </c>
      <c r="C134">
        <v>0.6</v>
      </c>
      <c r="D134">
        <v>2.6</v>
      </c>
      <c r="E134">
        <v>8.1000000000000003E-2</v>
      </c>
      <c r="F134">
        <v>31</v>
      </c>
      <c r="G134">
        <v>72</v>
      </c>
      <c r="H134">
        <v>0.99960000000000004</v>
      </c>
      <c r="I134">
        <v>3.1</v>
      </c>
      <c r="J134">
        <v>0.73</v>
      </c>
      <c r="K134">
        <v>10.5</v>
      </c>
      <c r="L134">
        <v>5</v>
      </c>
      <c r="AA134">
        <f t="shared" si="37"/>
        <v>12.349999999999998</v>
      </c>
      <c r="AB134">
        <f t="shared" si="37"/>
        <v>0.38</v>
      </c>
      <c r="AC134">
        <f t="shared" si="38"/>
        <v>0.6</v>
      </c>
      <c r="AD134">
        <f t="shared" si="34"/>
        <v>2.6</v>
      </c>
      <c r="AE134">
        <f t="shared" si="34"/>
        <v>8.1000000000000003E-2</v>
      </c>
      <c r="AF134">
        <f t="shared" si="34"/>
        <v>31</v>
      </c>
      <c r="AG134">
        <f t="shared" si="33"/>
        <v>72</v>
      </c>
      <c r="AH134">
        <f t="shared" si="39"/>
        <v>0.99960000000000004</v>
      </c>
      <c r="AI134">
        <f t="shared" si="40"/>
        <v>3.1</v>
      </c>
      <c r="AJ134">
        <f t="shared" si="35"/>
        <v>0.73</v>
      </c>
      <c r="AK134">
        <f t="shared" si="36"/>
        <v>10.5</v>
      </c>
      <c r="AL134">
        <v>5</v>
      </c>
    </row>
    <row r="135" spans="1:38" x14ac:dyDescent="0.45">
      <c r="A135">
        <v>7.3</v>
      </c>
      <c r="B135">
        <v>0.67</v>
      </c>
      <c r="C135">
        <v>0.02</v>
      </c>
      <c r="D135">
        <v>2.2000000000000002</v>
      </c>
      <c r="E135">
        <v>7.1999999999999995E-2</v>
      </c>
      <c r="F135">
        <v>31</v>
      </c>
      <c r="G135">
        <v>92</v>
      </c>
      <c r="H135">
        <v>0.99565999999999999</v>
      </c>
      <c r="I135">
        <v>3.32</v>
      </c>
      <c r="J135">
        <v>0.68</v>
      </c>
      <c r="K135">
        <v>11.066666666666601</v>
      </c>
      <c r="L135">
        <v>6</v>
      </c>
      <c r="AA135">
        <f t="shared" si="37"/>
        <v>7.3</v>
      </c>
      <c r="AB135">
        <f t="shared" si="37"/>
        <v>0.67</v>
      </c>
      <c r="AC135">
        <f t="shared" si="38"/>
        <v>0.02</v>
      </c>
      <c r="AD135">
        <f t="shared" si="34"/>
        <v>2.2000000000000002</v>
      </c>
      <c r="AE135">
        <f t="shared" si="34"/>
        <v>7.1999999999999995E-2</v>
      </c>
      <c r="AF135">
        <f t="shared" si="34"/>
        <v>31</v>
      </c>
      <c r="AG135">
        <f t="shared" si="33"/>
        <v>92</v>
      </c>
      <c r="AH135">
        <f t="shared" si="39"/>
        <v>0.99565999999999999</v>
      </c>
      <c r="AI135">
        <f t="shared" si="40"/>
        <v>3.32</v>
      </c>
      <c r="AJ135">
        <f t="shared" si="35"/>
        <v>0.68</v>
      </c>
      <c r="AK135">
        <f t="shared" si="36"/>
        <v>11.066666666666601</v>
      </c>
      <c r="AL135">
        <v>6</v>
      </c>
    </row>
    <row r="136" spans="1:38" x14ac:dyDescent="0.45">
      <c r="A136">
        <v>7.3</v>
      </c>
      <c r="B136">
        <v>0.67</v>
      </c>
      <c r="C136">
        <v>0.02</v>
      </c>
      <c r="D136">
        <v>2.2000000000000002</v>
      </c>
      <c r="E136">
        <v>7.1999999999999995E-2</v>
      </c>
      <c r="F136">
        <v>31</v>
      </c>
      <c r="G136">
        <v>92</v>
      </c>
      <c r="H136">
        <v>0.99565999999999999</v>
      </c>
      <c r="I136">
        <v>3.32</v>
      </c>
      <c r="J136">
        <v>0.68</v>
      </c>
      <c r="K136">
        <v>11.1</v>
      </c>
      <c r="L136">
        <v>6</v>
      </c>
      <c r="AA136">
        <f t="shared" si="37"/>
        <v>7.3</v>
      </c>
      <c r="AB136">
        <f t="shared" si="37"/>
        <v>0.67</v>
      </c>
      <c r="AC136">
        <f t="shared" si="38"/>
        <v>0.02</v>
      </c>
      <c r="AD136">
        <f t="shared" si="34"/>
        <v>2.2000000000000002</v>
      </c>
      <c r="AE136">
        <f t="shared" si="34"/>
        <v>7.1999999999999995E-2</v>
      </c>
      <c r="AF136">
        <f t="shared" si="34"/>
        <v>31</v>
      </c>
      <c r="AG136">
        <f t="shared" si="33"/>
        <v>92</v>
      </c>
      <c r="AH136">
        <f t="shared" si="39"/>
        <v>0.99565999999999999</v>
      </c>
      <c r="AI136">
        <f t="shared" si="40"/>
        <v>3.32</v>
      </c>
      <c r="AJ136">
        <f t="shared" si="35"/>
        <v>0.68</v>
      </c>
      <c r="AK136">
        <f t="shared" si="36"/>
        <v>11.1</v>
      </c>
      <c r="AL136">
        <v>6</v>
      </c>
    </row>
    <row r="137" spans="1:38" x14ac:dyDescent="0.45">
      <c r="A137">
        <v>8.4</v>
      </c>
      <c r="B137">
        <v>0.59</v>
      </c>
      <c r="C137">
        <v>0.28999999999999998</v>
      </c>
      <c r="D137">
        <v>2.6</v>
      </c>
      <c r="E137">
        <v>0.109</v>
      </c>
      <c r="F137">
        <v>31</v>
      </c>
      <c r="G137">
        <v>119</v>
      </c>
      <c r="H137">
        <v>0.99800999999999995</v>
      </c>
      <c r="I137">
        <v>3.15</v>
      </c>
      <c r="J137">
        <v>0.5</v>
      </c>
      <c r="K137">
        <v>9.1</v>
      </c>
      <c r="L137">
        <v>5</v>
      </c>
      <c r="AA137">
        <f t="shared" si="37"/>
        <v>8.4</v>
      </c>
      <c r="AB137">
        <f t="shared" si="37"/>
        <v>0.59</v>
      </c>
      <c r="AC137">
        <f t="shared" si="38"/>
        <v>0.28999999999999998</v>
      </c>
      <c r="AD137">
        <f t="shared" si="34"/>
        <v>2.6</v>
      </c>
      <c r="AE137">
        <f t="shared" si="34"/>
        <v>0.109</v>
      </c>
      <c r="AF137">
        <f t="shared" si="34"/>
        <v>31</v>
      </c>
      <c r="AG137">
        <f t="shared" si="33"/>
        <v>119</v>
      </c>
      <c r="AH137">
        <f t="shared" si="39"/>
        <v>0.99800999999999995</v>
      </c>
      <c r="AI137">
        <f t="shared" si="40"/>
        <v>3.15</v>
      </c>
      <c r="AJ137">
        <f t="shared" si="35"/>
        <v>0.5</v>
      </c>
      <c r="AK137">
        <f t="shared" si="36"/>
        <v>9.1</v>
      </c>
      <c r="AL137">
        <v>5</v>
      </c>
    </row>
    <row r="138" spans="1:38" x14ac:dyDescent="0.45">
      <c r="A138">
        <v>7.8</v>
      </c>
      <c r="B138">
        <v>0.6</v>
      </c>
      <c r="C138">
        <v>0.26</v>
      </c>
      <c r="D138">
        <v>2</v>
      </c>
      <c r="E138">
        <v>0.08</v>
      </c>
      <c r="F138">
        <v>31</v>
      </c>
      <c r="G138">
        <v>131</v>
      </c>
      <c r="H138">
        <v>0.99621999999999999</v>
      </c>
      <c r="I138">
        <v>3.21</v>
      </c>
      <c r="J138">
        <v>0.52</v>
      </c>
      <c r="K138">
        <v>9.9</v>
      </c>
      <c r="L138">
        <v>5</v>
      </c>
      <c r="AA138">
        <f t="shared" si="37"/>
        <v>7.8</v>
      </c>
      <c r="AB138">
        <f t="shared" si="37"/>
        <v>0.6</v>
      </c>
      <c r="AC138">
        <f t="shared" si="38"/>
        <v>0.26</v>
      </c>
      <c r="AD138">
        <f t="shared" si="34"/>
        <v>2</v>
      </c>
      <c r="AE138">
        <f t="shared" si="34"/>
        <v>0.08</v>
      </c>
      <c r="AF138">
        <f t="shared" si="34"/>
        <v>31</v>
      </c>
      <c r="AG138">
        <f t="shared" si="33"/>
        <v>124.5</v>
      </c>
      <c r="AH138">
        <f t="shared" si="39"/>
        <v>0.99621999999999999</v>
      </c>
      <c r="AI138">
        <f t="shared" si="40"/>
        <v>3.21</v>
      </c>
      <c r="AJ138">
        <f t="shared" si="35"/>
        <v>0.52</v>
      </c>
      <c r="AK138">
        <f t="shared" si="36"/>
        <v>9.9</v>
      </c>
      <c r="AL138">
        <v>5</v>
      </c>
    </row>
    <row r="139" spans="1:38" x14ac:dyDescent="0.45">
      <c r="A139">
        <v>8.6</v>
      </c>
      <c r="B139">
        <v>0.72499999999999998</v>
      </c>
      <c r="C139">
        <v>0.24</v>
      </c>
      <c r="D139">
        <v>6.6</v>
      </c>
      <c r="E139">
        <v>0.11699999999999899</v>
      </c>
      <c r="F139">
        <v>31</v>
      </c>
      <c r="G139">
        <v>134</v>
      </c>
      <c r="H139">
        <v>1.0014000000000001</v>
      </c>
      <c r="I139">
        <v>3.32</v>
      </c>
      <c r="J139">
        <v>1.07</v>
      </c>
      <c r="K139">
        <v>9.3000000000000007</v>
      </c>
      <c r="L139">
        <v>5</v>
      </c>
      <c r="AA139">
        <f t="shared" si="37"/>
        <v>8.6</v>
      </c>
      <c r="AB139">
        <f t="shared" si="37"/>
        <v>0.72499999999999998</v>
      </c>
      <c r="AC139">
        <f t="shared" si="38"/>
        <v>0.24</v>
      </c>
      <c r="AD139">
        <f t="shared" si="34"/>
        <v>3.6500000000000004</v>
      </c>
      <c r="AE139">
        <f t="shared" si="34"/>
        <v>0.11699999999999899</v>
      </c>
      <c r="AF139">
        <f t="shared" si="34"/>
        <v>31</v>
      </c>
      <c r="AG139">
        <f t="shared" si="33"/>
        <v>124.5</v>
      </c>
      <c r="AH139">
        <f t="shared" si="39"/>
        <v>1.0014000000000001</v>
      </c>
      <c r="AI139">
        <f t="shared" si="40"/>
        <v>3.32</v>
      </c>
      <c r="AJ139">
        <f t="shared" si="35"/>
        <v>0.99999999999999989</v>
      </c>
      <c r="AK139">
        <f t="shared" si="36"/>
        <v>9.3000000000000007</v>
      </c>
      <c r="AL139">
        <v>5</v>
      </c>
    </row>
    <row r="140" spans="1:38" x14ac:dyDescent="0.45">
      <c r="A140">
        <v>9.5</v>
      </c>
      <c r="B140">
        <v>0.88500000000000001</v>
      </c>
      <c r="C140">
        <v>0.27</v>
      </c>
      <c r="D140">
        <v>2.2999999999999998</v>
      </c>
      <c r="E140">
        <v>8.4000000000000005E-2</v>
      </c>
      <c r="F140">
        <v>31</v>
      </c>
      <c r="G140">
        <v>145</v>
      </c>
      <c r="H140">
        <v>0.99780000000000002</v>
      </c>
      <c r="I140">
        <v>3.24</v>
      </c>
      <c r="J140">
        <v>0.53</v>
      </c>
      <c r="K140">
        <v>9.4</v>
      </c>
      <c r="L140">
        <v>5</v>
      </c>
      <c r="AA140">
        <f t="shared" si="37"/>
        <v>9.5</v>
      </c>
      <c r="AB140">
        <f t="shared" si="37"/>
        <v>0.88500000000000001</v>
      </c>
      <c r="AC140">
        <f t="shared" si="38"/>
        <v>0.27</v>
      </c>
      <c r="AD140">
        <f t="shared" si="34"/>
        <v>2.2999999999999998</v>
      </c>
      <c r="AE140">
        <f t="shared" si="34"/>
        <v>8.4000000000000005E-2</v>
      </c>
      <c r="AF140">
        <f t="shared" si="34"/>
        <v>31</v>
      </c>
      <c r="AG140">
        <f t="shared" si="33"/>
        <v>124.5</v>
      </c>
      <c r="AH140">
        <f t="shared" si="39"/>
        <v>0.99780000000000002</v>
      </c>
      <c r="AI140">
        <f t="shared" si="40"/>
        <v>3.24</v>
      </c>
      <c r="AJ140">
        <f t="shared" si="35"/>
        <v>0.53</v>
      </c>
      <c r="AK140">
        <f t="shared" si="36"/>
        <v>9.4</v>
      </c>
      <c r="AL140">
        <v>5</v>
      </c>
    </row>
    <row r="141" spans="1:38" x14ac:dyDescent="0.45">
      <c r="A141">
        <v>7.6</v>
      </c>
      <c r="B141">
        <v>0.71499999999999997</v>
      </c>
      <c r="C141">
        <v>0</v>
      </c>
      <c r="D141">
        <v>2.1</v>
      </c>
      <c r="E141">
        <v>6.8000000000000005E-2</v>
      </c>
      <c r="F141">
        <v>30</v>
      </c>
      <c r="G141">
        <v>35</v>
      </c>
      <c r="H141">
        <v>0.99532999999999905</v>
      </c>
      <c r="I141">
        <v>3.48</v>
      </c>
      <c r="J141">
        <v>0.65</v>
      </c>
      <c r="K141">
        <v>11.4</v>
      </c>
      <c r="L141">
        <v>6</v>
      </c>
      <c r="AA141">
        <f t="shared" si="37"/>
        <v>7.6</v>
      </c>
      <c r="AB141">
        <f t="shared" si="37"/>
        <v>0.71499999999999997</v>
      </c>
      <c r="AC141">
        <f t="shared" si="38"/>
        <v>0</v>
      </c>
      <c r="AD141">
        <f t="shared" si="34"/>
        <v>2.1</v>
      </c>
      <c r="AE141">
        <f t="shared" si="34"/>
        <v>6.8000000000000005E-2</v>
      </c>
      <c r="AF141">
        <f t="shared" si="34"/>
        <v>30</v>
      </c>
      <c r="AG141">
        <f t="shared" si="33"/>
        <v>35</v>
      </c>
      <c r="AH141">
        <f t="shared" si="39"/>
        <v>0.99532999999999905</v>
      </c>
      <c r="AI141">
        <f t="shared" si="40"/>
        <v>3.48</v>
      </c>
      <c r="AJ141">
        <f t="shared" si="35"/>
        <v>0.65</v>
      </c>
      <c r="AK141">
        <f t="shared" si="36"/>
        <v>11.4</v>
      </c>
      <c r="AL141">
        <v>6</v>
      </c>
    </row>
    <row r="142" spans="1:38" x14ac:dyDescent="0.45">
      <c r="A142">
        <v>6.9</v>
      </c>
      <c r="B142">
        <v>0.4</v>
      </c>
      <c r="C142">
        <v>0.24</v>
      </c>
      <c r="D142">
        <v>2.5</v>
      </c>
      <c r="E142">
        <v>8.3000000000000004E-2</v>
      </c>
      <c r="F142">
        <v>30</v>
      </c>
      <c r="G142">
        <v>45</v>
      </c>
      <c r="H142">
        <v>0.99590000000000001</v>
      </c>
      <c r="I142">
        <v>3.26</v>
      </c>
      <c r="J142">
        <v>0.57999999999999996</v>
      </c>
      <c r="K142">
        <v>10</v>
      </c>
      <c r="L142">
        <v>5</v>
      </c>
      <c r="AA142">
        <f t="shared" si="37"/>
        <v>6.9</v>
      </c>
      <c r="AB142">
        <f t="shared" si="37"/>
        <v>0.4</v>
      </c>
      <c r="AC142">
        <f t="shared" si="38"/>
        <v>0.24</v>
      </c>
      <c r="AD142">
        <f t="shared" si="34"/>
        <v>2.5</v>
      </c>
      <c r="AE142">
        <f t="shared" si="34"/>
        <v>8.3000000000000004E-2</v>
      </c>
      <c r="AF142">
        <f t="shared" si="34"/>
        <v>30</v>
      </c>
      <c r="AG142">
        <f t="shared" si="33"/>
        <v>45</v>
      </c>
      <c r="AH142">
        <f t="shared" si="39"/>
        <v>0.99590000000000001</v>
      </c>
      <c r="AI142">
        <f t="shared" si="40"/>
        <v>3.26</v>
      </c>
      <c r="AJ142">
        <f t="shared" si="35"/>
        <v>0.57999999999999996</v>
      </c>
      <c r="AK142">
        <f t="shared" si="36"/>
        <v>10</v>
      </c>
      <c r="AL142">
        <v>5</v>
      </c>
    </row>
    <row r="143" spans="1:38" x14ac:dyDescent="0.45">
      <c r="A143">
        <v>6.5</v>
      </c>
      <c r="B143">
        <v>0.4</v>
      </c>
      <c r="C143">
        <v>0.1</v>
      </c>
      <c r="D143">
        <v>2</v>
      </c>
      <c r="E143">
        <v>7.5999999999999998E-2</v>
      </c>
      <c r="F143">
        <v>30</v>
      </c>
      <c r="G143">
        <v>47</v>
      </c>
      <c r="H143">
        <v>0.99553999999999998</v>
      </c>
      <c r="I143">
        <v>3.36</v>
      </c>
      <c r="J143">
        <v>0.48</v>
      </c>
      <c r="K143">
        <v>9.4</v>
      </c>
      <c r="L143">
        <v>6</v>
      </c>
      <c r="AA143">
        <f t="shared" si="37"/>
        <v>6.5</v>
      </c>
      <c r="AB143">
        <f t="shared" si="37"/>
        <v>0.4</v>
      </c>
      <c r="AC143">
        <f t="shared" si="38"/>
        <v>0.1</v>
      </c>
      <c r="AD143">
        <f t="shared" si="34"/>
        <v>2</v>
      </c>
      <c r="AE143">
        <f t="shared" si="34"/>
        <v>7.5999999999999998E-2</v>
      </c>
      <c r="AF143">
        <f t="shared" si="34"/>
        <v>30</v>
      </c>
      <c r="AG143">
        <f t="shared" si="33"/>
        <v>47</v>
      </c>
      <c r="AH143">
        <f t="shared" si="39"/>
        <v>0.99553999999999998</v>
      </c>
      <c r="AI143">
        <f t="shared" si="40"/>
        <v>3.36</v>
      </c>
      <c r="AJ143">
        <f t="shared" si="35"/>
        <v>0.48</v>
      </c>
      <c r="AK143">
        <f t="shared" si="36"/>
        <v>9.4</v>
      </c>
      <c r="AL143">
        <v>6</v>
      </c>
    </row>
    <row r="144" spans="1:38" x14ac:dyDescent="0.45">
      <c r="A144">
        <v>7.2</v>
      </c>
      <c r="B144">
        <v>0.34</v>
      </c>
      <c r="C144">
        <v>0.24</v>
      </c>
      <c r="D144">
        <v>2</v>
      </c>
      <c r="E144">
        <v>7.0999999999999994E-2</v>
      </c>
      <c r="F144">
        <v>30</v>
      </c>
      <c r="G144">
        <v>52</v>
      </c>
      <c r="H144">
        <v>0.99575999999999998</v>
      </c>
      <c r="I144">
        <v>3.44</v>
      </c>
      <c r="J144">
        <v>0.57999999999999996</v>
      </c>
      <c r="K144">
        <v>10.1</v>
      </c>
      <c r="L144">
        <v>5</v>
      </c>
      <c r="AA144">
        <f t="shared" si="37"/>
        <v>7.2</v>
      </c>
      <c r="AB144">
        <f t="shared" si="37"/>
        <v>0.34</v>
      </c>
      <c r="AC144">
        <f t="shared" si="38"/>
        <v>0.24</v>
      </c>
      <c r="AD144">
        <f t="shared" si="34"/>
        <v>2</v>
      </c>
      <c r="AE144">
        <f t="shared" si="34"/>
        <v>7.0999999999999994E-2</v>
      </c>
      <c r="AF144">
        <f t="shared" si="34"/>
        <v>30</v>
      </c>
      <c r="AG144">
        <f t="shared" si="33"/>
        <v>52</v>
      </c>
      <c r="AH144">
        <f t="shared" si="39"/>
        <v>0.99575999999999998</v>
      </c>
      <c r="AI144">
        <f t="shared" si="40"/>
        <v>3.44</v>
      </c>
      <c r="AJ144">
        <f t="shared" si="35"/>
        <v>0.57999999999999996</v>
      </c>
      <c r="AK144">
        <f t="shared" si="36"/>
        <v>10.1</v>
      </c>
      <c r="AL144">
        <v>5</v>
      </c>
    </row>
    <row r="145" spans="1:38" x14ac:dyDescent="0.45">
      <c r="A145">
        <v>9.9</v>
      </c>
      <c r="B145">
        <v>0.53</v>
      </c>
      <c r="C145">
        <v>0.56999999999999995</v>
      </c>
      <c r="D145">
        <v>2.4</v>
      </c>
      <c r="E145">
        <v>9.2999999999999999E-2</v>
      </c>
      <c r="F145">
        <v>30</v>
      </c>
      <c r="G145">
        <v>52</v>
      </c>
      <c r="H145">
        <v>0.99709999999999999</v>
      </c>
      <c r="I145">
        <v>3.19</v>
      </c>
      <c r="J145">
        <v>0.76</v>
      </c>
      <c r="K145">
        <v>11.6</v>
      </c>
      <c r="L145">
        <v>7</v>
      </c>
      <c r="AA145">
        <f t="shared" si="37"/>
        <v>9.9</v>
      </c>
      <c r="AB145">
        <f t="shared" si="37"/>
        <v>0.53</v>
      </c>
      <c r="AC145">
        <f t="shared" si="38"/>
        <v>0.56999999999999995</v>
      </c>
      <c r="AD145">
        <f t="shared" si="34"/>
        <v>2.4</v>
      </c>
      <c r="AE145">
        <f t="shared" si="34"/>
        <v>9.2999999999999999E-2</v>
      </c>
      <c r="AF145">
        <f t="shared" si="34"/>
        <v>30</v>
      </c>
      <c r="AG145">
        <f t="shared" si="34"/>
        <v>52</v>
      </c>
      <c r="AH145">
        <f t="shared" si="39"/>
        <v>0.99709999999999999</v>
      </c>
      <c r="AI145">
        <f t="shared" si="40"/>
        <v>3.19</v>
      </c>
      <c r="AJ145">
        <f t="shared" si="35"/>
        <v>0.76</v>
      </c>
      <c r="AK145">
        <f t="shared" si="36"/>
        <v>11.6</v>
      </c>
      <c r="AL145">
        <v>7</v>
      </c>
    </row>
    <row r="146" spans="1:38" x14ac:dyDescent="0.45">
      <c r="A146">
        <v>8.8000000000000007</v>
      </c>
      <c r="B146">
        <v>0.61</v>
      </c>
      <c r="C146">
        <v>0.19</v>
      </c>
      <c r="D146">
        <v>4</v>
      </c>
      <c r="E146">
        <v>9.4E-2</v>
      </c>
      <c r="F146">
        <v>30</v>
      </c>
      <c r="G146">
        <v>69</v>
      </c>
      <c r="H146">
        <v>0.99787000000000003</v>
      </c>
      <c r="I146">
        <v>3.22</v>
      </c>
      <c r="J146">
        <v>0.5</v>
      </c>
      <c r="K146">
        <v>10</v>
      </c>
      <c r="L146">
        <v>6</v>
      </c>
      <c r="AA146">
        <f t="shared" si="37"/>
        <v>8.8000000000000007</v>
      </c>
      <c r="AB146">
        <f t="shared" si="37"/>
        <v>0.61</v>
      </c>
      <c r="AC146">
        <f t="shared" si="38"/>
        <v>0.19</v>
      </c>
      <c r="AD146">
        <f t="shared" ref="AD146:AG209" si="41">IF((D146&gt;=R$14)*(D146&lt;=R$15),D146,IF((D146&lt;R$14), R$14, R$15))</f>
        <v>3.6500000000000004</v>
      </c>
      <c r="AE146">
        <f t="shared" si="41"/>
        <v>9.4E-2</v>
      </c>
      <c r="AF146">
        <f t="shared" si="41"/>
        <v>30</v>
      </c>
      <c r="AG146">
        <f t="shared" si="41"/>
        <v>69</v>
      </c>
      <c r="AH146">
        <f t="shared" si="39"/>
        <v>0.99787000000000003</v>
      </c>
      <c r="AI146">
        <f t="shared" si="40"/>
        <v>3.22</v>
      </c>
      <c r="AJ146">
        <f t="shared" ref="AJ146:AJ209" si="42">IF((J146&gt;=X$14)*(J146&lt;=X$15),J146,IF((J146&lt;X$14), X$14, X$15))</f>
        <v>0.5</v>
      </c>
      <c r="AK146">
        <f t="shared" ref="AK146:AK209" si="43">IF((K146&gt;=Y$14)*(K146&lt;=Y$15),K146,IF((K146&lt;Y$14), Y$14, Y$15))</f>
        <v>10</v>
      </c>
      <c r="AL146">
        <v>6</v>
      </c>
    </row>
    <row r="147" spans="1:38" x14ac:dyDescent="0.45">
      <c r="A147">
        <v>9.6</v>
      </c>
      <c r="B147">
        <v>0.77</v>
      </c>
      <c r="C147">
        <v>0.12</v>
      </c>
      <c r="D147">
        <v>2.9</v>
      </c>
      <c r="E147">
        <v>8.1999999999999906E-2</v>
      </c>
      <c r="F147">
        <v>30</v>
      </c>
      <c r="G147">
        <v>74</v>
      </c>
      <c r="H147">
        <v>0.99865000000000004</v>
      </c>
      <c r="I147">
        <v>3.3</v>
      </c>
      <c r="J147">
        <v>0.64</v>
      </c>
      <c r="K147">
        <v>10.4</v>
      </c>
      <c r="L147">
        <v>6</v>
      </c>
      <c r="AA147">
        <f t="shared" si="37"/>
        <v>9.6</v>
      </c>
      <c r="AB147">
        <f t="shared" si="37"/>
        <v>0.77</v>
      </c>
      <c r="AC147">
        <f t="shared" si="38"/>
        <v>0.12</v>
      </c>
      <c r="AD147">
        <f t="shared" si="41"/>
        <v>2.9</v>
      </c>
      <c r="AE147">
        <f t="shared" si="41"/>
        <v>8.1999999999999906E-2</v>
      </c>
      <c r="AF147">
        <f t="shared" si="41"/>
        <v>30</v>
      </c>
      <c r="AG147">
        <f t="shared" si="41"/>
        <v>74</v>
      </c>
      <c r="AH147">
        <f t="shared" si="39"/>
        <v>0.99865000000000004</v>
      </c>
      <c r="AI147">
        <f t="shared" si="40"/>
        <v>3.3</v>
      </c>
      <c r="AJ147">
        <f t="shared" si="42"/>
        <v>0.64</v>
      </c>
      <c r="AK147">
        <f t="shared" si="43"/>
        <v>10.4</v>
      </c>
      <c r="AL147">
        <v>6</v>
      </c>
    </row>
    <row r="148" spans="1:38" x14ac:dyDescent="0.45">
      <c r="A148">
        <v>7.5</v>
      </c>
      <c r="B148">
        <v>0.77</v>
      </c>
      <c r="C148">
        <v>0.2</v>
      </c>
      <c r="D148">
        <v>8.1</v>
      </c>
      <c r="E148">
        <v>9.8000000000000004E-2</v>
      </c>
      <c r="F148">
        <v>30</v>
      </c>
      <c r="G148">
        <v>92</v>
      </c>
      <c r="H148">
        <v>0.99892000000000003</v>
      </c>
      <c r="I148">
        <v>3.2</v>
      </c>
      <c r="J148">
        <v>0.57999999999999996</v>
      </c>
      <c r="K148">
        <v>9.1999999999999993</v>
      </c>
      <c r="L148">
        <v>5</v>
      </c>
      <c r="AA148">
        <f t="shared" si="37"/>
        <v>7.5</v>
      </c>
      <c r="AB148">
        <f t="shared" si="37"/>
        <v>0.77</v>
      </c>
      <c r="AC148">
        <f t="shared" si="38"/>
        <v>0.2</v>
      </c>
      <c r="AD148">
        <f t="shared" si="41"/>
        <v>3.6500000000000004</v>
      </c>
      <c r="AE148">
        <f t="shared" si="41"/>
        <v>9.8000000000000004E-2</v>
      </c>
      <c r="AF148">
        <f t="shared" si="41"/>
        <v>30</v>
      </c>
      <c r="AG148">
        <f t="shared" si="41"/>
        <v>92</v>
      </c>
      <c r="AH148">
        <f t="shared" si="39"/>
        <v>0.99892000000000003</v>
      </c>
      <c r="AI148">
        <f t="shared" si="40"/>
        <v>3.2</v>
      </c>
      <c r="AJ148">
        <f t="shared" si="42"/>
        <v>0.57999999999999996</v>
      </c>
      <c r="AK148">
        <f t="shared" si="43"/>
        <v>9.1999999999999993</v>
      </c>
      <c r="AL148">
        <v>5</v>
      </c>
    </row>
    <row r="149" spans="1:38" x14ac:dyDescent="0.45">
      <c r="A149">
        <v>8.9</v>
      </c>
      <c r="B149">
        <v>0.59499999999999997</v>
      </c>
      <c r="C149">
        <v>0.41</v>
      </c>
      <c r="D149">
        <v>7.9</v>
      </c>
      <c r="E149">
        <v>8.5999999999999993E-2</v>
      </c>
      <c r="F149">
        <v>30</v>
      </c>
      <c r="G149">
        <v>109</v>
      </c>
      <c r="H149">
        <v>0.99980000000000002</v>
      </c>
      <c r="I149">
        <v>3.27</v>
      </c>
      <c r="J149">
        <v>0.56999999999999995</v>
      </c>
      <c r="K149">
        <v>9.3000000000000007</v>
      </c>
      <c r="L149">
        <v>5</v>
      </c>
      <c r="AA149">
        <f t="shared" si="37"/>
        <v>8.9</v>
      </c>
      <c r="AB149">
        <f t="shared" si="37"/>
        <v>0.59499999999999997</v>
      </c>
      <c r="AC149">
        <f t="shared" si="38"/>
        <v>0.41</v>
      </c>
      <c r="AD149">
        <f t="shared" si="41"/>
        <v>3.6500000000000004</v>
      </c>
      <c r="AE149">
        <f t="shared" si="41"/>
        <v>8.5999999999999993E-2</v>
      </c>
      <c r="AF149">
        <f t="shared" si="41"/>
        <v>30</v>
      </c>
      <c r="AG149">
        <f t="shared" si="41"/>
        <v>109</v>
      </c>
      <c r="AH149">
        <f t="shared" si="39"/>
        <v>0.99980000000000002</v>
      </c>
      <c r="AI149">
        <f t="shared" si="40"/>
        <v>3.27</v>
      </c>
      <c r="AJ149">
        <f t="shared" si="42"/>
        <v>0.56999999999999995</v>
      </c>
      <c r="AK149">
        <f t="shared" si="43"/>
        <v>9.3000000000000007</v>
      </c>
      <c r="AL149">
        <v>5</v>
      </c>
    </row>
    <row r="150" spans="1:38" x14ac:dyDescent="0.45">
      <c r="A150">
        <v>8.6</v>
      </c>
      <c r="B150">
        <v>0.38</v>
      </c>
      <c r="C150">
        <v>0.36</v>
      </c>
      <c r="D150">
        <v>3</v>
      </c>
      <c r="E150">
        <v>8.1000000000000003E-2</v>
      </c>
      <c r="F150">
        <v>30</v>
      </c>
      <c r="G150">
        <v>119</v>
      </c>
      <c r="H150">
        <v>0.997</v>
      </c>
      <c r="I150">
        <v>3.2</v>
      </c>
      <c r="J150">
        <v>0.56000000000000005</v>
      </c>
      <c r="K150">
        <v>9.4</v>
      </c>
      <c r="L150">
        <v>5</v>
      </c>
      <c r="AA150">
        <f t="shared" si="37"/>
        <v>8.6</v>
      </c>
      <c r="AB150">
        <f t="shared" si="37"/>
        <v>0.38</v>
      </c>
      <c r="AC150">
        <f t="shared" si="38"/>
        <v>0.36</v>
      </c>
      <c r="AD150">
        <f t="shared" si="41"/>
        <v>3</v>
      </c>
      <c r="AE150">
        <f t="shared" si="41"/>
        <v>8.1000000000000003E-2</v>
      </c>
      <c r="AF150">
        <f t="shared" si="41"/>
        <v>30</v>
      </c>
      <c r="AG150">
        <f t="shared" si="41"/>
        <v>119</v>
      </c>
      <c r="AH150">
        <f t="shared" si="39"/>
        <v>0.997</v>
      </c>
      <c r="AI150">
        <f t="shared" si="40"/>
        <v>3.2</v>
      </c>
      <c r="AJ150">
        <f t="shared" si="42"/>
        <v>0.56000000000000005</v>
      </c>
      <c r="AK150">
        <f t="shared" si="43"/>
        <v>9.4</v>
      </c>
      <c r="AL150">
        <v>5</v>
      </c>
    </row>
    <row r="151" spans="1:38" x14ac:dyDescent="0.45">
      <c r="A151">
        <v>8</v>
      </c>
      <c r="B151">
        <v>0.745</v>
      </c>
      <c r="C151">
        <v>0.56000000000000005</v>
      </c>
      <c r="D151">
        <v>2</v>
      </c>
      <c r="E151">
        <v>0.11799999999999999</v>
      </c>
      <c r="F151">
        <v>30</v>
      </c>
      <c r="G151">
        <v>134</v>
      </c>
      <c r="H151">
        <v>0.99680000000000002</v>
      </c>
      <c r="I151">
        <v>3.24</v>
      </c>
      <c r="J151">
        <v>0.66</v>
      </c>
      <c r="K151">
        <v>9.4</v>
      </c>
      <c r="L151">
        <v>5</v>
      </c>
      <c r="AA151">
        <f t="shared" si="37"/>
        <v>8</v>
      </c>
      <c r="AB151">
        <f t="shared" si="37"/>
        <v>0.745</v>
      </c>
      <c r="AC151">
        <f t="shared" si="38"/>
        <v>0.56000000000000005</v>
      </c>
      <c r="AD151">
        <f t="shared" si="41"/>
        <v>2</v>
      </c>
      <c r="AE151">
        <f t="shared" si="41"/>
        <v>0.11799999999999999</v>
      </c>
      <c r="AF151">
        <f t="shared" si="41"/>
        <v>30</v>
      </c>
      <c r="AG151">
        <f t="shared" si="41"/>
        <v>124.5</v>
      </c>
      <c r="AH151">
        <f t="shared" si="39"/>
        <v>0.99680000000000002</v>
      </c>
      <c r="AI151">
        <f t="shared" si="40"/>
        <v>3.24</v>
      </c>
      <c r="AJ151">
        <f t="shared" si="42"/>
        <v>0.66</v>
      </c>
      <c r="AK151">
        <f t="shared" si="43"/>
        <v>9.4</v>
      </c>
      <c r="AL151">
        <v>5</v>
      </c>
    </row>
    <row r="152" spans="1:38" x14ac:dyDescent="0.45">
      <c r="A152">
        <v>8.6</v>
      </c>
      <c r="B152">
        <v>0.47</v>
      </c>
      <c r="C152">
        <v>0.3</v>
      </c>
      <c r="D152">
        <v>3</v>
      </c>
      <c r="E152">
        <v>7.5999999999999998E-2</v>
      </c>
      <c r="F152">
        <v>30</v>
      </c>
      <c r="G152">
        <v>135</v>
      </c>
      <c r="H152">
        <v>0.99760000000000004</v>
      </c>
      <c r="I152">
        <v>3.3</v>
      </c>
      <c r="J152">
        <v>0.53</v>
      </c>
      <c r="K152">
        <v>9.4</v>
      </c>
      <c r="L152">
        <v>5</v>
      </c>
      <c r="AA152">
        <f t="shared" si="37"/>
        <v>8.6</v>
      </c>
      <c r="AB152">
        <f t="shared" si="37"/>
        <v>0.47</v>
      </c>
      <c r="AC152">
        <f t="shared" si="38"/>
        <v>0.3</v>
      </c>
      <c r="AD152">
        <f t="shared" si="41"/>
        <v>3</v>
      </c>
      <c r="AE152">
        <f t="shared" si="41"/>
        <v>7.5999999999999998E-2</v>
      </c>
      <c r="AF152">
        <f t="shared" si="41"/>
        <v>30</v>
      </c>
      <c r="AG152">
        <f t="shared" si="41"/>
        <v>124.5</v>
      </c>
      <c r="AH152">
        <f t="shared" si="39"/>
        <v>0.99760000000000004</v>
      </c>
      <c r="AI152">
        <f t="shared" si="40"/>
        <v>3.3</v>
      </c>
      <c r="AJ152">
        <f t="shared" si="42"/>
        <v>0.53</v>
      </c>
      <c r="AK152">
        <f t="shared" si="43"/>
        <v>9.4</v>
      </c>
      <c r="AL152">
        <v>5</v>
      </c>
    </row>
    <row r="153" spans="1:38" x14ac:dyDescent="0.45">
      <c r="A153">
        <v>9.6</v>
      </c>
      <c r="B153">
        <v>0.88</v>
      </c>
      <c r="C153">
        <v>0.28000000000000003</v>
      </c>
      <c r="D153">
        <v>2.4</v>
      </c>
      <c r="E153">
        <v>8.5999999999999993E-2</v>
      </c>
      <c r="F153">
        <v>30</v>
      </c>
      <c r="G153">
        <v>147</v>
      </c>
      <c r="H153">
        <v>0.99790000000000001</v>
      </c>
      <c r="I153">
        <v>3.24</v>
      </c>
      <c r="J153">
        <v>0.53</v>
      </c>
      <c r="K153">
        <v>9.4</v>
      </c>
      <c r="L153">
        <v>5</v>
      </c>
      <c r="AA153">
        <f t="shared" si="37"/>
        <v>9.6</v>
      </c>
      <c r="AB153">
        <f t="shared" si="37"/>
        <v>0.88</v>
      </c>
      <c r="AC153">
        <f t="shared" si="38"/>
        <v>0.28000000000000003</v>
      </c>
      <c r="AD153">
        <f t="shared" si="41"/>
        <v>2.4</v>
      </c>
      <c r="AE153">
        <f t="shared" si="41"/>
        <v>8.5999999999999993E-2</v>
      </c>
      <c r="AF153">
        <f t="shared" si="41"/>
        <v>30</v>
      </c>
      <c r="AG153">
        <f t="shared" si="41"/>
        <v>124.5</v>
      </c>
      <c r="AH153">
        <f t="shared" si="39"/>
        <v>0.99790000000000001</v>
      </c>
      <c r="AI153">
        <f t="shared" si="40"/>
        <v>3.24</v>
      </c>
      <c r="AJ153">
        <f t="shared" si="42"/>
        <v>0.53</v>
      </c>
      <c r="AK153">
        <f t="shared" si="43"/>
        <v>9.4</v>
      </c>
      <c r="AL153">
        <v>5</v>
      </c>
    </row>
    <row r="154" spans="1:38" x14ac:dyDescent="0.45">
      <c r="A154">
        <v>6.7</v>
      </c>
      <c r="B154">
        <v>0.85499999999999998</v>
      </c>
      <c r="C154">
        <v>0.02</v>
      </c>
      <c r="D154">
        <v>1.9</v>
      </c>
      <c r="E154">
        <v>6.4000000000000001E-2</v>
      </c>
      <c r="F154">
        <v>29</v>
      </c>
      <c r="G154">
        <v>38</v>
      </c>
      <c r="H154">
        <v>0.99472000000000005</v>
      </c>
      <c r="I154">
        <v>3.3</v>
      </c>
      <c r="J154">
        <v>0.56000000000000005</v>
      </c>
      <c r="K154">
        <v>10.75</v>
      </c>
      <c r="L154">
        <v>6</v>
      </c>
      <c r="AA154">
        <f t="shared" si="37"/>
        <v>6.7</v>
      </c>
      <c r="AB154">
        <f t="shared" si="37"/>
        <v>0.85499999999999998</v>
      </c>
      <c r="AC154">
        <f t="shared" si="38"/>
        <v>0.02</v>
      </c>
      <c r="AD154">
        <f t="shared" si="41"/>
        <v>1.9</v>
      </c>
      <c r="AE154">
        <f t="shared" si="41"/>
        <v>6.4000000000000001E-2</v>
      </c>
      <c r="AF154">
        <f t="shared" si="41"/>
        <v>29</v>
      </c>
      <c r="AG154">
        <f t="shared" si="41"/>
        <v>38</v>
      </c>
      <c r="AH154">
        <f t="shared" si="39"/>
        <v>0.99472000000000005</v>
      </c>
      <c r="AI154">
        <f t="shared" si="40"/>
        <v>3.3</v>
      </c>
      <c r="AJ154">
        <f t="shared" si="42"/>
        <v>0.56000000000000005</v>
      </c>
      <c r="AK154">
        <f t="shared" si="43"/>
        <v>10.75</v>
      </c>
      <c r="AL154">
        <v>6</v>
      </c>
    </row>
    <row r="155" spans="1:38" x14ac:dyDescent="0.45">
      <c r="A155">
        <v>6.3</v>
      </c>
      <c r="B155">
        <v>0.51</v>
      </c>
      <c r="C155">
        <v>0.13</v>
      </c>
      <c r="D155">
        <v>2.2999999999999998</v>
      </c>
      <c r="E155">
        <v>7.5999999999999998E-2</v>
      </c>
      <c r="F155">
        <v>29</v>
      </c>
      <c r="G155">
        <v>40</v>
      </c>
      <c r="H155">
        <v>0.99573999999999996</v>
      </c>
      <c r="I155">
        <v>3.42</v>
      </c>
      <c r="J155">
        <v>0.75</v>
      </c>
      <c r="K155">
        <v>11</v>
      </c>
      <c r="L155">
        <v>6</v>
      </c>
      <c r="AA155">
        <f t="shared" si="37"/>
        <v>6.3</v>
      </c>
      <c r="AB155">
        <f t="shared" si="37"/>
        <v>0.51</v>
      </c>
      <c r="AC155">
        <f t="shared" si="38"/>
        <v>0.13</v>
      </c>
      <c r="AD155">
        <f t="shared" si="41"/>
        <v>2.2999999999999998</v>
      </c>
      <c r="AE155">
        <f t="shared" si="41"/>
        <v>7.5999999999999998E-2</v>
      </c>
      <c r="AF155">
        <f t="shared" si="41"/>
        <v>29</v>
      </c>
      <c r="AG155">
        <f t="shared" si="41"/>
        <v>40</v>
      </c>
      <c r="AH155">
        <f t="shared" si="39"/>
        <v>0.99573999999999996</v>
      </c>
      <c r="AI155">
        <f t="shared" si="40"/>
        <v>3.42</v>
      </c>
      <c r="AJ155">
        <f t="shared" si="42"/>
        <v>0.75</v>
      </c>
      <c r="AK155">
        <f t="shared" si="43"/>
        <v>11</v>
      </c>
      <c r="AL155">
        <v>6</v>
      </c>
    </row>
    <row r="156" spans="1:38" x14ac:dyDescent="0.45">
      <c r="A156">
        <v>6.5</v>
      </c>
      <c r="B156">
        <v>0.53</v>
      </c>
      <c r="C156">
        <v>0.06</v>
      </c>
      <c r="D156">
        <v>2</v>
      </c>
      <c r="E156">
        <v>6.3E-2</v>
      </c>
      <c r="F156">
        <v>29</v>
      </c>
      <c r="G156">
        <v>44</v>
      </c>
      <c r="H156">
        <v>0.99488999999999905</v>
      </c>
      <c r="I156">
        <v>3.38</v>
      </c>
      <c r="J156">
        <v>0.83</v>
      </c>
      <c r="K156">
        <v>10.3</v>
      </c>
      <c r="L156">
        <v>6</v>
      </c>
      <c r="AA156">
        <f t="shared" si="37"/>
        <v>6.5</v>
      </c>
      <c r="AB156">
        <f t="shared" si="37"/>
        <v>0.53</v>
      </c>
      <c r="AC156">
        <f t="shared" si="38"/>
        <v>0.06</v>
      </c>
      <c r="AD156">
        <f t="shared" si="41"/>
        <v>2</v>
      </c>
      <c r="AE156">
        <f t="shared" si="41"/>
        <v>6.3E-2</v>
      </c>
      <c r="AF156">
        <f t="shared" si="41"/>
        <v>29</v>
      </c>
      <c r="AG156">
        <f t="shared" si="41"/>
        <v>44</v>
      </c>
      <c r="AH156">
        <f t="shared" si="39"/>
        <v>0.99488999999999905</v>
      </c>
      <c r="AI156">
        <f t="shared" si="40"/>
        <v>3.38</v>
      </c>
      <c r="AJ156">
        <f t="shared" si="42"/>
        <v>0.83</v>
      </c>
      <c r="AK156">
        <f t="shared" si="43"/>
        <v>10.3</v>
      </c>
      <c r="AL156">
        <v>6</v>
      </c>
    </row>
    <row r="157" spans="1:38" x14ac:dyDescent="0.45">
      <c r="A157">
        <v>9</v>
      </c>
      <c r="B157">
        <v>0.4</v>
      </c>
      <c r="C157">
        <v>0.43</v>
      </c>
      <c r="D157">
        <v>2.4</v>
      </c>
      <c r="E157">
        <v>6.8000000000000005E-2</v>
      </c>
      <c r="F157">
        <v>29</v>
      </c>
      <c r="G157">
        <v>46</v>
      </c>
      <c r="H157">
        <v>0.99429999999999996</v>
      </c>
      <c r="I157">
        <v>3.2</v>
      </c>
      <c r="J157">
        <v>0.6</v>
      </c>
      <c r="K157">
        <v>12.2</v>
      </c>
      <c r="L157">
        <v>6</v>
      </c>
      <c r="AA157">
        <f t="shared" si="37"/>
        <v>9</v>
      </c>
      <c r="AB157">
        <f t="shared" si="37"/>
        <v>0.4</v>
      </c>
      <c r="AC157">
        <f t="shared" si="38"/>
        <v>0.43</v>
      </c>
      <c r="AD157">
        <f t="shared" si="41"/>
        <v>2.4</v>
      </c>
      <c r="AE157">
        <f t="shared" si="41"/>
        <v>6.8000000000000005E-2</v>
      </c>
      <c r="AF157">
        <f t="shared" si="41"/>
        <v>29</v>
      </c>
      <c r="AG157">
        <f t="shared" si="41"/>
        <v>46</v>
      </c>
      <c r="AH157">
        <f t="shared" si="39"/>
        <v>0.99429999999999996</v>
      </c>
      <c r="AI157">
        <f t="shared" si="40"/>
        <v>3.2</v>
      </c>
      <c r="AJ157">
        <f t="shared" si="42"/>
        <v>0.6</v>
      </c>
      <c r="AK157">
        <f t="shared" si="43"/>
        <v>12.2</v>
      </c>
      <c r="AL157">
        <v>6</v>
      </c>
    </row>
    <row r="158" spans="1:38" x14ac:dyDescent="0.45">
      <c r="A158">
        <v>8.1999999999999993</v>
      </c>
      <c r="B158">
        <v>0.33</v>
      </c>
      <c r="C158">
        <v>0.39</v>
      </c>
      <c r="D158">
        <v>2.5</v>
      </c>
      <c r="E158">
        <v>7.3999999999999996E-2</v>
      </c>
      <c r="F158">
        <v>29</v>
      </c>
      <c r="G158">
        <v>48</v>
      </c>
      <c r="H158">
        <v>0.99527999999999905</v>
      </c>
      <c r="I158">
        <v>3.32</v>
      </c>
      <c r="J158">
        <v>0.88</v>
      </c>
      <c r="K158">
        <v>12.4</v>
      </c>
      <c r="L158">
        <v>7</v>
      </c>
      <c r="AA158">
        <f t="shared" si="37"/>
        <v>8.1999999999999993</v>
      </c>
      <c r="AB158">
        <f t="shared" si="37"/>
        <v>0.33</v>
      </c>
      <c r="AC158">
        <f t="shared" si="38"/>
        <v>0.39</v>
      </c>
      <c r="AD158">
        <f t="shared" si="41"/>
        <v>2.5</v>
      </c>
      <c r="AE158">
        <f t="shared" si="41"/>
        <v>7.3999999999999996E-2</v>
      </c>
      <c r="AF158">
        <f t="shared" si="41"/>
        <v>29</v>
      </c>
      <c r="AG158">
        <f t="shared" si="41"/>
        <v>48</v>
      </c>
      <c r="AH158">
        <f t="shared" si="39"/>
        <v>0.99527999999999905</v>
      </c>
      <c r="AI158">
        <f t="shared" si="40"/>
        <v>3.32</v>
      </c>
      <c r="AJ158">
        <f t="shared" si="42"/>
        <v>0.88</v>
      </c>
      <c r="AK158">
        <f t="shared" si="43"/>
        <v>12.4</v>
      </c>
      <c r="AL158">
        <v>7</v>
      </c>
    </row>
    <row r="159" spans="1:38" x14ac:dyDescent="0.45">
      <c r="A159">
        <v>10.4</v>
      </c>
      <c r="B159">
        <v>0.64</v>
      </c>
      <c r="C159">
        <v>0.24</v>
      </c>
      <c r="D159">
        <v>2.8</v>
      </c>
      <c r="E159">
        <v>0.105</v>
      </c>
      <c r="F159">
        <v>29</v>
      </c>
      <c r="G159">
        <v>53</v>
      </c>
      <c r="H159">
        <v>0.99980000000000002</v>
      </c>
      <c r="I159">
        <v>3.24</v>
      </c>
      <c r="J159">
        <v>0.67</v>
      </c>
      <c r="K159">
        <v>9.9</v>
      </c>
      <c r="L159">
        <v>5</v>
      </c>
      <c r="AA159">
        <f t="shared" si="37"/>
        <v>10.4</v>
      </c>
      <c r="AB159">
        <f t="shared" si="37"/>
        <v>0.64</v>
      </c>
      <c r="AC159">
        <f t="shared" si="38"/>
        <v>0.24</v>
      </c>
      <c r="AD159">
        <f t="shared" si="41"/>
        <v>2.8</v>
      </c>
      <c r="AE159">
        <f t="shared" si="41"/>
        <v>0.105</v>
      </c>
      <c r="AF159">
        <f t="shared" si="41"/>
        <v>29</v>
      </c>
      <c r="AG159">
        <f t="shared" si="41"/>
        <v>53</v>
      </c>
      <c r="AH159">
        <f t="shared" si="39"/>
        <v>0.99980000000000002</v>
      </c>
      <c r="AI159">
        <f t="shared" si="40"/>
        <v>3.24</v>
      </c>
      <c r="AJ159">
        <f t="shared" si="42"/>
        <v>0.67</v>
      </c>
      <c r="AK159">
        <f t="shared" si="43"/>
        <v>9.9</v>
      </c>
      <c r="AL159">
        <v>5</v>
      </c>
    </row>
    <row r="160" spans="1:38" x14ac:dyDescent="0.45">
      <c r="A160">
        <v>7.5</v>
      </c>
      <c r="B160">
        <v>0.4</v>
      </c>
      <c r="C160">
        <v>0.12</v>
      </c>
      <c r="D160">
        <v>3</v>
      </c>
      <c r="E160">
        <v>9.1999999999999998E-2</v>
      </c>
      <c r="F160">
        <v>29</v>
      </c>
      <c r="G160">
        <v>53</v>
      </c>
      <c r="H160">
        <v>0.99670000000000003</v>
      </c>
      <c r="I160">
        <v>3.37</v>
      </c>
      <c r="J160">
        <v>0.7</v>
      </c>
      <c r="K160">
        <v>10.3</v>
      </c>
      <c r="L160">
        <v>6</v>
      </c>
      <c r="AA160">
        <f t="shared" si="37"/>
        <v>7.5</v>
      </c>
      <c r="AB160">
        <f t="shared" si="37"/>
        <v>0.4</v>
      </c>
      <c r="AC160">
        <f t="shared" si="38"/>
        <v>0.12</v>
      </c>
      <c r="AD160">
        <f t="shared" si="41"/>
        <v>3</v>
      </c>
      <c r="AE160">
        <f t="shared" si="41"/>
        <v>9.1999999999999998E-2</v>
      </c>
      <c r="AF160">
        <f t="shared" si="41"/>
        <v>29</v>
      </c>
      <c r="AG160">
        <f t="shared" si="41"/>
        <v>53</v>
      </c>
      <c r="AH160">
        <f t="shared" si="39"/>
        <v>0.99670000000000003</v>
      </c>
      <c r="AI160">
        <f t="shared" si="40"/>
        <v>3.37</v>
      </c>
      <c r="AJ160">
        <f t="shared" si="42"/>
        <v>0.7</v>
      </c>
      <c r="AK160">
        <f t="shared" si="43"/>
        <v>10.3</v>
      </c>
      <c r="AL160">
        <v>6</v>
      </c>
    </row>
    <row r="161" spans="1:38" x14ac:dyDescent="0.45">
      <c r="A161">
        <v>11.5</v>
      </c>
      <c r="B161">
        <v>0.41</v>
      </c>
      <c r="C161">
        <v>0.52</v>
      </c>
      <c r="D161">
        <v>3</v>
      </c>
      <c r="E161">
        <v>0.08</v>
      </c>
      <c r="F161">
        <v>29</v>
      </c>
      <c r="G161">
        <v>55</v>
      </c>
      <c r="H161">
        <v>1.0001</v>
      </c>
      <c r="I161">
        <v>3.26</v>
      </c>
      <c r="J161">
        <v>0.88</v>
      </c>
      <c r="K161">
        <v>11</v>
      </c>
      <c r="L161">
        <v>5</v>
      </c>
      <c r="AA161">
        <f t="shared" si="37"/>
        <v>11.5</v>
      </c>
      <c r="AB161">
        <f t="shared" si="37"/>
        <v>0.41</v>
      </c>
      <c r="AC161">
        <f t="shared" si="38"/>
        <v>0.52</v>
      </c>
      <c r="AD161">
        <f t="shared" si="41"/>
        <v>3</v>
      </c>
      <c r="AE161">
        <f t="shared" si="41"/>
        <v>0.08</v>
      </c>
      <c r="AF161">
        <f t="shared" si="41"/>
        <v>29</v>
      </c>
      <c r="AG161">
        <f t="shared" si="41"/>
        <v>55</v>
      </c>
      <c r="AH161">
        <f t="shared" si="39"/>
        <v>1.0001</v>
      </c>
      <c r="AI161">
        <f t="shared" si="40"/>
        <v>3.26</v>
      </c>
      <c r="AJ161">
        <f t="shared" si="42"/>
        <v>0.88</v>
      </c>
      <c r="AK161">
        <f t="shared" si="43"/>
        <v>11</v>
      </c>
      <c r="AL161">
        <v>5</v>
      </c>
    </row>
    <row r="162" spans="1:38" x14ac:dyDescent="0.45">
      <c r="A162">
        <v>10.7</v>
      </c>
      <c r="B162">
        <v>0.52</v>
      </c>
      <c r="C162">
        <v>0.38</v>
      </c>
      <c r="D162">
        <v>2.6</v>
      </c>
      <c r="E162">
        <v>6.6000000000000003E-2</v>
      </c>
      <c r="F162">
        <v>29</v>
      </c>
      <c r="G162">
        <v>56</v>
      </c>
      <c r="H162">
        <v>0.99577000000000004</v>
      </c>
      <c r="I162">
        <v>3.15</v>
      </c>
      <c r="J162">
        <v>0.79</v>
      </c>
      <c r="K162">
        <v>12.1</v>
      </c>
      <c r="L162">
        <v>7</v>
      </c>
      <c r="AA162">
        <f t="shared" si="37"/>
        <v>10.7</v>
      </c>
      <c r="AB162">
        <f t="shared" si="37"/>
        <v>0.52</v>
      </c>
      <c r="AC162">
        <f t="shared" si="38"/>
        <v>0.38</v>
      </c>
      <c r="AD162">
        <f t="shared" si="41"/>
        <v>2.6</v>
      </c>
      <c r="AE162">
        <f t="shared" si="41"/>
        <v>6.6000000000000003E-2</v>
      </c>
      <c r="AF162">
        <f t="shared" si="41"/>
        <v>29</v>
      </c>
      <c r="AG162">
        <f t="shared" si="41"/>
        <v>56</v>
      </c>
      <c r="AH162">
        <f t="shared" si="39"/>
        <v>0.99577000000000004</v>
      </c>
      <c r="AI162">
        <f t="shared" si="40"/>
        <v>3.15</v>
      </c>
      <c r="AJ162">
        <f t="shared" si="42"/>
        <v>0.79</v>
      </c>
      <c r="AK162">
        <f t="shared" si="43"/>
        <v>12.1</v>
      </c>
      <c r="AL162">
        <v>7</v>
      </c>
    </row>
    <row r="163" spans="1:38" x14ac:dyDescent="0.45">
      <c r="A163">
        <v>7.8</v>
      </c>
      <c r="B163">
        <v>0.43</v>
      </c>
      <c r="C163">
        <v>0.32</v>
      </c>
      <c r="D163">
        <v>2.8</v>
      </c>
      <c r="E163">
        <v>0.08</v>
      </c>
      <c r="F163">
        <v>29</v>
      </c>
      <c r="G163">
        <v>58</v>
      </c>
      <c r="H163">
        <v>0.99739999999999995</v>
      </c>
      <c r="I163">
        <v>3.31</v>
      </c>
      <c r="J163">
        <v>0.64</v>
      </c>
      <c r="K163">
        <v>10.3</v>
      </c>
      <c r="L163">
        <v>5</v>
      </c>
      <c r="AA163">
        <f t="shared" si="37"/>
        <v>7.8</v>
      </c>
      <c r="AB163">
        <f t="shared" si="37"/>
        <v>0.43</v>
      </c>
      <c r="AC163">
        <f t="shared" si="38"/>
        <v>0.32</v>
      </c>
      <c r="AD163">
        <f t="shared" si="41"/>
        <v>2.8</v>
      </c>
      <c r="AE163">
        <f t="shared" si="41"/>
        <v>0.08</v>
      </c>
      <c r="AF163">
        <f t="shared" si="41"/>
        <v>29</v>
      </c>
      <c r="AG163">
        <f t="shared" si="41"/>
        <v>58</v>
      </c>
      <c r="AH163">
        <f t="shared" si="39"/>
        <v>0.99739999999999995</v>
      </c>
      <c r="AI163">
        <f t="shared" si="40"/>
        <v>3.31</v>
      </c>
      <c r="AJ163">
        <f t="shared" si="42"/>
        <v>0.64</v>
      </c>
      <c r="AK163">
        <f t="shared" si="43"/>
        <v>10.3</v>
      </c>
      <c r="AL163">
        <v>5</v>
      </c>
    </row>
    <row r="164" spans="1:38" x14ac:dyDescent="0.45">
      <c r="A164">
        <v>8.9</v>
      </c>
      <c r="B164">
        <v>0.22</v>
      </c>
      <c r="C164">
        <v>0.48</v>
      </c>
      <c r="D164">
        <v>1.8</v>
      </c>
      <c r="E164">
        <v>7.6999999999999999E-2</v>
      </c>
      <c r="F164">
        <v>29</v>
      </c>
      <c r="G164">
        <v>60</v>
      </c>
      <c r="H164">
        <v>0.99680000000000002</v>
      </c>
      <c r="I164">
        <v>3.39</v>
      </c>
      <c r="J164">
        <v>0.53</v>
      </c>
      <c r="K164">
        <v>9.4</v>
      </c>
      <c r="L164">
        <v>6</v>
      </c>
      <c r="AA164">
        <f t="shared" si="37"/>
        <v>8.9</v>
      </c>
      <c r="AB164">
        <f t="shared" si="37"/>
        <v>0.22</v>
      </c>
      <c r="AC164">
        <f t="shared" si="38"/>
        <v>0.48</v>
      </c>
      <c r="AD164">
        <f t="shared" si="41"/>
        <v>1.8</v>
      </c>
      <c r="AE164">
        <f t="shared" si="41"/>
        <v>7.6999999999999999E-2</v>
      </c>
      <c r="AF164">
        <f t="shared" si="41"/>
        <v>29</v>
      </c>
      <c r="AG164">
        <f t="shared" si="41"/>
        <v>60</v>
      </c>
      <c r="AH164">
        <f t="shared" si="39"/>
        <v>0.99680000000000002</v>
      </c>
      <c r="AI164">
        <f t="shared" si="40"/>
        <v>3.39</v>
      </c>
      <c r="AJ164">
        <f t="shared" si="42"/>
        <v>0.53</v>
      </c>
      <c r="AK164">
        <f t="shared" si="43"/>
        <v>9.4</v>
      </c>
      <c r="AL164">
        <v>6</v>
      </c>
    </row>
    <row r="165" spans="1:38" x14ac:dyDescent="0.45">
      <c r="A165">
        <v>6.8</v>
      </c>
      <c r="B165">
        <v>0.48</v>
      </c>
      <c r="C165">
        <v>0.25</v>
      </c>
      <c r="D165">
        <v>2</v>
      </c>
      <c r="E165">
        <v>7.5999999999999998E-2</v>
      </c>
      <c r="F165">
        <v>29</v>
      </c>
      <c r="G165">
        <v>61</v>
      </c>
      <c r="H165">
        <v>0.99529999999999996</v>
      </c>
      <c r="I165">
        <v>3.34</v>
      </c>
      <c r="J165">
        <v>0.6</v>
      </c>
      <c r="K165">
        <v>10.4</v>
      </c>
      <c r="L165">
        <v>5</v>
      </c>
      <c r="AA165">
        <f t="shared" si="37"/>
        <v>6.8</v>
      </c>
      <c r="AB165">
        <f t="shared" si="37"/>
        <v>0.48</v>
      </c>
      <c r="AC165">
        <f t="shared" si="38"/>
        <v>0.25</v>
      </c>
      <c r="AD165">
        <f t="shared" si="41"/>
        <v>2</v>
      </c>
      <c r="AE165">
        <f t="shared" si="41"/>
        <v>7.5999999999999998E-2</v>
      </c>
      <c r="AF165">
        <f t="shared" si="41"/>
        <v>29</v>
      </c>
      <c r="AG165">
        <f t="shared" si="41"/>
        <v>61</v>
      </c>
      <c r="AH165">
        <f t="shared" si="39"/>
        <v>0.99529999999999996</v>
      </c>
      <c r="AI165">
        <f t="shared" si="40"/>
        <v>3.34</v>
      </c>
      <c r="AJ165">
        <f t="shared" si="42"/>
        <v>0.6</v>
      </c>
      <c r="AK165">
        <f t="shared" si="43"/>
        <v>10.4</v>
      </c>
      <c r="AL165">
        <v>5</v>
      </c>
    </row>
    <row r="166" spans="1:38" x14ac:dyDescent="0.45">
      <c r="A166">
        <v>7.7</v>
      </c>
      <c r="B166">
        <v>0.43</v>
      </c>
      <c r="C166">
        <v>0.25</v>
      </c>
      <c r="D166">
        <v>2.6</v>
      </c>
      <c r="E166">
        <v>7.2999999999999995E-2</v>
      </c>
      <c r="F166">
        <v>29</v>
      </c>
      <c r="G166">
        <v>63</v>
      </c>
      <c r="H166">
        <v>0.99614999999999998</v>
      </c>
      <c r="I166">
        <v>3.37</v>
      </c>
      <c r="J166">
        <v>0.57999999999999996</v>
      </c>
      <c r="K166">
        <v>10.5</v>
      </c>
      <c r="L166">
        <v>6</v>
      </c>
      <c r="AA166">
        <f t="shared" si="37"/>
        <v>7.7</v>
      </c>
      <c r="AB166">
        <f t="shared" si="37"/>
        <v>0.43</v>
      </c>
      <c r="AC166">
        <f t="shared" si="38"/>
        <v>0.25</v>
      </c>
      <c r="AD166">
        <f t="shared" si="41"/>
        <v>2.6</v>
      </c>
      <c r="AE166">
        <f t="shared" si="41"/>
        <v>7.2999999999999995E-2</v>
      </c>
      <c r="AF166">
        <f t="shared" si="41"/>
        <v>29</v>
      </c>
      <c r="AG166">
        <f t="shared" si="41"/>
        <v>63</v>
      </c>
      <c r="AH166">
        <f t="shared" si="39"/>
        <v>0.99614999999999998</v>
      </c>
      <c r="AI166">
        <f t="shared" si="40"/>
        <v>3.37</v>
      </c>
      <c r="AJ166">
        <f t="shared" si="42"/>
        <v>0.57999999999999996</v>
      </c>
      <c r="AK166">
        <f t="shared" si="43"/>
        <v>10.5</v>
      </c>
      <c r="AL166">
        <v>6</v>
      </c>
    </row>
    <row r="167" spans="1:38" x14ac:dyDescent="0.45">
      <c r="A167">
        <v>9.1999999999999993</v>
      </c>
      <c r="B167">
        <v>0.63</v>
      </c>
      <c r="C167">
        <v>0.21</v>
      </c>
      <c r="D167">
        <v>2.7</v>
      </c>
      <c r="E167">
        <v>9.6999999999999906E-2</v>
      </c>
      <c r="F167">
        <v>29</v>
      </c>
      <c r="G167">
        <v>65</v>
      </c>
      <c r="H167">
        <v>0.99880000000000002</v>
      </c>
      <c r="I167">
        <v>3.28</v>
      </c>
      <c r="J167">
        <v>0.57999999999999996</v>
      </c>
      <c r="K167">
        <v>9.6</v>
      </c>
      <c r="L167">
        <v>5</v>
      </c>
      <c r="AA167">
        <f t="shared" si="37"/>
        <v>9.1999999999999993</v>
      </c>
      <c r="AB167">
        <f t="shared" si="37"/>
        <v>0.63</v>
      </c>
      <c r="AC167">
        <f t="shared" si="38"/>
        <v>0.21</v>
      </c>
      <c r="AD167">
        <f t="shared" si="41"/>
        <v>2.7</v>
      </c>
      <c r="AE167">
        <f t="shared" si="41"/>
        <v>9.6999999999999906E-2</v>
      </c>
      <c r="AF167">
        <f t="shared" si="41"/>
        <v>29</v>
      </c>
      <c r="AG167">
        <f t="shared" si="41"/>
        <v>65</v>
      </c>
      <c r="AH167">
        <f t="shared" si="39"/>
        <v>0.99880000000000002</v>
      </c>
      <c r="AI167">
        <f t="shared" si="40"/>
        <v>3.28</v>
      </c>
      <c r="AJ167">
        <f t="shared" si="42"/>
        <v>0.57999999999999996</v>
      </c>
      <c r="AK167">
        <f t="shared" si="43"/>
        <v>9.6</v>
      </c>
      <c r="AL167">
        <v>5</v>
      </c>
    </row>
    <row r="168" spans="1:38" x14ac:dyDescent="0.45">
      <c r="A168">
        <v>7.6</v>
      </c>
      <c r="B168">
        <v>0.4</v>
      </c>
      <c r="C168">
        <v>0.28999999999999998</v>
      </c>
      <c r="D168">
        <v>1.9</v>
      </c>
      <c r="E168">
        <v>7.8E-2</v>
      </c>
      <c r="F168">
        <v>29</v>
      </c>
      <c r="G168">
        <v>66</v>
      </c>
      <c r="H168">
        <v>0.99709999999999999</v>
      </c>
      <c r="I168">
        <v>3.45</v>
      </c>
      <c r="J168">
        <v>0.59</v>
      </c>
      <c r="K168">
        <v>9.5</v>
      </c>
      <c r="L168">
        <v>6</v>
      </c>
      <c r="AA168">
        <f t="shared" si="37"/>
        <v>7.6</v>
      </c>
      <c r="AB168">
        <f t="shared" si="37"/>
        <v>0.4</v>
      </c>
      <c r="AC168">
        <f t="shared" si="38"/>
        <v>0.28999999999999998</v>
      </c>
      <c r="AD168">
        <f t="shared" si="41"/>
        <v>1.9</v>
      </c>
      <c r="AE168">
        <f t="shared" si="41"/>
        <v>7.8E-2</v>
      </c>
      <c r="AF168">
        <f t="shared" si="41"/>
        <v>29</v>
      </c>
      <c r="AG168">
        <f t="shared" si="41"/>
        <v>66</v>
      </c>
      <c r="AH168">
        <f t="shared" si="39"/>
        <v>0.99709999999999999</v>
      </c>
      <c r="AI168">
        <f t="shared" si="40"/>
        <v>3.45</v>
      </c>
      <c r="AJ168">
        <f t="shared" si="42"/>
        <v>0.59</v>
      </c>
      <c r="AK168">
        <f t="shared" si="43"/>
        <v>9.5</v>
      </c>
      <c r="AL168">
        <v>6</v>
      </c>
    </row>
    <row r="169" spans="1:38" x14ac:dyDescent="0.45">
      <c r="A169">
        <v>6.6</v>
      </c>
      <c r="B169">
        <v>0.72499999999999998</v>
      </c>
      <c r="C169">
        <v>0.2</v>
      </c>
      <c r="D169">
        <v>7.8</v>
      </c>
      <c r="E169">
        <v>7.2999999999999995E-2</v>
      </c>
      <c r="F169">
        <v>29</v>
      </c>
      <c r="G169">
        <v>79</v>
      </c>
      <c r="H169">
        <v>0.99770000000000003</v>
      </c>
      <c r="I169">
        <v>3.29</v>
      </c>
      <c r="J169">
        <v>0.54</v>
      </c>
      <c r="K169">
        <v>9.1999999999999993</v>
      </c>
      <c r="L169">
        <v>5</v>
      </c>
      <c r="AA169">
        <f t="shared" si="37"/>
        <v>6.6</v>
      </c>
      <c r="AB169">
        <f t="shared" si="37"/>
        <v>0.72499999999999998</v>
      </c>
      <c r="AC169">
        <f t="shared" si="38"/>
        <v>0.2</v>
      </c>
      <c r="AD169">
        <f t="shared" si="41"/>
        <v>3.6500000000000004</v>
      </c>
      <c r="AE169">
        <f t="shared" si="41"/>
        <v>7.2999999999999995E-2</v>
      </c>
      <c r="AF169">
        <f t="shared" si="41"/>
        <v>29</v>
      </c>
      <c r="AG169">
        <f t="shared" si="41"/>
        <v>79</v>
      </c>
      <c r="AH169">
        <f t="shared" si="39"/>
        <v>0.99770000000000003</v>
      </c>
      <c r="AI169">
        <f t="shared" si="40"/>
        <v>3.29</v>
      </c>
      <c r="AJ169">
        <f t="shared" si="42"/>
        <v>0.54</v>
      </c>
      <c r="AK169">
        <f t="shared" si="43"/>
        <v>9.1999999999999993</v>
      </c>
      <c r="AL169">
        <v>5</v>
      </c>
    </row>
    <row r="170" spans="1:38" x14ac:dyDescent="0.45">
      <c r="A170">
        <v>5</v>
      </c>
      <c r="B170">
        <v>0.4</v>
      </c>
      <c r="C170">
        <v>0.5</v>
      </c>
      <c r="D170">
        <v>4.3</v>
      </c>
      <c r="E170">
        <v>4.5999999999999999E-2</v>
      </c>
      <c r="F170">
        <v>29</v>
      </c>
      <c r="G170">
        <v>80</v>
      </c>
      <c r="H170">
        <v>0.99019999999999997</v>
      </c>
      <c r="I170">
        <v>3.49</v>
      </c>
      <c r="J170">
        <v>0.66</v>
      </c>
      <c r="K170">
        <v>13.6</v>
      </c>
      <c r="L170">
        <v>6</v>
      </c>
      <c r="AA170">
        <f t="shared" si="37"/>
        <v>5</v>
      </c>
      <c r="AB170">
        <f t="shared" si="37"/>
        <v>0.4</v>
      </c>
      <c r="AC170">
        <f t="shared" si="38"/>
        <v>0.5</v>
      </c>
      <c r="AD170">
        <f t="shared" si="41"/>
        <v>3.6500000000000004</v>
      </c>
      <c r="AE170">
        <f t="shared" si="41"/>
        <v>4.5999999999999999E-2</v>
      </c>
      <c r="AF170">
        <f t="shared" si="41"/>
        <v>29</v>
      </c>
      <c r="AG170">
        <f t="shared" si="41"/>
        <v>80</v>
      </c>
      <c r="AH170">
        <f t="shared" si="39"/>
        <v>0.99110425956008119</v>
      </c>
      <c r="AI170">
        <f t="shared" si="40"/>
        <v>3.49</v>
      </c>
      <c r="AJ170">
        <f t="shared" si="42"/>
        <v>0.66</v>
      </c>
      <c r="AK170">
        <f t="shared" si="43"/>
        <v>13.5</v>
      </c>
      <c r="AL170">
        <v>6</v>
      </c>
    </row>
    <row r="171" spans="1:38" x14ac:dyDescent="0.45">
      <c r="A171">
        <v>7.5</v>
      </c>
      <c r="B171">
        <v>0.41</v>
      </c>
      <c r="C171">
        <v>0.15</v>
      </c>
      <c r="D171">
        <v>3.7</v>
      </c>
      <c r="E171">
        <v>0.104</v>
      </c>
      <c r="F171">
        <v>29</v>
      </c>
      <c r="G171">
        <v>94</v>
      </c>
      <c r="H171">
        <v>0.99785999999999997</v>
      </c>
      <c r="I171">
        <v>3.14</v>
      </c>
      <c r="J171">
        <v>0.57999999999999996</v>
      </c>
      <c r="K171">
        <v>9.1</v>
      </c>
      <c r="L171">
        <v>5</v>
      </c>
      <c r="AA171">
        <f t="shared" si="37"/>
        <v>7.5</v>
      </c>
      <c r="AB171">
        <f t="shared" si="37"/>
        <v>0.41</v>
      </c>
      <c r="AC171">
        <f t="shared" si="38"/>
        <v>0.15</v>
      </c>
      <c r="AD171">
        <f t="shared" si="41"/>
        <v>3.6500000000000004</v>
      </c>
      <c r="AE171">
        <f t="shared" si="41"/>
        <v>0.104</v>
      </c>
      <c r="AF171">
        <f t="shared" si="41"/>
        <v>29</v>
      </c>
      <c r="AG171">
        <f t="shared" si="41"/>
        <v>94</v>
      </c>
      <c r="AH171">
        <f t="shared" si="39"/>
        <v>0.99785999999999997</v>
      </c>
      <c r="AI171">
        <f t="shared" si="40"/>
        <v>3.14</v>
      </c>
      <c r="AJ171">
        <f t="shared" si="42"/>
        <v>0.57999999999999996</v>
      </c>
      <c r="AK171">
        <f t="shared" si="43"/>
        <v>9.1</v>
      </c>
      <c r="AL171">
        <v>5</v>
      </c>
    </row>
    <row r="172" spans="1:38" x14ac:dyDescent="0.45">
      <c r="A172">
        <v>7.1</v>
      </c>
      <c r="B172">
        <v>0.43</v>
      </c>
      <c r="C172">
        <v>0.42</v>
      </c>
      <c r="D172">
        <v>5.5</v>
      </c>
      <c r="E172">
        <v>7.0000000000000007E-2</v>
      </c>
      <c r="F172">
        <v>29</v>
      </c>
      <c r="G172">
        <v>129</v>
      </c>
      <c r="H172">
        <v>0.99729999999999996</v>
      </c>
      <c r="I172">
        <v>3.42</v>
      </c>
      <c r="J172">
        <v>0.72</v>
      </c>
      <c r="K172">
        <v>10.5</v>
      </c>
      <c r="L172">
        <v>5</v>
      </c>
      <c r="AA172">
        <f t="shared" si="37"/>
        <v>7.1</v>
      </c>
      <c r="AB172">
        <f t="shared" si="37"/>
        <v>0.43</v>
      </c>
      <c r="AC172">
        <f t="shared" si="38"/>
        <v>0.42</v>
      </c>
      <c r="AD172">
        <f t="shared" si="41"/>
        <v>3.6500000000000004</v>
      </c>
      <c r="AE172">
        <f t="shared" si="41"/>
        <v>7.0000000000000007E-2</v>
      </c>
      <c r="AF172">
        <f t="shared" si="41"/>
        <v>29</v>
      </c>
      <c r="AG172">
        <f t="shared" si="41"/>
        <v>124.5</v>
      </c>
      <c r="AH172">
        <f t="shared" si="39"/>
        <v>0.99729999999999996</v>
      </c>
      <c r="AI172">
        <f t="shared" si="40"/>
        <v>3.42</v>
      </c>
      <c r="AJ172">
        <f t="shared" si="42"/>
        <v>0.72</v>
      </c>
      <c r="AK172">
        <f t="shared" si="43"/>
        <v>10.5</v>
      </c>
      <c r="AL172">
        <v>5</v>
      </c>
    </row>
    <row r="173" spans="1:38" x14ac:dyDescent="0.45">
      <c r="A173">
        <v>6.8</v>
      </c>
      <c r="B173">
        <v>0.62</v>
      </c>
      <c r="C173">
        <v>0.08</v>
      </c>
      <c r="D173">
        <v>1.9</v>
      </c>
      <c r="E173">
        <v>6.8000000000000005E-2</v>
      </c>
      <c r="F173">
        <v>28</v>
      </c>
      <c r="G173">
        <v>38</v>
      </c>
      <c r="H173">
        <v>0.99651000000000001</v>
      </c>
      <c r="I173">
        <v>3.42</v>
      </c>
      <c r="J173">
        <v>0.82</v>
      </c>
      <c r="K173">
        <v>9.5</v>
      </c>
      <c r="L173">
        <v>6</v>
      </c>
      <c r="AA173">
        <f t="shared" si="37"/>
        <v>6.8</v>
      </c>
      <c r="AB173">
        <f t="shared" si="37"/>
        <v>0.62</v>
      </c>
      <c r="AC173">
        <f t="shared" si="38"/>
        <v>0.08</v>
      </c>
      <c r="AD173">
        <f t="shared" si="41"/>
        <v>1.9</v>
      </c>
      <c r="AE173">
        <f t="shared" si="41"/>
        <v>6.8000000000000005E-2</v>
      </c>
      <c r="AF173">
        <f t="shared" si="41"/>
        <v>28</v>
      </c>
      <c r="AG173">
        <f t="shared" si="41"/>
        <v>38</v>
      </c>
      <c r="AH173">
        <f t="shared" si="39"/>
        <v>0.99651000000000001</v>
      </c>
      <c r="AI173">
        <f t="shared" si="40"/>
        <v>3.42</v>
      </c>
      <c r="AJ173">
        <f t="shared" si="42"/>
        <v>0.82</v>
      </c>
      <c r="AK173">
        <f t="shared" si="43"/>
        <v>9.5</v>
      </c>
      <c r="AL173">
        <v>6</v>
      </c>
    </row>
    <row r="174" spans="1:38" x14ac:dyDescent="0.45">
      <c r="A174">
        <v>12.3</v>
      </c>
      <c r="B174">
        <v>0.27</v>
      </c>
      <c r="C174">
        <v>0.49</v>
      </c>
      <c r="D174">
        <v>3.1</v>
      </c>
      <c r="E174">
        <v>7.9000000000000001E-2</v>
      </c>
      <c r="F174">
        <v>28</v>
      </c>
      <c r="G174">
        <v>46</v>
      </c>
      <c r="H174">
        <v>0.99929999999999997</v>
      </c>
      <c r="I174">
        <v>3.2</v>
      </c>
      <c r="J174">
        <v>0.8</v>
      </c>
      <c r="K174">
        <v>10.199999999999999</v>
      </c>
      <c r="L174">
        <v>6</v>
      </c>
      <c r="AA174">
        <f t="shared" si="37"/>
        <v>12.3</v>
      </c>
      <c r="AB174">
        <f t="shared" si="37"/>
        <v>0.27</v>
      </c>
      <c r="AC174">
        <f t="shared" si="38"/>
        <v>0.49</v>
      </c>
      <c r="AD174">
        <f t="shared" si="41"/>
        <v>3.1</v>
      </c>
      <c r="AE174">
        <f t="shared" si="41"/>
        <v>7.9000000000000001E-2</v>
      </c>
      <c r="AF174">
        <f t="shared" si="41"/>
        <v>28</v>
      </c>
      <c r="AG174">
        <f t="shared" si="41"/>
        <v>46</v>
      </c>
      <c r="AH174">
        <f t="shared" si="39"/>
        <v>0.99929999999999997</v>
      </c>
      <c r="AI174">
        <f t="shared" si="40"/>
        <v>3.2</v>
      </c>
      <c r="AJ174">
        <f t="shared" si="42"/>
        <v>0.8</v>
      </c>
      <c r="AK174">
        <f t="shared" si="43"/>
        <v>10.199999999999999</v>
      </c>
      <c r="AL174">
        <v>6</v>
      </c>
    </row>
    <row r="175" spans="1:38" x14ac:dyDescent="0.45">
      <c r="A175">
        <v>7.3</v>
      </c>
      <c r="B175">
        <v>0.35</v>
      </c>
      <c r="C175">
        <v>0.24</v>
      </c>
      <c r="D175">
        <v>2</v>
      </c>
      <c r="E175">
        <v>6.7000000000000004E-2</v>
      </c>
      <c r="F175">
        <v>28</v>
      </c>
      <c r="G175">
        <v>48</v>
      </c>
      <c r="H175">
        <v>0.99575999999999998</v>
      </c>
      <c r="I175">
        <v>3.43</v>
      </c>
      <c r="J175">
        <v>0.54</v>
      </c>
      <c r="K175">
        <v>10</v>
      </c>
      <c r="L175">
        <v>4</v>
      </c>
      <c r="AA175">
        <f t="shared" si="37"/>
        <v>7.3</v>
      </c>
      <c r="AB175">
        <f t="shared" si="37"/>
        <v>0.35</v>
      </c>
      <c r="AC175">
        <f t="shared" si="38"/>
        <v>0.24</v>
      </c>
      <c r="AD175">
        <f t="shared" si="41"/>
        <v>2</v>
      </c>
      <c r="AE175">
        <f t="shared" si="41"/>
        <v>6.7000000000000004E-2</v>
      </c>
      <c r="AF175">
        <f t="shared" si="41"/>
        <v>28</v>
      </c>
      <c r="AG175">
        <f t="shared" si="41"/>
        <v>48</v>
      </c>
      <c r="AH175">
        <f t="shared" si="39"/>
        <v>0.99575999999999998</v>
      </c>
      <c r="AI175">
        <f t="shared" si="40"/>
        <v>3.43</v>
      </c>
      <c r="AJ175">
        <f t="shared" si="42"/>
        <v>0.54</v>
      </c>
      <c r="AK175">
        <f t="shared" si="43"/>
        <v>10</v>
      </c>
      <c r="AL175">
        <v>4</v>
      </c>
    </row>
    <row r="176" spans="1:38" x14ac:dyDescent="0.45">
      <c r="A176">
        <v>6.4</v>
      </c>
      <c r="B176">
        <v>0.79500000000000004</v>
      </c>
      <c r="C176">
        <v>0</v>
      </c>
      <c r="D176">
        <v>2.2000000000000002</v>
      </c>
      <c r="E176">
        <v>6.5000000000000002E-2</v>
      </c>
      <c r="F176">
        <v>28</v>
      </c>
      <c r="G176">
        <v>52</v>
      </c>
      <c r="H176">
        <v>0.993779999999999</v>
      </c>
      <c r="I176">
        <v>3.49</v>
      </c>
      <c r="J176">
        <v>0.52</v>
      </c>
      <c r="K176">
        <v>11.6</v>
      </c>
      <c r="L176">
        <v>5</v>
      </c>
      <c r="AA176">
        <f t="shared" si="37"/>
        <v>6.4</v>
      </c>
      <c r="AB176">
        <f t="shared" si="37"/>
        <v>0.79500000000000004</v>
      </c>
      <c r="AC176">
        <f t="shared" si="38"/>
        <v>0</v>
      </c>
      <c r="AD176">
        <f t="shared" si="41"/>
        <v>2.2000000000000002</v>
      </c>
      <c r="AE176">
        <f t="shared" si="41"/>
        <v>6.5000000000000002E-2</v>
      </c>
      <c r="AF176">
        <f t="shared" si="41"/>
        <v>28</v>
      </c>
      <c r="AG176">
        <f t="shared" si="41"/>
        <v>52</v>
      </c>
      <c r="AH176">
        <f t="shared" si="39"/>
        <v>0.993779999999999</v>
      </c>
      <c r="AI176">
        <f t="shared" si="40"/>
        <v>3.49</v>
      </c>
      <c r="AJ176">
        <f t="shared" si="42"/>
        <v>0.52</v>
      </c>
      <c r="AK176">
        <f t="shared" si="43"/>
        <v>11.6</v>
      </c>
      <c r="AL176">
        <v>5</v>
      </c>
    </row>
    <row r="177" spans="1:38" x14ac:dyDescent="0.45">
      <c r="A177">
        <v>8</v>
      </c>
      <c r="B177">
        <v>0.62</v>
      </c>
      <c r="C177">
        <v>0.35</v>
      </c>
      <c r="D177">
        <v>2.8</v>
      </c>
      <c r="E177">
        <v>8.5999999999999993E-2</v>
      </c>
      <c r="F177">
        <v>28</v>
      </c>
      <c r="G177">
        <v>52</v>
      </c>
      <c r="H177">
        <v>0.997</v>
      </c>
      <c r="I177">
        <v>3.31</v>
      </c>
      <c r="J177">
        <v>0.62</v>
      </c>
      <c r="K177">
        <v>10.8</v>
      </c>
      <c r="L177">
        <v>5</v>
      </c>
      <c r="AA177">
        <f t="shared" si="37"/>
        <v>8</v>
      </c>
      <c r="AB177">
        <f t="shared" si="37"/>
        <v>0.62</v>
      </c>
      <c r="AC177">
        <f t="shared" si="38"/>
        <v>0.35</v>
      </c>
      <c r="AD177">
        <f t="shared" si="41"/>
        <v>2.8</v>
      </c>
      <c r="AE177">
        <f t="shared" si="41"/>
        <v>8.5999999999999993E-2</v>
      </c>
      <c r="AF177">
        <f t="shared" si="41"/>
        <v>28</v>
      </c>
      <c r="AG177">
        <f t="shared" si="41"/>
        <v>52</v>
      </c>
      <c r="AH177">
        <f t="shared" si="39"/>
        <v>0.997</v>
      </c>
      <c r="AI177">
        <f t="shared" si="40"/>
        <v>3.31</v>
      </c>
      <c r="AJ177">
        <f t="shared" si="42"/>
        <v>0.62</v>
      </c>
      <c r="AK177">
        <f t="shared" si="43"/>
        <v>10.8</v>
      </c>
      <c r="AL177">
        <v>5</v>
      </c>
    </row>
    <row r="178" spans="1:38" x14ac:dyDescent="0.45">
      <c r="A178">
        <v>7.1</v>
      </c>
      <c r="B178">
        <v>0.46</v>
      </c>
      <c r="C178">
        <v>0.2</v>
      </c>
      <c r="D178">
        <v>1.9</v>
      </c>
      <c r="E178">
        <v>7.6999999999999999E-2</v>
      </c>
      <c r="F178">
        <v>28</v>
      </c>
      <c r="G178">
        <v>54</v>
      </c>
      <c r="H178">
        <v>0.99560000000000004</v>
      </c>
      <c r="I178">
        <v>3.37</v>
      </c>
      <c r="J178">
        <v>0.64</v>
      </c>
      <c r="K178">
        <v>10.4</v>
      </c>
      <c r="L178">
        <v>6</v>
      </c>
      <c r="AA178">
        <f t="shared" si="37"/>
        <v>7.1</v>
      </c>
      <c r="AB178">
        <f t="shared" si="37"/>
        <v>0.46</v>
      </c>
      <c r="AC178">
        <f t="shared" si="38"/>
        <v>0.2</v>
      </c>
      <c r="AD178">
        <f t="shared" si="41"/>
        <v>1.9</v>
      </c>
      <c r="AE178">
        <f t="shared" si="41"/>
        <v>7.6999999999999999E-2</v>
      </c>
      <c r="AF178">
        <f t="shared" si="41"/>
        <v>28</v>
      </c>
      <c r="AG178">
        <f t="shared" si="41"/>
        <v>54</v>
      </c>
      <c r="AH178">
        <f t="shared" si="39"/>
        <v>0.99560000000000004</v>
      </c>
      <c r="AI178">
        <f t="shared" si="40"/>
        <v>3.37</v>
      </c>
      <c r="AJ178">
        <f t="shared" si="42"/>
        <v>0.64</v>
      </c>
      <c r="AK178">
        <f t="shared" si="43"/>
        <v>10.4</v>
      </c>
      <c r="AL178">
        <v>6</v>
      </c>
    </row>
    <row r="179" spans="1:38" x14ac:dyDescent="0.45">
      <c r="A179">
        <v>8.1999999999999993</v>
      </c>
      <c r="B179">
        <v>0.56999999999999995</v>
      </c>
      <c r="C179">
        <v>0.26</v>
      </c>
      <c r="D179">
        <v>2.2000000000000002</v>
      </c>
      <c r="E179">
        <v>0.06</v>
      </c>
      <c r="F179">
        <v>28</v>
      </c>
      <c r="G179">
        <v>65</v>
      </c>
      <c r="H179">
        <v>0.99590000000000001</v>
      </c>
      <c r="I179">
        <v>3.3</v>
      </c>
      <c r="J179">
        <v>0.43</v>
      </c>
      <c r="K179">
        <v>10.1</v>
      </c>
      <c r="L179">
        <v>5</v>
      </c>
      <c r="AA179">
        <f t="shared" si="37"/>
        <v>8.1999999999999993</v>
      </c>
      <c r="AB179">
        <f t="shared" si="37"/>
        <v>0.56999999999999995</v>
      </c>
      <c r="AC179">
        <f t="shared" si="38"/>
        <v>0.26</v>
      </c>
      <c r="AD179">
        <f t="shared" si="41"/>
        <v>2.2000000000000002</v>
      </c>
      <c r="AE179">
        <f t="shared" si="41"/>
        <v>0.06</v>
      </c>
      <c r="AF179">
        <f t="shared" si="41"/>
        <v>28</v>
      </c>
      <c r="AG179">
        <f t="shared" si="41"/>
        <v>65</v>
      </c>
      <c r="AH179">
        <f t="shared" si="39"/>
        <v>0.99590000000000001</v>
      </c>
      <c r="AI179">
        <f t="shared" si="40"/>
        <v>3.3</v>
      </c>
      <c r="AJ179">
        <f t="shared" si="42"/>
        <v>0.43</v>
      </c>
      <c r="AK179">
        <f t="shared" si="43"/>
        <v>10.1</v>
      </c>
      <c r="AL179">
        <v>5</v>
      </c>
    </row>
    <row r="180" spans="1:38" x14ac:dyDescent="0.45">
      <c r="A180">
        <v>9.8000000000000007</v>
      </c>
      <c r="B180">
        <v>0.37</v>
      </c>
      <c r="C180">
        <v>0.39</v>
      </c>
      <c r="D180">
        <v>2.5</v>
      </c>
      <c r="E180">
        <v>7.9000000000000001E-2</v>
      </c>
      <c r="F180">
        <v>28</v>
      </c>
      <c r="G180">
        <v>65</v>
      </c>
      <c r="H180">
        <v>0.99729000000000001</v>
      </c>
      <c r="I180">
        <v>3.16</v>
      </c>
      <c r="J180">
        <v>0.59</v>
      </c>
      <c r="K180">
        <v>9.8000000000000007</v>
      </c>
      <c r="L180">
        <v>5</v>
      </c>
      <c r="AA180">
        <f t="shared" si="37"/>
        <v>9.8000000000000007</v>
      </c>
      <c r="AB180">
        <f t="shared" si="37"/>
        <v>0.37</v>
      </c>
      <c r="AC180">
        <f t="shared" si="38"/>
        <v>0.39</v>
      </c>
      <c r="AD180">
        <f t="shared" si="41"/>
        <v>2.5</v>
      </c>
      <c r="AE180">
        <f t="shared" si="41"/>
        <v>7.9000000000000001E-2</v>
      </c>
      <c r="AF180">
        <f t="shared" si="41"/>
        <v>28</v>
      </c>
      <c r="AG180">
        <f t="shared" si="41"/>
        <v>65</v>
      </c>
      <c r="AH180">
        <f t="shared" si="39"/>
        <v>0.99729000000000001</v>
      </c>
      <c r="AI180">
        <f t="shared" si="40"/>
        <v>3.16</v>
      </c>
      <c r="AJ180">
        <f t="shared" si="42"/>
        <v>0.59</v>
      </c>
      <c r="AK180">
        <f t="shared" si="43"/>
        <v>9.8000000000000007</v>
      </c>
      <c r="AL180">
        <v>5</v>
      </c>
    </row>
    <row r="181" spans="1:38" x14ac:dyDescent="0.45">
      <c r="A181">
        <v>8</v>
      </c>
      <c r="B181">
        <v>0.28000000000000003</v>
      </c>
      <c r="C181">
        <v>0.44</v>
      </c>
      <c r="D181">
        <v>1.8</v>
      </c>
      <c r="E181">
        <v>8.1000000000000003E-2</v>
      </c>
      <c r="F181">
        <v>28</v>
      </c>
      <c r="G181">
        <v>68</v>
      </c>
      <c r="H181">
        <v>0.99500999999999995</v>
      </c>
      <c r="I181">
        <v>3.36</v>
      </c>
      <c r="J181">
        <v>0.66</v>
      </c>
      <c r="K181">
        <v>11.2</v>
      </c>
      <c r="L181">
        <v>5</v>
      </c>
      <c r="AA181">
        <f t="shared" si="37"/>
        <v>8</v>
      </c>
      <c r="AB181">
        <f t="shared" si="37"/>
        <v>0.28000000000000003</v>
      </c>
      <c r="AC181">
        <f t="shared" si="38"/>
        <v>0.44</v>
      </c>
      <c r="AD181">
        <f t="shared" si="41"/>
        <v>1.8</v>
      </c>
      <c r="AE181">
        <f t="shared" si="41"/>
        <v>8.1000000000000003E-2</v>
      </c>
      <c r="AF181">
        <f t="shared" si="41"/>
        <v>28</v>
      </c>
      <c r="AG181">
        <f t="shared" si="41"/>
        <v>68</v>
      </c>
      <c r="AH181">
        <f t="shared" si="39"/>
        <v>0.99500999999999995</v>
      </c>
      <c r="AI181">
        <f t="shared" si="40"/>
        <v>3.36</v>
      </c>
      <c r="AJ181">
        <f t="shared" si="42"/>
        <v>0.66</v>
      </c>
      <c r="AK181">
        <f t="shared" si="43"/>
        <v>11.2</v>
      </c>
      <c r="AL181">
        <v>5</v>
      </c>
    </row>
    <row r="182" spans="1:38" x14ac:dyDescent="0.45">
      <c r="A182">
        <v>9.6</v>
      </c>
      <c r="B182">
        <v>0.6</v>
      </c>
      <c r="C182">
        <v>0.5</v>
      </c>
      <c r="D182">
        <v>2.2999999999999998</v>
      </c>
      <c r="E182">
        <v>7.9000000000000001E-2</v>
      </c>
      <c r="F182">
        <v>28</v>
      </c>
      <c r="G182">
        <v>71</v>
      </c>
      <c r="H182">
        <v>0.99970000000000003</v>
      </c>
      <c r="I182">
        <v>3.5</v>
      </c>
      <c r="J182">
        <v>0.56999999999999995</v>
      </c>
      <c r="K182">
        <v>9.6999999999999993</v>
      </c>
      <c r="L182">
        <v>5</v>
      </c>
      <c r="AA182">
        <f t="shared" si="37"/>
        <v>9.6</v>
      </c>
      <c r="AB182">
        <f t="shared" si="37"/>
        <v>0.6</v>
      </c>
      <c r="AC182">
        <f t="shared" si="38"/>
        <v>0.5</v>
      </c>
      <c r="AD182">
        <f t="shared" si="41"/>
        <v>2.2999999999999998</v>
      </c>
      <c r="AE182">
        <f t="shared" si="41"/>
        <v>7.9000000000000001E-2</v>
      </c>
      <c r="AF182">
        <f t="shared" si="41"/>
        <v>28</v>
      </c>
      <c r="AG182">
        <f t="shared" si="41"/>
        <v>71</v>
      </c>
      <c r="AH182">
        <f t="shared" si="39"/>
        <v>0.99970000000000003</v>
      </c>
      <c r="AI182">
        <f t="shared" si="40"/>
        <v>3.5</v>
      </c>
      <c r="AJ182">
        <f t="shared" si="42"/>
        <v>0.56999999999999995</v>
      </c>
      <c r="AK182">
        <f t="shared" si="43"/>
        <v>9.6999999999999993</v>
      </c>
      <c r="AL182">
        <v>5</v>
      </c>
    </row>
    <row r="183" spans="1:38" x14ac:dyDescent="0.45">
      <c r="A183">
        <v>9.6999999999999993</v>
      </c>
      <c r="B183">
        <v>0.32</v>
      </c>
      <c r="C183">
        <v>0.54</v>
      </c>
      <c r="D183">
        <v>2.5</v>
      </c>
      <c r="E183">
        <v>9.4E-2</v>
      </c>
      <c r="F183">
        <v>28</v>
      </c>
      <c r="G183">
        <v>83</v>
      </c>
      <c r="H183">
        <v>0.99839999999999995</v>
      </c>
      <c r="I183">
        <v>3.28</v>
      </c>
      <c r="J183">
        <v>0.82</v>
      </c>
      <c r="K183">
        <v>9.6</v>
      </c>
      <c r="L183">
        <v>5</v>
      </c>
      <c r="AA183">
        <f t="shared" si="37"/>
        <v>9.6999999999999993</v>
      </c>
      <c r="AB183">
        <f t="shared" si="37"/>
        <v>0.32</v>
      </c>
      <c r="AC183">
        <f t="shared" si="38"/>
        <v>0.54</v>
      </c>
      <c r="AD183">
        <f t="shared" si="41"/>
        <v>2.5</v>
      </c>
      <c r="AE183">
        <f t="shared" si="41"/>
        <v>9.4E-2</v>
      </c>
      <c r="AF183">
        <f t="shared" si="41"/>
        <v>28</v>
      </c>
      <c r="AG183">
        <f t="shared" si="41"/>
        <v>83</v>
      </c>
      <c r="AH183">
        <f t="shared" si="39"/>
        <v>0.99839999999999995</v>
      </c>
      <c r="AI183">
        <f t="shared" si="40"/>
        <v>3.28</v>
      </c>
      <c r="AJ183">
        <f t="shared" si="42"/>
        <v>0.82</v>
      </c>
      <c r="AK183">
        <f t="shared" si="43"/>
        <v>9.6</v>
      </c>
      <c r="AL183">
        <v>5</v>
      </c>
    </row>
    <row r="184" spans="1:38" x14ac:dyDescent="0.45">
      <c r="A184">
        <v>5.5</v>
      </c>
      <c r="B184">
        <v>0.49</v>
      </c>
      <c r="C184">
        <v>0.03</v>
      </c>
      <c r="D184">
        <v>1.8</v>
      </c>
      <c r="E184">
        <v>4.3999999999999997E-2</v>
      </c>
      <c r="F184">
        <v>28</v>
      </c>
      <c r="G184">
        <v>87</v>
      </c>
      <c r="H184">
        <v>0.99080000000000001</v>
      </c>
      <c r="I184">
        <v>3.5</v>
      </c>
      <c r="J184">
        <v>0.82</v>
      </c>
      <c r="K184">
        <v>14</v>
      </c>
      <c r="L184">
        <v>8</v>
      </c>
      <c r="AA184">
        <f t="shared" si="37"/>
        <v>5.5</v>
      </c>
      <c r="AB184">
        <f t="shared" si="37"/>
        <v>0.49</v>
      </c>
      <c r="AC184">
        <f t="shared" si="38"/>
        <v>0.03</v>
      </c>
      <c r="AD184">
        <f t="shared" si="41"/>
        <v>1.8</v>
      </c>
      <c r="AE184">
        <f t="shared" si="41"/>
        <v>4.3999999999999997E-2</v>
      </c>
      <c r="AF184">
        <f t="shared" si="41"/>
        <v>28</v>
      </c>
      <c r="AG184">
        <f t="shared" si="41"/>
        <v>87</v>
      </c>
      <c r="AH184">
        <f t="shared" si="39"/>
        <v>0.99110425956008119</v>
      </c>
      <c r="AI184">
        <f t="shared" si="40"/>
        <v>3.5</v>
      </c>
      <c r="AJ184">
        <f t="shared" si="42"/>
        <v>0.82</v>
      </c>
      <c r="AK184">
        <f t="shared" si="43"/>
        <v>13.5</v>
      </c>
      <c r="AL184">
        <v>8</v>
      </c>
    </row>
    <row r="185" spans="1:38" x14ac:dyDescent="0.45">
      <c r="A185">
        <v>10</v>
      </c>
      <c r="B185">
        <v>0.43</v>
      </c>
      <c r="C185">
        <v>0.33</v>
      </c>
      <c r="D185">
        <v>2.7</v>
      </c>
      <c r="E185">
        <v>9.5000000000000001E-2</v>
      </c>
      <c r="F185">
        <v>28</v>
      </c>
      <c r="G185">
        <v>89</v>
      </c>
      <c r="H185">
        <v>0.99839999999999995</v>
      </c>
      <c r="I185">
        <v>3.22</v>
      </c>
      <c r="J185">
        <v>0.68</v>
      </c>
      <c r="K185">
        <v>10</v>
      </c>
      <c r="L185">
        <v>5</v>
      </c>
      <c r="AA185">
        <f t="shared" si="37"/>
        <v>10</v>
      </c>
      <c r="AB185">
        <f t="shared" si="37"/>
        <v>0.43</v>
      </c>
      <c r="AC185">
        <f t="shared" si="38"/>
        <v>0.33</v>
      </c>
      <c r="AD185">
        <f t="shared" si="41"/>
        <v>2.7</v>
      </c>
      <c r="AE185">
        <f t="shared" si="41"/>
        <v>9.5000000000000001E-2</v>
      </c>
      <c r="AF185">
        <f t="shared" si="41"/>
        <v>28</v>
      </c>
      <c r="AG185">
        <f t="shared" si="41"/>
        <v>89</v>
      </c>
      <c r="AH185">
        <f t="shared" si="39"/>
        <v>0.99839999999999995</v>
      </c>
      <c r="AI185">
        <f t="shared" si="40"/>
        <v>3.22</v>
      </c>
      <c r="AJ185">
        <f t="shared" si="42"/>
        <v>0.68</v>
      </c>
      <c r="AK185">
        <f t="shared" si="43"/>
        <v>10</v>
      </c>
      <c r="AL185">
        <v>5</v>
      </c>
    </row>
    <row r="186" spans="1:38" x14ac:dyDescent="0.45">
      <c r="A186">
        <v>7.6</v>
      </c>
      <c r="B186">
        <v>0.42</v>
      </c>
      <c r="C186">
        <v>0.25</v>
      </c>
      <c r="D186">
        <v>3.9</v>
      </c>
      <c r="E186">
        <v>0.104</v>
      </c>
      <c r="F186">
        <v>28</v>
      </c>
      <c r="G186">
        <v>90</v>
      </c>
      <c r="H186">
        <v>0.99783999999999995</v>
      </c>
      <c r="I186">
        <v>3.15</v>
      </c>
      <c r="J186">
        <v>0.56999999999999995</v>
      </c>
      <c r="K186">
        <v>9.1</v>
      </c>
      <c r="L186">
        <v>5</v>
      </c>
      <c r="AA186">
        <f t="shared" si="37"/>
        <v>7.6</v>
      </c>
      <c r="AB186">
        <f t="shared" si="37"/>
        <v>0.42</v>
      </c>
      <c r="AC186">
        <f t="shared" si="38"/>
        <v>0.25</v>
      </c>
      <c r="AD186">
        <f t="shared" si="41"/>
        <v>3.6500000000000004</v>
      </c>
      <c r="AE186">
        <f t="shared" si="41"/>
        <v>0.104</v>
      </c>
      <c r="AF186">
        <f t="shared" si="41"/>
        <v>28</v>
      </c>
      <c r="AG186">
        <f t="shared" si="41"/>
        <v>90</v>
      </c>
      <c r="AH186">
        <f t="shared" si="39"/>
        <v>0.99783999999999995</v>
      </c>
      <c r="AI186">
        <f t="shared" si="40"/>
        <v>3.15</v>
      </c>
      <c r="AJ186">
        <f t="shared" si="42"/>
        <v>0.56999999999999995</v>
      </c>
      <c r="AK186">
        <f t="shared" si="43"/>
        <v>9.1</v>
      </c>
      <c r="AL186">
        <v>5</v>
      </c>
    </row>
    <row r="187" spans="1:38" x14ac:dyDescent="0.45">
      <c r="A187">
        <v>6.5</v>
      </c>
      <c r="B187">
        <v>0.39</v>
      </c>
      <c r="C187">
        <v>0.23</v>
      </c>
      <c r="D187">
        <v>8.3000000000000007</v>
      </c>
      <c r="E187">
        <v>5.0999999999999997E-2</v>
      </c>
      <c r="F187">
        <v>28</v>
      </c>
      <c r="G187">
        <v>91</v>
      </c>
      <c r="H187">
        <v>0.99519999999999997</v>
      </c>
      <c r="I187">
        <v>3.44</v>
      </c>
      <c r="J187">
        <v>0.55000000000000004</v>
      </c>
      <c r="K187">
        <v>12.1</v>
      </c>
      <c r="L187">
        <v>6</v>
      </c>
      <c r="AA187">
        <f t="shared" si="37"/>
        <v>6.5</v>
      </c>
      <c r="AB187">
        <f t="shared" si="37"/>
        <v>0.39</v>
      </c>
      <c r="AC187">
        <f t="shared" si="38"/>
        <v>0.23</v>
      </c>
      <c r="AD187">
        <f t="shared" si="41"/>
        <v>3.6500000000000004</v>
      </c>
      <c r="AE187">
        <f t="shared" si="41"/>
        <v>5.0999999999999997E-2</v>
      </c>
      <c r="AF187">
        <f t="shared" si="41"/>
        <v>28</v>
      </c>
      <c r="AG187">
        <f t="shared" si="41"/>
        <v>91</v>
      </c>
      <c r="AH187">
        <f t="shared" si="39"/>
        <v>0.99519999999999997</v>
      </c>
      <c r="AI187">
        <f t="shared" si="40"/>
        <v>3.44</v>
      </c>
      <c r="AJ187">
        <f t="shared" si="42"/>
        <v>0.55000000000000004</v>
      </c>
      <c r="AK187">
        <f t="shared" si="43"/>
        <v>12.1</v>
      </c>
      <c r="AL187">
        <v>6</v>
      </c>
    </row>
    <row r="188" spans="1:38" x14ac:dyDescent="0.45">
      <c r="A188">
        <v>12.4</v>
      </c>
      <c r="B188">
        <v>0.49</v>
      </c>
      <c r="C188">
        <v>0.57999999999999996</v>
      </c>
      <c r="D188">
        <v>3</v>
      </c>
      <c r="E188">
        <v>0.10299999999999999</v>
      </c>
      <c r="F188">
        <v>28</v>
      </c>
      <c r="G188">
        <v>99</v>
      </c>
      <c r="H188">
        <v>1.0007999999999999</v>
      </c>
      <c r="I188">
        <v>3.16</v>
      </c>
      <c r="J188">
        <v>1</v>
      </c>
      <c r="K188">
        <v>11.5</v>
      </c>
      <c r="L188">
        <v>6</v>
      </c>
      <c r="AA188">
        <f t="shared" si="37"/>
        <v>12.349999999999998</v>
      </c>
      <c r="AB188">
        <f t="shared" si="37"/>
        <v>0.49</v>
      </c>
      <c r="AC188">
        <f t="shared" si="38"/>
        <v>0.57999999999999996</v>
      </c>
      <c r="AD188">
        <f t="shared" si="41"/>
        <v>3</v>
      </c>
      <c r="AE188">
        <f t="shared" si="41"/>
        <v>0.10299999999999999</v>
      </c>
      <c r="AF188">
        <f t="shared" si="41"/>
        <v>28</v>
      </c>
      <c r="AG188">
        <f t="shared" si="41"/>
        <v>99</v>
      </c>
      <c r="AH188">
        <f t="shared" si="39"/>
        <v>1.0007999999999999</v>
      </c>
      <c r="AI188">
        <f t="shared" si="40"/>
        <v>3.16</v>
      </c>
      <c r="AJ188">
        <f t="shared" si="42"/>
        <v>1</v>
      </c>
      <c r="AK188">
        <f t="shared" si="43"/>
        <v>11.5</v>
      </c>
      <c r="AL188">
        <v>6</v>
      </c>
    </row>
    <row r="189" spans="1:38" x14ac:dyDescent="0.45">
      <c r="A189">
        <v>9</v>
      </c>
      <c r="B189">
        <v>0.46</v>
      </c>
      <c r="C189">
        <v>0.23</v>
      </c>
      <c r="D189">
        <v>2.8</v>
      </c>
      <c r="E189">
        <v>9.1999999999999998E-2</v>
      </c>
      <c r="F189">
        <v>28</v>
      </c>
      <c r="G189">
        <v>104</v>
      </c>
      <c r="H189">
        <v>0.99829999999999997</v>
      </c>
      <c r="I189">
        <v>3.1</v>
      </c>
      <c r="J189">
        <v>0.56000000000000005</v>
      </c>
      <c r="K189">
        <v>9.1999999999999993</v>
      </c>
      <c r="L189">
        <v>5</v>
      </c>
      <c r="AA189">
        <f t="shared" si="37"/>
        <v>9</v>
      </c>
      <c r="AB189">
        <f t="shared" si="37"/>
        <v>0.46</v>
      </c>
      <c r="AC189">
        <f t="shared" si="38"/>
        <v>0.23</v>
      </c>
      <c r="AD189">
        <f t="shared" si="41"/>
        <v>2.8</v>
      </c>
      <c r="AE189">
        <f t="shared" si="41"/>
        <v>9.1999999999999998E-2</v>
      </c>
      <c r="AF189">
        <f t="shared" si="41"/>
        <v>28</v>
      </c>
      <c r="AG189">
        <f t="shared" si="41"/>
        <v>104</v>
      </c>
      <c r="AH189">
        <f t="shared" si="39"/>
        <v>0.99829999999999997</v>
      </c>
      <c r="AI189">
        <f t="shared" si="40"/>
        <v>3.1</v>
      </c>
      <c r="AJ189">
        <f t="shared" si="42"/>
        <v>0.56000000000000005</v>
      </c>
      <c r="AK189">
        <f t="shared" si="43"/>
        <v>9.1999999999999993</v>
      </c>
      <c r="AL189">
        <v>5</v>
      </c>
    </row>
    <row r="190" spans="1:38" x14ac:dyDescent="0.45">
      <c r="A190">
        <v>7.7</v>
      </c>
      <c r="B190">
        <v>0.57999999999999996</v>
      </c>
      <c r="C190">
        <v>0.1</v>
      </c>
      <c r="D190">
        <v>1.8</v>
      </c>
      <c r="E190">
        <v>0.10199999999999999</v>
      </c>
      <c r="F190">
        <v>28</v>
      </c>
      <c r="G190">
        <v>109</v>
      </c>
      <c r="H190">
        <v>0.99565000000000003</v>
      </c>
      <c r="I190">
        <v>3.08</v>
      </c>
      <c r="J190">
        <v>0.49</v>
      </c>
      <c r="K190">
        <v>9.8000000000000007</v>
      </c>
      <c r="L190">
        <v>6</v>
      </c>
      <c r="AA190">
        <f t="shared" si="37"/>
        <v>7.7</v>
      </c>
      <c r="AB190">
        <f t="shared" si="37"/>
        <v>0.57999999999999996</v>
      </c>
      <c r="AC190">
        <f t="shared" si="38"/>
        <v>0.1</v>
      </c>
      <c r="AD190">
        <f t="shared" si="41"/>
        <v>1.8</v>
      </c>
      <c r="AE190">
        <f t="shared" si="41"/>
        <v>0.10199999999999999</v>
      </c>
      <c r="AF190">
        <f t="shared" si="41"/>
        <v>28</v>
      </c>
      <c r="AG190">
        <f t="shared" si="41"/>
        <v>109</v>
      </c>
      <c r="AH190">
        <f t="shared" si="39"/>
        <v>0.99565000000000003</v>
      </c>
      <c r="AI190">
        <f t="shared" si="40"/>
        <v>3.08</v>
      </c>
      <c r="AJ190">
        <f t="shared" si="42"/>
        <v>0.49</v>
      </c>
      <c r="AK190">
        <f t="shared" si="43"/>
        <v>9.8000000000000007</v>
      </c>
      <c r="AL190">
        <v>6</v>
      </c>
    </row>
    <row r="191" spans="1:38" x14ac:dyDescent="0.45">
      <c r="A191">
        <v>7.1</v>
      </c>
      <c r="B191">
        <v>0.43</v>
      </c>
      <c r="C191">
        <v>0.42</v>
      </c>
      <c r="D191">
        <v>5.5</v>
      </c>
      <c r="E191">
        <v>7.0999999999999994E-2</v>
      </c>
      <c r="F191">
        <v>28</v>
      </c>
      <c r="G191">
        <v>128</v>
      </c>
      <c r="H191">
        <v>0.99729999999999996</v>
      </c>
      <c r="I191">
        <v>3.42</v>
      </c>
      <c r="J191">
        <v>0.71</v>
      </c>
      <c r="K191">
        <v>10.5</v>
      </c>
      <c r="L191">
        <v>5</v>
      </c>
      <c r="AA191">
        <f t="shared" si="37"/>
        <v>7.1</v>
      </c>
      <c r="AB191">
        <f t="shared" si="37"/>
        <v>0.43</v>
      </c>
      <c r="AC191">
        <f t="shared" si="38"/>
        <v>0.42</v>
      </c>
      <c r="AD191">
        <f t="shared" si="41"/>
        <v>3.6500000000000004</v>
      </c>
      <c r="AE191">
        <f t="shared" si="41"/>
        <v>7.0999999999999994E-2</v>
      </c>
      <c r="AF191">
        <f t="shared" si="41"/>
        <v>28</v>
      </c>
      <c r="AG191">
        <f t="shared" si="41"/>
        <v>124.5</v>
      </c>
      <c r="AH191">
        <f t="shared" si="39"/>
        <v>0.99729999999999996</v>
      </c>
      <c r="AI191">
        <f t="shared" si="40"/>
        <v>3.42</v>
      </c>
      <c r="AJ191">
        <f t="shared" si="42"/>
        <v>0.71</v>
      </c>
      <c r="AK191">
        <f t="shared" si="43"/>
        <v>10.5</v>
      </c>
      <c r="AL191">
        <v>5</v>
      </c>
    </row>
    <row r="192" spans="1:38" x14ac:dyDescent="0.45">
      <c r="A192">
        <v>9.1999999999999993</v>
      </c>
      <c r="B192">
        <v>0.53</v>
      </c>
      <c r="C192">
        <v>0.24</v>
      </c>
      <c r="D192">
        <v>2.6</v>
      </c>
      <c r="E192">
        <v>7.8E-2</v>
      </c>
      <c r="F192">
        <v>28</v>
      </c>
      <c r="G192">
        <v>139</v>
      </c>
      <c r="H192">
        <v>0.99787999999999899</v>
      </c>
      <c r="I192">
        <v>3.21</v>
      </c>
      <c r="J192">
        <v>0.56999999999999995</v>
      </c>
      <c r="K192">
        <v>9.5</v>
      </c>
      <c r="L192">
        <v>5</v>
      </c>
      <c r="AA192">
        <f t="shared" si="37"/>
        <v>9.1999999999999993</v>
      </c>
      <c r="AB192">
        <f t="shared" si="37"/>
        <v>0.53</v>
      </c>
      <c r="AC192">
        <f t="shared" si="38"/>
        <v>0.24</v>
      </c>
      <c r="AD192">
        <f t="shared" si="41"/>
        <v>2.6</v>
      </c>
      <c r="AE192">
        <f t="shared" si="41"/>
        <v>7.8E-2</v>
      </c>
      <c r="AF192">
        <f t="shared" si="41"/>
        <v>28</v>
      </c>
      <c r="AG192">
        <f t="shared" si="41"/>
        <v>124.5</v>
      </c>
      <c r="AH192">
        <f t="shared" si="39"/>
        <v>0.99787999999999899</v>
      </c>
      <c r="AI192">
        <f t="shared" si="40"/>
        <v>3.21</v>
      </c>
      <c r="AJ192">
        <f t="shared" si="42"/>
        <v>0.56999999999999995</v>
      </c>
      <c r="AK192">
        <f t="shared" si="43"/>
        <v>9.5</v>
      </c>
      <c r="AL192">
        <v>5</v>
      </c>
    </row>
    <row r="193" spans="1:38" x14ac:dyDescent="0.45">
      <c r="A193">
        <v>6.3</v>
      </c>
      <c r="B193">
        <v>0.47</v>
      </c>
      <c r="C193">
        <v>0</v>
      </c>
      <c r="D193">
        <v>1.4</v>
      </c>
      <c r="E193">
        <v>5.5E-2</v>
      </c>
      <c r="F193">
        <v>27</v>
      </c>
      <c r="G193">
        <v>33</v>
      </c>
      <c r="H193">
        <v>0.99219999999999997</v>
      </c>
      <c r="I193">
        <v>3.45</v>
      </c>
      <c r="J193">
        <v>0.48</v>
      </c>
      <c r="K193">
        <v>12.3</v>
      </c>
      <c r="L193">
        <v>6</v>
      </c>
      <c r="AA193">
        <f t="shared" si="37"/>
        <v>6.3</v>
      </c>
      <c r="AB193">
        <f t="shared" si="37"/>
        <v>0.47</v>
      </c>
      <c r="AC193">
        <f t="shared" si="38"/>
        <v>0</v>
      </c>
      <c r="AD193">
        <f t="shared" si="41"/>
        <v>1.4</v>
      </c>
      <c r="AE193">
        <f t="shared" si="41"/>
        <v>5.5E-2</v>
      </c>
      <c r="AF193">
        <f t="shared" si="41"/>
        <v>27</v>
      </c>
      <c r="AG193">
        <f t="shared" si="41"/>
        <v>33</v>
      </c>
      <c r="AH193">
        <f t="shared" si="39"/>
        <v>0.99219999999999997</v>
      </c>
      <c r="AI193">
        <f t="shared" si="40"/>
        <v>3.45</v>
      </c>
      <c r="AJ193">
        <f t="shared" si="42"/>
        <v>0.48</v>
      </c>
      <c r="AK193">
        <f t="shared" si="43"/>
        <v>12.3</v>
      </c>
      <c r="AL193">
        <v>6</v>
      </c>
    </row>
    <row r="194" spans="1:38" x14ac:dyDescent="0.45">
      <c r="A194">
        <v>7.6</v>
      </c>
      <c r="B194">
        <v>0.63</v>
      </c>
      <c r="C194">
        <v>0.03</v>
      </c>
      <c r="D194">
        <v>2</v>
      </c>
      <c r="E194">
        <v>0.08</v>
      </c>
      <c r="F194">
        <v>27</v>
      </c>
      <c r="G194">
        <v>43</v>
      </c>
      <c r="H194">
        <v>0.995779999999999</v>
      </c>
      <c r="I194">
        <v>3.44</v>
      </c>
      <c r="J194">
        <v>0.64</v>
      </c>
      <c r="K194">
        <v>10.9</v>
      </c>
      <c r="L194">
        <v>6</v>
      </c>
      <c r="AA194">
        <f t="shared" si="37"/>
        <v>7.6</v>
      </c>
      <c r="AB194">
        <f t="shared" si="37"/>
        <v>0.63</v>
      </c>
      <c r="AC194">
        <f t="shared" si="38"/>
        <v>0.03</v>
      </c>
      <c r="AD194">
        <f t="shared" si="41"/>
        <v>2</v>
      </c>
      <c r="AE194">
        <f t="shared" si="41"/>
        <v>0.08</v>
      </c>
      <c r="AF194">
        <f t="shared" si="41"/>
        <v>27</v>
      </c>
      <c r="AG194">
        <f t="shared" si="41"/>
        <v>43</v>
      </c>
      <c r="AH194">
        <f t="shared" si="39"/>
        <v>0.995779999999999</v>
      </c>
      <c r="AI194">
        <f t="shared" si="40"/>
        <v>3.44</v>
      </c>
      <c r="AJ194">
        <f t="shared" si="42"/>
        <v>0.64</v>
      </c>
      <c r="AK194">
        <f t="shared" si="43"/>
        <v>10.9</v>
      </c>
      <c r="AL194">
        <v>6</v>
      </c>
    </row>
    <row r="195" spans="1:38" x14ac:dyDescent="0.45">
      <c r="A195">
        <v>7.1</v>
      </c>
      <c r="B195">
        <v>0.59</v>
      </c>
      <c r="C195">
        <v>0.01</v>
      </c>
      <c r="D195">
        <v>2.2999999999999998</v>
      </c>
      <c r="E195">
        <v>0.08</v>
      </c>
      <c r="F195">
        <v>27</v>
      </c>
      <c r="G195">
        <v>43</v>
      </c>
      <c r="H195">
        <v>0.99550000000000005</v>
      </c>
      <c r="I195">
        <v>3.42</v>
      </c>
      <c r="J195">
        <v>0.57999999999999996</v>
      </c>
      <c r="K195">
        <v>10.7</v>
      </c>
      <c r="L195">
        <v>6</v>
      </c>
      <c r="AA195">
        <f t="shared" ref="AA195:AB258" si="44">IF((A195&gt;=O$14)*(A195&lt;=O$15),A195,IF((A195&lt;O$14), O$14, O$15))</f>
        <v>7.1</v>
      </c>
      <c r="AB195">
        <f t="shared" si="44"/>
        <v>0.59</v>
      </c>
      <c r="AC195">
        <f t="shared" ref="AC195:AC258" si="45">IF((C195&gt;=Q$19)*(C195&lt;=Q$20),C195,IF((C195&lt;Q$19), Q$19, Q$20))</f>
        <v>0.01</v>
      </c>
      <c r="AD195">
        <f t="shared" si="41"/>
        <v>2.2999999999999998</v>
      </c>
      <c r="AE195">
        <f t="shared" si="41"/>
        <v>0.08</v>
      </c>
      <c r="AF195">
        <f t="shared" si="41"/>
        <v>27</v>
      </c>
      <c r="AG195">
        <f t="shared" si="41"/>
        <v>43</v>
      </c>
      <c r="AH195">
        <f t="shared" ref="AH195:AH258" si="46">IF((H195&gt;=V$19)*(H195&lt;=V$20),H195,IF((H195&lt;V$19), V$19, V$20))</f>
        <v>0.99550000000000005</v>
      </c>
      <c r="AI195">
        <f t="shared" ref="AI195:AI258" si="47">IF((I195&gt;=W$19)*(I195&lt;=W$20),I195,IF((I195&lt;W$19), W$19, W$20))</f>
        <v>3.42</v>
      </c>
      <c r="AJ195">
        <f t="shared" si="42"/>
        <v>0.57999999999999996</v>
      </c>
      <c r="AK195">
        <f t="shared" si="43"/>
        <v>10.7</v>
      </c>
      <c r="AL195">
        <v>6</v>
      </c>
    </row>
    <row r="196" spans="1:38" x14ac:dyDescent="0.45">
      <c r="A196">
        <v>8.1999999999999993</v>
      </c>
      <c r="B196">
        <v>0.43</v>
      </c>
      <c r="C196">
        <v>0.28999999999999998</v>
      </c>
      <c r="D196">
        <v>1.6</v>
      </c>
      <c r="E196">
        <v>8.1000000000000003E-2</v>
      </c>
      <c r="F196">
        <v>27</v>
      </c>
      <c r="G196">
        <v>45</v>
      </c>
      <c r="H196">
        <v>0.99602999999999997</v>
      </c>
      <c r="I196">
        <v>3.25</v>
      </c>
      <c r="J196">
        <v>0.54</v>
      </c>
      <c r="K196">
        <v>10.3</v>
      </c>
      <c r="L196">
        <v>5</v>
      </c>
      <c r="AA196">
        <f t="shared" si="44"/>
        <v>8.1999999999999993</v>
      </c>
      <c r="AB196">
        <f t="shared" si="44"/>
        <v>0.43</v>
      </c>
      <c r="AC196">
        <f t="shared" si="45"/>
        <v>0.28999999999999998</v>
      </c>
      <c r="AD196">
        <f t="shared" si="41"/>
        <v>1.6</v>
      </c>
      <c r="AE196">
        <f t="shared" si="41"/>
        <v>8.1000000000000003E-2</v>
      </c>
      <c r="AF196">
        <f t="shared" si="41"/>
        <v>27</v>
      </c>
      <c r="AG196">
        <f t="shared" si="41"/>
        <v>45</v>
      </c>
      <c r="AH196">
        <f t="shared" si="46"/>
        <v>0.99602999999999997</v>
      </c>
      <c r="AI196">
        <f t="shared" si="47"/>
        <v>3.25</v>
      </c>
      <c r="AJ196">
        <f t="shared" si="42"/>
        <v>0.54</v>
      </c>
      <c r="AK196">
        <f t="shared" si="43"/>
        <v>10.3</v>
      </c>
      <c r="AL196">
        <v>5</v>
      </c>
    </row>
    <row r="197" spans="1:38" x14ac:dyDescent="0.45">
      <c r="A197">
        <v>7.5</v>
      </c>
      <c r="B197">
        <v>0.57999999999999996</v>
      </c>
      <c r="C197">
        <v>0.03</v>
      </c>
      <c r="D197">
        <v>4.0999999999999996</v>
      </c>
      <c r="E197">
        <v>0.08</v>
      </c>
      <c r="F197">
        <v>27</v>
      </c>
      <c r="G197">
        <v>46</v>
      </c>
      <c r="H197">
        <v>0.99592000000000003</v>
      </c>
      <c r="I197">
        <v>3.02</v>
      </c>
      <c r="J197">
        <v>0.47</v>
      </c>
      <c r="K197">
        <v>9.1999999999999993</v>
      </c>
      <c r="L197">
        <v>5</v>
      </c>
      <c r="AA197">
        <f t="shared" si="44"/>
        <v>7.5</v>
      </c>
      <c r="AB197">
        <f t="shared" si="44"/>
        <v>0.57999999999999996</v>
      </c>
      <c r="AC197">
        <f t="shared" si="45"/>
        <v>0.03</v>
      </c>
      <c r="AD197">
        <f t="shared" si="41"/>
        <v>3.6500000000000004</v>
      </c>
      <c r="AE197">
        <f t="shared" si="41"/>
        <v>0.08</v>
      </c>
      <c r="AF197">
        <f t="shared" si="41"/>
        <v>27</v>
      </c>
      <c r="AG197">
        <f t="shared" si="41"/>
        <v>46</v>
      </c>
      <c r="AH197">
        <f t="shared" si="46"/>
        <v>0.99592000000000003</v>
      </c>
      <c r="AI197">
        <f t="shared" si="47"/>
        <v>3.02</v>
      </c>
      <c r="AJ197">
        <f t="shared" si="42"/>
        <v>0.47</v>
      </c>
      <c r="AK197">
        <f t="shared" si="43"/>
        <v>9.1999999999999993</v>
      </c>
      <c r="AL197">
        <v>5</v>
      </c>
    </row>
    <row r="198" spans="1:38" x14ac:dyDescent="0.45">
      <c r="A198">
        <v>7.1</v>
      </c>
      <c r="B198">
        <v>0.43</v>
      </c>
      <c r="C198">
        <v>0.17</v>
      </c>
      <c r="D198">
        <v>1.8</v>
      </c>
      <c r="E198">
        <v>8.1999999999999906E-2</v>
      </c>
      <c r="F198">
        <v>27</v>
      </c>
      <c r="G198">
        <v>51</v>
      </c>
      <c r="H198">
        <v>0.99634</v>
      </c>
      <c r="I198">
        <v>3.49</v>
      </c>
      <c r="J198">
        <v>0.64</v>
      </c>
      <c r="K198">
        <v>10.4</v>
      </c>
      <c r="L198">
        <v>5</v>
      </c>
      <c r="AA198">
        <f t="shared" si="44"/>
        <v>7.1</v>
      </c>
      <c r="AB198">
        <f t="shared" si="44"/>
        <v>0.43</v>
      </c>
      <c r="AC198">
        <f t="shared" si="45"/>
        <v>0.17</v>
      </c>
      <c r="AD198">
        <f t="shared" si="41"/>
        <v>1.8</v>
      </c>
      <c r="AE198">
        <f t="shared" si="41"/>
        <v>8.1999999999999906E-2</v>
      </c>
      <c r="AF198">
        <f t="shared" si="41"/>
        <v>27</v>
      </c>
      <c r="AG198">
        <f t="shared" si="41"/>
        <v>51</v>
      </c>
      <c r="AH198">
        <f t="shared" si="46"/>
        <v>0.99634</v>
      </c>
      <c r="AI198">
        <f t="shared" si="47"/>
        <v>3.49</v>
      </c>
      <c r="AJ198">
        <f t="shared" si="42"/>
        <v>0.64</v>
      </c>
      <c r="AK198">
        <f t="shared" si="43"/>
        <v>10.4</v>
      </c>
      <c r="AL198">
        <v>5</v>
      </c>
    </row>
    <row r="199" spans="1:38" x14ac:dyDescent="0.45">
      <c r="A199">
        <v>7.6</v>
      </c>
      <c r="B199">
        <v>0.66500000000000004</v>
      </c>
      <c r="C199">
        <v>0.1</v>
      </c>
      <c r="D199">
        <v>1.5</v>
      </c>
      <c r="E199">
        <v>6.6000000000000003E-2</v>
      </c>
      <c r="F199">
        <v>27</v>
      </c>
      <c r="G199">
        <v>55</v>
      </c>
      <c r="H199">
        <v>0.99655000000000005</v>
      </c>
      <c r="I199">
        <v>3.39</v>
      </c>
      <c r="J199">
        <v>0.51</v>
      </c>
      <c r="K199">
        <v>9.3000000000000007</v>
      </c>
      <c r="L199">
        <v>5</v>
      </c>
      <c r="AA199">
        <f t="shared" si="44"/>
        <v>7.6</v>
      </c>
      <c r="AB199">
        <f t="shared" si="44"/>
        <v>0.66500000000000004</v>
      </c>
      <c r="AC199">
        <f t="shared" si="45"/>
        <v>0.1</v>
      </c>
      <c r="AD199">
        <f t="shared" si="41"/>
        <v>1.5</v>
      </c>
      <c r="AE199">
        <f t="shared" si="41"/>
        <v>6.6000000000000003E-2</v>
      </c>
      <c r="AF199">
        <f t="shared" si="41"/>
        <v>27</v>
      </c>
      <c r="AG199">
        <f t="shared" si="41"/>
        <v>55</v>
      </c>
      <c r="AH199">
        <f t="shared" si="46"/>
        <v>0.99655000000000005</v>
      </c>
      <c r="AI199">
        <f t="shared" si="47"/>
        <v>3.39</v>
      </c>
      <c r="AJ199">
        <f t="shared" si="42"/>
        <v>0.51</v>
      </c>
      <c r="AK199">
        <f t="shared" si="43"/>
        <v>9.3000000000000007</v>
      </c>
      <c r="AL199">
        <v>5</v>
      </c>
    </row>
    <row r="200" spans="1:38" x14ac:dyDescent="0.45">
      <c r="A200">
        <v>7.8</v>
      </c>
      <c r="B200">
        <v>0.64</v>
      </c>
      <c r="C200">
        <v>0</v>
      </c>
      <c r="D200">
        <v>1.9</v>
      </c>
      <c r="E200">
        <v>7.1999999999999995E-2</v>
      </c>
      <c r="F200">
        <v>27</v>
      </c>
      <c r="G200">
        <v>55</v>
      </c>
      <c r="H200">
        <v>0.99619999999999997</v>
      </c>
      <c r="I200">
        <v>3.31</v>
      </c>
      <c r="J200">
        <v>0.63</v>
      </c>
      <c r="K200">
        <v>11</v>
      </c>
      <c r="L200">
        <v>5</v>
      </c>
      <c r="AA200">
        <f t="shared" si="44"/>
        <v>7.8</v>
      </c>
      <c r="AB200">
        <f t="shared" si="44"/>
        <v>0.64</v>
      </c>
      <c r="AC200">
        <f t="shared" si="45"/>
        <v>0</v>
      </c>
      <c r="AD200">
        <f t="shared" si="41"/>
        <v>1.9</v>
      </c>
      <c r="AE200">
        <f t="shared" si="41"/>
        <v>7.1999999999999995E-2</v>
      </c>
      <c r="AF200">
        <f t="shared" si="41"/>
        <v>27</v>
      </c>
      <c r="AG200">
        <f t="shared" si="41"/>
        <v>55</v>
      </c>
      <c r="AH200">
        <f t="shared" si="46"/>
        <v>0.99619999999999997</v>
      </c>
      <c r="AI200">
        <f t="shared" si="47"/>
        <v>3.31</v>
      </c>
      <c r="AJ200">
        <f t="shared" si="42"/>
        <v>0.63</v>
      </c>
      <c r="AK200">
        <f t="shared" si="43"/>
        <v>11</v>
      </c>
      <c r="AL200">
        <v>5</v>
      </c>
    </row>
    <row r="201" spans="1:38" x14ac:dyDescent="0.45">
      <c r="A201">
        <v>6.4</v>
      </c>
      <c r="B201">
        <v>0.86499999999999999</v>
      </c>
      <c r="C201">
        <v>0.03</v>
      </c>
      <c r="D201">
        <v>3.2</v>
      </c>
      <c r="E201">
        <v>7.0999999999999994E-2</v>
      </c>
      <c r="F201">
        <v>27</v>
      </c>
      <c r="G201">
        <v>58</v>
      </c>
      <c r="H201">
        <v>0.995</v>
      </c>
      <c r="I201">
        <v>3.61</v>
      </c>
      <c r="J201">
        <v>0.49</v>
      </c>
      <c r="K201">
        <v>12.7</v>
      </c>
      <c r="L201">
        <v>6</v>
      </c>
      <c r="AA201">
        <f t="shared" si="44"/>
        <v>6.4</v>
      </c>
      <c r="AB201">
        <f t="shared" si="44"/>
        <v>0.86499999999999999</v>
      </c>
      <c r="AC201">
        <f t="shared" si="45"/>
        <v>0.03</v>
      </c>
      <c r="AD201">
        <f t="shared" si="41"/>
        <v>3.2</v>
      </c>
      <c r="AE201">
        <f t="shared" si="41"/>
        <v>7.0999999999999994E-2</v>
      </c>
      <c r="AF201">
        <f t="shared" si="41"/>
        <v>27</v>
      </c>
      <c r="AG201">
        <f t="shared" si="41"/>
        <v>58</v>
      </c>
      <c r="AH201">
        <f t="shared" si="46"/>
        <v>0.995</v>
      </c>
      <c r="AI201">
        <f t="shared" si="47"/>
        <v>3.61</v>
      </c>
      <c r="AJ201">
        <f t="shared" si="42"/>
        <v>0.49</v>
      </c>
      <c r="AK201">
        <f t="shared" si="43"/>
        <v>12.7</v>
      </c>
      <c r="AL201">
        <v>6</v>
      </c>
    </row>
    <row r="202" spans="1:38" x14ac:dyDescent="0.45">
      <c r="A202">
        <v>7.5</v>
      </c>
      <c r="B202">
        <v>0.57999999999999996</v>
      </c>
      <c r="C202">
        <v>0.14000000000000001</v>
      </c>
      <c r="D202">
        <v>2.2000000000000002</v>
      </c>
      <c r="E202">
        <v>7.6999999999999999E-2</v>
      </c>
      <c r="F202">
        <v>27</v>
      </c>
      <c r="G202">
        <v>60</v>
      </c>
      <c r="H202">
        <v>0.99629999999999996</v>
      </c>
      <c r="I202">
        <v>3.28</v>
      </c>
      <c r="J202">
        <v>0.59</v>
      </c>
      <c r="K202">
        <v>9.8000000000000007</v>
      </c>
      <c r="L202">
        <v>5</v>
      </c>
      <c r="AA202">
        <f t="shared" si="44"/>
        <v>7.5</v>
      </c>
      <c r="AB202">
        <f t="shared" si="44"/>
        <v>0.57999999999999996</v>
      </c>
      <c r="AC202">
        <f t="shared" si="45"/>
        <v>0.14000000000000001</v>
      </c>
      <c r="AD202">
        <f t="shared" si="41"/>
        <v>2.2000000000000002</v>
      </c>
      <c r="AE202">
        <f t="shared" si="41"/>
        <v>7.6999999999999999E-2</v>
      </c>
      <c r="AF202">
        <f t="shared" si="41"/>
        <v>27</v>
      </c>
      <c r="AG202">
        <f t="shared" si="41"/>
        <v>60</v>
      </c>
      <c r="AH202">
        <f t="shared" si="46"/>
        <v>0.99629999999999996</v>
      </c>
      <c r="AI202">
        <f t="shared" si="47"/>
        <v>3.28</v>
      </c>
      <c r="AJ202">
        <f t="shared" si="42"/>
        <v>0.59</v>
      </c>
      <c r="AK202">
        <f t="shared" si="43"/>
        <v>9.8000000000000007</v>
      </c>
      <c r="AL202">
        <v>5</v>
      </c>
    </row>
    <row r="203" spans="1:38" x14ac:dyDescent="0.45">
      <c r="A203">
        <v>7.9</v>
      </c>
      <c r="B203">
        <v>0.54500000000000004</v>
      </c>
      <c r="C203">
        <v>0.06</v>
      </c>
      <c r="D203">
        <v>4</v>
      </c>
      <c r="E203">
        <v>8.6999999999999994E-2</v>
      </c>
      <c r="F203">
        <v>27</v>
      </c>
      <c r="G203">
        <v>61</v>
      </c>
      <c r="H203">
        <v>0.99650000000000005</v>
      </c>
      <c r="I203">
        <v>3.36</v>
      </c>
      <c r="J203">
        <v>0.67</v>
      </c>
      <c r="K203">
        <v>10.7</v>
      </c>
      <c r="L203">
        <v>6</v>
      </c>
      <c r="AA203">
        <f t="shared" si="44"/>
        <v>7.9</v>
      </c>
      <c r="AB203">
        <f t="shared" si="44"/>
        <v>0.54500000000000004</v>
      </c>
      <c r="AC203">
        <f t="shared" si="45"/>
        <v>0.06</v>
      </c>
      <c r="AD203">
        <f t="shared" si="41"/>
        <v>3.6500000000000004</v>
      </c>
      <c r="AE203">
        <f t="shared" si="41"/>
        <v>8.6999999999999994E-2</v>
      </c>
      <c r="AF203">
        <f t="shared" si="41"/>
        <v>27</v>
      </c>
      <c r="AG203">
        <f t="shared" si="41"/>
        <v>61</v>
      </c>
      <c r="AH203">
        <f t="shared" si="46"/>
        <v>0.99650000000000005</v>
      </c>
      <c r="AI203">
        <f t="shared" si="47"/>
        <v>3.36</v>
      </c>
      <c r="AJ203">
        <f t="shared" si="42"/>
        <v>0.67</v>
      </c>
      <c r="AK203">
        <f t="shared" si="43"/>
        <v>10.7</v>
      </c>
      <c r="AL203">
        <v>6</v>
      </c>
    </row>
    <row r="204" spans="1:38" x14ac:dyDescent="0.45">
      <c r="A204">
        <v>7</v>
      </c>
      <c r="B204">
        <v>0.62</v>
      </c>
      <c r="C204">
        <v>0.1</v>
      </c>
      <c r="D204">
        <v>1.4</v>
      </c>
      <c r="E204">
        <v>7.0999999999999994E-2</v>
      </c>
      <c r="F204">
        <v>27</v>
      </c>
      <c r="G204">
        <v>63</v>
      </c>
      <c r="H204">
        <v>0.996</v>
      </c>
      <c r="I204">
        <v>3.28</v>
      </c>
      <c r="J204">
        <v>0.61</v>
      </c>
      <c r="K204">
        <v>9.1999999999999993</v>
      </c>
      <c r="L204">
        <v>5</v>
      </c>
      <c r="AA204">
        <f t="shared" si="44"/>
        <v>7</v>
      </c>
      <c r="AB204">
        <f t="shared" si="44"/>
        <v>0.62</v>
      </c>
      <c r="AC204">
        <f t="shared" si="45"/>
        <v>0.1</v>
      </c>
      <c r="AD204">
        <f t="shared" si="41"/>
        <v>1.4</v>
      </c>
      <c r="AE204">
        <f t="shared" si="41"/>
        <v>7.0999999999999994E-2</v>
      </c>
      <c r="AF204">
        <f t="shared" si="41"/>
        <v>27</v>
      </c>
      <c r="AG204">
        <f t="shared" si="41"/>
        <v>63</v>
      </c>
      <c r="AH204">
        <f t="shared" si="46"/>
        <v>0.996</v>
      </c>
      <c r="AI204">
        <f t="shared" si="47"/>
        <v>3.28</v>
      </c>
      <c r="AJ204">
        <f t="shared" si="42"/>
        <v>0.61</v>
      </c>
      <c r="AK204">
        <f t="shared" si="43"/>
        <v>9.1999999999999993</v>
      </c>
      <c r="AL204">
        <v>5</v>
      </c>
    </row>
    <row r="205" spans="1:38" x14ac:dyDescent="0.45">
      <c r="A205">
        <v>5.2</v>
      </c>
      <c r="B205">
        <v>0.34</v>
      </c>
      <c r="C205">
        <v>0</v>
      </c>
      <c r="D205">
        <v>1.8</v>
      </c>
      <c r="E205">
        <v>0.05</v>
      </c>
      <c r="F205">
        <v>27</v>
      </c>
      <c r="G205">
        <v>63</v>
      </c>
      <c r="H205">
        <v>0.99160000000000004</v>
      </c>
      <c r="I205">
        <v>3.68</v>
      </c>
      <c r="J205">
        <v>0.79</v>
      </c>
      <c r="K205">
        <v>14</v>
      </c>
      <c r="L205">
        <v>6</v>
      </c>
      <c r="AA205">
        <f t="shared" si="44"/>
        <v>5.2</v>
      </c>
      <c r="AB205">
        <f t="shared" si="44"/>
        <v>0.34</v>
      </c>
      <c r="AC205">
        <f t="shared" si="45"/>
        <v>0</v>
      </c>
      <c r="AD205">
        <f t="shared" si="41"/>
        <v>1.8</v>
      </c>
      <c r="AE205">
        <f t="shared" si="41"/>
        <v>0.05</v>
      </c>
      <c r="AF205">
        <f t="shared" si="41"/>
        <v>27</v>
      </c>
      <c r="AG205">
        <f t="shared" si="41"/>
        <v>63</v>
      </c>
      <c r="AH205">
        <f t="shared" si="46"/>
        <v>0.99160000000000004</v>
      </c>
      <c r="AI205">
        <f t="shared" si="47"/>
        <v>3.68</v>
      </c>
      <c r="AJ205">
        <f t="shared" si="42"/>
        <v>0.79</v>
      </c>
      <c r="AK205">
        <f t="shared" si="43"/>
        <v>13.5</v>
      </c>
      <c r="AL205">
        <v>6</v>
      </c>
    </row>
    <row r="206" spans="1:38" x14ac:dyDescent="0.45">
      <c r="A206">
        <v>9.3000000000000007</v>
      </c>
      <c r="B206">
        <v>0.32</v>
      </c>
      <c r="C206">
        <v>0.56999999999999995</v>
      </c>
      <c r="D206">
        <v>2</v>
      </c>
      <c r="E206">
        <v>7.3999999999999996E-2</v>
      </c>
      <c r="F206">
        <v>27</v>
      </c>
      <c r="G206">
        <v>65</v>
      </c>
      <c r="H206">
        <v>0.99690000000000001</v>
      </c>
      <c r="I206">
        <v>3.28</v>
      </c>
      <c r="J206">
        <v>0.79</v>
      </c>
      <c r="K206">
        <v>10.7</v>
      </c>
      <c r="L206">
        <v>5</v>
      </c>
      <c r="AA206">
        <f t="shared" si="44"/>
        <v>9.3000000000000007</v>
      </c>
      <c r="AB206">
        <f t="shared" si="44"/>
        <v>0.32</v>
      </c>
      <c r="AC206">
        <f t="shared" si="45"/>
        <v>0.56999999999999995</v>
      </c>
      <c r="AD206">
        <f t="shared" si="41"/>
        <v>2</v>
      </c>
      <c r="AE206">
        <f t="shared" si="41"/>
        <v>7.3999999999999996E-2</v>
      </c>
      <c r="AF206">
        <f t="shared" si="41"/>
        <v>27</v>
      </c>
      <c r="AG206">
        <f t="shared" si="41"/>
        <v>65</v>
      </c>
      <c r="AH206">
        <f t="shared" si="46"/>
        <v>0.99690000000000001</v>
      </c>
      <c r="AI206">
        <f t="shared" si="47"/>
        <v>3.28</v>
      </c>
      <c r="AJ206">
        <f t="shared" si="42"/>
        <v>0.79</v>
      </c>
      <c r="AK206">
        <f t="shared" si="43"/>
        <v>10.7</v>
      </c>
      <c r="AL206">
        <v>5</v>
      </c>
    </row>
    <row r="207" spans="1:38" x14ac:dyDescent="0.45">
      <c r="A207">
        <v>10.8</v>
      </c>
      <c r="B207">
        <v>0.47</v>
      </c>
      <c r="C207">
        <v>0.43</v>
      </c>
      <c r="D207">
        <v>2.1</v>
      </c>
      <c r="E207">
        <v>0.17100000000000001</v>
      </c>
      <c r="F207">
        <v>27</v>
      </c>
      <c r="G207">
        <v>66</v>
      </c>
      <c r="H207">
        <v>0.99819999999999998</v>
      </c>
      <c r="I207">
        <v>3.17</v>
      </c>
      <c r="J207">
        <v>0.76</v>
      </c>
      <c r="K207">
        <v>10.8</v>
      </c>
      <c r="L207">
        <v>6</v>
      </c>
      <c r="AA207">
        <f t="shared" si="44"/>
        <v>10.8</v>
      </c>
      <c r="AB207">
        <f t="shared" si="44"/>
        <v>0.47</v>
      </c>
      <c r="AC207">
        <f t="shared" si="45"/>
        <v>0.43</v>
      </c>
      <c r="AD207">
        <f t="shared" si="41"/>
        <v>2.1</v>
      </c>
      <c r="AE207">
        <f t="shared" si="41"/>
        <v>0.12249999999999998</v>
      </c>
      <c r="AF207">
        <f t="shared" si="41"/>
        <v>27</v>
      </c>
      <c r="AG207">
        <f t="shared" si="41"/>
        <v>66</v>
      </c>
      <c r="AH207">
        <f t="shared" si="46"/>
        <v>0.99819999999999998</v>
      </c>
      <c r="AI207">
        <f t="shared" si="47"/>
        <v>3.17</v>
      </c>
      <c r="AJ207">
        <f t="shared" si="42"/>
        <v>0.76</v>
      </c>
      <c r="AK207">
        <f t="shared" si="43"/>
        <v>10.8</v>
      </c>
      <c r="AL207">
        <v>6</v>
      </c>
    </row>
    <row r="208" spans="1:38" x14ac:dyDescent="0.45">
      <c r="A208">
        <v>7.3</v>
      </c>
      <c r="B208">
        <v>0.43</v>
      </c>
      <c r="C208">
        <v>0.24</v>
      </c>
      <c r="D208">
        <v>2.5</v>
      </c>
      <c r="E208">
        <v>7.8E-2</v>
      </c>
      <c r="F208">
        <v>27</v>
      </c>
      <c r="G208">
        <v>67</v>
      </c>
      <c r="H208">
        <v>0.99647999999999903</v>
      </c>
      <c r="I208">
        <v>3.6</v>
      </c>
      <c r="J208">
        <v>0.59</v>
      </c>
      <c r="K208">
        <v>11.1</v>
      </c>
      <c r="L208">
        <v>6</v>
      </c>
      <c r="AA208">
        <f t="shared" si="44"/>
        <v>7.3</v>
      </c>
      <c r="AB208">
        <f t="shared" si="44"/>
        <v>0.43</v>
      </c>
      <c r="AC208">
        <f t="shared" si="45"/>
        <v>0.24</v>
      </c>
      <c r="AD208">
        <f t="shared" si="41"/>
        <v>2.5</v>
      </c>
      <c r="AE208">
        <f t="shared" si="41"/>
        <v>7.8E-2</v>
      </c>
      <c r="AF208">
        <f t="shared" si="41"/>
        <v>27</v>
      </c>
      <c r="AG208">
        <f t="shared" si="41"/>
        <v>67</v>
      </c>
      <c r="AH208">
        <f t="shared" si="46"/>
        <v>0.99647999999999903</v>
      </c>
      <c r="AI208">
        <f t="shared" si="47"/>
        <v>3.6</v>
      </c>
      <c r="AJ208">
        <f t="shared" si="42"/>
        <v>0.59</v>
      </c>
      <c r="AK208">
        <f t="shared" si="43"/>
        <v>11.1</v>
      </c>
      <c r="AL208">
        <v>6</v>
      </c>
    </row>
    <row r="209" spans="1:38" x14ac:dyDescent="0.45">
      <c r="A209">
        <v>12.4</v>
      </c>
      <c r="B209">
        <v>0.35</v>
      </c>
      <c r="C209">
        <v>0.49</v>
      </c>
      <c r="D209">
        <v>2.6</v>
      </c>
      <c r="E209">
        <v>7.9000000000000001E-2</v>
      </c>
      <c r="F209">
        <v>27</v>
      </c>
      <c r="G209">
        <v>69</v>
      </c>
      <c r="H209">
        <v>0.99939999999999996</v>
      </c>
      <c r="I209">
        <v>3.12</v>
      </c>
      <c r="J209">
        <v>0.75</v>
      </c>
      <c r="K209">
        <v>10.4</v>
      </c>
      <c r="L209">
        <v>6</v>
      </c>
      <c r="AA209">
        <f t="shared" si="44"/>
        <v>12.349999999999998</v>
      </c>
      <c r="AB209">
        <f t="shared" si="44"/>
        <v>0.35</v>
      </c>
      <c r="AC209">
        <f t="shared" si="45"/>
        <v>0.49</v>
      </c>
      <c r="AD209">
        <f t="shared" si="41"/>
        <v>2.6</v>
      </c>
      <c r="AE209">
        <f t="shared" si="41"/>
        <v>7.9000000000000001E-2</v>
      </c>
      <c r="AF209">
        <f t="shared" si="41"/>
        <v>27</v>
      </c>
      <c r="AG209">
        <f t="shared" ref="AG209:AG272" si="48">IF((G209&gt;=U$14)*(G209&lt;=U$15),G209,IF((G209&lt;U$14), U$14, U$15))</f>
        <v>69</v>
      </c>
      <c r="AH209">
        <f t="shared" si="46"/>
        <v>0.99939999999999996</v>
      </c>
      <c r="AI209">
        <f t="shared" si="47"/>
        <v>3.12</v>
      </c>
      <c r="AJ209">
        <f t="shared" si="42"/>
        <v>0.75</v>
      </c>
      <c r="AK209">
        <f t="shared" si="43"/>
        <v>10.4</v>
      </c>
      <c r="AL209">
        <v>6</v>
      </c>
    </row>
    <row r="210" spans="1:38" x14ac:dyDescent="0.45">
      <c r="A210">
        <v>6.4</v>
      </c>
      <c r="B210">
        <v>0.56999999999999995</v>
      </c>
      <c r="C210">
        <v>0.14000000000000001</v>
      </c>
      <c r="D210">
        <v>3.9</v>
      </c>
      <c r="E210">
        <v>7.0000000000000007E-2</v>
      </c>
      <c r="F210">
        <v>27</v>
      </c>
      <c r="G210">
        <v>73</v>
      </c>
      <c r="H210">
        <v>0.99668999999999996</v>
      </c>
      <c r="I210">
        <v>3.32</v>
      </c>
      <c r="J210">
        <v>0.48</v>
      </c>
      <c r="K210">
        <v>9.1999999999999993</v>
      </c>
      <c r="L210">
        <v>5</v>
      </c>
      <c r="AA210">
        <f t="shared" si="44"/>
        <v>6.4</v>
      </c>
      <c r="AB210">
        <f t="shared" si="44"/>
        <v>0.56999999999999995</v>
      </c>
      <c r="AC210">
        <f t="shared" si="45"/>
        <v>0.14000000000000001</v>
      </c>
      <c r="AD210">
        <f t="shared" ref="AD210:AG273" si="49">IF((D210&gt;=R$14)*(D210&lt;=R$15),D210,IF((D210&lt;R$14), R$14, R$15))</f>
        <v>3.6500000000000004</v>
      </c>
      <c r="AE210">
        <f t="shared" si="49"/>
        <v>7.0000000000000007E-2</v>
      </c>
      <c r="AF210">
        <f t="shared" si="49"/>
        <v>27</v>
      </c>
      <c r="AG210">
        <f t="shared" si="48"/>
        <v>73</v>
      </c>
      <c r="AH210">
        <f t="shared" si="46"/>
        <v>0.99668999999999996</v>
      </c>
      <c r="AI210">
        <f t="shared" si="47"/>
        <v>3.32</v>
      </c>
      <c r="AJ210">
        <f t="shared" ref="AJ210:AJ273" si="50">IF((J210&gt;=X$14)*(J210&lt;=X$15),J210,IF((J210&lt;X$14), X$14, X$15))</f>
        <v>0.48</v>
      </c>
      <c r="AK210">
        <f t="shared" ref="AK210:AK273" si="51">IF((K210&gt;=Y$14)*(K210&lt;=Y$15),K210,IF((K210&lt;Y$14), Y$14, Y$15))</f>
        <v>9.1999999999999993</v>
      </c>
      <c r="AL210">
        <v>5</v>
      </c>
    </row>
    <row r="211" spans="1:38" x14ac:dyDescent="0.45">
      <c r="A211">
        <v>8.9</v>
      </c>
      <c r="B211">
        <v>0.59</v>
      </c>
      <c r="C211">
        <v>0.5</v>
      </c>
      <c r="D211">
        <v>2</v>
      </c>
      <c r="E211">
        <v>0.33700000000000002</v>
      </c>
      <c r="F211">
        <v>27</v>
      </c>
      <c r="G211">
        <v>81</v>
      </c>
      <c r="H211">
        <v>0.99639999999999995</v>
      </c>
      <c r="I211">
        <v>3.04</v>
      </c>
      <c r="J211">
        <v>1.61</v>
      </c>
      <c r="K211">
        <v>9.5</v>
      </c>
      <c r="L211">
        <v>6</v>
      </c>
      <c r="AA211">
        <f t="shared" si="44"/>
        <v>8.9</v>
      </c>
      <c r="AB211">
        <f t="shared" si="44"/>
        <v>0.59</v>
      </c>
      <c r="AC211">
        <f t="shared" si="45"/>
        <v>0.5</v>
      </c>
      <c r="AD211">
        <f t="shared" si="49"/>
        <v>2</v>
      </c>
      <c r="AE211">
        <f t="shared" si="49"/>
        <v>0.12249999999999998</v>
      </c>
      <c r="AF211">
        <f t="shared" si="49"/>
        <v>27</v>
      </c>
      <c r="AG211">
        <f t="shared" si="48"/>
        <v>81</v>
      </c>
      <c r="AH211">
        <f t="shared" si="46"/>
        <v>0.99639999999999995</v>
      </c>
      <c r="AI211">
        <f t="shared" si="47"/>
        <v>3.04</v>
      </c>
      <c r="AJ211">
        <f t="shared" si="50"/>
        <v>0.99999999999999989</v>
      </c>
      <c r="AK211">
        <f t="shared" si="51"/>
        <v>9.5</v>
      </c>
      <c r="AL211">
        <v>6</v>
      </c>
    </row>
    <row r="212" spans="1:38" x14ac:dyDescent="0.45">
      <c r="A212">
        <v>7.6</v>
      </c>
      <c r="B212">
        <v>0.49</v>
      </c>
      <c r="C212">
        <v>0.33</v>
      </c>
      <c r="D212">
        <v>1.9</v>
      </c>
      <c r="E212">
        <v>7.3999999999999996E-2</v>
      </c>
      <c r="F212">
        <v>27</v>
      </c>
      <c r="G212">
        <v>85</v>
      </c>
      <c r="H212">
        <v>0.99705999999999995</v>
      </c>
      <c r="I212">
        <v>3.41</v>
      </c>
      <c r="J212">
        <v>0.57999999999999996</v>
      </c>
      <c r="K212">
        <v>9</v>
      </c>
      <c r="L212">
        <v>5</v>
      </c>
      <c r="AA212">
        <f t="shared" si="44"/>
        <v>7.6</v>
      </c>
      <c r="AB212">
        <f t="shared" si="44"/>
        <v>0.49</v>
      </c>
      <c r="AC212">
        <f t="shared" si="45"/>
        <v>0.33</v>
      </c>
      <c r="AD212">
        <f t="shared" si="49"/>
        <v>1.9</v>
      </c>
      <c r="AE212">
        <f t="shared" si="49"/>
        <v>7.3999999999999996E-2</v>
      </c>
      <c r="AF212">
        <f t="shared" si="49"/>
        <v>27</v>
      </c>
      <c r="AG212">
        <f t="shared" si="48"/>
        <v>85</v>
      </c>
      <c r="AH212">
        <f t="shared" si="46"/>
        <v>0.99705999999999995</v>
      </c>
      <c r="AI212">
        <f t="shared" si="47"/>
        <v>3.41</v>
      </c>
      <c r="AJ212">
        <f t="shared" si="50"/>
        <v>0.57999999999999996</v>
      </c>
      <c r="AK212">
        <f t="shared" si="51"/>
        <v>9</v>
      </c>
      <c r="AL212">
        <v>5</v>
      </c>
    </row>
    <row r="213" spans="1:38" x14ac:dyDescent="0.45">
      <c r="A213">
        <v>10</v>
      </c>
      <c r="B213">
        <v>0.38</v>
      </c>
      <c r="C213">
        <v>0.38</v>
      </c>
      <c r="D213">
        <v>1.6</v>
      </c>
      <c r="E213">
        <v>0.16899999999999901</v>
      </c>
      <c r="F213">
        <v>27</v>
      </c>
      <c r="G213">
        <v>90</v>
      </c>
      <c r="H213">
        <v>0.99913999999999903</v>
      </c>
      <c r="I213">
        <v>3.15</v>
      </c>
      <c r="J213">
        <v>0.65</v>
      </c>
      <c r="K213">
        <v>8.5</v>
      </c>
      <c r="L213">
        <v>5</v>
      </c>
      <c r="AA213">
        <f t="shared" si="44"/>
        <v>10</v>
      </c>
      <c r="AB213">
        <f t="shared" si="44"/>
        <v>0.38</v>
      </c>
      <c r="AC213">
        <f t="shared" si="45"/>
        <v>0.38</v>
      </c>
      <c r="AD213">
        <f t="shared" si="49"/>
        <v>1.6</v>
      </c>
      <c r="AE213">
        <f t="shared" si="49"/>
        <v>0.12249999999999998</v>
      </c>
      <c r="AF213">
        <f t="shared" si="49"/>
        <v>27</v>
      </c>
      <c r="AG213">
        <f t="shared" si="48"/>
        <v>90</v>
      </c>
      <c r="AH213">
        <f t="shared" si="46"/>
        <v>0.99913999999999903</v>
      </c>
      <c r="AI213">
        <f t="shared" si="47"/>
        <v>3.15</v>
      </c>
      <c r="AJ213">
        <f t="shared" si="50"/>
        <v>0.65</v>
      </c>
      <c r="AK213">
        <f t="shared" si="51"/>
        <v>8.5</v>
      </c>
      <c r="AL213">
        <v>5</v>
      </c>
    </row>
    <row r="214" spans="1:38" x14ac:dyDescent="0.45">
      <c r="A214">
        <v>9</v>
      </c>
      <c r="B214">
        <v>0.62</v>
      </c>
      <c r="C214">
        <v>0.04</v>
      </c>
      <c r="D214">
        <v>1.9</v>
      </c>
      <c r="E214">
        <v>0.14599999999999999</v>
      </c>
      <c r="F214">
        <v>27</v>
      </c>
      <c r="G214">
        <v>90</v>
      </c>
      <c r="H214">
        <v>0.99839999999999995</v>
      </c>
      <c r="I214">
        <v>3.16</v>
      </c>
      <c r="J214">
        <v>0.7</v>
      </c>
      <c r="K214">
        <v>9.4</v>
      </c>
      <c r="L214">
        <v>5</v>
      </c>
      <c r="AA214">
        <f t="shared" si="44"/>
        <v>9</v>
      </c>
      <c r="AB214">
        <f t="shared" si="44"/>
        <v>0.62</v>
      </c>
      <c r="AC214">
        <f t="shared" si="45"/>
        <v>0.04</v>
      </c>
      <c r="AD214">
        <f t="shared" si="49"/>
        <v>1.9</v>
      </c>
      <c r="AE214">
        <f t="shared" si="49"/>
        <v>0.12249999999999998</v>
      </c>
      <c r="AF214">
        <f t="shared" si="49"/>
        <v>27</v>
      </c>
      <c r="AG214">
        <f t="shared" si="48"/>
        <v>90</v>
      </c>
      <c r="AH214">
        <f t="shared" si="46"/>
        <v>0.99839999999999995</v>
      </c>
      <c r="AI214">
        <f t="shared" si="47"/>
        <v>3.16</v>
      </c>
      <c r="AJ214">
        <f t="shared" si="50"/>
        <v>0.7</v>
      </c>
      <c r="AK214">
        <f t="shared" si="51"/>
        <v>9.4</v>
      </c>
      <c r="AL214">
        <v>5</v>
      </c>
    </row>
    <row r="215" spans="1:38" x14ac:dyDescent="0.45">
      <c r="A215">
        <v>7.5</v>
      </c>
      <c r="B215">
        <v>0.65</v>
      </c>
      <c r="C215">
        <v>0.18</v>
      </c>
      <c r="D215">
        <v>7</v>
      </c>
      <c r="E215">
        <v>8.7999999999999995E-2</v>
      </c>
      <c r="F215">
        <v>27</v>
      </c>
      <c r="G215">
        <v>94</v>
      </c>
      <c r="H215">
        <v>0.99914999999999998</v>
      </c>
      <c r="I215">
        <v>3.38</v>
      </c>
      <c r="J215">
        <v>0.77</v>
      </c>
      <c r="K215">
        <v>9.4</v>
      </c>
      <c r="L215">
        <v>5</v>
      </c>
      <c r="AA215">
        <f t="shared" si="44"/>
        <v>7.5</v>
      </c>
      <c r="AB215">
        <f t="shared" si="44"/>
        <v>0.65</v>
      </c>
      <c r="AC215">
        <f t="shared" si="45"/>
        <v>0.18</v>
      </c>
      <c r="AD215">
        <f t="shared" si="49"/>
        <v>3.6500000000000004</v>
      </c>
      <c r="AE215">
        <f t="shared" si="49"/>
        <v>8.7999999999999995E-2</v>
      </c>
      <c r="AF215">
        <f t="shared" si="49"/>
        <v>27</v>
      </c>
      <c r="AG215">
        <f t="shared" si="48"/>
        <v>94</v>
      </c>
      <c r="AH215">
        <f t="shared" si="46"/>
        <v>0.99914999999999998</v>
      </c>
      <c r="AI215">
        <f t="shared" si="47"/>
        <v>3.38</v>
      </c>
      <c r="AJ215">
        <f t="shared" si="50"/>
        <v>0.77</v>
      </c>
      <c r="AK215">
        <f t="shared" si="51"/>
        <v>9.4</v>
      </c>
      <c r="AL215">
        <v>5</v>
      </c>
    </row>
    <row r="216" spans="1:38" x14ac:dyDescent="0.45">
      <c r="A216">
        <v>8.3000000000000007</v>
      </c>
      <c r="B216">
        <v>0.625</v>
      </c>
      <c r="C216">
        <v>0.2</v>
      </c>
      <c r="D216">
        <v>1.5</v>
      </c>
      <c r="E216">
        <v>0.08</v>
      </c>
      <c r="F216">
        <v>27</v>
      </c>
      <c r="G216">
        <v>119</v>
      </c>
      <c r="H216">
        <v>0.99719999999999998</v>
      </c>
      <c r="I216">
        <v>3.16</v>
      </c>
      <c r="J216">
        <v>1.1200000000000001</v>
      </c>
      <c r="K216">
        <v>9.1</v>
      </c>
      <c r="L216">
        <v>4</v>
      </c>
      <c r="AA216">
        <f t="shared" si="44"/>
        <v>8.3000000000000007</v>
      </c>
      <c r="AB216">
        <f t="shared" si="44"/>
        <v>0.625</v>
      </c>
      <c r="AC216">
        <f t="shared" si="45"/>
        <v>0.2</v>
      </c>
      <c r="AD216">
        <f t="shared" si="49"/>
        <v>1.5</v>
      </c>
      <c r="AE216">
        <f t="shared" si="49"/>
        <v>0.08</v>
      </c>
      <c r="AF216">
        <f t="shared" si="49"/>
        <v>27</v>
      </c>
      <c r="AG216">
        <f t="shared" si="48"/>
        <v>119</v>
      </c>
      <c r="AH216">
        <f t="shared" si="46"/>
        <v>0.99719999999999998</v>
      </c>
      <c r="AI216">
        <f t="shared" si="47"/>
        <v>3.16</v>
      </c>
      <c r="AJ216">
        <f t="shared" si="50"/>
        <v>0.99999999999999989</v>
      </c>
      <c r="AK216">
        <f t="shared" si="51"/>
        <v>9.1</v>
      </c>
      <c r="AL216">
        <v>4</v>
      </c>
    </row>
    <row r="217" spans="1:38" x14ac:dyDescent="0.45">
      <c r="A217">
        <v>6.3</v>
      </c>
      <c r="B217">
        <v>0.55000000000000004</v>
      </c>
      <c r="C217">
        <v>0.15</v>
      </c>
      <c r="D217">
        <v>1.8</v>
      </c>
      <c r="E217">
        <v>7.6999999999999999E-2</v>
      </c>
      <c r="F217">
        <v>26</v>
      </c>
      <c r="G217">
        <v>35</v>
      </c>
      <c r="H217">
        <v>0.99313999999999902</v>
      </c>
      <c r="I217">
        <v>3.32</v>
      </c>
      <c r="J217">
        <v>0.82</v>
      </c>
      <c r="K217">
        <v>11.6</v>
      </c>
      <c r="L217">
        <v>6</v>
      </c>
      <c r="AA217">
        <f t="shared" si="44"/>
        <v>6.3</v>
      </c>
      <c r="AB217">
        <f t="shared" si="44"/>
        <v>0.55000000000000004</v>
      </c>
      <c r="AC217">
        <f t="shared" si="45"/>
        <v>0.15</v>
      </c>
      <c r="AD217">
        <f t="shared" si="49"/>
        <v>1.8</v>
      </c>
      <c r="AE217">
        <f t="shared" si="49"/>
        <v>7.6999999999999999E-2</v>
      </c>
      <c r="AF217">
        <f t="shared" si="49"/>
        <v>26</v>
      </c>
      <c r="AG217">
        <f t="shared" si="48"/>
        <v>35</v>
      </c>
      <c r="AH217">
        <f t="shared" si="46"/>
        <v>0.99313999999999902</v>
      </c>
      <c r="AI217">
        <f t="shared" si="47"/>
        <v>3.32</v>
      </c>
      <c r="AJ217">
        <f t="shared" si="50"/>
        <v>0.82</v>
      </c>
      <c r="AK217">
        <f t="shared" si="51"/>
        <v>11.6</v>
      </c>
      <c r="AL217">
        <v>6</v>
      </c>
    </row>
    <row r="218" spans="1:38" x14ac:dyDescent="0.45">
      <c r="A218">
        <v>7.6</v>
      </c>
      <c r="B218">
        <v>0.31</v>
      </c>
      <c r="C218">
        <v>0.34</v>
      </c>
      <c r="D218">
        <v>2.5</v>
      </c>
      <c r="E218">
        <v>8.1999999999999906E-2</v>
      </c>
      <c r="F218">
        <v>26</v>
      </c>
      <c r="G218">
        <v>35</v>
      </c>
      <c r="H218">
        <v>0.99356</v>
      </c>
      <c r="I218">
        <v>3.22</v>
      </c>
      <c r="J218">
        <v>0.59</v>
      </c>
      <c r="K218">
        <v>12.5</v>
      </c>
      <c r="L218">
        <v>7</v>
      </c>
      <c r="AA218">
        <f t="shared" si="44"/>
        <v>7.6</v>
      </c>
      <c r="AB218">
        <f t="shared" si="44"/>
        <v>0.31</v>
      </c>
      <c r="AC218">
        <f t="shared" si="45"/>
        <v>0.34</v>
      </c>
      <c r="AD218">
        <f t="shared" si="49"/>
        <v>2.5</v>
      </c>
      <c r="AE218">
        <f t="shared" si="49"/>
        <v>8.1999999999999906E-2</v>
      </c>
      <c r="AF218">
        <f t="shared" si="49"/>
        <v>26</v>
      </c>
      <c r="AG218">
        <f t="shared" si="48"/>
        <v>35</v>
      </c>
      <c r="AH218">
        <f t="shared" si="46"/>
        <v>0.99356</v>
      </c>
      <c r="AI218">
        <f t="shared" si="47"/>
        <v>3.22</v>
      </c>
      <c r="AJ218">
        <f t="shared" si="50"/>
        <v>0.59</v>
      </c>
      <c r="AK218">
        <f t="shared" si="51"/>
        <v>12.5</v>
      </c>
      <c r="AL218">
        <v>7</v>
      </c>
    </row>
    <row r="219" spans="1:38" x14ac:dyDescent="0.45">
      <c r="A219">
        <v>9.9</v>
      </c>
      <c r="B219">
        <v>0.25</v>
      </c>
      <c r="C219">
        <v>0.46</v>
      </c>
      <c r="D219">
        <v>1.7</v>
      </c>
      <c r="E219">
        <v>6.2E-2</v>
      </c>
      <c r="F219">
        <v>26</v>
      </c>
      <c r="G219">
        <v>42</v>
      </c>
      <c r="H219">
        <v>0.99590000000000001</v>
      </c>
      <c r="I219">
        <v>3.18</v>
      </c>
      <c r="J219">
        <v>0.83</v>
      </c>
      <c r="K219">
        <v>10.6</v>
      </c>
      <c r="L219">
        <v>6</v>
      </c>
      <c r="AA219">
        <f t="shared" si="44"/>
        <v>9.9</v>
      </c>
      <c r="AB219">
        <f t="shared" si="44"/>
        <v>0.25</v>
      </c>
      <c r="AC219">
        <f t="shared" si="45"/>
        <v>0.46</v>
      </c>
      <c r="AD219">
        <f t="shared" si="49"/>
        <v>1.7</v>
      </c>
      <c r="AE219">
        <f t="shared" si="49"/>
        <v>6.2E-2</v>
      </c>
      <c r="AF219">
        <f t="shared" si="49"/>
        <v>26</v>
      </c>
      <c r="AG219">
        <f t="shared" si="48"/>
        <v>42</v>
      </c>
      <c r="AH219">
        <f t="shared" si="46"/>
        <v>0.99590000000000001</v>
      </c>
      <c r="AI219">
        <f t="shared" si="47"/>
        <v>3.18</v>
      </c>
      <c r="AJ219">
        <f t="shared" si="50"/>
        <v>0.83</v>
      </c>
      <c r="AK219">
        <f t="shared" si="51"/>
        <v>10.6</v>
      </c>
      <c r="AL219">
        <v>6</v>
      </c>
    </row>
    <row r="220" spans="1:38" x14ac:dyDescent="0.45">
      <c r="A220">
        <v>6.7</v>
      </c>
      <c r="B220">
        <v>0.67</v>
      </c>
      <c r="C220">
        <v>0.02</v>
      </c>
      <c r="D220">
        <v>1.9</v>
      </c>
      <c r="E220">
        <v>6.0999999999999999E-2</v>
      </c>
      <c r="F220">
        <v>26</v>
      </c>
      <c r="G220">
        <v>42</v>
      </c>
      <c r="H220">
        <v>0.99488999999999905</v>
      </c>
      <c r="I220">
        <v>3.39</v>
      </c>
      <c r="J220">
        <v>0.82</v>
      </c>
      <c r="K220">
        <v>10.9</v>
      </c>
      <c r="L220">
        <v>6</v>
      </c>
      <c r="AA220">
        <f t="shared" si="44"/>
        <v>6.7</v>
      </c>
      <c r="AB220">
        <f t="shared" si="44"/>
        <v>0.67</v>
      </c>
      <c r="AC220">
        <f t="shared" si="45"/>
        <v>0.02</v>
      </c>
      <c r="AD220">
        <f t="shared" si="49"/>
        <v>1.9</v>
      </c>
      <c r="AE220">
        <f t="shared" si="49"/>
        <v>6.0999999999999999E-2</v>
      </c>
      <c r="AF220">
        <f t="shared" si="49"/>
        <v>26</v>
      </c>
      <c r="AG220">
        <f t="shared" si="48"/>
        <v>42</v>
      </c>
      <c r="AH220">
        <f t="shared" si="46"/>
        <v>0.99488999999999905</v>
      </c>
      <c r="AI220">
        <f t="shared" si="47"/>
        <v>3.39</v>
      </c>
      <c r="AJ220">
        <f t="shared" si="50"/>
        <v>0.82</v>
      </c>
      <c r="AK220">
        <f t="shared" si="51"/>
        <v>10.9</v>
      </c>
      <c r="AL220">
        <v>6</v>
      </c>
    </row>
    <row r="221" spans="1:38" x14ac:dyDescent="0.45">
      <c r="A221">
        <v>7.1</v>
      </c>
      <c r="B221">
        <v>0.59</v>
      </c>
      <c r="C221">
        <v>0</v>
      </c>
      <c r="D221">
        <v>2.2000000000000002</v>
      </c>
      <c r="E221">
        <v>7.8E-2</v>
      </c>
      <c r="F221">
        <v>26</v>
      </c>
      <c r="G221">
        <v>44</v>
      </c>
      <c r="H221">
        <v>0.99521999999999999</v>
      </c>
      <c r="I221">
        <v>3.42</v>
      </c>
      <c r="J221">
        <v>0.68</v>
      </c>
      <c r="K221">
        <v>10.8</v>
      </c>
      <c r="L221">
        <v>6</v>
      </c>
      <c r="AA221">
        <f t="shared" si="44"/>
        <v>7.1</v>
      </c>
      <c r="AB221">
        <f t="shared" si="44"/>
        <v>0.59</v>
      </c>
      <c r="AC221">
        <f t="shared" si="45"/>
        <v>0</v>
      </c>
      <c r="AD221">
        <f t="shared" si="49"/>
        <v>2.2000000000000002</v>
      </c>
      <c r="AE221">
        <f t="shared" si="49"/>
        <v>7.8E-2</v>
      </c>
      <c r="AF221">
        <f t="shared" si="49"/>
        <v>26</v>
      </c>
      <c r="AG221">
        <f t="shared" si="48"/>
        <v>44</v>
      </c>
      <c r="AH221">
        <f t="shared" si="46"/>
        <v>0.99521999999999999</v>
      </c>
      <c r="AI221">
        <f t="shared" si="47"/>
        <v>3.42</v>
      </c>
      <c r="AJ221">
        <f t="shared" si="50"/>
        <v>0.68</v>
      </c>
      <c r="AK221">
        <f t="shared" si="51"/>
        <v>10.8</v>
      </c>
      <c r="AL221">
        <v>6</v>
      </c>
    </row>
    <row r="222" spans="1:38" x14ac:dyDescent="0.45">
      <c r="A222">
        <v>6.8</v>
      </c>
      <c r="B222">
        <v>0.41</v>
      </c>
      <c r="C222">
        <v>0.31</v>
      </c>
      <c r="D222">
        <v>8.8000000000000007</v>
      </c>
      <c r="E222">
        <v>8.4000000000000005E-2</v>
      </c>
      <c r="F222">
        <v>26</v>
      </c>
      <c r="G222">
        <v>45</v>
      </c>
      <c r="H222">
        <v>0.99824000000000002</v>
      </c>
      <c r="I222">
        <v>3.38</v>
      </c>
      <c r="J222">
        <v>0.64</v>
      </c>
      <c r="K222">
        <v>10.1</v>
      </c>
      <c r="L222">
        <v>6</v>
      </c>
      <c r="AA222">
        <f t="shared" si="44"/>
        <v>6.8</v>
      </c>
      <c r="AB222">
        <f t="shared" si="44"/>
        <v>0.41</v>
      </c>
      <c r="AC222">
        <f t="shared" si="45"/>
        <v>0.31</v>
      </c>
      <c r="AD222">
        <f t="shared" si="49"/>
        <v>3.6500000000000004</v>
      </c>
      <c r="AE222">
        <f t="shared" si="49"/>
        <v>8.4000000000000005E-2</v>
      </c>
      <c r="AF222">
        <f t="shared" si="49"/>
        <v>26</v>
      </c>
      <c r="AG222">
        <f t="shared" si="48"/>
        <v>45</v>
      </c>
      <c r="AH222">
        <f t="shared" si="46"/>
        <v>0.99824000000000002</v>
      </c>
      <c r="AI222">
        <f t="shared" si="47"/>
        <v>3.38</v>
      </c>
      <c r="AJ222">
        <f t="shared" si="50"/>
        <v>0.64</v>
      </c>
      <c r="AK222">
        <f t="shared" si="51"/>
        <v>10.1</v>
      </c>
      <c r="AL222">
        <v>6</v>
      </c>
    </row>
    <row r="223" spans="1:38" x14ac:dyDescent="0.45">
      <c r="A223">
        <v>9.1</v>
      </c>
      <c r="B223">
        <v>0.28000000000000003</v>
      </c>
      <c r="C223">
        <v>0.48</v>
      </c>
      <c r="D223">
        <v>1.8</v>
      </c>
      <c r="E223">
        <v>6.7000000000000004E-2</v>
      </c>
      <c r="F223">
        <v>26</v>
      </c>
      <c r="G223">
        <v>46</v>
      </c>
      <c r="H223">
        <v>0.99670000000000003</v>
      </c>
      <c r="I223">
        <v>3.32</v>
      </c>
      <c r="J223">
        <v>1.04</v>
      </c>
      <c r="K223">
        <v>10.6</v>
      </c>
      <c r="L223">
        <v>6</v>
      </c>
      <c r="AA223">
        <f t="shared" si="44"/>
        <v>9.1</v>
      </c>
      <c r="AB223">
        <f t="shared" si="44"/>
        <v>0.28000000000000003</v>
      </c>
      <c r="AC223">
        <f t="shared" si="45"/>
        <v>0.48</v>
      </c>
      <c r="AD223">
        <f t="shared" si="49"/>
        <v>1.8</v>
      </c>
      <c r="AE223">
        <f t="shared" si="49"/>
        <v>6.7000000000000004E-2</v>
      </c>
      <c r="AF223">
        <f t="shared" si="49"/>
        <v>26</v>
      </c>
      <c r="AG223">
        <f t="shared" si="48"/>
        <v>46</v>
      </c>
      <c r="AH223">
        <f t="shared" si="46"/>
        <v>0.99670000000000003</v>
      </c>
      <c r="AI223">
        <f t="shared" si="47"/>
        <v>3.32</v>
      </c>
      <c r="AJ223">
        <f t="shared" si="50"/>
        <v>0.99999999999999989</v>
      </c>
      <c r="AK223">
        <f t="shared" si="51"/>
        <v>10.6</v>
      </c>
      <c r="AL223">
        <v>6</v>
      </c>
    </row>
    <row r="224" spans="1:38" x14ac:dyDescent="0.45">
      <c r="A224">
        <v>6.1</v>
      </c>
      <c r="B224">
        <v>0.64</v>
      </c>
      <c r="C224">
        <v>0.02</v>
      </c>
      <c r="D224">
        <v>2.4</v>
      </c>
      <c r="E224">
        <v>6.9000000000000006E-2</v>
      </c>
      <c r="F224">
        <v>26</v>
      </c>
      <c r="G224">
        <v>46</v>
      </c>
      <c r="H224">
        <v>0.99357999999999902</v>
      </c>
      <c r="I224">
        <v>3.47</v>
      </c>
      <c r="J224">
        <v>0.45</v>
      </c>
      <c r="K224">
        <v>11</v>
      </c>
      <c r="L224">
        <v>5</v>
      </c>
      <c r="AA224">
        <f t="shared" si="44"/>
        <v>6.1</v>
      </c>
      <c r="AB224">
        <f t="shared" si="44"/>
        <v>0.64</v>
      </c>
      <c r="AC224">
        <f t="shared" si="45"/>
        <v>0.02</v>
      </c>
      <c r="AD224">
        <f t="shared" si="49"/>
        <v>2.4</v>
      </c>
      <c r="AE224">
        <f t="shared" si="49"/>
        <v>6.9000000000000006E-2</v>
      </c>
      <c r="AF224">
        <f t="shared" si="49"/>
        <v>26</v>
      </c>
      <c r="AG224">
        <f t="shared" si="48"/>
        <v>46</v>
      </c>
      <c r="AH224">
        <f t="shared" si="46"/>
        <v>0.99357999999999902</v>
      </c>
      <c r="AI224">
        <f t="shared" si="47"/>
        <v>3.47</v>
      </c>
      <c r="AJ224">
        <f t="shared" si="50"/>
        <v>0.45</v>
      </c>
      <c r="AK224">
        <f t="shared" si="51"/>
        <v>11</v>
      </c>
      <c r="AL224">
        <v>5</v>
      </c>
    </row>
    <row r="225" spans="1:38" x14ac:dyDescent="0.45">
      <c r="A225">
        <v>6.4</v>
      </c>
      <c r="B225">
        <v>0.36</v>
      </c>
      <c r="C225">
        <v>0.21</v>
      </c>
      <c r="D225">
        <v>2.2000000000000002</v>
      </c>
      <c r="E225">
        <v>4.7E-2</v>
      </c>
      <c r="F225">
        <v>26</v>
      </c>
      <c r="G225">
        <v>48</v>
      </c>
      <c r="H225">
        <v>0.99661</v>
      </c>
      <c r="I225">
        <v>3.47</v>
      </c>
      <c r="J225">
        <v>0.77</v>
      </c>
      <c r="K225">
        <v>9.6999999999999993</v>
      </c>
      <c r="L225">
        <v>6</v>
      </c>
      <c r="AA225">
        <f t="shared" si="44"/>
        <v>6.4</v>
      </c>
      <c r="AB225">
        <f t="shared" si="44"/>
        <v>0.36</v>
      </c>
      <c r="AC225">
        <f t="shared" si="45"/>
        <v>0.21</v>
      </c>
      <c r="AD225">
        <f t="shared" si="49"/>
        <v>2.2000000000000002</v>
      </c>
      <c r="AE225">
        <f t="shared" si="49"/>
        <v>4.7E-2</v>
      </c>
      <c r="AF225">
        <f t="shared" si="49"/>
        <v>26</v>
      </c>
      <c r="AG225">
        <f t="shared" si="48"/>
        <v>48</v>
      </c>
      <c r="AH225">
        <f t="shared" si="46"/>
        <v>0.99661</v>
      </c>
      <c r="AI225">
        <f t="shared" si="47"/>
        <v>3.47</v>
      </c>
      <c r="AJ225">
        <f t="shared" si="50"/>
        <v>0.77</v>
      </c>
      <c r="AK225">
        <f t="shared" si="51"/>
        <v>9.6999999999999993</v>
      </c>
      <c r="AL225">
        <v>6</v>
      </c>
    </row>
    <row r="226" spans="1:38" x14ac:dyDescent="0.45">
      <c r="A226">
        <v>12.5</v>
      </c>
      <c r="B226">
        <v>0.46</v>
      </c>
      <c r="C226">
        <v>0.49</v>
      </c>
      <c r="D226">
        <v>4.5</v>
      </c>
      <c r="E226">
        <v>7.0000000000000007E-2</v>
      </c>
      <c r="F226">
        <v>26</v>
      </c>
      <c r="G226">
        <v>49</v>
      </c>
      <c r="H226">
        <v>0.99809999999999999</v>
      </c>
      <c r="I226">
        <v>3.05</v>
      </c>
      <c r="J226">
        <v>0.56999999999999995</v>
      </c>
      <c r="K226">
        <v>9.6</v>
      </c>
      <c r="L226">
        <v>4</v>
      </c>
      <c r="AA226">
        <f t="shared" si="44"/>
        <v>12.349999999999998</v>
      </c>
      <c r="AB226">
        <f t="shared" si="44"/>
        <v>0.46</v>
      </c>
      <c r="AC226">
        <f t="shared" si="45"/>
        <v>0.49</v>
      </c>
      <c r="AD226">
        <f t="shared" si="49"/>
        <v>3.6500000000000004</v>
      </c>
      <c r="AE226">
        <f t="shared" si="49"/>
        <v>7.0000000000000007E-2</v>
      </c>
      <c r="AF226">
        <f t="shared" si="49"/>
        <v>26</v>
      </c>
      <c r="AG226">
        <f t="shared" si="48"/>
        <v>49</v>
      </c>
      <c r="AH226">
        <f t="shared" si="46"/>
        <v>0.99809999999999999</v>
      </c>
      <c r="AI226">
        <f t="shared" si="47"/>
        <v>3.05</v>
      </c>
      <c r="AJ226">
        <f t="shared" si="50"/>
        <v>0.56999999999999995</v>
      </c>
      <c r="AK226">
        <f t="shared" si="51"/>
        <v>9.6</v>
      </c>
      <c r="AL226">
        <v>4</v>
      </c>
    </row>
    <row r="227" spans="1:38" x14ac:dyDescent="0.45">
      <c r="A227">
        <v>8.5</v>
      </c>
      <c r="B227">
        <v>0.37</v>
      </c>
      <c r="C227">
        <v>0.32</v>
      </c>
      <c r="D227">
        <v>1.8</v>
      </c>
      <c r="E227">
        <v>6.6000000000000003E-2</v>
      </c>
      <c r="F227">
        <v>26</v>
      </c>
      <c r="G227">
        <v>51</v>
      </c>
      <c r="H227">
        <v>0.99456</v>
      </c>
      <c r="I227">
        <v>3.38</v>
      </c>
      <c r="J227">
        <v>0.72</v>
      </c>
      <c r="K227">
        <v>11.8</v>
      </c>
      <c r="L227">
        <v>6</v>
      </c>
      <c r="AA227">
        <f t="shared" si="44"/>
        <v>8.5</v>
      </c>
      <c r="AB227">
        <f t="shared" si="44"/>
        <v>0.37</v>
      </c>
      <c r="AC227">
        <f t="shared" si="45"/>
        <v>0.32</v>
      </c>
      <c r="AD227">
        <f t="shared" si="49"/>
        <v>1.8</v>
      </c>
      <c r="AE227">
        <f t="shared" si="49"/>
        <v>6.6000000000000003E-2</v>
      </c>
      <c r="AF227">
        <f t="shared" si="49"/>
        <v>26</v>
      </c>
      <c r="AG227">
        <f t="shared" si="48"/>
        <v>51</v>
      </c>
      <c r="AH227">
        <f t="shared" si="46"/>
        <v>0.99456</v>
      </c>
      <c r="AI227">
        <f t="shared" si="47"/>
        <v>3.38</v>
      </c>
      <c r="AJ227">
        <f t="shared" si="50"/>
        <v>0.72</v>
      </c>
      <c r="AK227">
        <f t="shared" si="51"/>
        <v>11.8</v>
      </c>
      <c r="AL227">
        <v>6</v>
      </c>
    </row>
    <row r="228" spans="1:38" x14ac:dyDescent="0.45">
      <c r="A228">
        <v>6.3</v>
      </c>
      <c r="B228">
        <v>0.76</v>
      </c>
      <c r="C228">
        <v>0</v>
      </c>
      <c r="D228">
        <v>2.9</v>
      </c>
      <c r="E228">
        <v>7.1999999999999995E-2</v>
      </c>
      <c r="F228">
        <v>26</v>
      </c>
      <c r="G228">
        <v>52</v>
      </c>
      <c r="H228">
        <v>0.99378999999999995</v>
      </c>
      <c r="I228">
        <v>3.51</v>
      </c>
      <c r="J228">
        <v>0.6</v>
      </c>
      <c r="K228">
        <v>11.5</v>
      </c>
      <c r="L228">
        <v>6</v>
      </c>
      <c r="AA228">
        <f t="shared" si="44"/>
        <v>6.3</v>
      </c>
      <c r="AB228">
        <f t="shared" si="44"/>
        <v>0.76</v>
      </c>
      <c r="AC228">
        <f t="shared" si="45"/>
        <v>0</v>
      </c>
      <c r="AD228">
        <f t="shared" si="49"/>
        <v>2.9</v>
      </c>
      <c r="AE228">
        <f t="shared" si="49"/>
        <v>7.1999999999999995E-2</v>
      </c>
      <c r="AF228">
        <f t="shared" si="49"/>
        <v>26</v>
      </c>
      <c r="AG228">
        <f t="shared" si="48"/>
        <v>52</v>
      </c>
      <c r="AH228">
        <f t="shared" si="46"/>
        <v>0.99378999999999995</v>
      </c>
      <c r="AI228">
        <f t="shared" si="47"/>
        <v>3.51</v>
      </c>
      <c r="AJ228">
        <f t="shared" si="50"/>
        <v>0.6</v>
      </c>
      <c r="AK228">
        <f t="shared" si="51"/>
        <v>11.5</v>
      </c>
      <c r="AL228">
        <v>6</v>
      </c>
    </row>
    <row r="229" spans="1:38" x14ac:dyDescent="0.45">
      <c r="A229">
        <v>8.8000000000000007</v>
      </c>
      <c r="B229">
        <v>0.48</v>
      </c>
      <c r="C229">
        <v>0.41</v>
      </c>
      <c r="D229">
        <v>3.3</v>
      </c>
      <c r="E229">
        <v>9.1999999999999998E-2</v>
      </c>
      <c r="F229">
        <v>26</v>
      </c>
      <c r="G229">
        <v>52</v>
      </c>
      <c r="H229">
        <v>0.99819999999999998</v>
      </c>
      <c r="I229">
        <v>3.31</v>
      </c>
      <c r="J229">
        <v>0.53</v>
      </c>
      <c r="K229">
        <v>10.5</v>
      </c>
      <c r="L229">
        <v>6</v>
      </c>
      <c r="AA229">
        <f t="shared" si="44"/>
        <v>8.8000000000000007</v>
      </c>
      <c r="AB229">
        <f t="shared" si="44"/>
        <v>0.48</v>
      </c>
      <c r="AC229">
        <f t="shared" si="45"/>
        <v>0.41</v>
      </c>
      <c r="AD229">
        <f t="shared" si="49"/>
        <v>3.3</v>
      </c>
      <c r="AE229">
        <f t="shared" si="49"/>
        <v>9.1999999999999998E-2</v>
      </c>
      <c r="AF229">
        <f t="shared" si="49"/>
        <v>26</v>
      </c>
      <c r="AG229">
        <f t="shared" si="48"/>
        <v>52</v>
      </c>
      <c r="AH229">
        <f t="shared" si="46"/>
        <v>0.99819999999999998</v>
      </c>
      <c r="AI229">
        <f t="shared" si="47"/>
        <v>3.31</v>
      </c>
      <c r="AJ229">
        <f t="shared" si="50"/>
        <v>0.53</v>
      </c>
      <c r="AK229">
        <f t="shared" si="51"/>
        <v>10.5</v>
      </c>
      <c r="AL229">
        <v>6</v>
      </c>
    </row>
    <row r="230" spans="1:38" x14ac:dyDescent="0.45">
      <c r="A230">
        <v>9.6</v>
      </c>
      <c r="B230">
        <v>0.5</v>
      </c>
      <c r="C230">
        <v>0.36</v>
      </c>
      <c r="D230">
        <v>2.8</v>
      </c>
      <c r="E230">
        <v>0.11599999999999901</v>
      </c>
      <c r="F230">
        <v>26</v>
      </c>
      <c r="G230">
        <v>55</v>
      </c>
      <c r="H230">
        <v>0.99722</v>
      </c>
      <c r="I230">
        <v>3.18</v>
      </c>
      <c r="J230">
        <v>0.68</v>
      </c>
      <c r="K230">
        <v>10.9</v>
      </c>
      <c r="L230">
        <v>5</v>
      </c>
      <c r="AA230">
        <f t="shared" si="44"/>
        <v>9.6</v>
      </c>
      <c r="AB230">
        <f t="shared" si="44"/>
        <v>0.5</v>
      </c>
      <c r="AC230">
        <f t="shared" si="45"/>
        <v>0.36</v>
      </c>
      <c r="AD230">
        <f t="shared" si="49"/>
        <v>2.8</v>
      </c>
      <c r="AE230">
        <f t="shared" si="49"/>
        <v>0.11599999999999901</v>
      </c>
      <c r="AF230">
        <f t="shared" si="49"/>
        <v>26</v>
      </c>
      <c r="AG230">
        <f t="shared" si="48"/>
        <v>55</v>
      </c>
      <c r="AH230">
        <f t="shared" si="46"/>
        <v>0.99722</v>
      </c>
      <c r="AI230">
        <f t="shared" si="47"/>
        <v>3.18</v>
      </c>
      <c r="AJ230">
        <f t="shared" si="50"/>
        <v>0.68</v>
      </c>
      <c r="AK230">
        <f t="shared" si="51"/>
        <v>10.9</v>
      </c>
      <c r="AL230">
        <v>5</v>
      </c>
    </row>
    <row r="231" spans="1:38" x14ac:dyDescent="0.45">
      <c r="A231">
        <v>5</v>
      </c>
      <c r="B231">
        <v>0.38</v>
      </c>
      <c r="C231">
        <v>0.01</v>
      </c>
      <c r="D231">
        <v>1.6</v>
      </c>
      <c r="E231">
        <v>4.8000000000000001E-2</v>
      </c>
      <c r="F231">
        <v>26</v>
      </c>
      <c r="G231">
        <v>60</v>
      </c>
      <c r="H231">
        <v>0.99083999999999905</v>
      </c>
      <c r="I231">
        <v>3.7</v>
      </c>
      <c r="J231">
        <v>0.75</v>
      </c>
      <c r="K231">
        <v>14</v>
      </c>
      <c r="L231">
        <v>6</v>
      </c>
      <c r="AA231">
        <f t="shared" si="44"/>
        <v>5</v>
      </c>
      <c r="AB231">
        <f t="shared" si="44"/>
        <v>0.38</v>
      </c>
      <c r="AC231">
        <f t="shared" si="45"/>
        <v>0.01</v>
      </c>
      <c r="AD231">
        <f t="shared" si="49"/>
        <v>1.6</v>
      </c>
      <c r="AE231">
        <f t="shared" si="49"/>
        <v>4.8000000000000001E-2</v>
      </c>
      <c r="AF231">
        <f t="shared" si="49"/>
        <v>26</v>
      </c>
      <c r="AG231">
        <f t="shared" si="48"/>
        <v>60</v>
      </c>
      <c r="AH231">
        <f t="shared" si="46"/>
        <v>0.99110425956008119</v>
      </c>
      <c r="AI231">
        <f t="shared" si="47"/>
        <v>3.7</v>
      </c>
      <c r="AJ231">
        <f t="shared" si="50"/>
        <v>0.75</v>
      </c>
      <c r="AK231">
        <f t="shared" si="51"/>
        <v>13.5</v>
      </c>
      <c r="AL231">
        <v>6</v>
      </c>
    </row>
    <row r="232" spans="1:38" x14ac:dyDescent="0.45">
      <c r="A232">
        <v>8.1</v>
      </c>
      <c r="B232">
        <v>0.87</v>
      </c>
      <c r="C232">
        <v>0</v>
      </c>
      <c r="D232">
        <v>3.3</v>
      </c>
      <c r="E232">
        <v>9.6000000000000002E-2</v>
      </c>
      <c r="F232">
        <v>26</v>
      </c>
      <c r="G232">
        <v>61</v>
      </c>
      <c r="H232">
        <v>1.0002500000000001</v>
      </c>
      <c r="I232">
        <v>3.6</v>
      </c>
      <c r="J232">
        <v>0.72</v>
      </c>
      <c r="K232">
        <v>9.8000000000000007</v>
      </c>
      <c r="L232">
        <v>4</v>
      </c>
      <c r="AA232">
        <f t="shared" si="44"/>
        <v>8.1</v>
      </c>
      <c r="AB232">
        <f t="shared" si="44"/>
        <v>0.87</v>
      </c>
      <c r="AC232">
        <f t="shared" si="45"/>
        <v>0</v>
      </c>
      <c r="AD232">
        <f t="shared" si="49"/>
        <v>3.3</v>
      </c>
      <c r="AE232">
        <f t="shared" si="49"/>
        <v>9.6000000000000002E-2</v>
      </c>
      <c r="AF232">
        <f t="shared" si="49"/>
        <v>26</v>
      </c>
      <c r="AG232">
        <f t="shared" si="48"/>
        <v>61</v>
      </c>
      <c r="AH232">
        <f t="shared" si="46"/>
        <v>1.0002500000000001</v>
      </c>
      <c r="AI232">
        <f t="shared" si="47"/>
        <v>3.6</v>
      </c>
      <c r="AJ232">
        <f t="shared" si="50"/>
        <v>0.72</v>
      </c>
      <c r="AK232">
        <f t="shared" si="51"/>
        <v>9.8000000000000007</v>
      </c>
      <c r="AL232">
        <v>4</v>
      </c>
    </row>
    <row r="233" spans="1:38" x14ac:dyDescent="0.45">
      <c r="A233">
        <v>10</v>
      </c>
      <c r="B233">
        <v>0.59</v>
      </c>
      <c r="C233">
        <v>0.31</v>
      </c>
      <c r="D233">
        <v>2.2000000000000002</v>
      </c>
      <c r="E233">
        <v>0.09</v>
      </c>
      <c r="F233">
        <v>26</v>
      </c>
      <c r="G233">
        <v>62</v>
      </c>
      <c r="H233">
        <v>0.99939999999999996</v>
      </c>
      <c r="I233">
        <v>3.18</v>
      </c>
      <c r="J233">
        <v>0.63</v>
      </c>
      <c r="K233">
        <v>10.199999999999999</v>
      </c>
      <c r="L233">
        <v>6</v>
      </c>
      <c r="AA233">
        <f t="shared" si="44"/>
        <v>10</v>
      </c>
      <c r="AB233">
        <f t="shared" si="44"/>
        <v>0.59</v>
      </c>
      <c r="AC233">
        <f t="shared" si="45"/>
        <v>0.31</v>
      </c>
      <c r="AD233">
        <f t="shared" si="49"/>
        <v>2.2000000000000002</v>
      </c>
      <c r="AE233">
        <f t="shared" si="49"/>
        <v>0.09</v>
      </c>
      <c r="AF233">
        <f t="shared" si="49"/>
        <v>26</v>
      </c>
      <c r="AG233">
        <f t="shared" si="48"/>
        <v>62</v>
      </c>
      <c r="AH233">
        <f t="shared" si="46"/>
        <v>0.99939999999999996</v>
      </c>
      <c r="AI233">
        <f t="shared" si="47"/>
        <v>3.18</v>
      </c>
      <c r="AJ233">
        <f t="shared" si="50"/>
        <v>0.63</v>
      </c>
      <c r="AK233">
        <f t="shared" si="51"/>
        <v>10.199999999999999</v>
      </c>
      <c r="AL233">
        <v>6</v>
      </c>
    </row>
    <row r="234" spans="1:38" x14ac:dyDescent="0.45">
      <c r="A234">
        <v>7.6</v>
      </c>
      <c r="B234">
        <v>0.36</v>
      </c>
      <c r="C234">
        <v>0.31</v>
      </c>
      <c r="D234">
        <v>1.7</v>
      </c>
      <c r="E234">
        <v>7.9000000000000001E-2</v>
      </c>
      <c r="F234">
        <v>26</v>
      </c>
      <c r="G234">
        <v>65</v>
      </c>
      <c r="H234">
        <v>0.99716000000000005</v>
      </c>
      <c r="I234">
        <v>3.46</v>
      </c>
      <c r="J234">
        <v>0.62</v>
      </c>
      <c r="K234">
        <v>9.5</v>
      </c>
      <c r="L234">
        <v>6</v>
      </c>
      <c r="AA234">
        <f t="shared" si="44"/>
        <v>7.6</v>
      </c>
      <c r="AB234">
        <f t="shared" si="44"/>
        <v>0.36</v>
      </c>
      <c r="AC234">
        <f t="shared" si="45"/>
        <v>0.31</v>
      </c>
      <c r="AD234">
        <f t="shared" si="49"/>
        <v>1.7</v>
      </c>
      <c r="AE234">
        <f t="shared" si="49"/>
        <v>7.9000000000000001E-2</v>
      </c>
      <c r="AF234">
        <f t="shared" si="49"/>
        <v>26</v>
      </c>
      <c r="AG234">
        <f t="shared" si="48"/>
        <v>65</v>
      </c>
      <c r="AH234">
        <f t="shared" si="46"/>
        <v>0.99716000000000005</v>
      </c>
      <c r="AI234">
        <f t="shared" si="47"/>
        <v>3.46</v>
      </c>
      <c r="AJ234">
        <f t="shared" si="50"/>
        <v>0.62</v>
      </c>
      <c r="AK234">
        <f t="shared" si="51"/>
        <v>9.5</v>
      </c>
      <c r="AL234">
        <v>6</v>
      </c>
    </row>
    <row r="235" spans="1:38" x14ac:dyDescent="0.45">
      <c r="A235">
        <v>10.6</v>
      </c>
      <c r="B235">
        <v>0.83</v>
      </c>
      <c r="C235">
        <v>0.37</v>
      </c>
      <c r="D235">
        <v>2.6</v>
      </c>
      <c r="E235">
        <v>8.5999999999999993E-2</v>
      </c>
      <c r="F235">
        <v>26</v>
      </c>
      <c r="G235">
        <v>70</v>
      </c>
      <c r="H235">
        <v>0.99809999999999999</v>
      </c>
      <c r="I235">
        <v>3.16</v>
      </c>
      <c r="J235">
        <v>0.52</v>
      </c>
      <c r="K235">
        <v>9.9</v>
      </c>
      <c r="L235">
        <v>5</v>
      </c>
      <c r="AA235">
        <f t="shared" si="44"/>
        <v>10.6</v>
      </c>
      <c r="AB235">
        <f t="shared" si="44"/>
        <v>0.83</v>
      </c>
      <c r="AC235">
        <f t="shared" si="45"/>
        <v>0.37</v>
      </c>
      <c r="AD235">
        <f t="shared" si="49"/>
        <v>2.6</v>
      </c>
      <c r="AE235">
        <f t="shared" si="49"/>
        <v>8.5999999999999993E-2</v>
      </c>
      <c r="AF235">
        <f t="shared" si="49"/>
        <v>26</v>
      </c>
      <c r="AG235">
        <f t="shared" si="48"/>
        <v>70</v>
      </c>
      <c r="AH235">
        <f t="shared" si="46"/>
        <v>0.99809999999999999</v>
      </c>
      <c r="AI235">
        <f t="shared" si="47"/>
        <v>3.16</v>
      </c>
      <c r="AJ235">
        <f t="shared" si="50"/>
        <v>0.52</v>
      </c>
      <c r="AK235">
        <f t="shared" si="51"/>
        <v>9.9</v>
      </c>
      <c r="AL235">
        <v>5</v>
      </c>
    </row>
    <row r="236" spans="1:38" x14ac:dyDescent="0.45">
      <c r="A236">
        <v>7.4</v>
      </c>
      <c r="B236">
        <v>0.36</v>
      </c>
      <c r="C236">
        <v>0.28999999999999998</v>
      </c>
      <c r="D236">
        <v>2.6</v>
      </c>
      <c r="E236">
        <v>8.6999999999999994E-2</v>
      </c>
      <c r="F236">
        <v>26</v>
      </c>
      <c r="G236">
        <v>72</v>
      </c>
      <c r="H236">
        <v>0.99644999999999995</v>
      </c>
      <c r="I236">
        <v>3.39</v>
      </c>
      <c r="J236">
        <v>0.68</v>
      </c>
      <c r="K236">
        <v>11</v>
      </c>
      <c r="L236">
        <v>5</v>
      </c>
      <c r="AA236">
        <f t="shared" si="44"/>
        <v>7.4</v>
      </c>
      <c r="AB236">
        <f t="shared" si="44"/>
        <v>0.36</v>
      </c>
      <c r="AC236">
        <f t="shared" si="45"/>
        <v>0.28999999999999998</v>
      </c>
      <c r="AD236">
        <f t="shared" si="49"/>
        <v>2.6</v>
      </c>
      <c r="AE236">
        <f t="shared" si="49"/>
        <v>8.6999999999999994E-2</v>
      </c>
      <c r="AF236">
        <f t="shared" si="49"/>
        <v>26</v>
      </c>
      <c r="AG236">
        <f t="shared" si="48"/>
        <v>72</v>
      </c>
      <c r="AH236">
        <f t="shared" si="46"/>
        <v>0.99644999999999995</v>
      </c>
      <c r="AI236">
        <f t="shared" si="47"/>
        <v>3.39</v>
      </c>
      <c r="AJ236">
        <f t="shared" si="50"/>
        <v>0.68</v>
      </c>
      <c r="AK236">
        <f t="shared" si="51"/>
        <v>11</v>
      </c>
      <c r="AL236">
        <v>5</v>
      </c>
    </row>
    <row r="237" spans="1:38" x14ac:dyDescent="0.45">
      <c r="A237">
        <v>8.9</v>
      </c>
      <c r="B237">
        <v>0.31</v>
      </c>
      <c r="C237">
        <v>0.56999999999999995</v>
      </c>
      <c r="D237">
        <v>2</v>
      </c>
      <c r="E237">
        <v>0.111</v>
      </c>
      <c r="F237">
        <v>26</v>
      </c>
      <c r="G237">
        <v>85</v>
      </c>
      <c r="H237">
        <v>0.99709999999999999</v>
      </c>
      <c r="I237">
        <v>3.26</v>
      </c>
      <c r="J237">
        <v>0.53</v>
      </c>
      <c r="K237">
        <v>9.6999999999999993</v>
      </c>
      <c r="L237">
        <v>5</v>
      </c>
      <c r="AA237">
        <f t="shared" si="44"/>
        <v>8.9</v>
      </c>
      <c r="AB237">
        <f t="shared" si="44"/>
        <v>0.31</v>
      </c>
      <c r="AC237">
        <f t="shared" si="45"/>
        <v>0.56999999999999995</v>
      </c>
      <c r="AD237">
        <f t="shared" si="49"/>
        <v>2</v>
      </c>
      <c r="AE237">
        <f t="shared" si="49"/>
        <v>0.111</v>
      </c>
      <c r="AF237">
        <f t="shared" si="49"/>
        <v>26</v>
      </c>
      <c r="AG237">
        <f t="shared" si="48"/>
        <v>85</v>
      </c>
      <c r="AH237">
        <f t="shared" si="46"/>
        <v>0.99709999999999999</v>
      </c>
      <c r="AI237">
        <f t="shared" si="47"/>
        <v>3.26</v>
      </c>
      <c r="AJ237">
        <f t="shared" si="50"/>
        <v>0.53</v>
      </c>
      <c r="AK237">
        <f t="shared" si="51"/>
        <v>9.6999999999999993</v>
      </c>
      <c r="AL237">
        <v>5</v>
      </c>
    </row>
    <row r="238" spans="1:38" x14ac:dyDescent="0.45">
      <c r="A238">
        <v>9</v>
      </c>
      <c r="B238">
        <v>0.43</v>
      </c>
      <c r="C238">
        <v>0.34</v>
      </c>
      <c r="D238">
        <v>2.5</v>
      </c>
      <c r="E238">
        <v>0.08</v>
      </c>
      <c r="F238">
        <v>26</v>
      </c>
      <c r="G238">
        <v>86</v>
      </c>
      <c r="H238">
        <v>0.99870000000000003</v>
      </c>
      <c r="I238">
        <v>3.38</v>
      </c>
      <c r="J238">
        <v>0.62</v>
      </c>
      <c r="K238">
        <v>9.5</v>
      </c>
      <c r="L238">
        <v>6</v>
      </c>
      <c r="AA238">
        <f t="shared" si="44"/>
        <v>9</v>
      </c>
      <c r="AB238">
        <f t="shared" si="44"/>
        <v>0.43</v>
      </c>
      <c r="AC238">
        <f t="shared" si="45"/>
        <v>0.34</v>
      </c>
      <c r="AD238">
        <f t="shared" si="49"/>
        <v>2.5</v>
      </c>
      <c r="AE238">
        <f t="shared" si="49"/>
        <v>0.08</v>
      </c>
      <c r="AF238">
        <f t="shared" si="49"/>
        <v>26</v>
      </c>
      <c r="AG238">
        <f t="shared" si="48"/>
        <v>86</v>
      </c>
      <c r="AH238">
        <f t="shared" si="46"/>
        <v>0.99870000000000003</v>
      </c>
      <c r="AI238">
        <f t="shared" si="47"/>
        <v>3.38</v>
      </c>
      <c r="AJ238">
        <f t="shared" si="50"/>
        <v>0.62</v>
      </c>
      <c r="AK238">
        <f t="shared" si="51"/>
        <v>9.5</v>
      </c>
      <c r="AL238">
        <v>6</v>
      </c>
    </row>
    <row r="239" spans="1:38" x14ac:dyDescent="0.45">
      <c r="A239">
        <v>10.6</v>
      </c>
      <c r="B239">
        <v>1.02</v>
      </c>
      <c r="C239">
        <v>0.43</v>
      </c>
      <c r="D239">
        <v>2.9</v>
      </c>
      <c r="E239">
        <v>7.5999999999999998E-2</v>
      </c>
      <c r="F239">
        <v>26</v>
      </c>
      <c r="G239">
        <v>88</v>
      </c>
      <c r="H239">
        <v>0.99839999999999995</v>
      </c>
      <c r="I239">
        <v>3.08</v>
      </c>
      <c r="J239">
        <v>0.56999999999999995</v>
      </c>
      <c r="K239">
        <v>10.1</v>
      </c>
      <c r="L239">
        <v>6</v>
      </c>
      <c r="AA239">
        <f t="shared" si="44"/>
        <v>10.6</v>
      </c>
      <c r="AB239">
        <f t="shared" si="44"/>
        <v>1.0150000000000001</v>
      </c>
      <c r="AC239">
        <f t="shared" si="45"/>
        <v>0.43</v>
      </c>
      <c r="AD239">
        <f t="shared" si="49"/>
        <v>2.9</v>
      </c>
      <c r="AE239">
        <f t="shared" si="49"/>
        <v>7.5999999999999998E-2</v>
      </c>
      <c r="AF239">
        <f t="shared" si="49"/>
        <v>26</v>
      </c>
      <c r="AG239">
        <f t="shared" si="48"/>
        <v>88</v>
      </c>
      <c r="AH239">
        <f t="shared" si="46"/>
        <v>0.99839999999999995</v>
      </c>
      <c r="AI239">
        <f t="shared" si="47"/>
        <v>3.08</v>
      </c>
      <c r="AJ239">
        <f t="shared" si="50"/>
        <v>0.56999999999999995</v>
      </c>
      <c r="AK239">
        <f t="shared" si="51"/>
        <v>10.1</v>
      </c>
      <c r="AL239">
        <v>6</v>
      </c>
    </row>
    <row r="240" spans="1:38" x14ac:dyDescent="0.45">
      <c r="A240">
        <v>9</v>
      </c>
      <c r="B240">
        <v>0.82</v>
      </c>
      <c r="C240">
        <v>0.05</v>
      </c>
      <c r="D240">
        <v>2.4</v>
      </c>
      <c r="E240">
        <v>8.1000000000000003E-2</v>
      </c>
      <c r="F240">
        <v>26</v>
      </c>
      <c r="G240">
        <v>96</v>
      </c>
      <c r="H240">
        <v>0.99813999999999903</v>
      </c>
      <c r="I240">
        <v>3.36</v>
      </c>
      <c r="J240">
        <v>0.53</v>
      </c>
      <c r="K240">
        <v>10</v>
      </c>
      <c r="L240">
        <v>5</v>
      </c>
      <c r="AA240">
        <f t="shared" si="44"/>
        <v>9</v>
      </c>
      <c r="AB240">
        <f t="shared" si="44"/>
        <v>0.82</v>
      </c>
      <c r="AC240">
        <f t="shared" si="45"/>
        <v>0.05</v>
      </c>
      <c r="AD240">
        <f t="shared" si="49"/>
        <v>2.4</v>
      </c>
      <c r="AE240">
        <f t="shared" si="49"/>
        <v>8.1000000000000003E-2</v>
      </c>
      <c r="AF240">
        <f t="shared" si="49"/>
        <v>26</v>
      </c>
      <c r="AG240">
        <f t="shared" si="48"/>
        <v>96</v>
      </c>
      <c r="AH240">
        <f t="shared" si="46"/>
        <v>0.99813999999999903</v>
      </c>
      <c r="AI240">
        <f t="shared" si="47"/>
        <v>3.36</v>
      </c>
      <c r="AJ240">
        <f t="shared" si="50"/>
        <v>0.53</v>
      </c>
      <c r="AK240">
        <f t="shared" si="51"/>
        <v>10</v>
      </c>
      <c r="AL240">
        <v>5</v>
      </c>
    </row>
    <row r="241" spans="1:38" x14ac:dyDescent="0.45">
      <c r="A241">
        <v>7.2</v>
      </c>
      <c r="B241">
        <v>0.61</v>
      </c>
      <c r="C241">
        <v>0.08</v>
      </c>
      <c r="D241">
        <v>4</v>
      </c>
      <c r="E241">
        <v>8.1999999999999906E-2</v>
      </c>
      <c r="F241">
        <v>26</v>
      </c>
      <c r="G241">
        <v>108</v>
      </c>
      <c r="H241">
        <v>0.99641000000000002</v>
      </c>
      <c r="I241">
        <v>3.25</v>
      </c>
      <c r="J241">
        <v>0.51</v>
      </c>
      <c r="K241">
        <v>9.4</v>
      </c>
      <c r="L241">
        <v>5</v>
      </c>
      <c r="AA241">
        <f t="shared" si="44"/>
        <v>7.2</v>
      </c>
      <c r="AB241">
        <f t="shared" si="44"/>
        <v>0.61</v>
      </c>
      <c r="AC241">
        <f t="shared" si="45"/>
        <v>0.08</v>
      </c>
      <c r="AD241">
        <f t="shared" si="49"/>
        <v>3.6500000000000004</v>
      </c>
      <c r="AE241">
        <f t="shared" si="49"/>
        <v>8.1999999999999906E-2</v>
      </c>
      <c r="AF241">
        <f t="shared" si="49"/>
        <v>26</v>
      </c>
      <c r="AG241">
        <f t="shared" si="48"/>
        <v>108</v>
      </c>
      <c r="AH241">
        <f t="shared" si="46"/>
        <v>0.99641000000000002</v>
      </c>
      <c r="AI241">
        <f t="shared" si="47"/>
        <v>3.25</v>
      </c>
      <c r="AJ241">
        <f t="shared" si="50"/>
        <v>0.51</v>
      </c>
      <c r="AK241">
        <f t="shared" si="51"/>
        <v>9.4</v>
      </c>
      <c r="AL241">
        <v>5</v>
      </c>
    </row>
    <row r="242" spans="1:38" x14ac:dyDescent="0.45">
      <c r="A242">
        <v>7.8</v>
      </c>
      <c r="B242">
        <v>0.56999999999999995</v>
      </c>
      <c r="C242">
        <v>0.31</v>
      </c>
      <c r="D242">
        <v>1.8</v>
      </c>
      <c r="E242">
        <v>6.9000000000000006E-2</v>
      </c>
      <c r="F242">
        <v>26</v>
      </c>
      <c r="G242">
        <v>120</v>
      </c>
      <c r="H242">
        <v>0.99624999999999997</v>
      </c>
      <c r="I242">
        <v>3.29</v>
      </c>
      <c r="J242">
        <v>0.53</v>
      </c>
      <c r="K242">
        <v>9.3000000000000007</v>
      </c>
      <c r="L242">
        <v>5</v>
      </c>
      <c r="AA242">
        <f t="shared" si="44"/>
        <v>7.8</v>
      </c>
      <c r="AB242">
        <f t="shared" si="44"/>
        <v>0.56999999999999995</v>
      </c>
      <c r="AC242">
        <f t="shared" si="45"/>
        <v>0.31</v>
      </c>
      <c r="AD242">
        <f t="shared" si="49"/>
        <v>1.8</v>
      </c>
      <c r="AE242">
        <f t="shared" si="49"/>
        <v>6.9000000000000006E-2</v>
      </c>
      <c r="AF242">
        <f t="shared" si="49"/>
        <v>26</v>
      </c>
      <c r="AG242">
        <f t="shared" si="48"/>
        <v>120</v>
      </c>
      <c r="AH242">
        <f t="shared" si="46"/>
        <v>0.99624999999999997</v>
      </c>
      <c r="AI242">
        <f t="shared" si="47"/>
        <v>3.29</v>
      </c>
      <c r="AJ242">
        <f t="shared" si="50"/>
        <v>0.53</v>
      </c>
      <c r="AK242">
        <f t="shared" si="51"/>
        <v>9.3000000000000007</v>
      </c>
      <c r="AL242">
        <v>5</v>
      </c>
    </row>
    <row r="243" spans="1:38" x14ac:dyDescent="0.45">
      <c r="A243">
        <v>9</v>
      </c>
      <c r="B243">
        <v>0.44</v>
      </c>
      <c r="C243">
        <v>0.49</v>
      </c>
      <c r="D243">
        <v>2.4</v>
      </c>
      <c r="E243">
        <v>7.8E-2</v>
      </c>
      <c r="F243">
        <v>26</v>
      </c>
      <c r="G243">
        <v>121</v>
      </c>
      <c r="H243">
        <v>0.99780000000000002</v>
      </c>
      <c r="I243">
        <v>3.23</v>
      </c>
      <c r="J243">
        <v>0.57999999999999996</v>
      </c>
      <c r="K243">
        <v>9.1999999999999993</v>
      </c>
      <c r="L243">
        <v>5</v>
      </c>
      <c r="AA243">
        <f t="shared" si="44"/>
        <v>9</v>
      </c>
      <c r="AB243">
        <f t="shared" si="44"/>
        <v>0.44</v>
      </c>
      <c r="AC243">
        <f t="shared" si="45"/>
        <v>0.49</v>
      </c>
      <c r="AD243">
        <f t="shared" si="49"/>
        <v>2.4</v>
      </c>
      <c r="AE243">
        <f t="shared" si="49"/>
        <v>7.8E-2</v>
      </c>
      <c r="AF243">
        <f t="shared" si="49"/>
        <v>26</v>
      </c>
      <c r="AG243">
        <f t="shared" si="48"/>
        <v>121</v>
      </c>
      <c r="AH243">
        <f t="shared" si="46"/>
        <v>0.99780000000000002</v>
      </c>
      <c r="AI243">
        <f t="shared" si="47"/>
        <v>3.23</v>
      </c>
      <c r="AJ243">
        <f t="shared" si="50"/>
        <v>0.57999999999999996</v>
      </c>
      <c r="AK243">
        <f t="shared" si="51"/>
        <v>9.1999999999999993</v>
      </c>
      <c r="AL243">
        <v>5</v>
      </c>
    </row>
    <row r="244" spans="1:38" x14ac:dyDescent="0.45">
      <c r="A244">
        <v>7</v>
      </c>
      <c r="B244">
        <v>0.49</v>
      </c>
      <c r="C244">
        <v>0.49</v>
      </c>
      <c r="D244">
        <v>5.6</v>
      </c>
      <c r="E244">
        <v>0.06</v>
      </c>
      <c r="F244">
        <v>26</v>
      </c>
      <c r="G244">
        <v>121</v>
      </c>
      <c r="H244">
        <v>0.99739999999999995</v>
      </c>
      <c r="I244">
        <v>3.34</v>
      </c>
      <c r="J244">
        <v>0.76</v>
      </c>
      <c r="K244">
        <v>10.5</v>
      </c>
      <c r="L244">
        <v>5</v>
      </c>
      <c r="AA244">
        <f t="shared" si="44"/>
        <v>7</v>
      </c>
      <c r="AB244">
        <f t="shared" si="44"/>
        <v>0.49</v>
      </c>
      <c r="AC244">
        <f t="shared" si="45"/>
        <v>0.49</v>
      </c>
      <c r="AD244">
        <f t="shared" si="49"/>
        <v>3.6500000000000004</v>
      </c>
      <c r="AE244">
        <f t="shared" si="49"/>
        <v>0.06</v>
      </c>
      <c r="AF244">
        <f t="shared" si="49"/>
        <v>26</v>
      </c>
      <c r="AG244">
        <f t="shared" si="48"/>
        <v>121</v>
      </c>
      <c r="AH244">
        <f t="shared" si="46"/>
        <v>0.99739999999999995</v>
      </c>
      <c r="AI244">
        <f t="shared" si="47"/>
        <v>3.34</v>
      </c>
      <c r="AJ244">
        <f t="shared" si="50"/>
        <v>0.76</v>
      </c>
      <c r="AK244">
        <f t="shared" si="51"/>
        <v>10.5</v>
      </c>
      <c r="AL244">
        <v>5</v>
      </c>
    </row>
    <row r="245" spans="1:38" x14ac:dyDescent="0.45">
      <c r="A245">
        <v>8</v>
      </c>
      <c r="B245">
        <v>0.42</v>
      </c>
      <c r="C245">
        <v>0.32</v>
      </c>
      <c r="D245">
        <v>2.5</v>
      </c>
      <c r="E245">
        <v>0.08</v>
      </c>
      <c r="F245">
        <v>26</v>
      </c>
      <c r="G245">
        <v>122</v>
      </c>
      <c r="H245">
        <v>0.99800999999999995</v>
      </c>
      <c r="I245">
        <v>3.22</v>
      </c>
      <c r="J245">
        <v>1.07</v>
      </c>
      <c r="K245">
        <v>9.6999999999999993</v>
      </c>
      <c r="L245">
        <v>5</v>
      </c>
      <c r="AA245">
        <f t="shared" si="44"/>
        <v>8</v>
      </c>
      <c r="AB245">
        <f t="shared" si="44"/>
        <v>0.42</v>
      </c>
      <c r="AC245">
        <f t="shared" si="45"/>
        <v>0.32</v>
      </c>
      <c r="AD245">
        <f t="shared" si="49"/>
        <v>2.5</v>
      </c>
      <c r="AE245">
        <f t="shared" si="49"/>
        <v>0.08</v>
      </c>
      <c r="AF245">
        <f t="shared" si="49"/>
        <v>26</v>
      </c>
      <c r="AG245">
        <f t="shared" si="48"/>
        <v>122</v>
      </c>
      <c r="AH245">
        <f t="shared" si="46"/>
        <v>0.99800999999999995</v>
      </c>
      <c r="AI245">
        <f t="shared" si="47"/>
        <v>3.22</v>
      </c>
      <c r="AJ245">
        <f t="shared" si="50"/>
        <v>0.99999999999999989</v>
      </c>
      <c r="AK245">
        <f t="shared" si="51"/>
        <v>9.6999999999999993</v>
      </c>
      <c r="AL245">
        <v>5</v>
      </c>
    </row>
    <row r="246" spans="1:38" x14ac:dyDescent="0.45">
      <c r="A246">
        <v>6.4</v>
      </c>
      <c r="B246">
        <v>0.56999999999999995</v>
      </c>
      <c r="C246">
        <v>0.12</v>
      </c>
      <c r="D246">
        <v>2.2999999999999998</v>
      </c>
      <c r="E246">
        <v>0.12</v>
      </c>
      <c r="F246">
        <v>25</v>
      </c>
      <c r="G246">
        <v>36</v>
      </c>
      <c r="H246">
        <v>0.99519000000000002</v>
      </c>
      <c r="I246">
        <v>3.47</v>
      </c>
      <c r="J246">
        <v>0.71</v>
      </c>
      <c r="K246">
        <v>11.3</v>
      </c>
      <c r="L246">
        <v>7</v>
      </c>
      <c r="AA246">
        <f t="shared" si="44"/>
        <v>6.4</v>
      </c>
      <c r="AB246">
        <f t="shared" si="44"/>
        <v>0.56999999999999995</v>
      </c>
      <c r="AC246">
        <f t="shared" si="45"/>
        <v>0.12</v>
      </c>
      <c r="AD246">
        <f t="shared" si="49"/>
        <v>2.2999999999999998</v>
      </c>
      <c r="AE246">
        <f t="shared" si="49"/>
        <v>0.12</v>
      </c>
      <c r="AF246">
        <f t="shared" si="49"/>
        <v>25</v>
      </c>
      <c r="AG246">
        <f t="shared" si="48"/>
        <v>36</v>
      </c>
      <c r="AH246">
        <f t="shared" si="46"/>
        <v>0.99519000000000002</v>
      </c>
      <c r="AI246">
        <f t="shared" si="47"/>
        <v>3.47</v>
      </c>
      <c r="AJ246">
        <f t="shared" si="50"/>
        <v>0.71</v>
      </c>
      <c r="AK246">
        <f t="shared" si="51"/>
        <v>11.3</v>
      </c>
      <c r="AL246">
        <v>7</v>
      </c>
    </row>
    <row r="247" spans="1:38" x14ac:dyDescent="0.45">
      <c r="A247">
        <v>7</v>
      </c>
      <c r="B247">
        <v>0.56000000000000005</v>
      </c>
      <c r="C247">
        <v>0.13</v>
      </c>
      <c r="D247">
        <v>1.6</v>
      </c>
      <c r="E247">
        <v>7.6999999999999999E-2</v>
      </c>
      <c r="F247">
        <v>25</v>
      </c>
      <c r="G247">
        <v>42</v>
      </c>
      <c r="H247">
        <v>0.99629000000000001</v>
      </c>
      <c r="I247">
        <v>3.34</v>
      </c>
      <c r="J247">
        <v>0.59</v>
      </c>
      <c r="K247">
        <v>9.1999999999999993</v>
      </c>
      <c r="L247">
        <v>5</v>
      </c>
      <c r="AA247">
        <f t="shared" si="44"/>
        <v>7</v>
      </c>
      <c r="AB247">
        <f t="shared" si="44"/>
        <v>0.56000000000000005</v>
      </c>
      <c r="AC247">
        <f t="shared" si="45"/>
        <v>0.13</v>
      </c>
      <c r="AD247">
        <f t="shared" si="49"/>
        <v>1.6</v>
      </c>
      <c r="AE247">
        <f t="shared" si="49"/>
        <v>7.6999999999999999E-2</v>
      </c>
      <c r="AF247">
        <f t="shared" si="49"/>
        <v>25</v>
      </c>
      <c r="AG247">
        <f t="shared" si="48"/>
        <v>42</v>
      </c>
      <c r="AH247">
        <f t="shared" si="46"/>
        <v>0.99629000000000001</v>
      </c>
      <c r="AI247">
        <f t="shared" si="47"/>
        <v>3.34</v>
      </c>
      <c r="AJ247">
        <f t="shared" si="50"/>
        <v>0.59</v>
      </c>
      <c r="AK247">
        <f t="shared" si="51"/>
        <v>9.1999999999999993</v>
      </c>
      <c r="AL247">
        <v>5</v>
      </c>
    </row>
    <row r="248" spans="1:38" x14ac:dyDescent="0.45">
      <c r="A248">
        <v>8.6999999999999993</v>
      </c>
      <c r="B248">
        <v>0.41</v>
      </c>
      <c r="C248">
        <v>0.41</v>
      </c>
      <c r="D248">
        <v>6.2</v>
      </c>
      <c r="E248">
        <v>7.8E-2</v>
      </c>
      <c r="F248">
        <v>25</v>
      </c>
      <c r="G248">
        <v>42</v>
      </c>
      <c r="H248">
        <v>0.99529999999999996</v>
      </c>
      <c r="I248">
        <v>3.24</v>
      </c>
      <c r="J248">
        <v>0.77</v>
      </c>
      <c r="K248">
        <v>12.6</v>
      </c>
      <c r="L248">
        <v>7</v>
      </c>
      <c r="AA248">
        <f t="shared" si="44"/>
        <v>8.6999999999999993</v>
      </c>
      <c r="AB248">
        <f t="shared" si="44"/>
        <v>0.41</v>
      </c>
      <c r="AC248">
        <f t="shared" si="45"/>
        <v>0.41</v>
      </c>
      <c r="AD248">
        <f t="shared" si="49"/>
        <v>3.6500000000000004</v>
      </c>
      <c r="AE248">
        <f t="shared" si="49"/>
        <v>7.8E-2</v>
      </c>
      <c r="AF248">
        <f t="shared" si="49"/>
        <v>25</v>
      </c>
      <c r="AG248">
        <f t="shared" si="48"/>
        <v>42</v>
      </c>
      <c r="AH248">
        <f t="shared" si="46"/>
        <v>0.99529999999999996</v>
      </c>
      <c r="AI248">
        <f t="shared" si="47"/>
        <v>3.24</v>
      </c>
      <c r="AJ248">
        <f t="shared" si="50"/>
        <v>0.77</v>
      </c>
      <c r="AK248">
        <f t="shared" si="51"/>
        <v>12.6</v>
      </c>
      <c r="AL248">
        <v>7</v>
      </c>
    </row>
    <row r="249" spans="1:38" x14ac:dyDescent="0.45">
      <c r="A249">
        <v>5.9</v>
      </c>
      <c r="B249">
        <v>0.46</v>
      </c>
      <c r="C249">
        <v>0</v>
      </c>
      <c r="D249">
        <v>1.9</v>
      </c>
      <c r="E249">
        <v>7.6999999999999999E-2</v>
      </c>
      <c r="F249">
        <v>25</v>
      </c>
      <c r="G249">
        <v>44</v>
      </c>
      <c r="H249">
        <v>0.99385000000000001</v>
      </c>
      <c r="I249">
        <v>3.5</v>
      </c>
      <c r="J249">
        <v>0.53</v>
      </c>
      <c r="K249">
        <v>11.2</v>
      </c>
      <c r="L249">
        <v>5</v>
      </c>
      <c r="AA249">
        <f t="shared" si="44"/>
        <v>5.9</v>
      </c>
      <c r="AB249">
        <f t="shared" si="44"/>
        <v>0.46</v>
      </c>
      <c r="AC249">
        <f t="shared" si="45"/>
        <v>0</v>
      </c>
      <c r="AD249">
        <f t="shared" si="49"/>
        <v>1.9</v>
      </c>
      <c r="AE249">
        <f t="shared" si="49"/>
        <v>7.6999999999999999E-2</v>
      </c>
      <c r="AF249">
        <f t="shared" si="49"/>
        <v>25</v>
      </c>
      <c r="AG249">
        <f t="shared" si="48"/>
        <v>44</v>
      </c>
      <c r="AH249">
        <f t="shared" si="46"/>
        <v>0.99385000000000001</v>
      </c>
      <c r="AI249">
        <f t="shared" si="47"/>
        <v>3.5</v>
      </c>
      <c r="AJ249">
        <f t="shared" si="50"/>
        <v>0.53</v>
      </c>
      <c r="AK249">
        <f t="shared" si="51"/>
        <v>11.2</v>
      </c>
      <c r="AL249">
        <v>5</v>
      </c>
    </row>
    <row r="250" spans="1:38" x14ac:dyDescent="0.45">
      <c r="A250">
        <v>7.7</v>
      </c>
      <c r="B250">
        <v>0.62</v>
      </c>
      <c r="C250">
        <v>0.04</v>
      </c>
      <c r="D250">
        <v>3.8</v>
      </c>
      <c r="E250">
        <v>8.4000000000000005E-2</v>
      </c>
      <c r="F250">
        <v>25</v>
      </c>
      <c r="G250">
        <v>45</v>
      </c>
      <c r="H250">
        <v>0.99780000000000002</v>
      </c>
      <c r="I250">
        <v>3.34</v>
      </c>
      <c r="J250">
        <v>0.53</v>
      </c>
      <c r="K250">
        <v>9.5</v>
      </c>
      <c r="L250">
        <v>5</v>
      </c>
      <c r="AA250">
        <f t="shared" si="44"/>
        <v>7.7</v>
      </c>
      <c r="AB250">
        <f t="shared" si="44"/>
        <v>0.62</v>
      </c>
      <c r="AC250">
        <f t="shared" si="45"/>
        <v>0.04</v>
      </c>
      <c r="AD250">
        <f t="shared" si="49"/>
        <v>3.6500000000000004</v>
      </c>
      <c r="AE250">
        <f t="shared" si="49"/>
        <v>8.4000000000000005E-2</v>
      </c>
      <c r="AF250">
        <f t="shared" si="49"/>
        <v>25</v>
      </c>
      <c r="AG250">
        <f t="shared" si="48"/>
        <v>45</v>
      </c>
      <c r="AH250">
        <f t="shared" si="46"/>
        <v>0.99780000000000002</v>
      </c>
      <c r="AI250">
        <f t="shared" si="47"/>
        <v>3.34</v>
      </c>
      <c r="AJ250">
        <f t="shared" si="50"/>
        <v>0.53</v>
      </c>
      <c r="AK250">
        <f t="shared" si="51"/>
        <v>9.5</v>
      </c>
      <c r="AL250">
        <v>5</v>
      </c>
    </row>
    <row r="251" spans="1:38" x14ac:dyDescent="0.45">
      <c r="A251">
        <v>9.4</v>
      </c>
      <c r="B251">
        <v>0.59</v>
      </c>
      <c r="C251">
        <v>0.14000000000000001</v>
      </c>
      <c r="D251">
        <v>2</v>
      </c>
      <c r="E251">
        <v>8.4000000000000005E-2</v>
      </c>
      <c r="F251">
        <v>25</v>
      </c>
      <c r="G251">
        <v>48</v>
      </c>
      <c r="H251">
        <v>0.99809999999999999</v>
      </c>
      <c r="I251">
        <v>3.14</v>
      </c>
      <c r="J251">
        <v>0.56000000000000005</v>
      </c>
      <c r="K251">
        <v>9.6999999999999993</v>
      </c>
      <c r="L251">
        <v>5</v>
      </c>
      <c r="AA251">
        <f t="shared" si="44"/>
        <v>9.4</v>
      </c>
      <c r="AB251">
        <f t="shared" si="44"/>
        <v>0.59</v>
      </c>
      <c r="AC251">
        <f t="shared" si="45"/>
        <v>0.14000000000000001</v>
      </c>
      <c r="AD251">
        <f t="shared" si="49"/>
        <v>2</v>
      </c>
      <c r="AE251">
        <f t="shared" si="49"/>
        <v>8.4000000000000005E-2</v>
      </c>
      <c r="AF251">
        <f t="shared" si="49"/>
        <v>25</v>
      </c>
      <c r="AG251">
        <f t="shared" si="48"/>
        <v>48</v>
      </c>
      <c r="AH251">
        <f t="shared" si="46"/>
        <v>0.99809999999999999</v>
      </c>
      <c r="AI251">
        <f t="shared" si="47"/>
        <v>3.14</v>
      </c>
      <c r="AJ251">
        <f t="shared" si="50"/>
        <v>0.56000000000000005</v>
      </c>
      <c r="AK251">
        <f t="shared" si="51"/>
        <v>9.6999999999999993</v>
      </c>
      <c r="AL251">
        <v>5</v>
      </c>
    </row>
    <row r="252" spans="1:38" x14ac:dyDescent="0.45">
      <c r="A252">
        <v>12</v>
      </c>
      <c r="B252">
        <v>0.45</v>
      </c>
      <c r="C252">
        <v>0.55000000000000004</v>
      </c>
      <c r="D252">
        <v>2</v>
      </c>
      <c r="E252">
        <v>7.2999999999999995E-2</v>
      </c>
      <c r="F252">
        <v>25</v>
      </c>
      <c r="G252">
        <v>49</v>
      </c>
      <c r="H252">
        <v>0.99970000000000003</v>
      </c>
      <c r="I252">
        <v>3.1</v>
      </c>
      <c r="J252">
        <v>0.76</v>
      </c>
      <c r="K252">
        <v>10.3</v>
      </c>
      <c r="L252">
        <v>6</v>
      </c>
      <c r="AA252">
        <f t="shared" si="44"/>
        <v>12</v>
      </c>
      <c r="AB252">
        <f t="shared" si="44"/>
        <v>0.45</v>
      </c>
      <c r="AC252">
        <f t="shared" si="45"/>
        <v>0.55000000000000004</v>
      </c>
      <c r="AD252">
        <f t="shared" si="49"/>
        <v>2</v>
      </c>
      <c r="AE252">
        <f t="shared" si="49"/>
        <v>7.2999999999999995E-2</v>
      </c>
      <c r="AF252">
        <f t="shared" si="49"/>
        <v>25</v>
      </c>
      <c r="AG252">
        <f t="shared" si="48"/>
        <v>49</v>
      </c>
      <c r="AH252">
        <f t="shared" si="46"/>
        <v>0.99970000000000003</v>
      </c>
      <c r="AI252">
        <f t="shared" si="47"/>
        <v>3.1</v>
      </c>
      <c r="AJ252">
        <f t="shared" si="50"/>
        <v>0.76</v>
      </c>
      <c r="AK252">
        <f t="shared" si="51"/>
        <v>10.3</v>
      </c>
      <c r="AL252">
        <v>6</v>
      </c>
    </row>
    <row r="253" spans="1:38" x14ac:dyDescent="0.45">
      <c r="A253">
        <v>9</v>
      </c>
      <c r="B253">
        <v>0.39</v>
      </c>
      <c r="C253">
        <v>0.4</v>
      </c>
      <c r="D253">
        <v>1.3</v>
      </c>
      <c r="E253">
        <v>4.3999999999999997E-2</v>
      </c>
      <c r="F253">
        <v>25</v>
      </c>
      <c r="G253">
        <v>50</v>
      </c>
      <c r="H253">
        <v>0.994779999999999</v>
      </c>
      <c r="I253">
        <v>3.2</v>
      </c>
      <c r="J253">
        <v>0.83</v>
      </c>
      <c r="K253">
        <v>10.9</v>
      </c>
      <c r="L253">
        <v>6</v>
      </c>
      <c r="AA253">
        <f t="shared" si="44"/>
        <v>9</v>
      </c>
      <c r="AB253">
        <f t="shared" si="44"/>
        <v>0.39</v>
      </c>
      <c r="AC253">
        <f t="shared" si="45"/>
        <v>0.4</v>
      </c>
      <c r="AD253">
        <f t="shared" si="49"/>
        <v>1.3</v>
      </c>
      <c r="AE253">
        <f t="shared" si="49"/>
        <v>4.3999999999999997E-2</v>
      </c>
      <c r="AF253">
        <f t="shared" si="49"/>
        <v>25</v>
      </c>
      <c r="AG253">
        <f t="shared" si="48"/>
        <v>50</v>
      </c>
      <c r="AH253">
        <f t="shared" si="46"/>
        <v>0.994779999999999</v>
      </c>
      <c r="AI253">
        <f t="shared" si="47"/>
        <v>3.2</v>
      </c>
      <c r="AJ253">
        <f t="shared" si="50"/>
        <v>0.83</v>
      </c>
      <c r="AK253">
        <f t="shared" si="51"/>
        <v>10.9</v>
      </c>
      <c r="AL253">
        <v>6</v>
      </c>
    </row>
    <row r="254" spans="1:38" x14ac:dyDescent="0.45">
      <c r="A254">
        <v>9.6</v>
      </c>
      <c r="B254">
        <v>0.54</v>
      </c>
      <c r="C254">
        <v>0.42</v>
      </c>
      <c r="D254">
        <v>2.4</v>
      </c>
      <c r="E254">
        <v>8.1000000000000003E-2</v>
      </c>
      <c r="F254">
        <v>25</v>
      </c>
      <c r="G254">
        <v>52</v>
      </c>
      <c r="H254">
        <v>0.997</v>
      </c>
      <c r="I254">
        <v>3.2</v>
      </c>
      <c r="J254">
        <v>0.71</v>
      </c>
      <c r="K254">
        <v>11.4</v>
      </c>
      <c r="L254">
        <v>6</v>
      </c>
      <c r="AA254">
        <f t="shared" si="44"/>
        <v>9.6</v>
      </c>
      <c r="AB254">
        <f t="shared" si="44"/>
        <v>0.54</v>
      </c>
      <c r="AC254">
        <f t="shared" si="45"/>
        <v>0.42</v>
      </c>
      <c r="AD254">
        <f t="shared" si="49"/>
        <v>2.4</v>
      </c>
      <c r="AE254">
        <f t="shared" si="49"/>
        <v>8.1000000000000003E-2</v>
      </c>
      <c r="AF254">
        <f t="shared" si="49"/>
        <v>25</v>
      </c>
      <c r="AG254">
        <f t="shared" si="48"/>
        <v>52</v>
      </c>
      <c r="AH254">
        <f t="shared" si="46"/>
        <v>0.997</v>
      </c>
      <c r="AI254">
        <f t="shared" si="47"/>
        <v>3.2</v>
      </c>
      <c r="AJ254">
        <f t="shared" si="50"/>
        <v>0.71</v>
      </c>
      <c r="AK254">
        <f t="shared" si="51"/>
        <v>11.4</v>
      </c>
      <c r="AL254">
        <v>6</v>
      </c>
    </row>
    <row r="255" spans="1:38" x14ac:dyDescent="0.45">
      <c r="A255">
        <v>8.9</v>
      </c>
      <c r="B255">
        <v>0.28999999999999998</v>
      </c>
      <c r="C255">
        <v>0.35</v>
      </c>
      <c r="D255">
        <v>1.9</v>
      </c>
      <c r="E255">
        <v>6.7000000000000004E-2</v>
      </c>
      <c r="F255">
        <v>25</v>
      </c>
      <c r="G255">
        <v>57</v>
      </c>
      <c r="H255">
        <v>0.997</v>
      </c>
      <c r="I255">
        <v>3.18</v>
      </c>
      <c r="J255">
        <v>1.36</v>
      </c>
      <c r="K255">
        <v>10.3</v>
      </c>
      <c r="L255">
        <v>6</v>
      </c>
      <c r="AA255">
        <f t="shared" si="44"/>
        <v>8.9</v>
      </c>
      <c r="AB255">
        <f t="shared" si="44"/>
        <v>0.28999999999999998</v>
      </c>
      <c r="AC255">
        <f t="shared" si="45"/>
        <v>0.35</v>
      </c>
      <c r="AD255">
        <f t="shared" si="49"/>
        <v>1.9</v>
      </c>
      <c r="AE255">
        <f t="shared" si="49"/>
        <v>6.7000000000000004E-2</v>
      </c>
      <c r="AF255">
        <f t="shared" si="49"/>
        <v>25</v>
      </c>
      <c r="AG255">
        <f t="shared" si="48"/>
        <v>57</v>
      </c>
      <c r="AH255">
        <f t="shared" si="46"/>
        <v>0.997</v>
      </c>
      <c r="AI255">
        <f t="shared" si="47"/>
        <v>3.18</v>
      </c>
      <c r="AJ255">
        <f t="shared" si="50"/>
        <v>0.99999999999999989</v>
      </c>
      <c r="AK255">
        <f t="shared" si="51"/>
        <v>10.3</v>
      </c>
      <c r="AL255">
        <v>6</v>
      </c>
    </row>
    <row r="256" spans="1:38" x14ac:dyDescent="0.45">
      <c r="A256">
        <v>8.8000000000000007</v>
      </c>
      <c r="B256">
        <v>0.24</v>
      </c>
      <c r="C256">
        <v>0.54</v>
      </c>
      <c r="D256">
        <v>2.5</v>
      </c>
      <c r="E256">
        <v>8.3000000000000004E-2</v>
      </c>
      <c r="F256">
        <v>25</v>
      </c>
      <c r="G256">
        <v>57</v>
      </c>
      <c r="H256">
        <v>0.99829999999999997</v>
      </c>
      <c r="I256">
        <v>3.39</v>
      </c>
      <c r="J256">
        <v>0.54</v>
      </c>
      <c r="K256">
        <v>9.1999999999999993</v>
      </c>
      <c r="L256">
        <v>5</v>
      </c>
      <c r="AA256">
        <f t="shared" si="44"/>
        <v>8.8000000000000007</v>
      </c>
      <c r="AB256">
        <f t="shared" si="44"/>
        <v>0.24</v>
      </c>
      <c r="AC256">
        <f t="shared" si="45"/>
        <v>0.54</v>
      </c>
      <c r="AD256">
        <f t="shared" si="49"/>
        <v>2.5</v>
      </c>
      <c r="AE256">
        <f t="shared" si="49"/>
        <v>8.3000000000000004E-2</v>
      </c>
      <c r="AF256">
        <f t="shared" si="49"/>
        <v>25</v>
      </c>
      <c r="AG256">
        <f t="shared" si="48"/>
        <v>57</v>
      </c>
      <c r="AH256">
        <f t="shared" si="46"/>
        <v>0.99829999999999997</v>
      </c>
      <c r="AI256">
        <f t="shared" si="47"/>
        <v>3.39</v>
      </c>
      <c r="AJ256">
        <f t="shared" si="50"/>
        <v>0.54</v>
      </c>
      <c r="AK256">
        <f t="shared" si="51"/>
        <v>9.1999999999999993</v>
      </c>
      <c r="AL256">
        <v>5</v>
      </c>
    </row>
    <row r="257" spans="1:38" x14ac:dyDescent="0.45">
      <c r="A257">
        <v>8.1999999999999993</v>
      </c>
      <c r="B257">
        <v>0.63500000000000001</v>
      </c>
      <c r="C257">
        <v>0.1</v>
      </c>
      <c r="D257">
        <v>2.1</v>
      </c>
      <c r="E257">
        <v>7.2999999999999995E-2</v>
      </c>
      <c r="F257">
        <v>25</v>
      </c>
      <c r="G257">
        <v>60</v>
      </c>
      <c r="H257">
        <v>0.99637999999999904</v>
      </c>
      <c r="I257">
        <v>3.29</v>
      </c>
      <c r="J257">
        <v>0.75</v>
      </c>
      <c r="K257">
        <v>10.9</v>
      </c>
      <c r="L257">
        <v>6</v>
      </c>
      <c r="AA257">
        <f t="shared" si="44"/>
        <v>8.1999999999999993</v>
      </c>
      <c r="AB257">
        <f t="shared" si="44"/>
        <v>0.63500000000000001</v>
      </c>
      <c r="AC257">
        <f t="shared" si="45"/>
        <v>0.1</v>
      </c>
      <c r="AD257">
        <f t="shared" si="49"/>
        <v>2.1</v>
      </c>
      <c r="AE257">
        <f t="shared" si="49"/>
        <v>7.2999999999999995E-2</v>
      </c>
      <c r="AF257">
        <f t="shared" si="49"/>
        <v>25</v>
      </c>
      <c r="AG257">
        <f t="shared" si="48"/>
        <v>60</v>
      </c>
      <c r="AH257">
        <f t="shared" si="46"/>
        <v>0.99637999999999904</v>
      </c>
      <c r="AI257">
        <f t="shared" si="47"/>
        <v>3.29</v>
      </c>
      <c r="AJ257">
        <f t="shared" si="50"/>
        <v>0.75</v>
      </c>
      <c r="AK257">
        <f t="shared" si="51"/>
        <v>10.9</v>
      </c>
      <c r="AL257">
        <v>6</v>
      </c>
    </row>
    <row r="258" spans="1:38" x14ac:dyDescent="0.45">
      <c r="A258">
        <v>7.6</v>
      </c>
      <c r="B258">
        <v>0.28999999999999998</v>
      </c>
      <c r="C258">
        <v>0.49</v>
      </c>
      <c r="D258">
        <v>2.7</v>
      </c>
      <c r="E258">
        <v>9.1999999999999998E-2</v>
      </c>
      <c r="F258">
        <v>25</v>
      </c>
      <c r="G258">
        <v>60</v>
      </c>
      <c r="H258">
        <v>0.99709999999999999</v>
      </c>
      <c r="I258">
        <v>3.31</v>
      </c>
      <c r="J258">
        <v>0.61</v>
      </c>
      <c r="K258">
        <v>10.1</v>
      </c>
      <c r="L258">
        <v>6</v>
      </c>
      <c r="AA258">
        <f t="shared" si="44"/>
        <v>7.6</v>
      </c>
      <c r="AB258">
        <f t="shared" si="44"/>
        <v>0.28999999999999998</v>
      </c>
      <c r="AC258">
        <f t="shared" si="45"/>
        <v>0.49</v>
      </c>
      <c r="AD258">
        <f t="shared" si="49"/>
        <v>2.7</v>
      </c>
      <c r="AE258">
        <f t="shared" si="49"/>
        <v>9.1999999999999998E-2</v>
      </c>
      <c r="AF258">
        <f t="shared" si="49"/>
        <v>25</v>
      </c>
      <c r="AG258">
        <f t="shared" si="48"/>
        <v>60</v>
      </c>
      <c r="AH258">
        <f t="shared" si="46"/>
        <v>0.99709999999999999</v>
      </c>
      <c r="AI258">
        <f t="shared" si="47"/>
        <v>3.31</v>
      </c>
      <c r="AJ258">
        <f t="shared" si="50"/>
        <v>0.61</v>
      </c>
      <c r="AK258">
        <f t="shared" si="51"/>
        <v>10.1</v>
      </c>
      <c r="AL258">
        <v>6</v>
      </c>
    </row>
    <row r="259" spans="1:38" x14ac:dyDescent="0.45">
      <c r="A259">
        <v>7.8</v>
      </c>
      <c r="B259">
        <v>0.88</v>
      </c>
      <c r="C259">
        <v>0</v>
      </c>
      <c r="D259">
        <v>2.6</v>
      </c>
      <c r="E259">
        <v>9.8000000000000004E-2</v>
      </c>
      <c r="F259">
        <v>25</v>
      </c>
      <c r="G259">
        <v>67</v>
      </c>
      <c r="H259">
        <v>0.99680000000000002</v>
      </c>
      <c r="I259">
        <v>3.2</v>
      </c>
      <c r="J259">
        <v>0.68</v>
      </c>
      <c r="K259">
        <v>9.8000000000000007</v>
      </c>
      <c r="L259">
        <v>5</v>
      </c>
      <c r="AA259">
        <f t="shared" ref="AA259:AB322" si="52">IF((A259&gt;=O$14)*(A259&lt;=O$15),A259,IF((A259&lt;O$14), O$14, O$15))</f>
        <v>7.8</v>
      </c>
      <c r="AB259">
        <f t="shared" si="52"/>
        <v>0.88</v>
      </c>
      <c r="AC259">
        <f t="shared" ref="AC259:AC322" si="53">IF((C259&gt;=Q$19)*(C259&lt;=Q$20),C259,IF((C259&lt;Q$19), Q$19, Q$20))</f>
        <v>0</v>
      </c>
      <c r="AD259">
        <f t="shared" si="49"/>
        <v>2.6</v>
      </c>
      <c r="AE259">
        <f t="shared" si="49"/>
        <v>9.8000000000000004E-2</v>
      </c>
      <c r="AF259">
        <f t="shared" si="49"/>
        <v>25</v>
      </c>
      <c r="AG259">
        <f t="shared" si="48"/>
        <v>67</v>
      </c>
      <c r="AH259">
        <f t="shared" ref="AH259:AH322" si="54">IF((H259&gt;=V$19)*(H259&lt;=V$20),H259,IF((H259&lt;V$19), V$19, V$20))</f>
        <v>0.99680000000000002</v>
      </c>
      <c r="AI259">
        <f t="shared" ref="AI259:AI322" si="55">IF((I259&gt;=W$19)*(I259&lt;=W$20),I259,IF((I259&lt;W$19), W$19, W$20))</f>
        <v>3.2</v>
      </c>
      <c r="AJ259">
        <f t="shared" si="50"/>
        <v>0.68</v>
      </c>
      <c r="AK259">
        <f t="shared" si="51"/>
        <v>9.8000000000000007</v>
      </c>
      <c r="AL259">
        <v>5</v>
      </c>
    </row>
    <row r="260" spans="1:38" x14ac:dyDescent="0.45">
      <c r="A260">
        <v>12.5</v>
      </c>
      <c r="B260">
        <v>0.37</v>
      </c>
      <c r="C260">
        <v>0.55000000000000004</v>
      </c>
      <c r="D260">
        <v>2.6</v>
      </c>
      <c r="E260">
        <v>8.3000000000000004E-2</v>
      </c>
      <c r="F260">
        <v>25</v>
      </c>
      <c r="G260">
        <v>68</v>
      </c>
      <c r="H260">
        <v>0.99950000000000006</v>
      </c>
      <c r="I260">
        <v>3.15</v>
      </c>
      <c r="J260">
        <v>0.82</v>
      </c>
      <c r="K260">
        <v>10.4</v>
      </c>
      <c r="L260">
        <v>6</v>
      </c>
      <c r="AA260">
        <f t="shared" si="52"/>
        <v>12.349999999999998</v>
      </c>
      <c r="AB260">
        <f t="shared" si="52"/>
        <v>0.37</v>
      </c>
      <c r="AC260">
        <f t="shared" si="53"/>
        <v>0.55000000000000004</v>
      </c>
      <c r="AD260">
        <f t="shared" si="49"/>
        <v>2.6</v>
      </c>
      <c r="AE260">
        <f t="shared" si="49"/>
        <v>8.3000000000000004E-2</v>
      </c>
      <c r="AF260">
        <f t="shared" si="49"/>
        <v>25</v>
      </c>
      <c r="AG260">
        <f t="shared" si="48"/>
        <v>68</v>
      </c>
      <c r="AH260">
        <f t="shared" si="54"/>
        <v>0.99950000000000006</v>
      </c>
      <c r="AI260">
        <f t="shared" si="55"/>
        <v>3.15</v>
      </c>
      <c r="AJ260">
        <f t="shared" si="50"/>
        <v>0.82</v>
      </c>
      <c r="AK260">
        <f t="shared" si="51"/>
        <v>10.4</v>
      </c>
      <c r="AL260">
        <v>6</v>
      </c>
    </row>
    <row r="261" spans="1:38" x14ac:dyDescent="0.45">
      <c r="A261">
        <v>9.3000000000000007</v>
      </c>
      <c r="B261">
        <v>0.61</v>
      </c>
      <c r="C261">
        <v>0.26</v>
      </c>
      <c r="D261">
        <v>3.4</v>
      </c>
      <c r="E261">
        <v>0.09</v>
      </c>
      <c r="F261">
        <v>25</v>
      </c>
      <c r="G261">
        <v>87</v>
      </c>
      <c r="H261">
        <v>0.99975000000000003</v>
      </c>
      <c r="I261">
        <v>3.24</v>
      </c>
      <c r="J261">
        <v>0.62</v>
      </c>
      <c r="K261">
        <v>9.6999999999999993</v>
      </c>
      <c r="L261">
        <v>5</v>
      </c>
      <c r="AA261">
        <f t="shared" si="52"/>
        <v>9.3000000000000007</v>
      </c>
      <c r="AB261">
        <f t="shared" si="52"/>
        <v>0.61</v>
      </c>
      <c r="AC261">
        <f t="shared" si="53"/>
        <v>0.26</v>
      </c>
      <c r="AD261">
        <f t="shared" si="49"/>
        <v>3.4</v>
      </c>
      <c r="AE261">
        <f t="shared" si="49"/>
        <v>0.09</v>
      </c>
      <c r="AF261">
        <f t="shared" si="49"/>
        <v>25</v>
      </c>
      <c r="AG261">
        <f t="shared" si="48"/>
        <v>87</v>
      </c>
      <c r="AH261">
        <f t="shared" si="54"/>
        <v>0.99975000000000003</v>
      </c>
      <c r="AI261">
        <f t="shared" si="55"/>
        <v>3.24</v>
      </c>
      <c r="AJ261">
        <f t="shared" si="50"/>
        <v>0.62</v>
      </c>
      <c r="AK261">
        <f t="shared" si="51"/>
        <v>9.6999999999999993</v>
      </c>
      <c r="AL261">
        <v>5</v>
      </c>
    </row>
    <row r="262" spans="1:38" x14ac:dyDescent="0.45">
      <c r="A262">
        <v>7.5</v>
      </c>
      <c r="B262">
        <v>0.6</v>
      </c>
      <c r="C262">
        <v>0.03</v>
      </c>
      <c r="D262">
        <v>1.8</v>
      </c>
      <c r="E262">
        <v>9.5000000000000001E-2</v>
      </c>
      <c r="F262">
        <v>25</v>
      </c>
      <c r="G262">
        <v>99</v>
      </c>
      <c r="H262">
        <v>0.995</v>
      </c>
      <c r="I262">
        <v>3.35</v>
      </c>
      <c r="J262">
        <v>0.54</v>
      </c>
      <c r="K262">
        <v>10.1</v>
      </c>
      <c r="L262">
        <v>5</v>
      </c>
      <c r="AA262">
        <f t="shared" si="52"/>
        <v>7.5</v>
      </c>
      <c r="AB262">
        <f t="shared" si="52"/>
        <v>0.6</v>
      </c>
      <c r="AC262">
        <f t="shared" si="53"/>
        <v>0.03</v>
      </c>
      <c r="AD262">
        <f t="shared" si="49"/>
        <v>1.8</v>
      </c>
      <c r="AE262">
        <f t="shared" si="49"/>
        <v>9.5000000000000001E-2</v>
      </c>
      <c r="AF262">
        <f t="shared" si="49"/>
        <v>25</v>
      </c>
      <c r="AG262">
        <f t="shared" si="48"/>
        <v>99</v>
      </c>
      <c r="AH262">
        <f t="shared" si="54"/>
        <v>0.995</v>
      </c>
      <c r="AI262">
        <f t="shared" si="55"/>
        <v>3.35</v>
      </c>
      <c r="AJ262">
        <f t="shared" si="50"/>
        <v>0.54</v>
      </c>
      <c r="AK262">
        <f t="shared" si="51"/>
        <v>10.1</v>
      </c>
      <c r="AL262">
        <v>5</v>
      </c>
    </row>
    <row r="263" spans="1:38" x14ac:dyDescent="0.45">
      <c r="A263">
        <v>11.6</v>
      </c>
      <c r="B263">
        <v>0.41</v>
      </c>
      <c r="C263">
        <v>0.57999999999999996</v>
      </c>
      <c r="D263">
        <v>2.8</v>
      </c>
      <c r="E263">
        <v>9.6000000000000002E-2</v>
      </c>
      <c r="F263">
        <v>25</v>
      </c>
      <c r="G263">
        <v>101</v>
      </c>
      <c r="H263">
        <v>1.00024</v>
      </c>
      <c r="I263">
        <v>3.13</v>
      </c>
      <c r="J263">
        <v>0.53</v>
      </c>
      <c r="K263">
        <v>10</v>
      </c>
      <c r="L263">
        <v>5</v>
      </c>
      <c r="AA263">
        <f t="shared" si="52"/>
        <v>11.6</v>
      </c>
      <c r="AB263">
        <f t="shared" si="52"/>
        <v>0.41</v>
      </c>
      <c r="AC263">
        <f t="shared" si="53"/>
        <v>0.57999999999999996</v>
      </c>
      <c r="AD263">
        <f t="shared" si="49"/>
        <v>2.8</v>
      </c>
      <c r="AE263">
        <f t="shared" si="49"/>
        <v>9.6000000000000002E-2</v>
      </c>
      <c r="AF263">
        <f t="shared" si="49"/>
        <v>25</v>
      </c>
      <c r="AG263">
        <f t="shared" si="48"/>
        <v>101</v>
      </c>
      <c r="AH263">
        <f t="shared" si="54"/>
        <v>1.00024</v>
      </c>
      <c r="AI263">
        <f t="shared" si="55"/>
        <v>3.13</v>
      </c>
      <c r="AJ263">
        <f t="shared" si="50"/>
        <v>0.53</v>
      </c>
      <c r="AK263">
        <f t="shared" si="51"/>
        <v>10</v>
      </c>
      <c r="AL263">
        <v>5</v>
      </c>
    </row>
    <row r="264" spans="1:38" x14ac:dyDescent="0.45">
      <c r="A264">
        <v>8</v>
      </c>
      <c r="B264">
        <v>0.6</v>
      </c>
      <c r="C264">
        <v>0.22</v>
      </c>
      <c r="D264">
        <v>2.1</v>
      </c>
      <c r="E264">
        <v>0.08</v>
      </c>
      <c r="F264">
        <v>25</v>
      </c>
      <c r="G264">
        <v>105</v>
      </c>
      <c r="H264">
        <v>0.99612999999999996</v>
      </c>
      <c r="I264">
        <v>3.3</v>
      </c>
      <c r="J264">
        <v>0.49</v>
      </c>
      <c r="K264">
        <v>9.9</v>
      </c>
      <c r="L264">
        <v>5</v>
      </c>
      <c r="AA264">
        <f t="shared" si="52"/>
        <v>8</v>
      </c>
      <c r="AB264">
        <f t="shared" si="52"/>
        <v>0.6</v>
      </c>
      <c r="AC264">
        <f t="shared" si="53"/>
        <v>0.22</v>
      </c>
      <c r="AD264">
        <f t="shared" si="49"/>
        <v>2.1</v>
      </c>
      <c r="AE264">
        <f t="shared" si="49"/>
        <v>0.08</v>
      </c>
      <c r="AF264">
        <f t="shared" si="49"/>
        <v>25</v>
      </c>
      <c r="AG264">
        <f t="shared" si="48"/>
        <v>105</v>
      </c>
      <c r="AH264">
        <f t="shared" si="54"/>
        <v>0.99612999999999996</v>
      </c>
      <c r="AI264">
        <f t="shared" si="55"/>
        <v>3.3</v>
      </c>
      <c r="AJ264">
        <f t="shared" si="50"/>
        <v>0.49</v>
      </c>
      <c r="AK264">
        <f t="shared" si="51"/>
        <v>9.9</v>
      </c>
      <c r="AL264">
        <v>5</v>
      </c>
    </row>
    <row r="265" spans="1:38" x14ac:dyDescent="0.45">
      <c r="A265">
        <v>8.1</v>
      </c>
      <c r="B265">
        <v>0.66</v>
      </c>
      <c r="C265">
        <v>0.7</v>
      </c>
      <c r="D265">
        <v>2.2000000000000002</v>
      </c>
      <c r="E265">
        <v>9.8000000000000004E-2</v>
      </c>
      <c r="F265">
        <v>25</v>
      </c>
      <c r="G265">
        <v>129</v>
      </c>
      <c r="H265">
        <v>0.99719999999999998</v>
      </c>
      <c r="I265">
        <v>3.08</v>
      </c>
      <c r="J265">
        <v>0.53</v>
      </c>
      <c r="K265">
        <v>9</v>
      </c>
      <c r="L265">
        <v>5</v>
      </c>
      <c r="AA265">
        <f t="shared" si="52"/>
        <v>8.1</v>
      </c>
      <c r="AB265">
        <f t="shared" si="52"/>
        <v>0.66</v>
      </c>
      <c r="AC265">
        <f t="shared" si="53"/>
        <v>0.7</v>
      </c>
      <c r="AD265">
        <f t="shared" si="49"/>
        <v>2.2000000000000002</v>
      </c>
      <c r="AE265">
        <f t="shared" si="49"/>
        <v>9.8000000000000004E-2</v>
      </c>
      <c r="AF265">
        <f t="shared" si="49"/>
        <v>25</v>
      </c>
      <c r="AG265">
        <f t="shared" si="48"/>
        <v>124.5</v>
      </c>
      <c r="AH265">
        <f t="shared" si="54"/>
        <v>0.99719999999999998</v>
      </c>
      <c r="AI265">
        <f t="shared" si="55"/>
        <v>3.08</v>
      </c>
      <c r="AJ265">
        <f t="shared" si="50"/>
        <v>0.53</v>
      </c>
      <c r="AK265">
        <f t="shared" si="51"/>
        <v>9</v>
      </c>
      <c r="AL265">
        <v>5</v>
      </c>
    </row>
    <row r="266" spans="1:38" x14ac:dyDescent="0.45">
      <c r="A266">
        <v>8.8000000000000007</v>
      </c>
      <c r="B266">
        <v>0.64</v>
      </c>
      <c r="C266">
        <v>0.17</v>
      </c>
      <c r="D266">
        <v>2.9</v>
      </c>
      <c r="E266">
        <v>8.4000000000000005E-2</v>
      </c>
      <c r="F266">
        <v>25</v>
      </c>
      <c r="G266">
        <v>130</v>
      </c>
      <c r="H266">
        <v>0.99817999999999996</v>
      </c>
      <c r="I266">
        <v>3.23</v>
      </c>
      <c r="J266">
        <v>0.54</v>
      </c>
      <c r="K266">
        <v>9.6</v>
      </c>
      <c r="L266">
        <v>5</v>
      </c>
      <c r="AA266">
        <f t="shared" si="52"/>
        <v>8.8000000000000007</v>
      </c>
      <c r="AB266">
        <f t="shared" si="52"/>
        <v>0.64</v>
      </c>
      <c r="AC266">
        <f t="shared" si="53"/>
        <v>0.17</v>
      </c>
      <c r="AD266">
        <f t="shared" si="49"/>
        <v>2.9</v>
      </c>
      <c r="AE266">
        <f t="shared" si="49"/>
        <v>8.4000000000000005E-2</v>
      </c>
      <c r="AF266">
        <f t="shared" si="49"/>
        <v>25</v>
      </c>
      <c r="AG266">
        <f t="shared" si="48"/>
        <v>124.5</v>
      </c>
      <c r="AH266">
        <f t="shared" si="54"/>
        <v>0.99817999999999996</v>
      </c>
      <c r="AI266">
        <f t="shared" si="55"/>
        <v>3.23</v>
      </c>
      <c r="AJ266">
        <f t="shared" si="50"/>
        <v>0.54</v>
      </c>
      <c r="AK266">
        <f t="shared" si="51"/>
        <v>9.6</v>
      </c>
      <c r="AL266">
        <v>5</v>
      </c>
    </row>
    <row r="267" spans="1:38" x14ac:dyDescent="0.45">
      <c r="A267">
        <v>6.2</v>
      </c>
      <c r="B267">
        <v>0.56000000000000005</v>
      </c>
      <c r="C267">
        <v>0.09</v>
      </c>
      <c r="D267">
        <v>1.7</v>
      </c>
      <c r="E267">
        <v>5.2999999999999999E-2</v>
      </c>
      <c r="F267">
        <v>24</v>
      </c>
      <c r="G267">
        <v>32</v>
      </c>
      <c r="H267">
        <v>0.99402000000000001</v>
      </c>
      <c r="I267">
        <v>3.54</v>
      </c>
      <c r="J267">
        <v>0.6</v>
      </c>
      <c r="K267">
        <v>11.3</v>
      </c>
      <c r="L267">
        <v>5</v>
      </c>
      <c r="AA267">
        <f t="shared" si="52"/>
        <v>6.2</v>
      </c>
      <c r="AB267">
        <f t="shared" si="52"/>
        <v>0.56000000000000005</v>
      </c>
      <c r="AC267">
        <f t="shared" si="53"/>
        <v>0.09</v>
      </c>
      <c r="AD267">
        <f t="shared" si="49"/>
        <v>1.7</v>
      </c>
      <c r="AE267">
        <f t="shared" si="49"/>
        <v>5.2999999999999999E-2</v>
      </c>
      <c r="AF267">
        <f t="shared" si="49"/>
        <v>24</v>
      </c>
      <c r="AG267">
        <f t="shared" si="48"/>
        <v>32</v>
      </c>
      <c r="AH267">
        <f t="shared" si="54"/>
        <v>0.99402000000000001</v>
      </c>
      <c r="AI267">
        <f t="shared" si="55"/>
        <v>3.54</v>
      </c>
      <c r="AJ267">
        <f t="shared" si="50"/>
        <v>0.6</v>
      </c>
      <c r="AK267">
        <f t="shared" si="51"/>
        <v>11.3</v>
      </c>
      <c r="AL267">
        <v>5</v>
      </c>
    </row>
    <row r="268" spans="1:38" x14ac:dyDescent="0.45">
      <c r="A268">
        <v>8.6999999999999993</v>
      </c>
      <c r="B268">
        <v>0.84</v>
      </c>
      <c r="C268">
        <v>0</v>
      </c>
      <c r="D268">
        <v>1.4</v>
      </c>
      <c r="E268">
        <v>6.5000000000000002E-2</v>
      </c>
      <c r="F268">
        <v>24</v>
      </c>
      <c r="G268">
        <v>33</v>
      </c>
      <c r="H268">
        <v>0.99539999999999995</v>
      </c>
      <c r="I268">
        <v>3.27</v>
      </c>
      <c r="J268">
        <v>0.55000000000000004</v>
      </c>
      <c r="K268">
        <v>9.6999999999999993</v>
      </c>
      <c r="L268">
        <v>5</v>
      </c>
      <c r="AA268">
        <f t="shared" si="52"/>
        <v>8.6999999999999993</v>
      </c>
      <c r="AB268">
        <f t="shared" si="52"/>
        <v>0.84</v>
      </c>
      <c r="AC268">
        <f t="shared" si="53"/>
        <v>0</v>
      </c>
      <c r="AD268">
        <f t="shared" si="49"/>
        <v>1.4</v>
      </c>
      <c r="AE268">
        <f t="shared" si="49"/>
        <v>6.5000000000000002E-2</v>
      </c>
      <c r="AF268">
        <f t="shared" si="49"/>
        <v>24</v>
      </c>
      <c r="AG268">
        <f t="shared" si="48"/>
        <v>33</v>
      </c>
      <c r="AH268">
        <f t="shared" si="54"/>
        <v>0.99539999999999995</v>
      </c>
      <c r="AI268">
        <f t="shared" si="55"/>
        <v>3.27</v>
      </c>
      <c r="AJ268">
        <f t="shared" si="50"/>
        <v>0.55000000000000004</v>
      </c>
      <c r="AK268">
        <f t="shared" si="51"/>
        <v>9.6999999999999993</v>
      </c>
      <c r="AL268">
        <v>5</v>
      </c>
    </row>
    <row r="269" spans="1:38" x14ac:dyDescent="0.45">
      <c r="A269">
        <v>6.7</v>
      </c>
      <c r="B269">
        <v>0.32</v>
      </c>
      <c r="C269">
        <v>0.44</v>
      </c>
      <c r="D269">
        <v>2.4</v>
      </c>
      <c r="E269">
        <v>6.0999999999999999E-2</v>
      </c>
      <c r="F269">
        <v>24</v>
      </c>
      <c r="G269">
        <v>34</v>
      </c>
      <c r="H269">
        <v>0.99483999999999995</v>
      </c>
      <c r="I269">
        <v>3.29</v>
      </c>
      <c r="J269">
        <v>0.8</v>
      </c>
      <c r="K269">
        <v>11.6</v>
      </c>
      <c r="L269">
        <v>7</v>
      </c>
      <c r="AA269">
        <f t="shared" si="52"/>
        <v>6.7</v>
      </c>
      <c r="AB269">
        <f t="shared" si="52"/>
        <v>0.32</v>
      </c>
      <c r="AC269">
        <f t="shared" si="53"/>
        <v>0.44</v>
      </c>
      <c r="AD269">
        <f t="shared" si="49"/>
        <v>2.4</v>
      </c>
      <c r="AE269">
        <f t="shared" si="49"/>
        <v>6.0999999999999999E-2</v>
      </c>
      <c r="AF269">
        <f t="shared" si="49"/>
        <v>24</v>
      </c>
      <c r="AG269">
        <f t="shared" si="48"/>
        <v>34</v>
      </c>
      <c r="AH269">
        <f t="shared" si="54"/>
        <v>0.99483999999999995</v>
      </c>
      <c r="AI269">
        <f t="shared" si="55"/>
        <v>3.29</v>
      </c>
      <c r="AJ269">
        <f t="shared" si="50"/>
        <v>0.8</v>
      </c>
      <c r="AK269">
        <f t="shared" si="51"/>
        <v>11.6</v>
      </c>
      <c r="AL269">
        <v>7</v>
      </c>
    </row>
    <row r="270" spans="1:38" x14ac:dyDescent="0.45">
      <c r="A270">
        <v>7.1</v>
      </c>
      <c r="B270">
        <v>0.6</v>
      </c>
      <c r="C270">
        <v>0.01</v>
      </c>
      <c r="D270">
        <v>2.2999999999999998</v>
      </c>
      <c r="E270">
        <v>7.9000000000000001E-2</v>
      </c>
      <c r="F270">
        <v>24</v>
      </c>
      <c r="G270">
        <v>37</v>
      </c>
      <c r="H270">
        <v>0.99513999999999903</v>
      </c>
      <c r="I270">
        <v>3.4</v>
      </c>
      <c r="J270">
        <v>0.61</v>
      </c>
      <c r="K270">
        <v>10.9</v>
      </c>
      <c r="L270">
        <v>6</v>
      </c>
      <c r="AA270">
        <f t="shared" si="52"/>
        <v>7.1</v>
      </c>
      <c r="AB270">
        <f t="shared" si="52"/>
        <v>0.6</v>
      </c>
      <c r="AC270">
        <f t="shared" si="53"/>
        <v>0.01</v>
      </c>
      <c r="AD270">
        <f t="shared" si="49"/>
        <v>2.2999999999999998</v>
      </c>
      <c r="AE270">
        <f t="shared" si="49"/>
        <v>7.9000000000000001E-2</v>
      </c>
      <c r="AF270">
        <f t="shared" si="49"/>
        <v>24</v>
      </c>
      <c r="AG270">
        <f t="shared" si="48"/>
        <v>37</v>
      </c>
      <c r="AH270">
        <f t="shared" si="54"/>
        <v>0.99513999999999903</v>
      </c>
      <c r="AI270">
        <f t="shared" si="55"/>
        <v>3.4</v>
      </c>
      <c r="AJ270">
        <f t="shared" si="50"/>
        <v>0.61</v>
      </c>
      <c r="AK270">
        <f t="shared" si="51"/>
        <v>10.9</v>
      </c>
      <c r="AL270">
        <v>6</v>
      </c>
    </row>
    <row r="271" spans="1:38" x14ac:dyDescent="0.45">
      <c r="A271">
        <v>7.4</v>
      </c>
      <c r="B271">
        <v>0.62</v>
      </c>
      <c r="C271">
        <v>0.05</v>
      </c>
      <c r="D271">
        <v>1.9</v>
      </c>
      <c r="E271">
        <v>6.8000000000000005E-2</v>
      </c>
      <c r="F271">
        <v>24</v>
      </c>
      <c r="G271">
        <v>42</v>
      </c>
      <c r="H271">
        <v>0.99609999999999999</v>
      </c>
      <c r="I271">
        <v>3.42</v>
      </c>
      <c r="J271">
        <v>0.56999999999999995</v>
      </c>
      <c r="K271">
        <v>11.5</v>
      </c>
      <c r="L271">
        <v>6</v>
      </c>
      <c r="AA271">
        <f t="shared" si="52"/>
        <v>7.4</v>
      </c>
      <c r="AB271">
        <f t="shared" si="52"/>
        <v>0.62</v>
      </c>
      <c r="AC271">
        <f t="shared" si="53"/>
        <v>0.05</v>
      </c>
      <c r="AD271">
        <f t="shared" si="49"/>
        <v>1.9</v>
      </c>
      <c r="AE271">
        <f t="shared" si="49"/>
        <v>6.8000000000000005E-2</v>
      </c>
      <c r="AF271">
        <f t="shared" si="49"/>
        <v>24</v>
      </c>
      <c r="AG271">
        <f t="shared" si="48"/>
        <v>42</v>
      </c>
      <c r="AH271">
        <f t="shared" si="54"/>
        <v>0.99609999999999999</v>
      </c>
      <c r="AI271">
        <f t="shared" si="55"/>
        <v>3.42</v>
      </c>
      <c r="AJ271">
        <f t="shared" si="50"/>
        <v>0.56999999999999995</v>
      </c>
      <c r="AK271">
        <f t="shared" si="51"/>
        <v>11.5</v>
      </c>
      <c r="AL271">
        <v>6</v>
      </c>
    </row>
    <row r="272" spans="1:38" x14ac:dyDescent="0.45">
      <c r="A272">
        <v>7.2</v>
      </c>
      <c r="B272">
        <v>0.36</v>
      </c>
      <c r="C272">
        <v>0.46</v>
      </c>
      <c r="D272">
        <v>2.1</v>
      </c>
      <c r="E272">
        <v>7.3999999999999996E-2</v>
      </c>
      <c r="F272">
        <v>24</v>
      </c>
      <c r="G272">
        <v>44</v>
      </c>
      <c r="H272">
        <v>0.99534</v>
      </c>
      <c r="I272">
        <v>3.4</v>
      </c>
      <c r="J272">
        <v>0.85</v>
      </c>
      <c r="K272">
        <v>11</v>
      </c>
      <c r="L272">
        <v>7</v>
      </c>
      <c r="AA272">
        <f t="shared" si="52"/>
        <v>7.2</v>
      </c>
      <c r="AB272">
        <f t="shared" si="52"/>
        <v>0.36</v>
      </c>
      <c r="AC272">
        <f t="shared" si="53"/>
        <v>0.46</v>
      </c>
      <c r="AD272">
        <f t="shared" si="49"/>
        <v>2.1</v>
      </c>
      <c r="AE272">
        <f t="shared" si="49"/>
        <v>7.3999999999999996E-2</v>
      </c>
      <c r="AF272">
        <f t="shared" si="49"/>
        <v>24</v>
      </c>
      <c r="AG272">
        <f t="shared" si="48"/>
        <v>44</v>
      </c>
      <c r="AH272">
        <f t="shared" si="54"/>
        <v>0.99534</v>
      </c>
      <c r="AI272">
        <f t="shared" si="55"/>
        <v>3.4</v>
      </c>
      <c r="AJ272">
        <f t="shared" si="50"/>
        <v>0.85</v>
      </c>
      <c r="AK272">
        <f t="shared" si="51"/>
        <v>11</v>
      </c>
      <c r="AL272">
        <v>7</v>
      </c>
    </row>
    <row r="273" spans="1:38" x14ac:dyDescent="0.45">
      <c r="A273">
        <v>6.1</v>
      </c>
      <c r="B273">
        <v>0.53</v>
      </c>
      <c r="C273">
        <v>0.08</v>
      </c>
      <c r="D273">
        <v>1.9</v>
      </c>
      <c r="E273">
        <v>7.6999999999999999E-2</v>
      </c>
      <c r="F273">
        <v>24</v>
      </c>
      <c r="G273">
        <v>45</v>
      </c>
      <c r="H273">
        <v>0.99527999999999905</v>
      </c>
      <c r="I273">
        <v>3.6</v>
      </c>
      <c r="J273">
        <v>0.68</v>
      </c>
      <c r="K273">
        <v>10.3</v>
      </c>
      <c r="L273">
        <v>6</v>
      </c>
      <c r="AA273">
        <f t="shared" si="52"/>
        <v>6.1</v>
      </c>
      <c r="AB273">
        <f t="shared" si="52"/>
        <v>0.53</v>
      </c>
      <c r="AC273">
        <f t="shared" si="53"/>
        <v>0.08</v>
      </c>
      <c r="AD273">
        <f t="shared" si="49"/>
        <v>1.9</v>
      </c>
      <c r="AE273">
        <f t="shared" si="49"/>
        <v>7.6999999999999999E-2</v>
      </c>
      <c r="AF273">
        <f t="shared" si="49"/>
        <v>24</v>
      </c>
      <c r="AG273">
        <f t="shared" si="49"/>
        <v>45</v>
      </c>
      <c r="AH273">
        <f t="shared" si="54"/>
        <v>0.99527999999999905</v>
      </c>
      <c r="AI273">
        <f t="shared" si="55"/>
        <v>3.6</v>
      </c>
      <c r="AJ273">
        <f t="shared" si="50"/>
        <v>0.68</v>
      </c>
      <c r="AK273">
        <f t="shared" si="51"/>
        <v>10.3</v>
      </c>
      <c r="AL273">
        <v>6</v>
      </c>
    </row>
    <row r="274" spans="1:38" x14ac:dyDescent="0.45">
      <c r="A274">
        <v>8.3000000000000007</v>
      </c>
      <c r="B274">
        <v>0.34</v>
      </c>
      <c r="C274">
        <v>0.4</v>
      </c>
      <c r="D274">
        <v>2.4</v>
      </c>
      <c r="E274">
        <v>6.5000000000000002E-2</v>
      </c>
      <c r="F274">
        <v>24</v>
      </c>
      <c r="G274">
        <v>48</v>
      </c>
      <c r="H274">
        <v>0.99553999999999998</v>
      </c>
      <c r="I274">
        <v>3.34</v>
      </c>
      <c r="J274">
        <v>0.86</v>
      </c>
      <c r="K274">
        <v>11</v>
      </c>
      <c r="L274">
        <v>6</v>
      </c>
      <c r="AA274">
        <f t="shared" si="52"/>
        <v>8.3000000000000007</v>
      </c>
      <c r="AB274">
        <f t="shared" si="52"/>
        <v>0.34</v>
      </c>
      <c r="AC274">
        <f t="shared" si="53"/>
        <v>0.4</v>
      </c>
      <c r="AD274">
        <f t="shared" ref="AD274:AG337" si="56">IF((D274&gt;=R$14)*(D274&lt;=R$15),D274,IF((D274&lt;R$14), R$14, R$15))</f>
        <v>2.4</v>
      </c>
      <c r="AE274">
        <f t="shared" si="56"/>
        <v>6.5000000000000002E-2</v>
      </c>
      <c r="AF274">
        <f t="shared" si="56"/>
        <v>24</v>
      </c>
      <c r="AG274">
        <f t="shared" si="56"/>
        <v>48</v>
      </c>
      <c r="AH274">
        <f t="shared" si="54"/>
        <v>0.99553999999999998</v>
      </c>
      <c r="AI274">
        <f t="shared" si="55"/>
        <v>3.34</v>
      </c>
      <c r="AJ274">
        <f t="shared" ref="AJ274:AJ337" si="57">IF((J274&gt;=X$14)*(J274&lt;=X$15),J274,IF((J274&lt;X$14), X$14, X$15))</f>
        <v>0.86</v>
      </c>
      <c r="AK274">
        <f t="shared" ref="AK274:AK337" si="58">IF((K274&gt;=Y$14)*(K274&lt;=Y$15),K274,IF((K274&lt;Y$14), Y$14, Y$15))</f>
        <v>11</v>
      </c>
      <c r="AL274">
        <v>6</v>
      </c>
    </row>
    <row r="275" spans="1:38" x14ac:dyDescent="0.45">
      <c r="A275">
        <v>9.9</v>
      </c>
      <c r="B275">
        <v>0.72</v>
      </c>
      <c r="C275">
        <v>0.55000000000000004</v>
      </c>
      <c r="D275">
        <v>1.7</v>
      </c>
      <c r="E275">
        <v>0.13600000000000001</v>
      </c>
      <c r="F275">
        <v>24</v>
      </c>
      <c r="G275">
        <v>52</v>
      </c>
      <c r="H275">
        <v>0.99751999999999996</v>
      </c>
      <c r="I275">
        <v>3.35</v>
      </c>
      <c r="J275">
        <v>0.94</v>
      </c>
      <c r="K275">
        <v>10</v>
      </c>
      <c r="L275">
        <v>5</v>
      </c>
      <c r="AA275">
        <f t="shared" si="52"/>
        <v>9.9</v>
      </c>
      <c r="AB275">
        <f t="shared" si="52"/>
        <v>0.72</v>
      </c>
      <c r="AC275">
        <f t="shared" si="53"/>
        <v>0.55000000000000004</v>
      </c>
      <c r="AD275">
        <f t="shared" si="56"/>
        <v>1.7</v>
      </c>
      <c r="AE275">
        <f t="shared" si="56"/>
        <v>0.12249999999999998</v>
      </c>
      <c r="AF275">
        <f t="shared" si="56"/>
        <v>24</v>
      </c>
      <c r="AG275">
        <f t="shared" si="56"/>
        <v>52</v>
      </c>
      <c r="AH275">
        <f t="shared" si="54"/>
        <v>0.99751999999999996</v>
      </c>
      <c r="AI275">
        <f t="shared" si="55"/>
        <v>3.35</v>
      </c>
      <c r="AJ275">
        <f t="shared" si="57"/>
        <v>0.94</v>
      </c>
      <c r="AK275">
        <f t="shared" si="58"/>
        <v>10</v>
      </c>
      <c r="AL275">
        <v>5</v>
      </c>
    </row>
    <row r="276" spans="1:38" x14ac:dyDescent="0.45">
      <c r="A276">
        <v>6.7</v>
      </c>
      <c r="B276">
        <v>0.16</v>
      </c>
      <c r="C276">
        <v>0.64</v>
      </c>
      <c r="D276">
        <v>2.1</v>
      </c>
      <c r="E276">
        <v>5.8999999999999997E-2</v>
      </c>
      <c r="F276">
        <v>24</v>
      </c>
      <c r="G276">
        <v>52</v>
      </c>
      <c r="H276">
        <v>0.99493999999999905</v>
      </c>
      <c r="I276">
        <v>3.34</v>
      </c>
      <c r="J276">
        <v>0.71</v>
      </c>
      <c r="K276">
        <v>11.2</v>
      </c>
      <c r="L276">
        <v>6</v>
      </c>
      <c r="AA276">
        <f t="shared" si="52"/>
        <v>6.7</v>
      </c>
      <c r="AB276">
        <f t="shared" si="52"/>
        <v>0.16</v>
      </c>
      <c r="AC276">
        <f t="shared" si="53"/>
        <v>0.64</v>
      </c>
      <c r="AD276">
        <f t="shared" si="56"/>
        <v>2.1</v>
      </c>
      <c r="AE276">
        <f t="shared" si="56"/>
        <v>5.8999999999999997E-2</v>
      </c>
      <c r="AF276">
        <f t="shared" si="56"/>
        <v>24</v>
      </c>
      <c r="AG276">
        <f t="shared" si="56"/>
        <v>52</v>
      </c>
      <c r="AH276">
        <f t="shared" si="54"/>
        <v>0.99493999999999905</v>
      </c>
      <c r="AI276">
        <f t="shared" si="55"/>
        <v>3.34</v>
      </c>
      <c r="AJ276">
        <f t="shared" si="57"/>
        <v>0.71</v>
      </c>
      <c r="AK276">
        <f t="shared" si="58"/>
        <v>11.2</v>
      </c>
      <c r="AL276">
        <v>6</v>
      </c>
    </row>
    <row r="277" spans="1:38" x14ac:dyDescent="0.45">
      <c r="A277">
        <v>9.3000000000000007</v>
      </c>
      <c r="B277">
        <v>0.77500000000000002</v>
      </c>
      <c r="C277">
        <v>0.27</v>
      </c>
      <c r="D277">
        <v>2.8</v>
      </c>
      <c r="E277">
        <v>7.8E-2</v>
      </c>
      <c r="F277">
        <v>24</v>
      </c>
      <c r="G277">
        <v>56</v>
      </c>
      <c r="H277">
        <v>0.99839999999999995</v>
      </c>
      <c r="I277">
        <v>3.31</v>
      </c>
      <c r="J277">
        <v>0.67</v>
      </c>
      <c r="K277">
        <v>10.6</v>
      </c>
      <c r="L277">
        <v>6</v>
      </c>
      <c r="AA277">
        <f t="shared" si="52"/>
        <v>9.3000000000000007</v>
      </c>
      <c r="AB277">
        <f t="shared" si="52"/>
        <v>0.77500000000000002</v>
      </c>
      <c r="AC277">
        <f t="shared" si="53"/>
        <v>0.27</v>
      </c>
      <c r="AD277">
        <f t="shared" si="56"/>
        <v>2.8</v>
      </c>
      <c r="AE277">
        <f t="shared" si="56"/>
        <v>7.8E-2</v>
      </c>
      <c r="AF277">
        <f t="shared" si="56"/>
        <v>24</v>
      </c>
      <c r="AG277">
        <f t="shared" si="56"/>
        <v>56</v>
      </c>
      <c r="AH277">
        <f t="shared" si="54"/>
        <v>0.99839999999999995</v>
      </c>
      <c r="AI277">
        <f t="shared" si="55"/>
        <v>3.31</v>
      </c>
      <c r="AJ277">
        <f t="shared" si="57"/>
        <v>0.67</v>
      </c>
      <c r="AK277">
        <f t="shared" si="58"/>
        <v>10.6</v>
      </c>
      <c r="AL277">
        <v>6</v>
      </c>
    </row>
    <row r="278" spans="1:38" x14ac:dyDescent="0.45">
      <c r="A278">
        <v>7.5</v>
      </c>
      <c r="B278">
        <v>0.4</v>
      </c>
      <c r="C278">
        <v>0.18</v>
      </c>
      <c r="D278">
        <v>1.6</v>
      </c>
      <c r="E278">
        <v>7.9000000000000001E-2</v>
      </c>
      <c r="F278">
        <v>24</v>
      </c>
      <c r="G278">
        <v>58</v>
      </c>
      <c r="H278">
        <v>0.99650000000000005</v>
      </c>
      <c r="I278">
        <v>3.34</v>
      </c>
      <c r="J278">
        <v>0.57999999999999996</v>
      </c>
      <c r="K278">
        <v>9.4</v>
      </c>
      <c r="L278">
        <v>5</v>
      </c>
      <c r="AA278">
        <f t="shared" si="52"/>
        <v>7.5</v>
      </c>
      <c r="AB278">
        <f t="shared" si="52"/>
        <v>0.4</v>
      </c>
      <c r="AC278">
        <f t="shared" si="53"/>
        <v>0.18</v>
      </c>
      <c r="AD278">
        <f t="shared" si="56"/>
        <v>1.6</v>
      </c>
      <c r="AE278">
        <f t="shared" si="56"/>
        <v>7.9000000000000001E-2</v>
      </c>
      <c r="AF278">
        <f t="shared" si="56"/>
        <v>24</v>
      </c>
      <c r="AG278">
        <f t="shared" si="56"/>
        <v>58</v>
      </c>
      <c r="AH278">
        <f t="shared" si="54"/>
        <v>0.99650000000000005</v>
      </c>
      <c r="AI278">
        <f t="shared" si="55"/>
        <v>3.34</v>
      </c>
      <c r="AJ278">
        <f t="shared" si="57"/>
        <v>0.57999999999999996</v>
      </c>
      <c r="AK278">
        <f t="shared" si="58"/>
        <v>9.4</v>
      </c>
      <c r="AL278">
        <v>5</v>
      </c>
    </row>
    <row r="279" spans="1:38" x14ac:dyDescent="0.45">
      <c r="A279">
        <v>7.8</v>
      </c>
      <c r="B279">
        <v>0.34</v>
      </c>
      <c r="C279">
        <v>0.37</v>
      </c>
      <c r="D279">
        <v>2</v>
      </c>
      <c r="E279">
        <v>8.1999999999999906E-2</v>
      </c>
      <c r="F279">
        <v>24</v>
      </c>
      <c r="G279">
        <v>58</v>
      </c>
      <c r="H279">
        <v>0.99639999999999995</v>
      </c>
      <c r="I279">
        <v>3.34</v>
      </c>
      <c r="J279">
        <v>0.59</v>
      </c>
      <c r="K279">
        <v>9.4</v>
      </c>
      <c r="L279">
        <v>6</v>
      </c>
      <c r="AA279">
        <f t="shared" si="52"/>
        <v>7.8</v>
      </c>
      <c r="AB279">
        <f t="shared" si="52"/>
        <v>0.34</v>
      </c>
      <c r="AC279">
        <f t="shared" si="53"/>
        <v>0.37</v>
      </c>
      <c r="AD279">
        <f t="shared" si="56"/>
        <v>2</v>
      </c>
      <c r="AE279">
        <f t="shared" si="56"/>
        <v>8.1999999999999906E-2</v>
      </c>
      <c r="AF279">
        <f t="shared" si="56"/>
        <v>24</v>
      </c>
      <c r="AG279">
        <f t="shared" si="56"/>
        <v>58</v>
      </c>
      <c r="AH279">
        <f t="shared" si="54"/>
        <v>0.99639999999999995</v>
      </c>
      <c r="AI279">
        <f t="shared" si="55"/>
        <v>3.34</v>
      </c>
      <c r="AJ279">
        <f t="shared" si="57"/>
        <v>0.59</v>
      </c>
      <c r="AK279">
        <f t="shared" si="58"/>
        <v>9.4</v>
      </c>
      <c r="AL279">
        <v>6</v>
      </c>
    </row>
    <row r="280" spans="1:38" x14ac:dyDescent="0.45">
      <c r="A280">
        <v>8.3000000000000007</v>
      </c>
      <c r="B280">
        <v>0.42</v>
      </c>
      <c r="C280">
        <v>0.38</v>
      </c>
      <c r="D280">
        <v>2.5</v>
      </c>
      <c r="E280">
        <v>9.4E-2</v>
      </c>
      <c r="F280">
        <v>24</v>
      </c>
      <c r="G280">
        <v>60</v>
      </c>
      <c r="H280">
        <v>0.99790000000000001</v>
      </c>
      <c r="I280">
        <v>3.31</v>
      </c>
      <c r="J280">
        <v>0.7</v>
      </c>
      <c r="K280">
        <v>10.8</v>
      </c>
      <c r="L280">
        <v>6</v>
      </c>
      <c r="AA280">
        <f t="shared" si="52"/>
        <v>8.3000000000000007</v>
      </c>
      <c r="AB280">
        <f t="shared" si="52"/>
        <v>0.42</v>
      </c>
      <c r="AC280">
        <f t="shared" si="53"/>
        <v>0.38</v>
      </c>
      <c r="AD280">
        <f t="shared" si="56"/>
        <v>2.5</v>
      </c>
      <c r="AE280">
        <f t="shared" si="56"/>
        <v>9.4E-2</v>
      </c>
      <c r="AF280">
        <f t="shared" si="56"/>
        <v>24</v>
      </c>
      <c r="AG280">
        <f t="shared" si="56"/>
        <v>60</v>
      </c>
      <c r="AH280">
        <f t="shared" si="54"/>
        <v>0.99790000000000001</v>
      </c>
      <c r="AI280">
        <f t="shared" si="55"/>
        <v>3.31</v>
      </c>
      <c r="AJ280">
        <f t="shared" si="57"/>
        <v>0.7</v>
      </c>
      <c r="AK280">
        <f t="shared" si="58"/>
        <v>10.8</v>
      </c>
      <c r="AL280">
        <v>6</v>
      </c>
    </row>
    <row r="281" spans="1:38" x14ac:dyDescent="0.45">
      <c r="A281">
        <v>7.3</v>
      </c>
      <c r="B281">
        <v>0.44</v>
      </c>
      <c r="C281">
        <v>0.2</v>
      </c>
      <c r="D281">
        <v>1.6</v>
      </c>
      <c r="E281">
        <v>4.9000000000000002E-2</v>
      </c>
      <c r="F281">
        <v>24</v>
      </c>
      <c r="G281">
        <v>64</v>
      </c>
      <c r="H281">
        <v>0.99350000000000005</v>
      </c>
      <c r="I281">
        <v>3.38</v>
      </c>
      <c r="J281">
        <v>0.56999999999999995</v>
      </c>
      <c r="K281">
        <v>11.7</v>
      </c>
      <c r="L281">
        <v>6</v>
      </c>
      <c r="AA281">
        <f t="shared" si="52"/>
        <v>7.3</v>
      </c>
      <c r="AB281">
        <f t="shared" si="52"/>
        <v>0.44</v>
      </c>
      <c r="AC281">
        <f t="shared" si="53"/>
        <v>0.2</v>
      </c>
      <c r="AD281">
        <f t="shared" si="56"/>
        <v>1.6</v>
      </c>
      <c r="AE281">
        <f t="shared" si="56"/>
        <v>4.9000000000000002E-2</v>
      </c>
      <c r="AF281">
        <f t="shared" si="56"/>
        <v>24</v>
      </c>
      <c r="AG281">
        <f t="shared" si="56"/>
        <v>64</v>
      </c>
      <c r="AH281">
        <f t="shared" si="54"/>
        <v>0.99350000000000005</v>
      </c>
      <c r="AI281">
        <f t="shared" si="55"/>
        <v>3.38</v>
      </c>
      <c r="AJ281">
        <f t="shared" si="57"/>
        <v>0.56999999999999995</v>
      </c>
      <c r="AK281">
        <f t="shared" si="58"/>
        <v>11.7</v>
      </c>
      <c r="AL281">
        <v>6</v>
      </c>
    </row>
    <row r="282" spans="1:38" x14ac:dyDescent="0.45">
      <c r="A282">
        <v>8.6999999999999993</v>
      </c>
      <c r="B282">
        <v>0.46</v>
      </c>
      <c r="C282">
        <v>0.31</v>
      </c>
      <c r="D282">
        <v>2.5</v>
      </c>
      <c r="E282">
        <v>0.126</v>
      </c>
      <c r="F282">
        <v>24</v>
      </c>
      <c r="G282">
        <v>64</v>
      </c>
      <c r="H282">
        <v>0.99746000000000001</v>
      </c>
      <c r="I282">
        <v>3.1</v>
      </c>
      <c r="J282">
        <v>0.74</v>
      </c>
      <c r="K282">
        <v>9.6</v>
      </c>
      <c r="L282">
        <v>5</v>
      </c>
      <c r="AA282">
        <f t="shared" si="52"/>
        <v>8.6999999999999993</v>
      </c>
      <c r="AB282">
        <f t="shared" si="52"/>
        <v>0.46</v>
      </c>
      <c r="AC282">
        <f t="shared" si="53"/>
        <v>0.31</v>
      </c>
      <c r="AD282">
        <f t="shared" si="56"/>
        <v>2.5</v>
      </c>
      <c r="AE282">
        <f t="shared" si="56"/>
        <v>0.12249999999999998</v>
      </c>
      <c r="AF282">
        <f t="shared" si="56"/>
        <v>24</v>
      </c>
      <c r="AG282">
        <f t="shared" si="56"/>
        <v>64</v>
      </c>
      <c r="AH282">
        <f t="shared" si="54"/>
        <v>0.99746000000000001</v>
      </c>
      <c r="AI282">
        <f t="shared" si="55"/>
        <v>3.1</v>
      </c>
      <c r="AJ282">
        <f t="shared" si="57"/>
        <v>0.74</v>
      </c>
      <c r="AK282">
        <f t="shared" si="58"/>
        <v>9.6</v>
      </c>
      <c r="AL282">
        <v>5</v>
      </c>
    </row>
    <row r="283" spans="1:38" x14ac:dyDescent="0.45">
      <c r="A283">
        <v>7.6</v>
      </c>
      <c r="B283">
        <v>0.54</v>
      </c>
      <c r="C283">
        <v>0.13</v>
      </c>
      <c r="D283">
        <v>2.5</v>
      </c>
      <c r="E283">
        <v>9.6999999999999906E-2</v>
      </c>
      <c r="F283">
        <v>24</v>
      </c>
      <c r="G283">
        <v>66</v>
      </c>
      <c r="H283">
        <v>0.99785000000000001</v>
      </c>
      <c r="I283">
        <v>3.39</v>
      </c>
      <c r="J283">
        <v>0.61</v>
      </c>
      <c r="K283">
        <v>9.4</v>
      </c>
      <c r="L283">
        <v>5</v>
      </c>
      <c r="AA283">
        <f t="shared" si="52"/>
        <v>7.6</v>
      </c>
      <c r="AB283">
        <f t="shared" si="52"/>
        <v>0.54</v>
      </c>
      <c r="AC283">
        <f t="shared" si="53"/>
        <v>0.13</v>
      </c>
      <c r="AD283">
        <f t="shared" si="56"/>
        <v>2.5</v>
      </c>
      <c r="AE283">
        <f t="shared" si="56"/>
        <v>9.6999999999999906E-2</v>
      </c>
      <c r="AF283">
        <f t="shared" si="56"/>
        <v>24</v>
      </c>
      <c r="AG283">
        <f t="shared" si="56"/>
        <v>66</v>
      </c>
      <c r="AH283">
        <f t="shared" si="54"/>
        <v>0.99785000000000001</v>
      </c>
      <c r="AI283">
        <f t="shared" si="55"/>
        <v>3.39</v>
      </c>
      <c r="AJ283">
        <f t="shared" si="57"/>
        <v>0.61</v>
      </c>
      <c r="AK283">
        <f t="shared" si="58"/>
        <v>9.4</v>
      </c>
      <c r="AL283">
        <v>5</v>
      </c>
    </row>
    <row r="284" spans="1:38" x14ac:dyDescent="0.45">
      <c r="A284">
        <v>7</v>
      </c>
      <c r="B284">
        <v>0.36</v>
      </c>
      <c r="C284">
        <v>0.21</v>
      </c>
      <c r="D284">
        <v>2.4</v>
      </c>
      <c r="E284">
        <v>8.5999999999999993E-2</v>
      </c>
      <c r="F284">
        <v>24</v>
      </c>
      <c r="G284">
        <v>69</v>
      </c>
      <c r="H284">
        <v>0.99556</v>
      </c>
      <c r="I284">
        <v>3.4</v>
      </c>
      <c r="J284">
        <v>0.53</v>
      </c>
      <c r="K284">
        <v>10.1</v>
      </c>
      <c r="L284">
        <v>6</v>
      </c>
      <c r="AA284">
        <f t="shared" si="52"/>
        <v>7</v>
      </c>
      <c r="AB284">
        <f t="shared" si="52"/>
        <v>0.36</v>
      </c>
      <c r="AC284">
        <f t="shared" si="53"/>
        <v>0.21</v>
      </c>
      <c r="AD284">
        <f t="shared" si="56"/>
        <v>2.4</v>
      </c>
      <c r="AE284">
        <f t="shared" si="56"/>
        <v>8.5999999999999993E-2</v>
      </c>
      <c r="AF284">
        <f t="shared" si="56"/>
        <v>24</v>
      </c>
      <c r="AG284">
        <f t="shared" si="56"/>
        <v>69</v>
      </c>
      <c r="AH284">
        <f t="shared" si="54"/>
        <v>0.99556</v>
      </c>
      <c r="AI284">
        <f t="shared" si="55"/>
        <v>3.4</v>
      </c>
      <c r="AJ284">
        <f t="shared" si="57"/>
        <v>0.53</v>
      </c>
      <c r="AK284">
        <f t="shared" si="58"/>
        <v>10.1</v>
      </c>
      <c r="AL284">
        <v>6</v>
      </c>
    </row>
    <row r="285" spans="1:38" x14ac:dyDescent="0.45">
      <c r="A285">
        <v>10.5</v>
      </c>
      <c r="B285">
        <v>0.43</v>
      </c>
      <c r="C285">
        <v>0.35</v>
      </c>
      <c r="D285">
        <v>3.3</v>
      </c>
      <c r="E285">
        <v>9.1999999999999998E-2</v>
      </c>
      <c r="F285">
        <v>24</v>
      </c>
      <c r="G285">
        <v>70</v>
      </c>
      <c r="H285">
        <v>0.99797999999999998</v>
      </c>
      <c r="I285">
        <v>3.21</v>
      </c>
      <c r="J285">
        <v>0.69</v>
      </c>
      <c r="K285">
        <v>10.5</v>
      </c>
      <c r="L285">
        <v>6</v>
      </c>
      <c r="AA285">
        <f t="shared" si="52"/>
        <v>10.5</v>
      </c>
      <c r="AB285">
        <f t="shared" si="52"/>
        <v>0.43</v>
      </c>
      <c r="AC285">
        <f t="shared" si="53"/>
        <v>0.35</v>
      </c>
      <c r="AD285">
        <f t="shared" si="56"/>
        <v>3.3</v>
      </c>
      <c r="AE285">
        <f t="shared" si="56"/>
        <v>9.1999999999999998E-2</v>
      </c>
      <c r="AF285">
        <f t="shared" si="56"/>
        <v>24</v>
      </c>
      <c r="AG285">
        <f t="shared" si="56"/>
        <v>70</v>
      </c>
      <c r="AH285">
        <f t="shared" si="54"/>
        <v>0.99797999999999998</v>
      </c>
      <c r="AI285">
        <f t="shared" si="55"/>
        <v>3.21</v>
      </c>
      <c r="AJ285">
        <f t="shared" si="57"/>
        <v>0.69</v>
      </c>
      <c r="AK285">
        <f t="shared" si="58"/>
        <v>10.5</v>
      </c>
      <c r="AL285">
        <v>6</v>
      </c>
    </row>
    <row r="286" spans="1:38" x14ac:dyDescent="0.45">
      <c r="A286">
        <v>8.1999999999999993</v>
      </c>
      <c r="B286">
        <v>0.38</v>
      </c>
      <c r="C286">
        <v>0.32</v>
      </c>
      <c r="D286">
        <v>2.5</v>
      </c>
      <c r="E286">
        <v>0.08</v>
      </c>
      <c r="F286">
        <v>24</v>
      </c>
      <c r="G286">
        <v>71</v>
      </c>
      <c r="H286">
        <v>0.99624000000000001</v>
      </c>
      <c r="I286">
        <v>3.27</v>
      </c>
      <c r="J286">
        <v>0.85</v>
      </c>
      <c r="K286">
        <v>11</v>
      </c>
      <c r="L286">
        <v>6</v>
      </c>
      <c r="AA286">
        <f t="shared" si="52"/>
        <v>8.1999999999999993</v>
      </c>
      <c r="AB286">
        <f t="shared" si="52"/>
        <v>0.38</v>
      </c>
      <c r="AC286">
        <f t="shared" si="53"/>
        <v>0.32</v>
      </c>
      <c r="AD286">
        <f t="shared" si="56"/>
        <v>2.5</v>
      </c>
      <c r="AE286">
        <f t="shared" si="56"/>
        <v>0.08</v>
      </c>
      <c r="AF286">
        <f t="shared" si="56"/>
        <v>24</v>
      </c>
      <c r="AG286">
        <f t="shared" si="56"/>
        <v>71</v>
      </c>
      <c r="AH286">
        <f t="shared" si="54"/>
        <v>0.99624000000000001</v>
      </c>
      <c r="AI286">
        <f t="shared" si="55"/>
        <v>3.27</v>
      </c>
      <c r="AJ286">
        <f t="shared" si="57"/>
        <v>0.85</v>
      </c>
      <c r="AK286">
        <f t="shared" si="58"/>
        <v>11</v>
      </c>
      <c r="AL286">
        <v>6</v>
      </c>
    </row>
    <row r="287" spans="1:38" x14ac:dyDescent="0.45">
      <c r="A287">
        <v>7.5</v>
      </c>
      <c r="B287">
        <v>0.61</v>
      </c>
      <c r="C287">
        <v>0.26</v>
      </c>
      <c r="D287">
        <v>1.9</v>
      </c>
      <c r="E287">
        <v>7.2999999999999995E-2</v>
      </c>
      <c r="F287">
        <v>24</v>
      </c>
      <c r="G287">
        <v>88</v>
      </c>
      <c r="H287">
        <v>0.99612000000000001</v>
      </c>
      <c r="I287">
        <v>3.3</v>
      </c>
      <c r="J287">
        <v>0.53</v>
      </c>
      <c r="K287">
        <v>9.8000000000000007</v>
      </c>
      <c r="L287">
        <v>5</v>
      </c>
      <c r="AA287">
        <f t="shared" si="52"/>
        <v>7.5</v>
      </c>
      <c r="AB287">
        <f t="shared" si="52"/>
        <v>0.61</v>
      </c>
      <c r="AC287">
        <f t="shared" si="53"/>
        <v>0.26</v>
      </c>
      <c r="AD287">
        <f t="shared" si="56"/>
        <v>1.9</v>
      </c>
      <c r="AE287">
        <f t="shared" si="56"/>
        <v>7.2999999999999995E-2</v>
      </c>
      <c r="AF287">
        <f t="shared" si="56"/>
        <v>24</v>
      </c>
      <c r="AG287">
        <f t="shared" si="56"/>
        <v>88</v>
      </c>
      <c r="AH287">
        <f t="shared" si="54"/>
        <v>0.99612000000000001</v>
      </c>
      <c r="AI287">
        <f t="shared" si="55"/>
        <v>3.3</v>
      </c>
      <c r="AJ287">
        <f t="shared" si="57"/>
        <v>0.53</v>
      </c>
      <c r="AK287">
        <f t="shared" si="58"/>
        <v>9.8000000000000007</v>
      </c>
      <c r="AL287">
        <v>5</v>
      </c>
    </row>
    <row r="288" spans="1:38" x14ac:dyDescent="0.45">
      <c r="A288">
        <v>7.1</v>
      </c>
      <c r="B288">
        <v>0.59</v>
      </c>
      <c r="C288">
        <v>0.02</v>
      </c>
      <c r="D288">
        <v>2.2999999999999998</v>
      </c>
      <c r="E288">
        <v>8.1999999999999906E-2</v>
      </c>
      <c r="F288">
        <v>24</v>
      </c>
      <c r="G288">
        <v>94</v>
      </c>
      <c r="H288">
        <v>0.99743999999999999</v>
      </c>
      <c r="I288">
        <v>3.55</v>
      </c>
      <c r="J288">
        <v>0.53</v>
      </c>
      <c r="K288">
        <v>9.6999999999999993</v>
      </c>
      <c r="L288">
        <v>6</v>
      </c>
      <c r="AA288">
        <f t="shared" si="52"/>
        <v>7.1</v>
      </c>
      <c r="AB288">
        <f t="shared" si="52"/>
        <v>0.59</v>
      </c>
      <c r="AC288">
        <f t="shared" si="53"/>
        <v>0.02</v>
      </c>
      <c r="AD288">
        <f t="shared" si="56"/>
        <v>2.2999999999999998</v>
      </c>
      <c r="AE288">
        <f t="shared" si="56"/>
        <v>8.1999999999999906E-2</v>
      </c>
      <c r="AF288">
        <f t="shared" si="56"/>
        <v>24</v>
      </c>
      <c r="AG288">
        <f t="shared" si="56"/>
        <v>94</v>
      </c>
      <c r="AH288">
        <f t="shared" si="54"/>
        <v>0.99743999999999999</v>
      </c>
      <c r="AI288">
        <f t="shared" si="55"/>
        <v>3.55</v>
      </c>
      <c r="AJ288">
        <f t="shared" si="57"/>
        <v>0.53</v>
      </c>
      <c r="AK288">
        <f t="shared" si="58"/>
        <v>9.6999999999999993</v>
      </c>
      <c r="AL288">
        <v>6</v>
      </c>
    </row>
    <row r="289" spans="1:38" x14ac:dyDescent="0.45">
      <c r="A289">
        <v>7.8</v>
      </c>
      <c r="B289">
        <v>0.59</v>
      </c>
      <c r="C289">
        <v>0.33</v>
      </c>
      <c r="D289">
        <v>2</v>
      </c>
      <c r="E289">
        <v>7.3999999999999996E-2</v>
      </c>
      <c r="F289">
        <v>24</v>
      </c>
      <c r="G289">
        <v>120</v>
      </c>
      <c r="H289">
        <v>0.99680000000000002</v>
      </c>
      <c r="I289">
        <v>3.25</v>
      </c>
      <c r="J289">
        <v>0.54</v>
      </c>
      <c r="K289">
        <v>9.4</v>
      </c>
      <c r="L289">
        <v>5</v>
      </c>
      <c r="AA289">
        <f t="shared" si="52"/>
        <v>7.8</v>
      </c>
      <c r="AB289">
        <f t="shared" si="52"/>
        <v>0.59</v>
      </c>
      <c r="AC289">
        <f t="shared" si="53"/>
        <v>0.33</v>
      </c>
      <c r="AD289">
        <f t="shared" si="56"/>
        <v>2</v>
      </c>
      <c r="AE289">
        <f t="shared" si="56"/>
        <v>7.3999999999999996E-2</v>
      </c>
      <c r="AF289">
        <f t="shared" si="56"/>
        <v>24</v>
      </c>
      <c r="AG289">
        <f t="shared" si="56"/>
        <v>120</v>
      </c>
      <c r="AH289">
        <f t="shared" si="54"/>
        <v>0.99680000000000002</v>
      </c>
      <c r="AI289">
        <f t="shared" si="55"/>
        <v>3.25</v>
      </c>
      <c r="AJ289">
        <f t="shared" si="57"/>
        <v>0.54</v>
      </c>
      <c r="AK289">
        <f t="shared" si="58"/>
        <v>9.4</v>
      </c>
      <c r="AL289">
        <v>5</v>
      </c>
    </row>
    <row r="290" spans="1:38" x14ac:dyDescent="0.45">
      <c r="A290">
        <v>8.8000000000000007</v>
      </c>
      <c r="B290">
        <v>0.52</v>
      </c>
      <c r="C290">
        <v>0.34</v>
      </c>
      <c r="D290">
        <v>2.7</v>
      </c>
      <c r="E290">
        <v>8.6999999999999994E-2</v>
      </c>
      <c r="F290">
        <v>24</v>
      </c>
      <c r="G290">
        <v>122</v>
      </c>
      <c r="H290">
        <v>0.99819999999999998</v>
      </c>
      <c r="I290">
        <v>3.26</v>
      </c>
      <c r="J290">
        <v>0.61</v>
      </c>
      <c r="K290">
        <v>9.5</v>
      </c>
      <c r="L290">
        <v>5</v>
      </c>
      <c r="AA290">
        <f t="shared" si="52"/>
        <v>8.8000000000000007</v>
      </c>
      <c r="AB290">
        <f t="shared" si="52"/>
        <v>0.52</v>
      </c>
      <c r="AC290">
        <f t="shared" si="53"/>
        <v>0.34</v>
      </c>
      <c r="AD290">
        <f t="shared" si="56"/>
        <v>2.7</v>
      </c>
      <c r="AE290">
        <f t="shared" si="56"/>
        <v>8.6999999999999994E-2</v>
      </c>
      <c r="AF290">
        <f t="shared" si="56"/>
        <v>24</v>
      </c>
      <c r="AG290">
        <f t="shared" si="56"/>
        <v>122</v>
      </c>
      <c r="AH290">
        <f t="shared" si="54"/>
        <v>0.99819999999999998</v>
      </c>
      <c r="AI290">
        <f t="shared" si="55"/>
        <v>3.26</v>
      </c>
      <c r="AJ290">
        <f t="shared" si="57"/>
        <v>0.61</v>
      </c>
      <c r="AK290">
        <f t="shared" si="58"/>
        <v>9.5</v>
      </c>
      <c r="AL290">
        <v>5</v>
      </c>
    </row>
    <row r="291" spans="1:38" x14ac:dyDescent="0.45">
      <c r="A291">
        <v>9</v>
      </c>
      <c r="B291">
        <v>0.47</v>
      </c>
      <c r="C291">
        <v>0.31</v>
      </c>
      <c r="D291">
        <v>2.7</v>
      </c>
      <c r="E291">
        <v>8.4000000000000005E-2</v>
      </c>
      <c r="F291">
        <v>24</v>
      </c>
      <c r="G291">
        <v>125</v>
      </c>
      <c r="H291">
        <v>0.99839999999999995</v>
      </c>
      <c r="I291">
        <v>3.31</v>
      </c>
      <c r="J291">
        <v>0.61</v>
      </c>
      <c r="K291">
        <v>9.4</v>
      </c>
      <c r="L291">
        <v>5</v>
      </c>
      <c r="AA291">
        <f t="shared" si="52"/>
        <v>9</v>
      </c>
      <c r="AB291">
        <f t="shared" si="52"/>
        <v>0.47</v>
      </c>
      <c r="AC291">
        <f t="shared" si="53"/>
        <v>0.31</v>
      </c>
      <c r="AD291">
        <f t="shared" si="56"/>
        <v>2.7</v>
      </c>
      <c r="AE291">
        <f t="shared" si="56"/>
        <v>8.4000000000000005E-2</v>
      </c>
      <c r="AF291">
        <f t="shared" si="56"/>
        <v>24</v>
      </c>
      <c r="AG291">
        <f t="shared" si="56"/>
        <v>124.5</v>
      </c>
      <c r="AH291">
        <f t="shared" si="54"/>
        <v>0.99839999999999995</v>
      </c>
      <c r="AI291">
        <f t="shared" si="55"/>
        <v>3.31</v>
      </c>
      <c r="AJ291">
        <f t="shared" si="57"/>
        <v>0.61</v>
      </c>
      <c r="AK291">
        <f t="shared" si="58"/>
        <v>9.4</v>
      </c>
      <c r="AL291">
        <v>5</v>
      </c>
    </row>
    <row r="292" spans="1:38" x14ac:dyDescent="0.45">
      <c r="A292">
        <v>7.8</v>
      </c>
      <c r="B292">
        <v>0.53</v>
      </c>
      <c r="C292">
        <v>0.33</v>
      </c>
      <c r="D292">
        <v>2.4</v>
      </c>
      <c r="E292">
        <v>0.08</v>
      </c>
      <c r="F292">
        <v>24</v>
      </c>
      <c r="G292">
        <v>144</v>
      </c>
      <c r="H292">
        <v>0.99655000000000005</v>
      </c>
      <c r="I292">
        <v>3.3</v>
      </c>
      <c r="J292">
        <v>0.6</v>
      </c>
      <c r="K292">
        <v>9.5</v>
      </c>
      <c r="L292">
        <v>5</v>
      </c>
      <c r="AA292">
        <f t="shared" si="52"/>
        <v>7.8</v>
      </c>
      <c r="AB292">
        <f t="shared" si="52"/>
        <v>0.53</v>
      </c>
      <c r="AC292">
        <f t="shared" si="53"/>
        <v>0.33</v>
      </c>
      <c r="AD292">
        <f t="shared" si="56"/>
        <v>2.4</v>
      </c>
      <c r="AE292">
        <f t="shared" si="56"/>
        <v>0.08</v>
      </c>
      <c r="AF292">
        <f t="shared" si="56"/>
        <v>24</v>
      </c>
      <c r="AG292">
        <f t="shared" si="56"/>
        <v>124.5</v>
      </c>
      <c r="AH292">
        <f t="shared" si="54"/>
        <v>0.99655000000000005</v>
      </c>
      <c r="AI292">
        <f t="shared" si="55"/>
        <v>3.3</v>
      </c>
      <c r="AJ292">
        <f t="shared" si="57"/>
        <v>0.6</v>
      </c>
      <c r="AK292">
        <f t="shared" si="58"/>
        <v>9.5</v>
      </c>
      <c r="AL292">
        <v>5</v>
      </c>
    </row>
    <row r="293" spans="1:38" x14ac:dyDescent="0.45">
      <c r="A293">
        <v>6.7</v>
      </c>
      <c r="B293">
        <v>0.42</v>
      </c>
      <c r="C293">
        <v>0.27</v>
      </c>
      <c r="D293">
        <v>8.6</v>
      </c>
      <c r="E293">
        <v>6.8000000000000005E-2</v>
      </c>
      <c r="F293">
        <v>24</v>
      </c>
      <c r="G293">
        <v>148</v>
      </c>
      <c r="H293">
        <v>0.99480000000000002</v>
      </c>
      <c r="I293">
        <v>3.16</v>
      </c>
      <c r="J293">
        <v>0.56999999999999995</v>
      </c>
      <c r="K293">
        <v>11.3</v>
      </c>
      <c r="L293">
        <v>6</v>
      </c>
      <c r="AA293">
        <f t="shared" si="52"/>
        <v>6.7</v>
      </c>
      <c r="AB293">
        <f t="shared" si="52"/>
        <v>0.42</v>
      </c>
      <c r="AC293">
        <f t="shared" si="53"/>
        <v>0.27</v>
      </c>
      <c r="AD293">
        <f t="shared" si="56"/>
        <v>3.6500000000000004</v>
      </c>
      <c r="AE293">
        <f t="shared" si="56"/>
        <v>6.8000000000000005E-2</v>
      </c>
      <c r="AF293">
        <f t="shared" si="56"/>
        <v>24</v>
      </c>
      <c r="AG293">
        <f t="shared" si="56"/>
        <v>124.5</v>
      </c>
      <c r="AH293">
        <f t="shared" si="54"/>
        <v>0.99480000000000002</v>
      </c>
      <c r="AI293">
        <f t="shared" si="55"/>
        <v>3.16</v>
      </c>
      <c r="AJ293">
        <f t="shared" si="57"/>
        <v>0.56999999999999995</v>
      </c>
      <c r="AK293">
        <f t="shared" si="58"/>
        <v>11.3</v>
      </c>
      <c r="AL293">
        <v>6</v>
      </c>
    </row>
    <row r="294" spans="1:38" x14ac:dyDescent="0.45">
      <c r="A294">
        <v>8.4</v>
      </c>
      <c r="B294">
        <v>0.34</v>
      </c>
      <c r="C294">
        <v>0.42</v>
      </c>
      <c r="D294">
        <v>2.1</v>
      </c>
      <c r="E294">
        <v>7.1999999999999995E-2</v>
      </c>
      <c r="F294">
        <v>23</v>
      </c>
      <c r="G294">
        <v>36</v>
      </c>
      <c r="H294">
        <v>0.99392000000000003</v>
      </c>
      <c r="I294">
        <v>3.11</v>
      </c>
      <c r="J294">
        <v>0.78</v>
      </c>
      <c r="K294">
        <v>12.4</v>
      </c>
      <c r="L294">
        <v>6</v>
      </c>
      <c r="AA294">
        <f t="shared" si="52"/>
        <v>8.4</v>
      </c>
      <c r="AB294">
        <f t="shared" si="52"/>
        <v>0.34</v>
      </c>
      <c r="AC294">
        <f t="shared" si="53"/>
        <v>0.42</v>
      </c>
      <c r="AD294">
        <f t="shared" si="56"/>
        <v>2.1</v>
      </c>
      <c r="AE294">
        <f t="shared" si="56"/>
        <v>7.1999999999999995E-2</v>
      </c>
      <c r="AF294">
        <f t="shared" si="56"/>
        <v>23</v>
      </c>
      <c r="AG294">
        <f t="shared" si="56"/>
        <v>36</v>
      </c>
      <c r="AH294">
        <f t="shared" si="54"/>
        <v>0.99392000000000003</v>
      </c>
      <c r="AI294">
        <f t="shared" si="55"/>
        <v>3.11</v>
      </c>
      <c r="AJ294">
        <f t="shared" si="57"/>
        <v>0.78</v>
      </c>
      <c r="AK294">
        <f t="shared" si="58"/>
        <v>12.4</v>
      </c>
      <c r="AL294">
        <v>6</v>
      </c>
    </row>
    <row r="295" spans="1:38" x14ac:dyDescent="0.45">
      <c r="A295">
        <v>12</v>
      </c>
      <c r="B295">
        <v>0.5</v>
      </c>
      <c r="C295">
        <v>0.59</v>
      </c>
      <c r="D295">
        <v>1.4</v>
      </c>
      <c r="E295">
        <v>7.2999999999999995E-2</v>
      </c>
      <c r="F295">
        <v>23</v>
      </c>
      <c r="G295">
        <v>42</v>
      </c>
      <c r="H295">
        <v>0.998</v>
      </c>
      <c r="I295">
        <v>2.92</v>
      </c>
      <c r="J295">
        <v>0.68</v>
      </c>
      <c r="K295">
        <v>10.5</v>
      </c>
      <c r="L295">
        <v>7</v>
      </c>
      <c r="AA295">
        <f t="shared" si="52"/>
        <v>12</v>
      </c>
      <c r="AB295">
        <f t="shared" si="52"/>
        <v>0.5</v>
      </c>
      <c r="AC295">
        <f t="shared" si="53"/>
        <v>0.59</v>
      </c>
      <c r="AD295">
        <f t="shared" si="56"/>
        <v>1.4</v>
      </c>
      <c r="AE295">
        <f t="shared" si="56"/>
        <v>7.2999999999999995E-2</v>
      </c>
      <c r="AF295">
        <f t="shared" si="56"/>
        <v>23</v>
      </c>
      <c r="AG295">
        <f t="shared" si="56"/>
        <v>42</v>
      </c>
      <c r="AH295">
        <f t="shared" si="54"/>
        <v>0.998</v>
      </c>
      <c r="AI295">
        <f t="shared" si="55"/>
        <v>2.92</v>
      </c>
      <c r="AJ295">
        <f t="shared" si="57"/>
        <v>0.68</v>
      </c>
      <c r="AK295">
        <f t="shared" si="58"/>
        <v>10.5</v>
      </c>
      <c r="AL295">
        <v>7</v>
      </c>
    </row>
    <row r="296" spans="1:38" x14ac:dyDescent="0.45">
      <c r="A296">
        <v>7.2</v>
      </c>
      <c r="B296">
        <v>0.38</v>
      </c>
      <c r="C296">
        <v>0.38</v>
      </c>
      <c r="D296">
        <v>2.8</v>
      </c>
      <c r="E296">
        <v>6.8000000000000005E-2</v>
      </c>
      <c r="F296">
        <v>23</v>
      </c>
      <c r="G296">
        <v>42</v>
      </c>
      <c r="H296">
        <v>0.99356</v>
      </c>
      <c r="I296">
        <v>3.34</v>
      </c>
      <c r="J296">
        <v>0.72</v>
      </c>
      <c r="K296">
        <v>12.9</v>
      </c>
      <c r="L296">
        <v>7</v>
      </c>
      <c r="AA296">
        <f t="shared" si="52"/>
        <v>7.2</v>
      </c>
      <c r="AB296">
        <f t="shared" si="52"/>
        <v>0.38</v>
      </c>
      <c r="AC296">
        <f t="shared" si="53"/>
        <v>0.38</v>
      </c>
      <c r="AD296">
        <f t="shared" si="56"/>
        <v>2.8</v>
      </c>
      <c r="AE296">
        <f t="shared" si="56"/>
        <v>6.8000000000000005E-2</v>
      </c>
      <c r="AF296">
        <f t="shared" si="56"/>
        <v>23</v>
      </c>
      <c r="AG296">
        <f t="shared" si="56"/>
        <v>42</v>
      </c>
      <c r="AH296">
        <f t="shared" si="54"/>
        <v>0.99356</v>
      </c>
      <c r="AI296">
        <f t="shared" si="55"/>
        <v>3.34</v>
      </c>
      <c r="AJ296">
        <f t="shared" si="57"/>
        <v>0.72</v>
      </c>
      <c r="AK296">
        <f t="shared" si="58"/>
        <v>12.9</v>
      </c>
      <c r="AL296">
        <v>7</v>
      </c>
    </row>
    <row r="297" spans="1:38" x14ac:dyDescent="0.45">
      <c r="A297">
        <v>13.3</v>
      </c>
      <c r="B297">
        <v>0.28999999999999998</v>
      </c>
      <c r="C297">
        <v>0.75</v>
      </c>
      <c r="D297">
        <v>2.8</v>
      </c>
      <c r="E297">
        <v>8.4000000000000005E-2</v>
      </c>
      <c r="F297">
        <v>23</v>
      </c>
      <c r="G297">
        <v>43</v>
      </c>
      <c r="H297">
        <v>0.99860000000000004</v>
      </c>
      <c r="I297">
        <v>3.04</v>
      </c>
      <c r="J297">
        <v>0.68</v>
      </c>
      <c r="K297">
        <v>11.4</v>
      </c>
      <c r="L297">
        <v>7</v>
      </c>
      <c r="AA297">
        <f t="shared" si="52"/>
        <v>12.349999999999998</v>
      </c>
      <c r="AB297">
        <f t="shared" si="52"/>
        <v>0.28999999999999998</v>
      </c>
      <c r="AC297">
        <f t="shared" si="53"/>
        <v>0.75</v>
      </c>
      <c r="AD297">
        <f t="shared" si="56"/>
        <v>2.8</v>
      </c>
      <c r="AE297">
        <f t="shared" si="56"/>
        <v>8.4000000000000005E-2</v>
      </c>
      <c r="AF297">
        <f t="shared" si="56"/>
        <v>23</v>
      </c>
      <c r="AG297">
        <f t="shared" si="56"/>
        <v>43</v>
      </c>
      <c r="AH297">
        <f t="shared" si="54"/>
        <v>0.99860000000000004</v>
      </c>
      <c r="AI297">
        <f t="shared" si="55"/>
        <v>3.04</v>
      </c>
      <c r="AJ297">
        <f t="shared" si="57"/>
        <v>0.68</v>
      </c>
      <c r="AK297">
        <f t="shared" si="58"/>
        <v>11.4</v>
      </c>
      <c r="AL297">
        <v>7</v>
      </c>
    </row>
    <row r="298" spans="1:38" x14ac:dyDescent="0.45">
      <c r="A298">
        <v>7.6</v>
      </c>
      <c r="B298">
        <v>0.35</v>
      </c>
      <c r="C298">
        <v>0.6</v>
      </c>
      <c r="D298">
        <v>2.6</v>
      </c>
      <c r="E298">
        <v>7.2999999999999995E-2</v>
      </c>
      <c r="F298">
        <v>23</v>
      </c>
      <c r="G298">
        <v>44</v>
      </c>
      <c r="H298">
        <v>0.99656</v>
      </c>
      <c r="I298">
        <v>3.38</v>
      </c>
      <c r="J298">
        <v>0.79</v>
      </c>
      <c r="K298">
        <v>11.1</v>
      </c>
      <c r="L298">
        <v>6</v>
      </c>
      <c r="AA298">
        <f t="shared" si="52"/>
        <v>7.6</v>
      </c>
      <c r="AB298">
        <f t="shared" si="52"/>
        <v>0.35</v>
      </c>
      <c r="AC298">
        <f t="shared" si="53"/>
        <v>0.6</v>
      </c>
      <c r="AD298">
        <f t="shared" si="56"/>
        <v>2.6</v>
      </c>
      <c r="AE298">
        <f t="shared" si="56"/>
        <v>7.2999999999999995E-2</v>
      </c>
      <c r="AF298">
        <f t="shared" si="56"/>
        <v>23</v>
      </c>
      <c r="AG298">
        <f t="shared" si="56"/>
        <v>44</v>
      </c>
      <c r="AH298">
        <f t="shared" si="54"/>
        <v>0.99656</v>
      </c>
      <c r="AI298">
        <f t="shared" si="55"/>
        <v>3.38</v>
      </c>
      <c r="AJ298">
        <f t="shared" si="57"/>
        <v>0.79</v>
      </c>
      <c r="AK298">
        <f t="shared" si="58"/>
        <v>11.1</v>
      </c>
      <c r="AL298">
        <v>6</v>
      </c>
    </row>
    <row r="299" spans="1:38" x14ac:dyDescent="0.45">
      <c r="A299">
        <v>6.5</v>
      </c>
      <c r="B299">
        <v>0.88</v>
      </c>
      <c r="C299">
        <v>0.03</v>
      </c>
      <c r="D299">
        <v>5.6</v>
      </c>
      <c r="E299">
        <v>7.9000000000000001E-2</v>
      </c>
      <c r="F299">
        <v>23</v>
      </c>
      <c r="G299">
        <v>47</v>
      </c>
      <c r="H299">
        <v>0.99572000000000005</v>
      </c>
      <c r="I299">
        <v>3.58</v>
      </c>
      <c r="J299">
        <v>0.5</v>
      </c>
      <c r="K299">
        <v>11.2</v>
      </c>
      <c r="L299">
        <v>4</v>
      </c>
      <c r="AA299">
        <f t="shared" si="52"/>
        <v>6.5</v>
      </c>
      <c r="AB299">
        <f t="shared" si="52"/>
        <v>0.88</v>
      </c>
      <c r="AC299">
        <f t="shared" si="53"/>
        <v>0.03</v>
      </c>
      <c r="AD299">
        <f t="shared" si="56"/>
        <v>3.6500000000000004</v>
      </c>
      <c r="AE299">
        <f t="shared" si="56"/>
        <v>7.9000000000000001E-2</v>
      </c>
      <c r="AF299">
        <f t="shared" si="56"/>
        <v>23</v>
      </c>
      <c r="AG299">
        <f t="shared" si="56"/>
        <v>47</v>
      </c>
      <c r="AH299">
        <f t="shared" si="54"/>
        <v>0.99572000000000005</v>
      </c>
      <c r="AI299">
        <f t="shared" si="55"/>
        <v>3.58</v>
      </c>
      <c r="AJ299">
        <f t="shared" si="57"/>
        <v>0.5</v>
      </c>
      <c r="AK299">
        <f t="shared" si="58"/>
        <v>11.2</v>
      </c>
      <c r="AL299">
        <v>4</v>
      </c>
    </row>
    <row r="300" spans="1:38" x14ac:dyDescent="0.45">
      <c r="A300">
        <v>7.8</v>
      </c>
      <c r="B300">
        <v>0.54</v>
      </c>
      <c r="C300">
        <v>0.26</v>
      </c>
      <c r="D300">
        <v>2</v>
      </c>
      <c r="E300">
        <v>8.7999999999999995E-2</v>
      </c>
      <c r="F300">
        <v>23</v>
      </c>
      <c r="G300">
        <v>48</v>
      </c>
      <c r="H300">
        <v>0.99809999999999999</v>
      </c>
      <c r="I300">
        <v>3.41</v>
      </c>
      <c r="J300">
        <v>0.74</v>
      </c>
      <c r="K300">
        <v>9.1999999999999993</v>
      </c>
      <c r="L300">
        <v>6</v>
      </c>
      <c r="AA300">
        <f t="shared" si="52"/>
        <v>7.8</v>
      </c>
      <c r="AB300">
        <f t="shared" si="52"/>
        <v>0.54</v>
      </c>
      <c r="AC300">
        <f t="shared" si="53"/>
        <v>0.26</v>
      </c>
      <c r="AD300">
        <f t="shared" si="56"/>
        <v>2</v>
      </c>
      <c r="AE300">
        <f t="shared" si="56"/>
        <v>8.7999999999999995E-2</v>
      </c>
      <c r="AF300">
        <f t="shared" si="56"/>
        <v>23</v>
      </c>
      <c r="AG300">
        <f t="shared" si="56"/>
        <v>48</v>
      </c>
      <c r="AH300">
        <f t="shared" si="54"/>
        <v>0.99809999999999999</v>
      </c>
      <c r="AI300">
        <f t="shared" si="55"/>
        <v>3.41</v>
      </c>
      <c r="AJ300">
        <f t="shared" si="57"/>
        <v>0.74</v>
      </c>
      <c r="AK300">
        <f t="shared" si="58"/>
        <v>9.1999999999999993</v>
      </c>
      <c r="AL300">
        <v>6</v>
      </c>
    </row>
    <row r="301" spans="1:38" x14ac:dyDescent="0.45">
      <c r="A301">
        <v>7.9</v>
      </c>
      <c r="B301">
        <v>0.37</v>
      </c>
      <c r="C301">
        <v>0.23</v>
      </c>
      <c r="D301">
        <v>1.8</v>
      </c>
      <c r="E301">
        <v>7.6999999999999999E-2</v>
      </c>
      <c r="F301">
        <v>23</v>
      </c>
      <c r="G301">
        <v>49</v>
      </c>
      <c r="H301">
        <v>0.99629999999999996</v>
      </c>
      <c r="I301">
        <v>3.28</v>
      </c>
      <c r="J301">
        <v>0.67</v>
      </c>
      <c r="K301">
        <v>9.3000000000000007</v>
      </c>
      <c r="L301">
        <v>5</v>
      </c>
      <c r="AA301">
        <f t="shared" si="52"/>
        <v>7.9</v>
      </c>
      <c r="AB301">
        <f t="shared" si="52"/>
        <v>0.37</v>
      </c>
      <c r="AC301">
        <f t="shared" si="53"/>
        <v>0.23</v>
      </c>
      <c r="AD301">
        <f t="shared" si="56"/>
        <v>1.8</v>
      </c>
      <c r="AE301">
        <f t="shared" si="56"/>
        <v>7.6999999999999999E-2</v>
      </c>
      <c r="AF301">
        <f t="shared" si="56"/>
        <v>23</v>
      </c>
      <c r="AG301">
        <f t="shared" si="56"/>
        <v>49</v>
      </c>
      <c r="AH301">
        <f t="shared" si="54"/>
        <v>0.99629999999999996</v>
      </c>
      <c r="AI301">
        <f t="shared" si="55"/>
        <v>3.28</v>
      </c>
      <c r="AJ301">
        <f t="shared" si="57"/>
        <v>0.67</v>
      </c>
      <c r="AK301">
        <f t="shared" si="58"/>
        <v>9.3000000000000007</v>
      </c>
      <c r="AL301">
        <v>5</v>
      </c>
    </row>
    <row r="302" spans="1:38" x14ac:dyDescent="0.45">
      <c r="A302">
        <v>7.8</v>
      </c>
      <c r="B302">
        <v>0.46</v>
      </c>
      <c r="C302">
        <v>0.26</v>
      </c>
      <c r="D302">
        <v>1.9</v>
      </c>
      <c r="E302">
        <v>8.7999999999999995E-2</v>
      </c>
      <c r="F302">
        <v>23</v>
      </c>
      <c r="G302">
        <v>53</v>
      </c>
      <c r="H302">
        <v>0.99809999999999999</v>
      </c>
      <c r="I302">
        <v>3.43</v>
      </c>
      <c r="J302">
        <v>0.74</v>
      </c>
      <c r="K302">
        <v>9.1999999999999993</v>
      </c>
      <c r="L302">
        <v>6</v>
      </c>
      <c r="AA302">
        <f t="shared" si="52"/>
        <v>7.8</v>
      </c>
      <c r="AB302">
        <f t="shared" si="52"/>
        <v>0.46</v>
      </c>
      <c r="AC302">
        <f t="shared" si="53"/>
        <v>0.26</v>
      </c>
      <c r="AD302">
        <f t="shared" si="56"/>
        <v>1.9</v>
      </c>
      <c r="AE302">
        <f t="shared" si="56"/>
        <v>8.7999999999999995E-2</v>
      </c>
      <c r="AF302">
        <f t="shared" si="56"/>
        <v>23</v>
      </c>
      <c r="AG302">
        <f t="shared" si="56"/>
        <v>53</v>
      </c>
      <c r="AH302">
        <f t="shared" si="54"/>
        <v>0.99809999999999999</v>
      </c>
      <c r="AI302">
        <f t="shared" si="55"/>
        <v>3.43</v>
      </c>
      <c r="AJ302">
        <f t="shared" si="57"/>
        <v>0.74</v>
      </c>
      <c r="AK302">
        <f t="shared" si="58"/>
        <v>9.1999999999999993</v>
      </c>
      <c r="AL302">
        <v>6</v>
      </c>
    </row>
    <row r="303" spans="1:38" x14ac:dyDescent="0.45">
      <c r="A303">
        <v>7.7</v>
      </c>
      <c r="B303">
        <v>0.51</v>
      </c>
      <c r="C303">
        <v>0.28000000000000003</v>
      </c>
      <c r="D303">
        <v>2.1</v>
      </c>
      <c r="E303">
        <v>8.6999999999999994E-2</v>
      </c>
      <c r="F303">
        <v>23</v>
      </c>
      <c r="G303">
        <v>54</v>
      </c>
      <c r="H303">
        <v>0.998</v>
      </c>
      <c r="I303">
        <v>3.42</v>
      </c>
      <c r="J303">
        <v>0.74</v>
      </c>
      <c r="K303">
        <v>9.1999999999999993</v>
      </c>
      <c r="L303">
        <v>5</v>
      </c>
      <c r="AA303">
        <f t="shared" si="52"/>
        <v>7.7</v>
      </c>
      <c r="AB303">
        <f t="shared" si="52"/>
        <v>0.51</v>
      </c>
      <c r="AC303">
        <f t="shared" si="53"/>
        <v>0.28000000000000003</v>
      </c>
      <c r="AD303">
        <f t="shared" si="56"/>
        <v>2.1</v>
      </c>
      <c r="AE303">
        <f t="shared" si="56"/>
        <v>8.6999999999999994E-2</v>
      </c>
      <c r="AF303">
        <f t="shared" si="56"/>
        <v>23</v>
      </c>
      <c r="AG303">
        <f t="shared" si="56"/>
        <v>54</v>
      </c>
      <c r="AH303">
        <f t="shared" si="54"/>
        <v>0.998</v>
      </c>
      <c r="AI303">
        <f t="shared" si="55"/>
        <v>3.42</v>
      </c>
      <c r="AJ303">
        <f t="shared" si="57"/>
        <v>0.74</v>
      </c>
      <c r="AK303">
        <f t="shared" si="58"/>
        <v>9.1999999999999993</v>
      </c>
      <c r="AL303">
        <v>5</v>
      </c>
    </row>
    <row r="304" spans="1:38" x14ac:dyDescent="0.45">
      <c r="A304">
        <v>5.4</v>
      </c>
      <c r="B304">
        <v>0.42</v>
      </c>
      <c r="C304">
        <v>0.27</v>
      </c>
      <c r="D304">
        <v>2</v>
      </c>
      <c r="E304">
        <v>9.1999999999999998E-2</v>
      </c>
      <c r="F304">
        <v>23</v>
      </c>
      <c r="G304">
        <v>55</v>
      </c>
      <c r="H304">
        <v>0.99470999999999998</v>
      </c>
      <c r="I304">
        <v>3.78</v>
      </c>
      <c r="J304">
        <v>0.64</v>
      </c>
      <c r="K304">
        <v>12.3</v>
      </c>
      <c r="L304">
        <v>7</v>
      </c>
      <c r="AA304">
        <f t="shared" si="52"/>
        <v>5.4</v>
      </c>
      <c r="AB304">
        <f t="shared" si="52"/>
        <v>0.42</v>
      </c>
      <c r="AC304">
        <f t="shared" si="53"/>
        <v>0.27</v>
      </c>
      <c r="AD304">
        <f t="shared" si="56"/>
        <v>2</v>
      </c>
      <c r="AE304">
        <f t="shared" si="56"/>
        <v>9.1999999999999998E-2</v>
      </c>
      <c r="AF304">
        <f t="shared" si="56"/>
        <v>23</v>
      </c>
      <c r="AG304">
        <f t="shared" si="56"/>
        <v>55</v>
      </c>
      <c r="AH304">
        <f t="shared" si="54"/>
        <v>0.99470999999999998</v>
      </c>
      <c r="AI304">
        <f t="shared" si="55"/>
        <v>3.7747243884144153</v>
      </c>
      <c r="AJ304">
        <f t="shared" si="57"/>
        <v>0.64</v>
      </c>
      <c r="AK304">
        <f t="shared" si="58"/>
        <v>12.3</v>
      </c>
      <c r="AL304">
        <v>7</v>
      </c>
    </row>
    <row r="305" spans="1:38" x14ac:dyDescent="0.45">
      <c r="A305">
        <v>6.1</v>
      </c>
      <c r="B305">
        <v>0.32</v>
      </c>
      <c r="C305">
        <v>0.25</v>
      </c>
      <c r="D305">
        <v>2.2999999999999998</v>
      </c>
      <c r="E305">
        <v>7.0999999999999994E-2</v>
      </c>
      <c r="F305">
        <v>23</v>
      </c>
      <c r="G305">
        <v>58</v>
      </c>
      <c r="H305">
        <v>0.99632999999999905</v>
      </c>
      <c r="I305">
        <v>3.42</v>
      </c>
      <c r="J305">
        <v>0.97</v>
      </c>
      <c r="K305">
        <v>10.6</v>
      </c>
      <c r="L305">
        <v>5</v>
      </c>
      <c r="AA305">
        <f t="shared" si="52"/>
        <v>6.1</v>
      </c>
      <c r="AB305">
        <f t="shared" si="52"/>
        <v>0.32</v>
      </c>
      <c r="AC305">
        <f t="shared" si="53"/>
        <v>0.25</v>
      </c>
      <c r="AD305">
        <f t="shared" si="56"/>
        <v>2.2999999999999998</v>
      </c>
      <c r="AE305">
        <f t="shared" si="56"/>
        <v>7.0999999999999994E-2</v>
      </c>
      <c r="AF305">
        <f t="shared" si="56"/>
        <v>23</v>
      </c>
      <c r="AG305">
        <f t="shared" si="56"/>
        <v>58</v>
      </c>
      <c r="AH305">
        <f t="shared" si="54"/>
        <v>0.99632999999999905</v>
      </c>
      <c r="AI305">
        <f t="shared" si="55"/>
        <v>3.42</v>
      </c>
      <c r="AJ305">
        <f t="shared" si="57"/>
        <v>0.97</v>
      </c>
      <c r="AK305">
        <f t="shared" si="58"/>
        <v>10.6</v>
      </c>
      <c r="AL305">
        <v>5</v>
      </c>
    </row>
    <row r="306" spans="1:38" x14ac:dyDescent="0.45">
      <c r="A306">
        <v>7.7</v>
      </c>
      <c r="B306">
        <v>0.23</v>
      </c>
      <c r="C306">
        <v>0.37</v>
      </c>
      <c r="D306">
        <v>1.8</v>
      </c>
      <c r="E306">
        <v>4.5999999999999999E-2</v>
      </c>
      <c r="F306">
        <v>23</v>
      </c>
      <c r="G306">
        <v>60</v>
      </c>
      <c r="H306">
        <v>0.99709999999999999</v>
      </c>
      <c r="I306">
        <v>3.41</v>
      </c>
      <c r="J306">
        <v>0.71</v>
      </c>
      <c r="K306">
        <v>12.1</v>
      </c>
      <c r="L306">
        <v>6</v>
      </c>
      <c r="AA306">
        <f t="shared" si="52"/>
        <v>7.7</v>
      </c>
      <c r="AB306">
        <f t="shared" si="52"/>
        <v>0.23</v>
      </c>
      <c r="AC306">
        <f t="shared" si="53"/>
        <v>0.37</v>
      </c>
      <c r="AD306">
        <f t="shared" si="56"/>
        <v>1.8</v>
      </c>
      <c r="AE306">
        <f t="shared" si="56"/>
        <v>4.5999999999999999E-2</v>
      </c>
      <c r="AF306">
        <f t="shared" si="56"/>
        <v>23</v>
      </c>
      <c r="AG306">
        <f t="shared" si="56"/>
        <v>60</v>
      </c>
      <c r="AH306">
        <f t="shared" si="54"/>
        <v>0.99709999999999999</v>
      </c>
      <c r="AI306">
        <f t="shared" si="55"/>
        <v>3.41</v>
      </c>
      <c r="AJ306">
        <f t="shared" si="57"/>
        <v>0.71</v>
      </c>
      <c r="AK306">
        <f t="shared" si="58"/>
        <v>12.1</v>
      </c>
      <c r="AL306">
        <v>6</v>
      </c>
    </row>
    <row r="307" spans="1:38" x14ac:dyDescent="0.45">
      <c r="A307">
        <v>7.6</v>
      </c>
      <c r="B307">
        <v>0.39</v>
      </c>
      <c r="C307">
        <v>0.31</v>
      </c>
      <c r="D307">
        <v>2.2999999999999998</v>
      </c>
      <c r="E307">
        <v>8.1999999999999906E-2</v>
      </c>
      <c r="F307">
        <v>23</v>
      </c>
      <c r="G307">
        <v>71</v>
      </c>
      <c r="H307">
        <v>0.99819999999999998</v>
      </c>
      <c r="I307">
        <v>3.52</v>
      </c>
      <c r="J307">
        <v>0.65</v>
      </c>
      <c r="K307">
        <v>9.6999999999999993</v>
      </c>
      <c r="L307">
        <v>5</v>
      </c>
      <c r="AA307">
        <f t="shared" si="52"/>
        <v>7.6</v>
      </c>
      <c r="AB307">
        <f t="shared" si="52"/>
        <v>0.39</v>
      </c>
      <c r="AC307">
        <f t="shared" si="53"/>
        <v>0.31</v>
      </c>
      <c r="AD307">
        <f t="shared" si="56"/>
        <v>2.2999999999999998</v>
      </c>
      <c r="AE307">
        <f t="shared" si="56"/>
        <v>8.1999999999999906E-2</v>
      </c>
      <c r="AF307">
        <f t="shared" si="56"/>
        <v>23</v>
      </c>
      <c r="AG307">
        <f t="shared" si="56"/>
        <v>71</v>
      </c>
      <c r="AH307">
        <f t="shared" si="54"/>
        <v>0.99819999999999998</v>
      </c>
      <c r="AI307">
        <f t="shared" si="55"/>
        <v>3.52</v>
      </c>
      <c r="AJ307">
        <f t="shared" si="57"/>
        <v>0.65</v>
      </c>
      <c r="AK307">
        <f t="shared" si="58"/>
        <v>9.6999999999999993</v>
      </c>
      <c r="AL307">
        <v>5</v>
      </c>
    </row>
    <row r="308" spans="1:38" x14ac:dyDescent="0.45">
      <c r="A308">
        <v>5.2</v>
      </c>
      <c r="B308">
        <v>0.49</v>
      </c>
      <c r="C308">
        <v>0.26</v>
      </c>
      <c r="D308">
        <v>2.2999999999999998</v>
      </c>
      <c r="E308">
        <v>0.09</v>
      </c>
      <c r="F308">
        <v>23</v>
      </c>
      <c r="G308">
        <v>74</v>
      </c>
      <c r="H308">
        <v>0.99529999999999996</v>
      </c>
      <c r="I308">
        <v>3.71</v>
      </c>
      <c r="J308">
        <v>0.62</v>
      </c>
      <c r="K308">
        <v>12.2</v>
      </c>
      <c r="L308">
        <v>6</v>
      </c>
      <c r="AA308">
        <f t="shared" si="52"/>
        <v>5.2</v>
      </c>
      <c r="AB308">
        <f t="shared" si="52"/>
        <v>0.49</v>
      </c>
      <c r="AC308">
        <f t="shared" si="53"/>
        <v>0.26</v>
      </c>
      <c r="AD308">
        <f t="shared" si="56"/>
        <v>2.2999999999999998</v>
      </c>
      <c r="AE308">
        <f t="shared" si="56"/>
        <v>0.09</v>
      </c>
      <c r="AF308">
        <f t="shared" si="56"/>
        <v>23</v>
      </c>
      <c r="AG308">
        <f t="shared" si="56"/>
        <v>74</v>
      </c>
      <c r="AH308">
        <f t="shared" si="54"/>
        <v>0.99529999999999996</v>
      </c>
      <c r="AI308">
        <f t="shared" si="55"/>
        <v>3.71</v>
      </c>
      <c r="AJ308">
        <f t="shared" si="57"/>
        <v>0.62</v>
      </c>
      <c r="AK308">
        <f t="shared" si="58"/>
        <v>12.2</v>
      </c>
      <c r="AL308">
        <v>6</v>
      </c>
    </row>
    <row r="309" spans="1:38" x14ac:dyDescent="0.45">
      <c r="A309">
        <v>13.5</v>
      </c>
      <c r="B309">
        <v>0.53</v>
      </c>
      <c r="C309">
        <v>0.79</v>
      </c>
      <c r="D309">
        <v>4.8</v>
      </c>
      <c r="E309">
        <v>0.12</v>
      </c>
      <c r="F309">
        <v>23</v>
      </c>
      <c r="G309">
        <v>77</v>
      </c>
      <c r="H309">
        <v>1.0018</v>
      </c>
      <c r="I309">
        <v>3.18</v>
      </c>
      <c r="J309">
        <v>0.77</v>
      </c>
      <c r="K309">
        <v>13</v>
      </c>
      <c r="L309">
        <v>5</v>
      </c>
      <c r="AA309">
        <f t="shared" si="52"/>
        <v>12.349999999999998</v>
      </c>
      <c r="AB309">
        <f t="shared" si="52"/>
        <v>0.53</v>
      </c>
      <c r="AC309">
        <f t="shared" si="53"/>
        <v>0.79</v>
      </c>
      <c r="AD309">
        <f t="shared" si="56"/>
        <v>3.6500000000000004</v>
      </c>
      <c r="AE309">
        <f t="shared" si="56"/>
        <v>0.12</v>
      </c>
      <c r="AF309">
        <f t="shared" si="56"/>
        <v>23</v>
      </c>
      <c r="AG309">
        <f t="shared" si="56"/>
        <v>77</v>
      </c>
      <c r="AH309">
        <f t="shared" si="54"/>
        <v>1.0018</v>
      </c>
      <c r="AI309">
        <f t="shared" si="55"/>
        <v>3.18</v>
      </c>
      <c r="AJ309">
        <f t="shared" si="57"/>
        <v>0.77</v>
      </c>
      <c r="AK309">
        <f t="shared" si="58"/>
        <v>13</v>
      </c>
      <c r="AL309">
        <v>5</v>
      </c>
    </row>
    <row r="310" spans="1:38" x14ac:dyDescent="0.45">
      <c r="A310">
        <v>9.1</v>
      </c>
      <c r="B310">
        <v>0.45</v>
      </c>
      <c r="C310">
        <v>0.35</v>
      </c>
      <c r="D310">
        <v>2.4</v>
      </c>
      <c r="E310">
        <v>0.08</v>
      </c>
      <c r="F310">
        <v>23</v>
      </c>
      <c r="G310">
        <v>78</v>
      </c>
      <c r="H310">
        <v>0.99870000000000003</v>
      </c>
      <c r="I310">
        <v>3.38</v>
      </c>
      <c r="J310">
        <v>0.62</v>
      </c>
      <c r="K310">
        <v>9.5</v>
      </c>
      <c r="L310">
        <v>5</v>
      </c>
      <c r="AA310">
        <f t="shared" si="52"/>
        <v>9.1</v>
      </c>
      <c r="AB310">
        <f t="shared" si="52"/>
        <v>0.45</v>
      </c>
      <c r="AC310">
        <f t="shared" si="53"/>
        <v>0.35</v>
      </c>
      <c r="AD310">
        <f t="shared" si="56"/>
        <v>2.4</v>
      </c>
      <c r="AE310">
        <f t="shared" si="56"/>
        <v>0.08</v>
      </c>
      <c r="AF310">
        <f t="shared" si="56"/>
        <v>23</v>
      </c>
      <c r="AG310">
        <f t="shared" si="56"/>
        <v>78</v>
      </c>
      <c r="AH310">
        <f t="shared" si="54"/>
        <v>0.99870000000000003</v>
      </c>
      <c r="AI310">
        <f t="shared" si="55"/>
        <v>3.38</v>
      </c>
      <c r="AJ310">
        <f t="shared" si="57"/>
        <v>0.62</v>
      </c>
      <c r="AK310">
        <f t="shared" si="58"/>
        <v>9.5</v>
      </c>
      <c r="AL310">
        <v>5</v>
      </c>
    </row>
    <row r="311" spans="1:38" x14ac:dyDescent="0.45">
      <c r="A311">
        <v>8.6999999999999993</v>
      </c>
      <c r="B311">
        <v>0.69</v>
      </c>
      <c r="C311">
        <v>0.31</v>
      </c>
      <c r="D311">
        <v>3</v>
      </c>
      <c r="E311">
        <v>8.5999999999999993E-2</v>
      </c>
      <c r="F311">
        <v>23</v>
      </c>
      <c r="G311">
        <v>81</v>
      </c>
      <c r="H311">
        <v>1.0002</v>
      </c>
      <c r="I311">
        <v>3.48</v>
      </c>
      <c r="J311">
        <v>0.74</v>
      </c>
      <c r="K311">
        <v>11.6</v>
      </c>
      <c r="L311">
        <v>6</v>
      </c>
      <c r="AA311">
        <f t="shared" si="52"/>
        <v>8.6999999999999993</v>
      </c>
      <c r="AB311">
        <f t="shared" si="52"/>
        <v>0.69</v>
      </c>
      <c r="AC311">
        <f t="shared" si="53"/>
        <v>0.31</v>
      </c>
      <c r="AD311">
        <f t="shared" si="56"/>
        <v>3</v>
      </c>
      <c r="AE311">
        <f t="shared" si="56"/>
        <v>8.5999999999999993E-2</v>
      </c>
      <c r="AF311">
        <f t="shared" si="56"/>
        <v>23</v>
      </c>
      <c r="AG311">
        <f t="shared" si="56"/>
        <v>81</v>
      </c>
      <c r="AH311">
        <f t="shared" si="54"/>
        <v>1.0002</v>
      </c>
      <c r="AI311">
        <f t="shared" si="55"/>
        <v>3.48</v>
      </c>
      <c r="AJ311">
        <f t="shared" si="57"/>
        <v>0.74</v>
      </c>
      <c r="AK311">
        <f t="shared" si="58"/>
        <v>11.6</v>
      </c>
      <c r="AL311">
        <v>6</v>
      </c>
    </row>
    <row r="312" spans="1:38" x14ac:dyDescent="0.45">
      <c r="A312">
        <v>5.6</v>
      </c>
      <c r="B312">
        <v>0.31</v>
      </c>
      <c r="C312">
        <v>0.78</v>
      </c>
      <c r="D312">
        <v>13.9</v>
      </c>
      <c r="E312">
        <v>7.3999999999999996E-2</v>
      </c>
      <c r="F312">
        <v>23</v>
      </c>
      <c r="G312">
        <v>92</v>
      </c>
      <c r="H312">
        <v>0.99677000000000004</v>
      </c>
      <c r="I312">
        <v>3.39</v>
      </c>
      <c r="J312">
        <v>0.48</v>
      </c>
      <c r="K312">
        <v>10.5</v>
      </c>
      <c r="L312">
        <v>6</v>
      </c>
      <c r="AA312">
        <f t="shared" si="52"/>
        <v>5.6</v>
      </c>
      <c r="AB312">
        <f t="shared" si="52"/>
        <v>0.31</v>
      </c>
      <c r="AC312">
        <f t="shared" si="53"/>
        <v>0.78</v>
      </c>
      <c r="AD312">
        <f t="shared" si="56"/>
        <v>3.6500000000000004</v>
      </c>
      <c r="AE312">
        <f t="shared" si="56"/>
        <v>7.3999999999999996E-2</v>
      </c>
      <c r="AF312">
        <f t="shared" si="56"/>
        <v>23</v>
      </c>
      <c r="AG312">
        <f t="shared" si="56"/>
        <v>92</v>
      </c>
      <c r="AH312">
        <f t="shared" si="54"/>
        <v>0.99677000000000004</v>
      </c>
      <c r="AI312">
        <f t="shared" si="55"/>
        <v>3.39</v>
      </c>
      <c r="AJ312">
        <f t="shared" si="57"/>
        <v>0.48</v>
      </c>
      <c r="AK312">
        <f t="shared" si="58"/>
        <v>10.5</v>
      </c>
      <c r="AL312">
        <v>6</v>
      </c>
    </row>
    <row r="313" spans="1:38" x14ac:dyDescent="0.45">
      <c r="A313">
        <v>7.9</v>
      </c>
      <c r="B313">
        <v>0.57999999999999996</v>
      </c>
      <c r="C313">
        <v>0.23</v>
      </c>
      <c r="D313">
        <v>2.2999999999999998</v>
      </c>
      <c r="E313">
        <v>7.5999999999999998E-2</v>
      </c>
      <c r="F313">
        <v>23</v>
      </c>
      <c r="G313">
        <v>94</v>
      </c>
      <c r="H313">
        <v>0.99685999999999997</v>
      </c>
      <c r="I313">
        <v>3.21</v>
      </c>
      <c r="J313">
        <v>0.57999999999999996</v>
      </c>
      <c r="K313">
        <v>9.5</v>
      </c>
      <c r="L313">
        <v>6</v>
      </c>
      <c r="AA313">
        <f t="shared" si="52"/>
        <v>7.9</v>
      </c>
      <c r="AB313">
        <f t="shared" si="52"/>
        <v>0.57999999999999996</v>
      </c>
      <c r="AC313">
        <f t="shared" si="53"/>
        <v>0.23</v>
      </c>
      <c r="AD313">
        <f t="shared" si="56"/>
        <v>2.2999999999999998</v>
      </c>
      <c r="AE313">
        <f t="shared" si="56"/>
        <v>7.5999999999999998E-2</v>
      </c>
      <c r="AF313">
        <f t="shared" si="56"/>
        <v>23</v>
      </c>
      <c r="AG313">
        <f t="shared" si="56"/>
        <v>94</v>
      </c>
      <c r="AH313">
        <f t="shared" si="54"/>
        <v>0.99685999999999997</v>
      </c>
      <c r="AI313">
        <f t="shared" si="55"/>
        <v>3.21</v>
      </c>
      <c r="AJ313">
        <f t="shared" si="57"/>
        <v>0.57999999999999996</v>
      </c>
      <c r="AK313">
        <f t="shared" si="58"/>
        <v>9.5</v>
      </c>
      <c r="AL313">
        <v>6</v>
      </c>
    </row>
    <row r="314" spans="1:38" x14ac:dyDescent="0.45">
      <c r="A314">
        <v>10.7</v>
      </c>
      <c r="B314">
        <v>0.9</v>
      </c>
      <c r="C314">
        <v>0.34</v>
      </c>
      <c r="D314">
        <v>6.6</v>
      </c>
      <c r="E314">
        <v>0.111999999999999</v>
      </c>
      <c r="F314">
        <v>23</v>
      </c>
      <c r="G314">
        <v>99</v>
      </c>
      <c r="H314">
        <v>1.0028900000000001</v>
      </c>
      <c r="I314">
        <v>3.22</v>
      </c>
      <c r="J314">
        <v>0.68</v>
      </c>
      <c r="K314">
        <v>9.3000000000000007</v>
      </c>
      <c r="L314">
        <v>5</v>
      </c>
      <c r="AA314">
        <f t="shared" si="52"/>
        <v>10.7</v>
      </c>
      <c r="AB314">
        <f t="shared" si="52"/>
        <v>0.9</v>
      </c>
      <c r="AC314">
        <f t="shared" si="53"/>
        <v>0.34</v>
      </c>
      <c r="AD314">
        <f t="shared" si="56"/>
        <v>3.6500000000000004</v>
      </c>
      <c r="AE314">
        <f t="shared" si="56"/>
        <v>0.111999999999999</v>
      </c>
      <c r="AF314">
        <f t="shared" si="56"/>
        <v>23</v>
      </c>
      <c r="AG314">
        <f t="shared" si="56"/>
        <v>99</v>
      </c>
      <c r="AH314">
        <f t="shared" si="54"/>
        <v>1.0023136359513241</v>
      </c>
      <c r="AI314">
        <f t="shared" si="55"/>
        <v>3.22</v>
      </c>
      <c r="AJ314">
        <f t="shared" si="57"/>
        <v>0.68</v>
      </c>
      <c r="AK314">
        <f t="shared" si="58"/>
        <v>9.3000000000000007</v>
      </c>
      <c r="AL314">
        <v>5</v>
      </c>
    </row>
    <row r="315" spans="1:38" x14ac:dyDescent="0.45">
      <c r="A315">
        <v>8.9</v>
      </c>
      <c r="B315">
        <v>0.61</v>
      </c>
      <c r="C315">
        <v>0.49</v>
      </c>
      <c r="D315">
        <v>2</v>
      </c>
      <c r="E315">
        <v>0.27</v>
      </c>
      <c r="F315">
        <v>23</v>
      </c>
      <c r="G315">
        <v>110</v>
      </c>
      <c r="H315">
        <v>0.99719999999999998</v>
      </c>
      <c r="I315">
        <v>3.12</v>
      </c>
      <c r="J315">
        <v>1.02</v>
      </c>
      <c r="K315">
        <v>9.3000000000000007</v>
      </c>
      <c r="L315">
        <v>5</v>
      </c>
      <c r="AA315">
        <f t="shared" si="52"/>
        <v>8.9</v>
      </c>
      <c r="AB315">
        <f t="shared" si="52"/>
        <v>0.61</v>
      </c>
      <c r="AC315">
        <f t="shared" si="53"/>
        <v>0.49</v>
      </c>
      <c r="AD315">
        <f t="shared" si="56"/>
        <v>2</v>
      </c>
      <c r="AE315">
        <f t="shared" si="56"/>
        <v>0.12249999999999998</v>
      </c>
      <c r="AF315">
        <f t="shared" si="56"/>
        <v>23</v>
      </c>
      <c r="AG315">
        <f t="shared" si="56"/>
        <v>110</v>
      </c>
      <c r="AH315">
        <f t="shared" si="54"/>
        <v>0.99719999999999998</v>
      </c>
      <c r="AI315">
        <f t="shared" si="55"/>
        <v>3.12</v>
      </c>
      <c r="AJ315">
        <f t="shared" si="57"/>
        <v>0.99999999999999989</v>
      </c>
      <c r="AK315">
        <f t="shared" si="58"/>
        <v>9.3000000000000007</v>
      </c>
      <c r="AL315">
        <v>5</v>
      </c>
    </row>
    <row r="316" spans="1:38" x14ac:dyDescent="0.45">
      <c r="A316">
        <v>8.5</v>
      </c>
      <c r="B316">
        <v>0.66</v>
      </c>
      <c r="C316">
        <v>0.2</v>
      </c>
      <c r="D316">
        <v>2.1</v>
      </c>
      <c r="E316">
        <v>9.6999999999999906E-2</v>
      </c>
      <c r="F316">
        <v>23</v>
      </c>
      <c r="G316">
        <v>113</v>
      </c>
      <c r="H316">
        <v>0.99732999999999905</v>
      </c>
      <c r="I316">
        <v>3.13</v>
      </c>
      <c r="J316">
        <v>0.48</v>
      </c>
      <c r="K316">
        <v>9.1999999999999993</v>
      </c>
      <c r="L316">
        <v>5</v>
      </c>
      <c r="AA316">
        <f t="shared" si="52"/>
        <v>8.5</v>
      </c>
      <c r="AB316">
        <f t="shared" si="52"/>
        <v>0.66</v>
      </c>
      <c r="AC316">
        <f t="shared" si="53"/>
        <v>0.2</v>
      </c>
      <c r="AD316">
        <f t="shared" si="56"/>
        <v>2.1</v>
      </c>
      <c r="AE316">
        <f t="shared" si="56"/>
        <v>9.6999999999999906E-2</v>
      </c>
      <c r="AF316">
        <f t="shared" si="56"/>
        <v>23</v>
      </c>
      <c r="AG316">
        <f t="shared" si="56"/>
        <v>113</v>
      </c>
      <c r="AH316">
        <f t="shared" si="54"/>
        <v>0.99732999999999905</v>
      </c>
      <c r="AI316">
        <f t="shared" si="55"/>
        <v>3.13</v>
      </c>
      <c r="AJ316">
        <f t="shared" si="57"/>
        <v>0.48</v>
      </c>
      <c r="AK316">
        <f t="shared" si="58"/>
        <v>9.1999999999999993</v>
      </c>
      <c r="AL316">
        <v>5</v>
      </c>
    </row>
    <row r="317" spans="1:38" x14ac:dyDescent="0.45">
      <c r="A317">
        <v>9.1999999999999993</v>
      </c>
      <c r="B317">
        <v>0.43</v>
      </c>
      <c r="C317">
        <v>0.49</v>
      </c>
      <c r="D317">
        <v>2.4</v>
      </c>
      <c r="E317">
        <v>8.5999999999999993E-2</v>
      </c>
      <c r="F317">
        <v>23</v>
      </c>
      <c r="G317">
        <v>116</v>
      </c>
      <c r="H317">
        <v>0.99760000000000004</v>
      </c>
      <c r="I317">
        <v>3.23</v>
      </c>
      <c r="J317">
        <v>0.64</v>
      </c>
      <c r="K317">
        <v>9.5</v>
      </c>
      <c r="L317">
        <v>5</v>
      </c>
      <c r="AA317">
        <f t="shared" si="52"/>
        <v>9.1999999999999993</v>
      </c>
      <c r="AB317">
        <f t="shared" si="52"/>
        <v>0.43</v>
      </c>
      <c r="AC317">
        <f t="shared" si="53"/>
        <v>0.49</v>
      </c>
      <c r="AD317">
        <f t="shared" si="56"/>
        <v>2.4</v>
      </c>
      <c r="AE317">
        <f t="shared" si="56"/>
        <v>8.5999999999999993E-2</v>
      </c>
      <c r="AF317">
        <f t="shared" si="56"/>
        <v>23</v>
      </c>
      <c r="AG317">
        <f t="shared" si="56"/>
        <v>116</v>
      </c>
      <c r="AH317">
        <f t="shared" si="54"/>
        <v>0.99760000000000004</v>
      </c>
      <c r="AI317">
        <f t="shared" si="55"/>
        <v>3.23</v>
      </c>
      <c r="AJ317">
        <f t="shared" si="57"/>
        <v>0.64</v>
      </c>
      <c r="AK317">
        <f t="shared" si="58"/>
        <v>9.5</v>
      </c>
      <c r="AL317">
        <v>5</v>
      </c>
    </row>
    <row r="318" spans="1:38" x14ac:dyDescent="0.45">
      <c r="A318">
        <v>9.4</v>
      </c>
      <c r="B318">
        <v>0.68500000000000005</v>
      </c>
      <c r="C318">
        <v>0.26</v>
      </c>
      <c r="D318">
        <v>2.4</v>
      </c>
      <c r="E318">
        <v>8.1999999999999906E-2</v>
      </c>
      <c r="F318">
        <v>23</v>
      </c>
      <c r="G318">
        <v>143</v>
      </c>
      <c r="H318">
        <v>0.99780000000000002</v>
      </c>
      <c r="I318">
        <v>3.28</v>
      </c>
      <c r="J318">
        <v>0.55000000000000004</v>
      </c>
      <c r="K318">
        <v>9.4</v>
      </c>
      <c r="L318">
        <v>5</v>
      </c>
      <c r="AA318">
        <f t="shared" si="52"/>
        <v>9.4</v>
      </c>
      <c r="AB318">
        <f t="shared" si="52"/>
        <v>0.68500000000000005</v>
      </c>
      <c r="AC318">
        <f t="shared" si="53"/>
        <v>0.26</v>
      </c>
      <c r="AD318">
        <f t="shared" si="56"/>
        <v>2.4</v>
      </c>
      <c r="AE318">
        <f t="shared" si="56"/>
        <v>8.1999999999999906E-2</v>
      </c>
      <c r="AF318">
        <f t="shared" si="56"/>
        <v>23</v>
      </c>
      <c r="AG318">
        <f t="shared" si="56"/>
        <v>124.5</v>
      </c>
      <c r="AH318">
        <f t="shared" si="54"/>
        <v>0.99780000000000002</v>
      </c>
      <c r="AI318">
        <f t="shared" si="55"/>
        <v>3.28</v>
      </c>
      <c r="AJ318">
        <f t="shared" si="57"/>
        <v>0.55000000000000004</v>
      </c>
      <c r="AK318">
        <f t="shared" si="58"/>
        <v>9.4</v>
      </c>
      <c r="AL318">
        <v>5</v>
      </c>
    </row>
    <row r="319" spans="1:38" x14ac:dyDescent="0.45">
      <c r="A319">
        <v>9.5</v>
      </c>
      <c r="B319">
        <v>0.56999999999999995</v>
      </c>
      <c r="C319">
        <v>0.27</v>
      </c>
      <c r="D319">
        <v>2.2999999999999998</v>
      </c>
      <c r="E319">
        <v>8.1999999999999906E-2</v>
      </c>
      <c r="F319">
        <v>23</v>
      </c>
      <c r="G319">
        <v>144</v>
      </c>
      <c r="H319">
        <v>0.99782000000000004</v>
      </c>
      <c r="I319">
        <v>3.27</v>
      </c>
      <c r="J319">
        <v>0.55000000000000004</v>
      </c>
      <c r="K319">
        <v>9.4</v>
      </c>
      <c r="L319">
        <v>5</v>
      </c>
      <c r="AA319">
        <f t="shared" si="52"/>
        <v>9.5</v>
      </c>
      <c r="AB319">
        <f t="shared" si="52"/>
        <v>0.56999999999999995</v>
      </c>
      <c r="AC319">
        <f t="shared" si="53"/>
        <v>0.27</v>
      </c>
      <c r="AD319">
        <f t="shared" si="56"/>
        <v>2.2999999999999998</v>
      </c>
      <c r="AE319">
        <f t="shared" si="56"/>
        <v>8.1999999999999906E-2</v>
      </c>
      <c r="AF319">
        <f t="shared" si="56"/>
        <v>23</v>
      </c>
      <c r="AG319">
        <f t="shared" si="56"/>
        <v>124.5</v>
      </c>
      <c r="AH319">
        <f t="shared" si="54"/>
        <v>0.99782000000000004</v>
      </c>
      <c r="AI319">
        <f t="shared" si="55"/>
        <v>3.27</v>
      </c>
      <c r="AJ319">
        <f t="shared" si="57"/>
        <v>0.55000000000000004</v>
      </c>
      <c r="AK319">
        <f t="shared" si="58"/>
        <v>9.4</v>
      </c>
      <c r="AL319">
        <v>5</v>
      </c>
    </row>
    <row r="320" spans="1:38" x14ac:dyDescent="0.45">
      <c r="A320">
        <v>7.7</v>
      </c>
      <c r="B320">
        <v>0.54</v>
      </c>
      <c r="C320">
        <v>0.26</v>
      </c>
      <c r="D320">
        <v>1.9</v>
      </c>
      <c r="E320">
        <v>8.8999999999999996E-2</v>
      </c>
      <c r="F320">
        <v>23</v>
      </c>
      <c r="G320">
        <v>147</v>
      </c>
      <c r="H320">
        <v>0.99636000000000002</v>
      </c>
      <c r="I320">
        <v>3.26</v>
      </c>
      <c r="J320">
        <v>0.59</v>
      </c>
      <c r="K320">
        <v>9.6999999999999993</v>
      </c>
      <c r="L320">
        <v>5</v>
      </c>
      <c r="AA320">
        <f t="shared" si="52"/>
        <v>7.7</v>
      </c>
      <c r="AB320">
        <f t="shared" si="52"/>
        <v>0.54</v>
      </c>
      <c r="AC320">
        <f t="shared" si="53"/>
        <v>0.26</v>
      </c>
      <c r="AD320">
        <f t="shared" si="56"/>
        <v>1.9</v>
      </c>
      <c r="AE320">
        <f t="shared" si="56"/>
        <v>8.8999999999999996E-2</v>
      </c>
      <c r="AF320">
        <f t="shared" si="56"/>
        <v>23</v>
      </c>
      <c r="AG320">
        <f t="shared" si="56"/>
        <v>124.5</v>
      </c>
      <c r="AH320">
        <f t="shared" si="54"/>
        <v>0.99636000000000002</v>
      </c>
      <c r="AI320">
        <f t="shared" si="55"/>
        <v>3.26</v>
      </c>
      <c r="AJ320">
        <f t="shared" si="57"/>
        <v>0.59</v>
      </c>
      <c r="AK320">
        <f t="shared" si="58"/>
        <v>9.6999999999999993</v>
      </c>
      <c r="AL320">
        <v>5</v>
      </c>
    </row>
    <row r="321" spans="1:38" x14ac:dyDescent="0.45">
      <c r="A321">
        <v>6.6</v>
      </c>
      <c r="B321">
        <v>0.39</v>
      </c>
      <c r="C321">
        <v>0.49</v>
      </c>
      <c r="D321">
        <v>1.7</v>
      </c>
      <c r="E321">
        <v>7.0000000000000007E-2</v>
      </c>
      <c r="F321">
        <v>23</v>
      </c>
      <c r="G321">
        <v>149</v>
      </c>
      <c r="H321">
        <v>0.99219999999999997</v>
      </c>
      <c r="I321">
        <v>3.12</v>
      </c>
      <c r="J321">
        <v>0.5</v>
      </c>
      <c r="K321">
        <v>11.5</v>
      </c>
      <c r="L321">
        <v>6</v>
      </c>
      <c r="AA321">
        <f t="shared" si="52"/>
        <v>6.6</v>
      </c>
      <c r="AB321">
        <f t="shared" si="52"/>
        <v>0.39</v>
      </c>
      <c r="AC321">
        <f t="shared" si="53"/>
        <v>0.49</v>
      </c>
      <c r="AD321">
        <f t="shared" si="56"/>
        <v>1.7</v>
      </c>
      <c r="AE321">
        <f t="shared" si="56"/>
        <v>7.0000000000000007E-2</v>
      </c>
      <c r="AF321">
        <f t="shared" si="56"/>
        <v>23</v>
      </c>
      <c r="AG321">
        <f t="shared" si="56"/>
        <v>124.5</v>
      </c>
      <c r="AH321">
        <f t="shared" si="54"/>
        <v>0.99219999999999997</v>
      </c>
      <c r="AI321">
        <f t="shared" si="55"/>
        <v>3.12</v>
      </c>
      <c r="AJ321">
        <f t="shared" si="57"/>
        <v>0.5</v>
      </c>
      <c r="AK321">
        <f t="shared" si="58"/>
        <v>11.5</v>
      </c>
      <c r="AL321">
        <v>6</v>
      </c>
    </row>
    <row r="322" spans="1:38" x14ac:dyDescent="0.45">
      <c r="A322">
        <v>7.5</v>
      </c>
      <c r="B322">
        <v>0.71</v>
      </c>
      <c r="C322">
        <v>0</v>
      </c>
      <c r="D322">
        <v>1.6</v>
      </c>
      <c r="E322">
        <v>9.1999999999999998E-2</v>
      </c>
      <c r="F322">
        <v>22</v>
      </c>
      <c r="G322">
        <v>31</v>
      </c>
      <c r="H322">
        <v>0.99634999999999996</v>
      </c>
      <c r="I322">
        <v>3.38</v>
      </c>
      <c r="J322">
        <v>0.57999999999999996</v>
      </c>
      <c r="K322">
        <v>10</v>
      </c>
      <c r="L322">
        <v>6</v>
      </c>
      <c r="AA322">
        <f t="shared" si="52"/>
        <v>7.5</v>
      </c>
      <c r="AB322">
        <f t="shared" si="52"/>
        <v>0.71</v>
      </c>
      <c r="AC322">
        <f t="shared" si="53"/>
        <v>0</v>
      </c>
      <c r="AD322">
        <f t="shared" si="56"/>
        <v>1.6</v>
      </c>
      <c r="AE322">
        <f t="shared" si="56"/>
        <v>9.1999999999999998E-2</v>
      </c>
      <c r="AF322">
        <f t="shared" si="56"/>
        <v>22</v>
      </c>
      <c r="AG322">
        <f t="shared" si="56"/>
        <v>31</v>
      </c>
      <c r="AH322">
        <f t="shared" si="54"/>
        <v>0.99634999999999996</v>
      </c>
      <c r="AI322">
        <f t="shared" si="55"/>
        <v>3.38</v>
      </c>
      <c r="AJ322">
        <f t="shared" si="57"/>
        <v>0.57999999999999996</v>
      </c>
      <c r="AK322">
        <f t="shared" si="58"/>
        <v>10</v>
      </c>
      <c r="AL322">
        <v>6</v>
      </c>
    </row>
    <row r="323" spans="1:38" x14ac:dyDescent="0.45">
      <c r="A323">
        <v>6.9</v>
      </c>
      <c r="B323">
        <v>0.41</v>
      </c>
      <c r="C323">
        <v>0.33</v>
      </c>
      <c r="D323">
        <v>2.2000000000000002</v>
      </c>
      <c r="E323">
        <v>8.1000000000000003E-2</v>
      </c>
      <c r="F323">
        <v>22</v>
      </c>
      <c r="G323">
        <v>36</v>
      </c>
      <c r="H323">
        <v>0.99490000000000001</v>
      </c>
      <c r="I323">
        <v>3.41</v>
      </c>
      <c r="J323">
        <v>0.75</v>
      </c>
      <c r="K323">
        <v>11.1</v>
      </c>
      <c r="L323">
        <v>6</v>
      </c>
      <c r="AA323">
        <f t="shared" ref="AA323:AB386" si="59">IF((A323&gt;=O$14)*(A323&lt;=O$15),A323,IF((A323&lt;O$14), O$14, O$15))</f>
        <v>6.9</v>
      </c>
      <c r="AB323">
        <f t="shared" si="59"/>
        <v>0.41</v>
      </c>
      <c r="AC323">
        <f t="shared" ref="AC323:AC386" si="60">IF((C323&gt;=Q$19)*(C323&lt;=Q$20),C323,IF((C323&lt;Q$19), Q$19, Q$20))</f>
        <v>0.33</v>
      </c>
      <c r="AD323">
        <f t="shared" si="56"/>
        <v>2.2000000000000002</v>
      </c>
      <c r="AE323">
        <f t="shared" si="56"/>
        <v>8.1000000000000003E-2</v>
      </c>
      <c r="AF323">
        <f t="shared" si="56"/>
        <v>22</v>
      </c>
      <c r="AG323">
        <f t="shared" si="56"/>
        <v>36</v>
      </c>
      <c r="AH323">
        <f t="shared" ref="AH323:AH386" si="61">IF((H323&gt;=V$19)*(H323&lt;=V$20),H323,IF((H323&lt;V$19), V$19, V$20))</f>
        <v>0.99490000000000001</v>
      </c>
      <c r="AI323">
        <f t="shared" ref="AI323:AI386" si="62">IF((I323&gt;=W$19)*(I323&lt;=W$20),I323,IF((I323&lt;W$19), W$19, W$20))</f>
        <v>3.41</v>
      </c>
      <c r="AJ323">
        <f t="shared" si="57"/>
        <v>0.75</v>
      </c>
      <c r="AK323">
        <f t="shared" si="58"/>
        <v>11.1</v>
      </c>
      <c r="AL323">
        <v>6</v>
      </c>
    </row>
    <row r="324" spans="1:38" x14ac:dyDescent="0.45">
      <c r="A324">
        <v>6.9</v>
      </c>
      <c r="B324">
        <v>0.68500000000000005</v>
      </c>
      <c r="C324">
        <v>0</v>
      </c>
      <c r="D324">
        <v>2.5</v>
      </c>
      <c r="E324">
        <v>0.105</v>
      </c>
      <c r="F324">
        <v>22</v>
      </c>
      <c r="G324">
        <v>37</v>
      </c>
      <c r="H324">
        <v>0.99660000000000004</v>
      </c>
      <c r="I324">
        <v>3.46</v>
      </c>
      <c r="J324">
        <v>0.56999999999999995</v>
      </c>
      <c r="K324">
        <v>10.6</v>
      </c>
      <c r="L324">
        <v>6</v>
      </c>
      <c r="AA324">
        <f t="shared" si="59"/>
        <v>6.9</v>
      </c>
      <c r="AB324">
        <f t="shared" si="59"/>
        <v>0.68500000000000005</v>
      </c>
      <c r="AC324">
        <f t="shared" si="60"/>
        <v>0</v>
      </c>
      <c r="AD324">
        <f t="shared" si="56"/>
        <v>2.5</v>
      </c>
      <c r="AE324">
        <f t="shared" si="56"/>
        <v>0.105</v>
      </c>
      <c r="AF324">
        <f t="shared" si="56"/>
        <v>22</v>
      </c>
      <c r="AG324">
        <f t="shared" si="56"/>
        <v>37</v>
      </c>
      <c r="AH324">
        <f t="shared" si="61"/>
        <v>0.99660000000000004</v>
      </c>
      <c r="AI324">
        <f t="shared" si="62"/>
        <v>3.46</v>
      </c>
      <c r="AJ324">
        <f t="shared" si="57"/>
        <v>0.56999999999999995</v>
      </c>
      <c r="AK324">
        <f t="shared" si="58"/>
        <v>10.6</v>
      </c>
      <c r="AL324">
        <v>6</v>
      </c>
    </row>
    <row r="325" spans="1:38" x14ac:dyDescent="0.45">
      <c r="A325">
        <v>6.8</v>
      </c>
      <c r="B325">
        <v>0.67</v>
      </c>
      <c r="C325">
        <v>0</v>
      </c>
      <c r="D325">
        <v>1.9</v>
      </c>
      <c r="E325">
        <v>0.08</v>
      </c>
      <c r="F325">
        <v>22</v>
      </c>
      <c r="G325">
        <v>39</v>
      </c>
      <c r="H325">
        <v>0.99700999999999995</v>
      </c>
      <c r="I325">
        <v>3.4</v>
      </c>
      <c r="J325">
        <v>0.74</v>
      </c>
      <c r="K325">
        <v>9.6999999999999993</v>
      </c>
      <c r="L325">
        <v>5</v>
      </c>
      <c r="AA325">
        <f t="shared" si="59"/>
        <v>6.8</v>
      </c>
      <c r="AB325">
        <f t="shared" si="59"/>
        <v>0.67</v>
      </c>
      <c r="AC325">
        <f t="shared" si="60"/>
        <v>0</v>
      </c>
      <c r="AD325">
        <f t="shared" si="56"/>
        <v>1.9</v>
      </c>
      <c r="AE325">
        <f t="shared" si="56"/>
        <v>0.08</v>
      </c>
      <c r="AF325">
        <f t="shared" si="56"/>
        <v>22</v>
      </c>
      <c r="AG325">
        <f t="shared" si="56"/>
        <v>39</v>
      </c>
      <c r="AH325">
        <f t="shared" si="61"/>
        <v>0.99700999999999995</v>
      </c>
      <c r="AI325">
        <f t="shared" si="62"/>
        <v>3.4</v>
      </c>
      <c r="AJ325">
        <f t="shared" si="57"/>
        <v>0.74</v>
      </c>
      <c r="AK325">
        <f t="shared" si="58"/>
        <v>9.6999999999999993</v>
      </c>
      <c r="AL325">
        <v>5</v>
      </c>
    </row>
    <row r="326" spans="1:38" x14ac:dyDescent="0.45">
      <c r="A326">
        <v>11.6</v>
      </c>
      <c r="B326">
        <v>0.41</v>
      </c>
      <c r="C326">
        <v>0.54</v>
      </c>
      <c r="D326">
        <v>1.5</v>
      </c>
      <c r="E326">
        <v>9.5000000000000001E-2</v>
      </c>
      <c r="F326">
        <v>22</v>
      </c>
      <c r="G326">
        <v>41</v>
      </c>
      <c r="H326">
        <v>0.99734999999999996</v>
      </c>
      <c r="I326">
        <v>3.02</v>
      </c>
      <c r="J326">
        <v>0.76</v>
      </c>
      <c r="K326">
        <v>9.9</v>
      </c>
      <c r="L326">
        <v>7</v>
      </c>
      <c r="AA326">
        <f t="shared" si="59"/>
        <v>11.6</v>
      </c>
      <c r="AB326">
        <f t="shared" si="59"/>
        <v>0.41</v>
      </c>
      <c r="AC326">
        <f t="shared" si="60"/>
        <v>0.54</v>
      </c>
      <c r="AD326">
        <f t="shared" si="56"/>
        <v>1.5</v>
      </c>
      <c r="AE326">
        <f t="shared" si="56"/>
        <v>9.5000000000000001E-2</v>
      </c>
      <c r="AF326">
        <f t="shared" si="56"/>
        <v>22</v>
      </c>
      <c r="AG326">
        <f t="shared" si="56"/>
        <v>41</v>
      </c>
      <c r="AH326">
        <f t="shared" si="61"/>
        <v>0.99734999999999996</v>
      </c>
      <c r="AI326">
        <f t="shared" si="62"/>
        <v>3.02</v>
      </c>
      <c r="AJ326">
        <f t="shared" si="57"/>
        <v>0.76</v>
      </c>
      <c r="AK326">
        <f t="shared" si="58"/>
        <v>9.9</v>
      </c>
      <c r="AL326">
        <v>7</v>
      </c>
    </row>
    <row r="327" spans="1:38" x14ac:dyDescent="0.45">
      <c r="A327">
        <v>10.1</v>
      </c>
      <c r="B327">
        <v>0.31</v>
      </c>
      <c r="C327">
        <v>0.44</v>
      </c>
      <c r="D327">
        <v>2.2999999999999998</v>
      </c>
      <c r="E327">
        <v>0.08</v>
      </c>
      <c r="F327">
        <v>22</v>
      </c>
      <c r="G327">
        <v>46</v>
      </c>
      <c r="H327">
        <v>0.99880000000000002</v>
      </c>
      <c r="I327">
        <v>3.32</v>
      </c>
      <c r="J327">
        <v>0.67</v>
      </c>
      <c r="K327">
        <v>9.6999999999999993</v>
      </c>
      <c r="L327">
        <v>6</v>
      </c>
      <c r="AA327">
        <f t="shared" si="59"/>
        <v>10.1</v>
      </c>
      <c r="AB327">
        <f t="shared" si="59"/>
        <v>0.31</v>
      </c>
      <c r="AC327">
        <f t="shared" si="60"/>
        <v>0.44</v>
      </c>
      <c r="AD327">
        <f t="shared" si="56"/>
        <v>2.2999999999999998</v>
      </c>
      <c r="AE327">
        <f t="shared" si="56"/>
        <v>0.08</v>
      </c>
      <c r="AF327">
        <f t="shared" si="56"/>
        <v>22</v>
      </c>
      <c r="AG327">
        <f t="shared" si="56"/>
        <v>46</v>
      </c>
      <c r="AH327">
        <f t="shared" si="61"/>
        <v>0.99880000000000002</v>
      </c>
      <c r="AI327">
        <f t="shared" si="62"/>
        <v>3.32</v>
      </c>
      <c r="AJ327">
        <f t="shared" si="57"/>
        <v>0.67</v>
      </c>
      <c r="AK327">
        <f t="shared" si="58"/>
        <v>9.6999999999999993</v>
      </c>
      <c r="AL327">
        <v>6</v>
      </c>
    </row>
    <row r="328" spans="1:38" x14ac:dyDescent="0.45">
      <c r="A328">
        <v>7.8</v>
      </c>
      <c r="B328">
        <v>0.91</v>
      </c>
      <c r="C328">
        <v>7.0000000000000007E-2</v>
      </c>
      <c r="D328">
        <v>1.9</v>
      </c>
      <c r="E328">
        <v>5.7999999999999899E-2</v>
      </c>
      <c r="F328">
        <v>22</v>
      </c>
      <c r="G328">
        <v>47</v>
      </c>
      <c r="H328">
        <v>0.99524999999999997</v>
      </c>
      <c r="I328">
        <v>3.51</v>
      </c>
      <c r="J328">
        <v>0.43</v>
      </c>
      <c r="K328">
        <v>10.7</v>
      </c>
      <c r="L328">
        <v>6</v>
      </c>
      <c r="AA328">
        <f t="shared" si="59"/>
        <v>7.8</v>
      </c>
      <c r="AB328">
        <f t="shared" si="59"/>
        <v>0.91</v>
      </c>
      <c r="AC328">
        <f t="shared" si="60"/>
        <v>7.0000000000000007E-2</v>
      </c>
      <c r="AD328">
        <f t="shared" si="56"/>
        <v>1.9</v>
      </c>
      <c r="AE328">
        <f t="shared" si="56"/>
        <v>5.7999999999999899E-2</v>
      </c>
      <c r="AF328">
        <f t="shared" si="56"/>
        <v>22</v>
      </c>
      <c r="AG328">
        <f t="shared" si="56"/>
        <v>47</v>
      </c>
      <c r="AH328">
        <f t="shared" si="61"/>
        <v>0.99524999999999997</v>
      </c>
      <c r="AI328">
        <f t="shared" si="62"/>
        <v>3.51</v>
      </c>
      <c r="AJ328">
        <f t="shared" si="57"/>
        <v>0.43</v>
      </c>
      <c r="AK328">
        <f t="shared" si="58"/>
        <v>10.7</v>
      </c>
      <c r="AL328">
        <v>6</v>
      </c>
    </row>
    <row r="329" spans="1:38" x14ac:dyDescent="0.45">
      <c r="A329">
        <v>6</v>
      </c>
      <c r="B329">
        <v>0.42</v>
      </c>
      <c r="C329">
        <v>0.19</v>
      </c>
      <c r="D329">
        <v>2</v>
      </c>
      <c r="E329">
        <v>7.4999999999999997E-2</v>
      </c>
      <c r="F329">
        <v>22</v>
      </c>
      <c r="G329">
        <v>47</v>
      </c>
      <c r="H329">
        <v>0.99521999999999999</v>
      </c>
      <c r="I329">
        <v>3.39</v>
      </c>
      <c r="J329">
        <v>0.78</v>
      </c>
      <c r="K329">
        <v>10</v>
      </c>
      <c r="L329">
        <v>6</v>
      </c>
      <c r="AA329">
        <f t="shared" si="59"/>
        <v>6</v>
      </c>
      <c r="AB329">
        <f t="shared" si="59"/>
        <v>0.42</v>
      </c>
      <c r="AC329">
        <f t="shared" si="60"/>
        <v>0.19</v>
      </c>
      <c r="AD329">
        <f t="shared" si="56"/>
        <v>2</v>
      </c>
      <c r="AE329">
        <f t="shared" si="56"/>
        <v>7.4999999999999997E-2</v>
      </c>
      <c r="AF329">
        <f t="shared" si="56"/>
        <v>22</v>
      </c>
      <c r="AG329">
        <f t="shared" si="56"/>
        <v>47</v>
      </c>
      <c r="AH329">
        <f t="shared" si="61"/>
        <v>0.99521999999999999</v>
      </c>
      <c r="AI329">
        <f t="shared" si="62"/>
        <v>3.39</v>
      </c>
      <c r="AJ329">
        <f t="shared" si="57"/>
        <v>0.78</v>
      </c>
      <c r="AK329">
        <f t="shared" si="58"/>
        <v>10</v>
      </c>
      <c r="AL329">
        <v>6</v>
      </c>
    </row>
    <row r="330" spans="1:38" x14ac:dyDescent="0.45">
      <c r="A330">
        <v>7.2</v>
      </c>
      <c r="B330">
        <v>0.39</v>
      </c>
      <c r="C330">
        <v>0.44</v>
      </c>
      <c r="D330">
        <v>2.6</v>
      </c>
      <c r="E330">
        <v>6.6000000000000003E-2</v>
      </c>
      <c r="F330">
        <v>22</v>
      </c>
      <c r="G330">
        <v>48</v>
      </c>
      <c r="H330">
        <v>0.99493999999999905</v>
      </c>
      <c r="I330">
        <v>3.3</v>
      </c>
      <c r="J330">
        <v>0.84</v>
      </c>
      <c r="K330">
        <v>11.5</v>
      </c>
      <c r="L330">
        <v>6</v>
      </c>
      <c r="AA330">
        <f t="shared" si="59"/>
        <v>7.2</v>
      </c>
      <c r="AB330">
        <f t="shared" si="59"/>
        <v>0.39</v>
      </c>
      <c r="AC330">
        <f t="shared" si="60"/>
        <v>0.44</v>
      </c>
      <c r="AD330">
        <f t="shared" si="56"/>
        <v>2.6</v>
      </c>
      <c r="AE330">
        <f t="shared" si="56"/>
        <v>6.6000000000000003E-2</v>
      </c>
      <c r="AF330">
        <f t="shared" si="56"/>
        <v>22</v>
      </c>
      <c r="AG330">
        <f t="shared" si="56"/>
        <v>48</v>
      </c>
      <c r="AH330">
        <f t="shared" si="61"/>
        <v>0.99493999999999905</v>
      </c>
      <c r="AI330">
        <f t="shared" si="62"/>
        <v>3.3</v>
      </c>
      <c r="AJ330">
        <f t="shared" si="57"/>
        <v>0.84</v>
      </c>
      <c r="AK330">
        <f t="shared" si="58"/>
        <v>11.5</v>
      </c>
      <c r="AL330">
        <v>6</v>
      </c>
    </row>
    <row r="331" spans="1:38" x14ac:dyDescent="0.45">
      <c r="A331">
        <v>8</v>
      </c>
      <c r="B331">
        <v>0.25</v>
      </c>
      <c r="C331">
        <v>0.43</v>
      </c>
      <c r="D331">
        <v>1.7</v>
      </c>
      <c r="E331">
        <v>6.7000000000000004E-2</v>
      </c>
      <c r="F331">
        <v>22</v>
      </c>
      <c r="G331">
        <v>50</v>
      </c>
      <c r="H331">
        <v>0.99460000000000004</v>
      </c>
      <c r="I331">
        <v>3.38</v>
      </c>
      <c r="J331">
        <v>0.6</v>
      </c>
      <c r="K331">
        <v>11.9</v>
      </c>
      <c r="L331">
        <v>6</v>
      </c>
      <c r="AA331">
        <f t="shared" si="59"/>
        <v>8</v>
      </c>
      <c r="AB331">
        <f t="shared" si="59"/>
        <v>0.25</v>
      </c>
      <c r="AC331">
        <f t="shared" si="60"/>
        <v>0.43</v>
      </c>
      <c r="AD331">
        <f t="shared" si="56"/>
        <v>1.7</v>
      </c>
      <c r="AE331">
        <f t="shared" si="56"/>
        <v>6.7000000000000004E-2</v>
      </c>
      <c r="AF331">
        <f t="shared" si="56"/>
        <v>22</v>
      </c>
      <c r="AG331">
        <f t="shared" si="56"/>
        <v>50</v>
      </c>
      <c r="AH331">
        <f t="shared" si="61"/>
        <v>0.99460000000000004</v>
      </c>
      <c r="AI331">
        <f t="shared" si="62"/>
        <v>3.38</v>
      </c>
      <c r="AJ331">
        <f t="shared" si="57"/>
        <v>0.6</v>
      </c>
      <c r="AK331">
        <f t="shared" si="58"/>
        <v>11.9</v>
      </c>
      <c r="AL331">
        <v>6</v>
      </c>
    </row>
    <row r="332" spans="1:38" x14ac:dyDescent="0.45">
      <c r="A332">
        <v>6.6</v>
      </c>
      <c r="B332">
        <v>0.44</v>
      </c>
      <c r="C332">
        <v>0.15</v>
      </c>
      <c r="D332">
        <v>2.1</v>
      </c>
      <c r="E332">
        <v>7.5999999999999998E-2</v>
      </c>
      <c r="F332">
        <v>22</v>
      </c>
      <c r="G332">
        <v>53</v>
      </c>
      <c r="H332">
        <v>0.99570000000000003</v>
      </c>
      <c r="I332">
        <v>3.32</v>
      </c>
      <c r="J332">
        <v>0.62</v>
      </c>
      <c r="K332">
        <v>9.3000000000000007</v>
      </c>
      <c r="L332">
        <v>5</v>
      </c>
      <c r="AA332">
        <f t="shared" si="59"/>
        <v>6.6</v>
      </c>
      <c r="AB332">
        <f t="shared" si="59"/>
        <v>0.44</v>
      </c>
      <c r="AC332">
        <f t="shared" si="60"/>
        <v>0.15</v>
      </c>
      <c r="AD332">
        <f t="shared" si="56"/>
        <v>2.1</v>
      </c>
      <c r="AE332">
        <f t="shared" si="56"/>
        <v>7.5999999999999998E-2</v>
      </c>
      <c r="AF332">
        <f t="shared" si="56"/>
        <v>22</v>
      </c>
      <c r="AG332">
        <f t="shared" si="56"/>
        <v>53</v>
      </c>
      <c r="AH332">
        <f t="shared" si="61"/>
        <v>0.99570000000000003</v>
      </c>
      <c r="AI332">
        <f t="shared" si="62"/>
        <v>3.32</v>
      </c>
      <c r="AJ332">
        <f t="shared" si="57"/>
        <v>0.62</v>
      </c>
      <c r="AK332">
        <f t="shared" si="58"/>
        <v>9.3000000000000007</v>
      </c>
      <c r="AL332">
        <v>5</v>
      </c>
    </row>
    <row r="333" spans="1:38" x14ac:dyDescent="0.45">
      <c r="A333">
        <v>6.7</v>
      </c>
      <c r="B333">
        <v>0.41</v>
      </c>
      <c r="C333">
        <v>0.43</v>
      </c>
      <c r="D333">
        <v>2.8</v>
      </c>
      <c r="E333">
        <v>7.5999999999999998E-2</v>
      </c>
      <c r="F333">
        <v>22</v>
      </c>
      <c r="G333">
        <v>54</v>
      </c>
      <c r="H333">
        <v>0.99572000000000005</v>
      </c>
      <c r="I333">
        <v>3.42</v>
      </c>
      <c r="J333">
        <v>1.1599999999999999</v>
      </c>
      <c r="K333">
        <v>10.6</v>
      </c>
      <c r="L333">
        <v>6</v>
      </c>
      <c r="AA333">
        <f t="shared" si="59"/>
        <v>6.7</v>
      </c>
      <c r="AB333">
        <f t="shared" si="59"/>
        <v>0.41</v>
      </c>
      <c r="AC333">
        <f t="shared" si="60"/>
        <v>0.43</v>
      </c>
      <c r="AD333">
        <f t="shared" si="56"/>
        <v>2.8</v>
      </c>
      <c r="AE333">
        <f t="shared" si="56"/>
        <v>7.5999999999999998E-2</v>
      </c>
      <c r="AF333">
        <f t="shared" si="56"/>
        <v>22</v>
      </c>
      <c r="AG333">
        <f t="shared" si="56"/>
        <v>54</v>
      </c>
      <c r="AH333">
        <f t="shared" si="61"/>
        <v>0.99572000000000005</v>
      </c>
      <c r="AI333">
        <f t="shared" si="62"/>
        <v>3.42</v>
      </c>
      <c r="AJ333">
        <f t="shared" si="57"/>
        <v>0.99999999999999989</v>
      </c>
      <c r="AK333">
        <f t="shared" si="58"/>
        <v>10.6</v>
      </c>
      <c r="AL333">
        <v>6</v>
      </c>
    </row>
    <row r="334" spans="1:38" x14ac:dyDescent="0.45">
      <c r="A334">
        <v>10.4</v>
      </c>
      <c r="B334">
        <v>0.41</v>
      </c>
      <c r="C334">
        <v>0.55000000000000004</v>
      </c>
      <c r="D334">
        <v>3.2</v>
      </c>
      <c r="E334">
        <v>7.5999999999999998E-2</v>
      </c>
      <c r="F334">
        <v>22</v>
      </c>
      <c r="G334">
        <v>54</v>
      </c>
      <c r="H334">
        <v>0.99960000000000004</v>
      </c>
      <c r="I334">
        <v>3.15</v>
      </c>
      <c r="J334">
        <v>0.89</v>
      </c>
      <c r="K334">
        <v>9.9</v>
      </c>
      <c r="L334">
        <v>6</v>
      </c>
      <c r="AA334">
        <f t="shared" si="59"/>
        <v>10.4</v>
      </c>
      <c r="AB334">
        <f t="shared" si="59"/>
        <v>0.41</v>
      </c>
      <c r="AC334">
        <f t="shared" si="60"/>
        <v>0.55000000000000004</v>
      </c>
      <c r="AD334">
        <f t="shared" si="56"/>
        <v>3.2</v>
      </c>
      <c r="AE334">
        <f t="shared" si="56"/>
        <v>7.5999999999999998E-2</v>
      </c>
      <c r="AF334">
        <f t="shared" si="56"/>
        <v>22</v>
      </c>
      <c r="AG334">
        <f t="shared" si="56"/>
        <v>54</v>
      </c>
      <c r="AH334">
        <f t="shared" si="61"/>
        <v>0.99960000000000004</v>
      </c>
      <c r="AI334">
        <f t="shared" si="62"/>
        <v>3.15</v>
      </c>
      <c r="AJ334">
        <f t="shared" si="57"/>
        <v>0.89</v>
      </c>
      <c r="AK334">
        <f t="shared" si="58"/>
        <v>9.9</v>
      </c>
      <c r="AL334">
        <v>6</v>
      </c>
    </row>
    <row r="335" spans="1:38" x14ac:dyDescent="0.45">
      <c r="A335">
        <v>7.8</v>
      </c>
      <c r="B335">
        <v>0.43</v>
      </c>
      <c r="C335">
        <v>0.7</v>
      </c>
      <c r="D335">
        <v>1.9</v>
      </c>
      <c r="E335">
        <v>0.46399999999999902</v>
      </c>
      <c r="F335">
        <v>22</v>
      </c>
      <c r="G335">
        <v>67</v>
      </c>
      <c r="H335">
        <v>0.99739999999999995</v>
      </c>
      <c r="I335">
        <v>3.13</v>
      </c>
      <c r="J335">
        <v>1.28</v>
      </c>
      <c r="K335">
        <v>9.4</v>
      </c>
      <c r="L335">
        <v>5</v>
      </c>
      <c r="AA335">
        <f t="shared" si="59"/>
        <v>7.8</v>
      </c>
      <c r="AB335">
        <f t="shared" si="59"/>
        <v>0.43</v>
      </c>
      <c r="AC335">
        <f t="shared" si="60"/>
        <v>0.7</v>
      </c>
      <c r="AD335">
        <f t="shared" si="56"/>
        <v>1.9</v>
      </c>
      <c r="AE335">
        <f t="shared" si="56"/>
        <v>0.12249999999999998</v>
      </c>
      <c r="AF335">
        <f t="shared" si="56"/>
        <v>22</v>
      </c>
      <c r="AG335">
        <f t="shared" si="56"/>
        <v>67</v>
      </c>
      <c r="AH335">
        <f t="shared" si="61"/>
        <v>0.99739999999999995</v>
      </c>
      <c r="AI335">
        <f t="shared" si="62"/>
        <v>3.13</v>
      </c>
      <c r="AJ335">
        <f t="shared" si="57"/>
        <v>0.99999999999999989</v>
      </c>
      <c r="AK335">
        <f t="shared" si="58"/>
        <v>9.4</v>
      </c>
      <c r="AL335">
        <v>5</v>
      </c>
    </row>
    <row r="336" spans="1:38" x14ac:dyDescent="0.45">
      <c r="A336">
        <v>15.9</v>
      </c>
      <c r="B336">
        <v>0.36</v>
      </c>
      <c r="C336">
        <v>0.65</v>
      </c>
      <c r="D336">
        <v>7.5</v>
      </c>
      <c r="E336">
        <v>9.6000000000000002E-2</v>
      </c>
      <c r="F336">
        <v>22</v>
      </c>
      <c r="G336">
        <v>71</v>
      </c>
      <c r="H336">
        <v>0.99760000000000004</v>
      </c>
      <c r="I336">
        <v>2.98</v>
      </c>
      <c r="J336">
        <v>0.84</v>
      </c>
      <c r="K336">
        <v>14.9</v>
      </c>
      <c r="L336">
        <v>5</v>
      </c>
      <c r="AA336">
        <f t="shared" si="59"/>
        <v>12.349999999999998</v>
      </c>
      <c r="AB336">
        <f t="shared" si="59"/>
        <v>0.36</v>
      </c>
      <c r="AC336">
        <f t="shared" si="60"/>
        <v>0.65</v>
      </c>
      <c r="AD336">
        <f t="shared" si="56"/>
        <v>3.6500000000000004</v>
      </c>
      <c r="AE336">
        <f t="shared" si="56"/>
        <v>9.6000000000000002E-2</v>
      </c>
      <c r="AF336">
        <f t="shared" si="56"/>
        <v>22</v>
      </c>
      <c r="AG336">
        <f t="shared" si="56"/>
        <v>71</v>
      </c>
      <c r="AH336">
        <f t="shared" si="61"/>
        <v>0.99760000000000004</v>
      </c>
      <c r="AI336">
        <f t="shared" si="62"/>
        <v>2.98</v>
      </c>
      <c r="AJ336">
        <f t="shared" si="57"/>
        <v>0.84</v>
      </c>
      <c r="AK336">
        <f t="shared" si="58"/>
        <v>13.5</v>
      </c>
      <c r="AL336">
        <v>5</v>
      </c>
    </row>
    <row r="337" spans="1:38" x14ac:dyDescent="0.45">
      <c r="A337">
        <v>7.5</v>
      </c>
      <c r="B337">
        <v>0.38</v>
      </c>
      <c r="C337">
        <v>0.48</v>
      </c>
      <c r="D337">
        <v>2.6</v>
      </c>
      <c r="E337">
        <v>7.2999999999999995E-2</v>
      </c>
      <c r="F337">
        <v>22</v>
      </c>
      <c r="G337">
        <v>84</v>
      </c>
      <c r="H337">
        <v>0.99719999999999998</v>
      </c>
      <c r="I337">
        <v>3.32</v>
      </c>
      <c r="J337">
        <v>0.7</v>
      </c>
      <c r="K337">
        <v>9.6</v>
      </c>
      <c r="L337">
        <v>4</v>
      </c>
      <c r="AA337">
        <f t="shared" si="59"/>
        <v>7.5</v>
      </c>
      <c r="AB337">
        <f t="shared" si="59"/>
        <v>0.38</v>
      </c>
      <c r="AC337">
        <f t="shared" si="60"/>
        <v>0.48</v>
      </c>
      <c r="AD337">
        <f t="shared" si="56"/>
        <v>2.6</v>
      </c>
      <c r="AE337">
        <f t="shared" si="56"/>
        <v>7.2999999999999995E-2</v>
      </c>
      <c r="AF337">
        <f t="shared" si="56"/>
        <v>22</v>
      </c>
      <c r="AG337">
        <f t="shared" ref="AG337:AG400" si="63">IF((G337&gt;=U$14)*(G337&lt;=U$15),G337,IF((G337&lt;U$14), U$14, U$15))</f>
        <v>84</v>
      </c>
      <c r="AH337">
        <f t="shared" si="61"/>
        <v>0.99719999999999998</v>
      </c>
      <c r="AI337">
        <f t="shared" si="62"/>
        <v>3.32</v>
      </c>
      <c r="AJ337">
        <f t="shared" si="57"/>
        <v>0.7</v>
      </c>
      <c r="AK337">
        <f t="shared" si="58"/>
        <v>9.6</v>
      </c>
      <c r="AL337">
        <v>4</v>
      </c>
    </row>
    <row r="338" spans="1:38" x14ac:dyDescent="0.45">
      <c r="A338">
        <v>7</v>
      </c>
      <c r="B338">
        <v>0.69</v>
      </c>
      <c r="C338">
        <v>0.08</v>
      </c>
      <c r="D338">
        <v>1.8</v>
      </c>
      <c r="E338">
        <v>9.6999999999999906E-2</v>
      </c>
      <c r="F338">
        <v>22</v>
      </c>
      <c r="G338">
        <v>89</v>
      </c>
      <c r="H338">
        <v>0.99590000000000001</v>
      </c>
      <c r="I338">
        <v>3.34</v>
      </c>
      <c r="J338">
        <v>0.54</v>
      </c>
      <c r="K338">
        <v>9.1999999999999993</v>
      </c>
      <c r="L338">
        <v>6</v>
      </c>
      <c r="AA338">
        <f t="shared" si="59"/>
        <v>7</v>
      </c>
      <c r="AB338">
        <f t="shared" si="59"/>
        <v>0.69</v>
      </c>
      <c r="AC338">
        <f t="shared" si="60"/>
        <v>0.08</v>
      </c>
      <c r="AD338">
        <f t="shared" ref="AD338:AG401" si="64">IF((D338&gt;=R$14)*(D338&lt;=R$15),D338,IF((D338&lt;R$14), R$14, R$15))</f>
        <v>1.8</v>
      </c>
      <c r="AE338">
        <f t="shared" si="64"/>
        <v>9.6999999999999906E-2</v>
      </c>
      <c r="AF338">
        <f t="shared" si="64"/>
        <v>22</v>
      </c>
      <c r="AG338">
        <f t="shared" si="63"/>
        <v>89</v>
      </c>
      <c r="AH338">
        <f t="shared" si="61"/>
        <v>0.99590000000000001</v>
      </c>
      <c r="AI338">
        <f t="shared" si="62"/>
        <v>3.34</v>
      </c>
      <c r="AJ338">
        <f t="shared" ref="AJ338:AJ401" si="65">IF((J338&gt;=X$14)*(J338&lt;=X$15),J338,IF((J338&lt;X$14), X$14, X$15))</f>
        <v>0.54</v>
      </c>
      <c r="AK338">
        <f t="shared" ref="AK338:AK401" si="66">IF((K338&gt;=Y$14)*(K338&lt;=Y$15),K338,IF((K338&lt;Y$14), Y$14, Y$15))</f>
        <v>9.1999999999999993</v>
      </c>
      <c r="AL338">
        <v>6</v>
      </c>
    </row>
    <row r="339" spans="1:38" x14ac:dyDescent="0.45">
      <c r="A339">
        <v>9.6999999999999993</v>
      </c>
      <c r="B339">
        <v>0.69</v>
      </c>
      <c r="C339">
        <v>0.32</v>
      </c>
      <c r="D339">
        <v>2.5</v>
      </c>
      <c r="E339">
        <v>8.7999999999999995E-2</v>
      </c>
      <c r="F339">
        <v>22</v>
      </c>
      <c r="G339">
        <v>91</v>
      </c>
      <c r="H339">
        <v>0.99790000000000001</v>
      </c>
      <c r="I339">
        <v>3.29</v>
      </c>
      <c r="J339">
        <v>0.62</v>
      </c>
      <c r="K339">
        <v>10.1</v>
      </c>
      <c r="L339">
        <v>5</v>
      </c>
      <c r="AA339">
        <f t="shared" si="59"/>
        <v>9.6999999999999993</v>
      </c>
      <c r="AB339">
        <f t="shared" si="59"/>
        <v>0.69</v>
      </c>
      <c r="AC339">
        <f t="shared" si="60"/>
        <v>0.32</v>
      </c>
      <c r="AD339">
        <f t="shared" si="64"/>
        <v>2.5</v>
      </c>
      <c r="AE339">
        <f t="shared" si="64"/>
        <v>8.7999999999999995E-2</v>
      </c>
      <c r="AF339">
        <f t="shared" si="64"/>
        <v>22</v>
      </c>
      <c r="AG339">
        <f t="shared" si="63"/>
        <v>91</v>
      </c>
      <c r="AH339">
        <f t="shared" si="61"/>
        <v>0.99790000000000001</v>
      </c>
      <c r="AI339">
        <f t="shared" si="62"/>
        <v>3.29</v>
      </c>
      <c r="AJ339">
        <f t="shared" si="65"/>
        <v>0.62</v>
      </c>
      <c r="AK339">
        <f t="shared" si="66"/>
        <v>10.1</v>
      </c>
      <c r="AL339">
        <v>5</v>
      </c>
    </row>
    <row r="340" spans="1:38" x14ac:dyDescent="0.45">
      <c r="A340">
        <v>7.7</v>
      </c>
      <c r="B340">
        <v>0.93500000000000005</v>
      </c>
      <c r="C340">
        <v>0.43</v>
      </c>
      <c r="D340">
        <v>2.2000000000000002</v>
      </c>
      <c r="E340">
        <v>0.114</v>
      </c>
      <c r="F340">
        <v>22</v>
      </c>
      <c r="G340">
        <v>114</v>
      </c>
      <c r="H340">
        <v>0.997</v>
      </c>
      <c r="I340">
        <v>3.25</v>
      </c>
      <c r="J340">
        <v>0.73</v>
      </c>
      <c r="K340">
        <v>9.1999999999999993</v>
      </c>
      <c r="L340">
        <v>5</v>
      </c>
      <c r="AA340">
        <f t="shared" si="59"/>
        <v>7.7</v>
      </c>
      <c r="AB340">
        <f t="shared" si="59"/>
        <v>0.93500000000000005</v>
      </c>
      <c r="AC340">
        <f t="shared" si="60"/>
        <v>0.43</v>
      </c>
      <c r="AD340">
        <f t="shared" si="64"/>
        <v>2.2000000000000002</v>
      </c>
      <c r="AE340">
        <f t="shared" si="64"/>
        <v>0.114</v>
      </c>
      <c r="AF340">
        <f t="shared" si="64"/>
        <v>22</v>
      </c>
      <c r="AG340">
        <f t="shared" si="63"/>
        <v>114</v>
      </c>
      <c r="AH340">
        <f t="shared" si="61"/>
        <v>0.997</v>
      </c>
      <c r="AI340">
        <f t="shared" si="62"/>
        <v>3.25</v>
      </c>
      <c r="AJ340">
        <f t="shared" si="65"/>
        <v>0.73</v>
      </c>
      <c r="AK340">
        <f t="shared" si="66"/>
        <v>9.1999999999999993</v>
      </c>
      <c r="AL340">
        <v>5</v>
      </c>
    </row>
    <row r="341" spans="1:38" x14ac:dyDescent="0.45">
      <c r="A341">
        <v>6.6</v>
      </c>
      <c r="B341">
        <v>0.5</v>
      </c>
      <c r="C341">
        <v>0</v>
      </c>
      <c r="D341">
        <v>1.8</v>
      </c>
      <c r="E341">
        <v>6.2E-2</v>
      </c>
      <c r="F341">
        <v>21</v>
      </c>
      <c r="G341">
        <v>28</v>
      </c>
      <c r="H341">
        <v>0.99351999999999996</v>
      </c>
      <c r="I341">
        <v>3.44</v>
      </c>
      <c r="J341">
        <v>0.55000000000000004</v>
      </c>
      <c r="K341">
        <v>12.3</v>
      </c>
      <c r="L341">
        <v>6</v>
      </c>
      <c r="AA341">
        <f t="shared" si="59"/>
        <v>6.6</v>
      </c>
      <c r="AB341">
        <f t="shared" si="59"/>
        <v>0.5</v>
      </c>
      <c r="AC341">
        <f t="shared" si="60"/>
        <v>0</v>
      </c>
      <c r="AD341">
        <f t="shared" si="64"/>
        <v>1.8</v>
      </c>
      <c r="AE341">
        <f t="shared" si="64"/>
        <v>6.2E-2</v>
      </c>
      <c r="AF341">
        <f t="shared" si="64"/>
        <v>21</v>
      </c>
      <c r="AG341">
        <f t="shared" si="63"/>
        <v>28</v>
      </c>
      <c r="AH341">
        <f t="shared" si="61"/>
        <v>0.99351999999999996</v>
      </c>
      <c r="AI341">
        <f t="shared" si="62"/>
        <v>3.44</v>
      </c>
      <c r="AJ341">
        <f t="shared" si="65"/>
        <v>0.55000000000000004</v>
      </c>
      <c r="AK341">
        <f t="shared" si="66"/>
        <v>12.3</v>
      </c>
      <c r="AL341">
        <v>6</v>
      </c>
    </row>
    <row r="342" spans="1:38" x14ac:dyDescent="0.45">
      <c r="A342">
        <v>6.6</v>
      </c>
      <c r="B342">
        <v>0.66</v>
      </c>
      <c r="C342">
        <v>0</v>
      </c>
      <c r="D342">
        <v>3</v>
      </c>
      <c r="E342">
        <v>0.115</v>
      </c>
      <c r="F342">
        <v>21</v>
      </c>
      <c r="G342">
        <v>31</v>
      </c>
      <c r="H342">
        <v>0.99629000000000001</v>
      </c>
      <c r="I342">
        <v>3.45</v>
      </c>
      <c r="J342">
        <v>0.63</v>
      </c>
      <c r="K342">
        <v>10.3</v>
      </c>
      <c r="L342">
        <v>5</v>
      </c>
      <c r="AA342">
        <f t="shared" si="59"/>
        <v>6.6</v>
      </c>
      <c r="AB342">
        <f t="shared" si="59"/>
        <v>0.66</v>
      </c>
      <c r="AC342">
        <f t="shared" si="60"/>
        <v>0</v>
      </c>
      <c r="AD342">
        <f t="shared" si="64"/>
        <v>3</v>
      </c>
      <c r="AE342">
        <f t="shared" si="64"/>
        <v>0.115</v>
      </c>
      <c r="AF342">
        <f t="shared" si="64"/>
        <v>21</v>
      </c>
      <c r="AG342">
        <f t="shared" si="63"/>
        <v>31</v>
      </c>
      <c r="AH342">
        <f t="shared" si="61"/>
        <v>0.99629000000000001</v>
      </c>
      <c r="AI342">
        <f t="shared" si="62"/>
        <v>3.45</v>
      </c>
      <c r="AJ342">
        <f t="shared" si="65"/>
        <v>0.63</v>
      </c>
      <c r="AK342">
        <f t="shared" si="66"/>
        <v>10.3</v>
      </c>
      <c r="AL342">
        <v>5</v>
      </c>
    </row>
    <row r="343" spans="1:38" x14ac:dyDescent="0.45">
      <c r="A343">
        <v>7.3</v>
      </c>
      <c r="B343">
        <v>0.34</v>
      </c>
      <c r="C343">
        <v>0.33</v>
      </c>
      <c r="D343">
        <v>2.5</v>
      </c>
      <c r="E343">
        <v>6.4000000000000001E-2</v>
      </c>
      <c r="F343">
        <v>21</v>
      </c>
      <c r="G343">
        <v>37</v>
      </c>
      <c r="H343">
        <v>0.99519999999999997</v>
      </c>
      <c r="I343">
        <v>3.35</v>
      </c>
      <c r="J343">
        <v>0.77</v>
      </c>
      <c r="K343">
        <v>12.1</v>
      </c>
      <c r="L343">
        <v>7</v>
      </c>
      <c r="AA343">
        <f t="shared" si="59"/>
        <v>7.3</v>
      </c>
      <c r="AB343">
        <f t="shared" si="59"/>
        <v>0.34</v>
      </c>
      <c r="AC343">
        <f t="shared" si="60"/>
        <v>0.33</v>
      </c>
      <c r="AD343">
        <f t="shared" si="64"/>
        <v>2.5</v>
      </c>
      <c r="AE343">
        <f t="shared" si="64"/>
        <v>6.4000000000000001E-2</v>
      </c>
      <c r="AF343">
        <f t="shared" si="64"/>
        <v>21</v>
      </c>
      <c r="AG343">
        <f t="shared" si="63"/>
        <v>37</v>
      </c>
      <c r="AH343">
        <f t="shared" si="61"/>
        <v>0.99519999999999997</v>
      </c>
      <c r="AI343">
        <f t="shared" si="62"/>
        <v>3.35</v>
      </c>
      <c r="AJ343">
        <f t="shared" si="65"/>
        <v>0.77</v>
      </c>
      <c r="AK343">
        <f t="shared" si="66"/>
        <v>12.1</v>
      </c>
      <c r="AL343">
        <v>7</v>
      </c>
    </row>
    <row r="344" spans="1:38" x14ac:dyDescent="0.45">
      <c r="A344">
        <v>8.9</v>
      </c>
      <c r="B344">
        <v>0.5</v>
      </c>
      <c r="C344">
        <v>0.21</v>
      </c>
      <c r="D344">
        <v>2.2000000000000002</v>
      </c>
      <c r="E344">
        <v>8.7999999999999995E-2</v>
      </c>
      <c r="F344">
        <v>21</v>
      </c>
      <c r="G344">
        <v>39</v>
      </c>
      <c r="H344">
        <v>0.99692000000000003</v>
      </c>
      <c r="I344">
        <v>3.33</v>
      </c>
      <c r="J344">
        <v>0.83</v>
      </c>
      <c r="K344">
        <v>11.1</v>
      </c>
      <c r="L344">
        <v>6</v>
      </c>
      <c r="AA344">
        <f t="shared" si="59"/>
        <v>8.9</v>
      </c>
      <c r="AB344">
        <f t="shared" si="59"/>
        <v>0.5</v>
      </c>
      <c r="AC344">
        <f t="shared" si="60"/>
        <v>0.21</v>
      </c>
      <c r="AD344">
        <f t="shared" si="64"/>
        <v>2.2000000000000002</v>
      </c>
      <c r="AE344">
        <f t="shared" si="64"/>
        <v>8.7999999999999995E-2</v>
      </c>
      <c r="AF344">
        <f t="shared" si="64"/>
        <v>21</v>
      </c>
      <c r="AG344">
        <f t="shared" si="63"/>
        <v>39</v>
      </c>
      <c r="AH344">
        <f t="shared" si="61"/>
        <v>0.99692000000000003</v>
      </c>
      <c r="AI344">
        <f t="shared" si="62"/>
        <v>3.33</v>
      </c>
      <c r="AJ344">
        <f t="shared" si="65"/>
        <v>0.83</v>
      </c>
      <c r="AK344">
        <f t="shared" si="66"/>
        <v>11.1</v>
      </c>
      <c r="AL344">
        <v>6</v>
      </c>
    </row>
    <row r="345" spans="1:38" x14ac:dyDescent="0.45">
      <c r="A345">
        <v>6.9</v>
      </c>
      <c r="B345">
        <v>0.4</v>
      </c>
      <c r="C345">
        <v>0.14000000000000001</v>
      </c>
      <c r="D345">
        <v>2.4</v>
      </c>
      <c r="E345">
        <v>8.5000000000000006E-2</v>
      </c>
      <c r="F345">
        <v>21</v>
      </c>
      <c r="G345">
        <v>40</v>
      </c>
      <c r="H345">
        <v>0.99680000000000002</v>
      </c>
      <c r="I345">
        <v>3.43</v>
      </c>
      <c r="J345">
        <v>0.63</v>
      </c>
      <c r="K345">
        <v>9.6999999999999993</v>
      </c>
      <c r="L345">
        <v>6</v>
      </c>
      <c r="AA345">
        <f t="shared" si="59"/>
        <v>6.9</v>
      </c>
      <c r="AB345">
        <f t="shared" si="59"/>
        <v>0.4</v>
      </c>
      <c r="AC345">
        <f t="shared" si="60"/>
        <v>0.14000000000000001</v>
      </c>
      <c r="AD345">
        <f t="shared" si="64"/>
        <v>2.4</v>
      </c>
      <c r="AE345">
        <f t="shared" si="64"/>
        <v>8.5000000000000006E-2</v>
      </c>
      <c r="AF345">
        <f t="shared" si="64"/>
        <v>21</v>
      </c>
      <c r="AG345">
        <f t="shared" si="63"/>
        <v>40</v>
      </c>
      <c r="AH345">
        <f t="shared" si="61"/>
        <v>0.99680000000000002</v>
      </c>
      <c r="AI345">
        <f t="shared" si="62"/>
        <v>3.43</v>
      </c>
      <c r="AJ345">
        <f t="shared" si="65"/>
        <v>0.63</v>
      </c>
      <c r="AK345">
        <f t="shared" si="66"/>
        <v>9.6999999999999993</v>
      </c>
      <c r="AL345">
        <v>6</v>
      </c>
    </row>
    <row r="346" spans="1:38" x14ac:dyDescent="0.45">
      <c r="A346">
        <v>6.9</v>
      </c>
      <c r="B346">
        <v>0.56999999999999995</v>
      </c>
      <c r="C346">
        <v>0</v>
      </c>
      <c r="D346">
        <v>2.8</v>
      </c>
      <c r="E346">
        <v>8.1000000000000003E-2</v>
      </c>
      <c r="F346">
        <v>21</v>
      </c>
      <c r="G346">
        <v>41</v>
      </c>
      <c r="H346">
        <v>0.99517999999999995</v>
      </c>
      <c r="I346">
        <v>3.41</v>
      </c>
      <c r="J346">
        <v>0.52</v>
      </c>
      <c r="K346">
        <v>10.8</v>
      </c>
      <c r="L346">
        <v>5</v>
      </c>
      <c r="AA346">
        <f t="shared" si="59"/>
        <v>6.9</v>
      </c>
      <c r="AB346">
        <f t="shared" si="59"/>
        <v>0.56999999999999995</v>
      </c>
      <c r="AC346">
        <f t="shared" si="60"/>
        <v>0</v>
      </c>
      <c r="AD346">
        <f t="shared" si="64"/>
        <v>2.8</v>
      </c>
      <c r="AE346">
        <f t="shared" si="64"/>
        <v>8.1000000000000003E-2</v>
      </c>
      <c r="AF346">
        <f t="shared" si="64"/>
        <v>21</v>
      </c>
      <c r="AG346">
        <f t="shared" si="63"/>
        <v>41</v>
      </c>
      <c r="AH346">
        <f t="shared" si="61"/>
        <v>0.99517999999999995</v>
      </c>
      <c r="AI346">
        <f t="shared" si="62"/>
        <v>3.41</v>
      </c>
      <c r="AJ346">
        <f t="shared" si="65"/>
        <v>0.52</v>
      </c>
      <c r="AK346">
        <f t="shared" si="66"/>
        <v>10.8</v>
      </c>
      <c r="AL346">
        <v>5</v>
      </c>
    </row>
    <row r="347" spans="1:38" x14ac:dyDescent="0.45">
      <c r="A347">
        <v>9.3000000000000007</v>
      </c>
      <c r="B347">
        <v>0.37</v>
      </c>
      <c r="C347">
        <v>0.44</v>
      </c>
      <c r="D347">
        <v>1.6</v>
      </c>
      <c r="E347">
        <v>3.7999999999999999E-2</v>
      </c>
      <c r="F347">
        <v>21</v>
      </c>
      <c r="G347">
        <v>42</v>
      </c>
      <c r="H347">
        <v>0.99526000000000003</v>
      </c>
      <c r="I347">
        <v>3.24</v>
      </c>
      <c r="J347">
        <v>0.81</v>
      </c>
      <c r="K347">
        <v>10.8</v>
      </c>
      <c r="L347">
        <v>7</v>
      </c>
      <c r="AA347">
        <f t="shared" si="59"/>
        <v>9.3000000000000007</v>
      </c>
      <c r="AB347">
        <f t="shared" si="59"/>
        <v>0.37</v>
      </c>
      <c r="AC347">
        <f t="shared" si="60"/>
        <v>0.44</v>
      </c>
      <c r="AD347">
        <f t="shared" si="64"/>
        <v>1.6</v>
      </c>
      <c r="AE347">
        <f t="shared" si="64"/>
        <v>3.850000000000002E-2</v>
      </c>
      <c r="AF347">
        <f t="shared" si="64"/>
        <v>21</v>
      </c>
      <c r="AG347">
        <f t="shared" si="63"/>
        <v>42</v>
      </c>
      <c r="AH347">
        <f t="shared" si="61"/>
        <v>0.99526000000000003</v>
      </c>
      <c r="AI347">
        <f t="shared" si="62"/>
        <v>3.24</v>
      </c>
      <c r="AJ347">
        <f t="shared" si="65"/>
        <v>0.81</v>
      </c>
      <c r="AK347">
        <f t="shared" si="66"/>
        <v>10.8</v>
      </c>
      <c r="AL347">
        <v>7</v>
      </c>
    </row>
    <row r="348" spans="1:38" x14ac:dyDescent="0.45">
      <c r="A348">
        <v>7.6</v>
      </c>
      <c r="B348">
        <v>0.41</v>
      </c>
      <c r="C348">
        <v>0.14000000000000001</v>
      </c>
      <c r="D348">
        <v>3</v>
      </c>
      <c r="E348">
        <v>8.6999999999999994E-2</v>
      </c>
      <c r="F348">
        <v>21</v>
      </c>
      <c r="G348">
        <v>43</v>
      </c>
      <c r="H348">
        <v>0.99639999999999995</v>
      </c>
      <c r="I348">
        <v>3.32</v>
      </c>
      <c r="J348">
        <v>0.56999999999999995</v>
      </c>
      <c r="K348">
        <v>10.5</v>
      </c>
      <c r="L348">
        <v>6</v>
      </c>
      <c r="AA348">
        <f t="shared" si="59"/>
        <v>7.6</v>
      </c>
      <c r="AB348">
        <f t="shared" si="59"/>
        <v>0.41</v>
      </c>
      <c r="AC348">
        <f t="shared" si="60"/>
        <v>0.14000000000000001</v>
      </c>
      <c r="AD348">
        <f t="shared" si="64"/>
        <v>3</v>
      </c>
      <c r="AE348">
        <f t="shared" si="64"/>
        <v>8.6999999999999994E-2</v>
      </c>
      <c r="AF348">
        <f t="shared" si="64"/>
        <v>21</v>
      </c>
      <c r="AG348">
        <f t="shared" si="63"/>
        <v>43</v>
      </c>
      <c r="AH348">
        <f t="shared" si="61"/>
        <v>0.99639999999999995</v>
      </c>
      <c r="AI348">
        <f t="shared" si="62"/>
        <v>3.32</v>
      </c>
      <c r="AJ348">
        <f t="shared" si="65"/>
        <v>0.56999999999999995</v>
      </c>
      <c r="AK348">
        <f t="shared" si="66"/>
        <v>10.5</v>
      </c>
      <c r="AL348">
        <v>6</v>
      </c>
    </row>
    <row r="349" spans="1:38" x14ac:dyDescent="0.45">
      <c r="A349">
        <v>7.9</v>
      </c>
      <c r="B349">
        <v>0.51</v>
      </c>
      <c r="C349">
        <v>0.25</v>
      </c>
      <c r="D349">
        <v>2.9</v>
      </c>
      <c r="E349">
        <v>7.6999999999999999E-2</v>
      </c>
      <c r="F349">
        <v>21</v>
      </c>
      <c r="G349">
        <v>45</v>
      </c>
      <c r="H349">
        <v>0.99739999999999995</v>
      </c>
      <c r="I349">
        <v>3.49</v>
      </c>
      <c r="J349">
        <v>0.96</v>
      </c>
      <c r="K349">
        <v>12.1</v>
      </c>
      <c r="L349">
        <v>6</v>
      </c>
      <c r="AA349">
        <f t="shared" si="59"/>
        <v>7.9</v>
      </c>
      <c r="AB349">
        <f t="shared" si="59"/>
        <v>0.51</v>
      </c>
      <c r="AC349">
        <f t="shared" si="60"/>
        <v>0.25</v>
      </c>
      <c r="AD349">
        <f t="shared" si="64"/>
        <v>2.9</v>
      </c>
      <c r="AE349">
        <f t="shared" si="64"/>
        <v>7.6999999999999999E-2</v>
      </c>
      <c r="AF349">
        <f t="shared" si="64"/>
        <v>21</v>
      </c>
      <c r="AG349">
        <f t="shared" si="63"/>
        <v>45</v>
      </c>
      <c r="AH349">
        <f t="shared" si="61"/>
        <v>0.99739999999999995</v>
      </c>
      <c r="AI349">
        <f t="shared" si="62"/>
        <v>3.49</v>
      </c>
      <c r="AJ349">
        <f t="shared" si="65"/>
        <v>0.96</v>
      </c>
      <c r="AK349">
        <f t="shared" si="66"/>
        <v>12.1</v>
      </c>
      <c r="AL349">
        <v>6</v>
      </c>
    </row>
    <row r="350" spans="1:38" x14ac:dyDescent="0.45">
      <c r="A350">
        <v>7.1</v>
      </c>
      <c r="B350">
        <v>0.71499999999999997</v>
      </c>
      <c r="C350">
        <v>0</v>
      </c>
      <c r="D350">
        <v>2.35</v>
      </c>
      <c r="E350">
        <v>7.0999999999999994E-2</v>
      </c>
      <c r="F350">
        <v>21</v>
      </c>
      <c r="G350">
        <v>47</v>
      </c>
      <c r="H350">
        <v>0.99631999999999998</v>
      </c>
      <c r="I350">
        <v>3.29</v>
      </c>
      <c r="J350">
        <v>0.45</v>
      </c>
      <c r="K350">
        <v>9.4</v>
      </c>
      <c r="L350">
        <v>5</v>
      </c>
      <c r="AA350">
        <f t="shared" si="59"/>
        <v>7.1</v>
      </c>
      <c r="AB350">
        <f t="shared" si="59"/>
        <v>0.71499999999999997</v>
      </c>
      <c r="AC350">
        <f t="shared" si="60"/>
        <v>0</v>
      </c>
      <c r="AD350">
        <f t="shared" si="64"/>
        <v>2.35</v>
      </c>
      <c r="AE350">
        <f t="shared" si="64"/>
        <v>7.0999999999999994E-2</v>
      </c>
      <c r="AF350">
        <f t="shared" si="64"/>
        <v>21</v>
      </c>
      <c r="AG350">
        <f t="shared" si="63"/>
        <v>47</v>
      </c>
      <c r="AH350">
        <f t="shared" si="61"/>
        <v>0.99631999999999998</v>
      </c>
      <c r="AI350">
        <f t="shared" si="62"/>
        <v>3.29</v>
      </c>
      <c r="AJ350">
        <f t="shared" si="65"/>
        <v>0.45</v>
      </c>
      <c r="AK350">
        <f t="shared" si="66"/>
        <v>9.4</v>
      </c>
      <c r="AL350">
        <v>5</v>
      </c>
    </row>
    <row r="351" spans="1:38" x14ac:dyDescent="0.45">
      <c r="A351">
        <v>6.4</v>
      </c>
      <c r="B351">
        <v>0.37</v>
      </c>
      <c r="C351">
        <v>0.25</v>
      </c>
      <c r="D351">
        <v>1.9</v>
      </c>
      <c r="E351">
        <v>7.3999999999999996E-2</v>
      </c>
      <c r="F351">
        <v>21</v>
      </c>
      <c r="G351">
        <v>49</v>
      </c>
      <c r="H351">
        <v>0.99739999999999995</v>
      </c>
      <c r="I351">
        <v>3.57</v>
      </c>
      <c r="J351">
        <v>0.62</v>
      </c>
      <c r="K351">
        <v>9.8000000000000007</v>
      </c>
      <c r="L351">
        <v>6</v>
      </c>
      <c r="AA351">
        <f t="shared" si="59"/>
        <v>6.4</v>
      </c>
      <c r="AB351">
        <f t="shared" si="59"/>
        <v>0.37</v>
      </c>
      <c r="AC351">
        <f t="shared" si="60"/>
        <v>0.25</v>
      </c>
      <c r="AD351">
        <f t="shared" si="64"/>
        <v>1.9</v>
      </c>
      <c r="AE351">
        <f t="shared" si="64"/>
        <v>7.3999999999999996E-2</v>
      </c>
      <c r="AF351">
        <f t="shared" si="64"/>
        <v>21</v>
      </c>
      <c r="AG351">
        <f t="shared" si="63"/>
        <v>49</v>
      </c>
      <c r="AH351">
        <f t="shared" si="61"/>
        <v>0.99739999999999995</v>
      </c>
      <c r="AI351">
        <f t="shared" si="62"/>
        <v>3.57</v>
      </c>
      <c r="AJ351">
        <f t="shared" si="65"/>
        <v>0.62</v>
      </c>
      <c r="AK351">
        <f t="shared" si="66"/>
        <v>9.8000000000000007</v>
      </c>
      <c r="AL351">
        <v>6</v>
      </c>
    </row>
    <row r="352" spans="1:38" x14ac:dyDescent="0.45">
      <c r="A352">
        <v>8.6</v>
      </c>
      <c r="B352">
        <v>0.45</v>
      </c>
      <c r="C352">
        <v>0.31</v>
      </c>
      <c r="D352">
        <v>2.6</v>
      </c>
      <c r="E352">
        <v>8.5999999999999993E-2</v>
      </c>
      <c r="F352">
        <v>21</v>
      </c>
      <c r="G352">
        <v>50</v>
      </c>
      <c r="H352">
        <v>0.99819999999999998</v>
      </c>
      <c r="I352">
        <v>3.37</v>
      </c>
      <c r="J352">
        <v>0.91</v>
      </c>
      <c r="K352">
        <v>9.9</v>
      </c>
      <c r="L352">
        <v>6</v>
      </c>
      <c r="AA352">
        <f t="shared" si="59"/>
        <v>8.6</v>
      </c>
      <c r="AB352">
        <f t="shared" si="59"/>
        <v>0.45</v>
      </c>
      <c r="AC352">
        <f t="shared" si="60"/>
        <v>0.31</v>
      </c>
      <c r="AD352">
        <f t="shared" si="64"/>
        <v>2.6</v>
      </c>
      <c r="AE352">
        <f t="shared" si="64"/>
        <v>8.5999999999999993E-2</v>
      </c>
      <c r="AF352">
        <f t="shared" si="64"/>
        <v>21</v>
      </c>
      <c r="AG352">
        <f t="shared" si="63"/>
        <v>50</v>
      </c>
      <c r="AH352">
        <f t="shared" si="61"/>
        <v>0.99819999999999998</v>
      </c>
      <c r="AI352">
        <f t="shared" si="62"/>
        <v>3.37</v>
      </c>
      <c r="AJ352">
        <f t="shared" si="65"/>
        <v>0.91</v>
      </c>
      <c r="AK352">
        <f t="shared" si="66"/>
        <v>9.9</v>
      </c>
      <c r="AL352">
        <v>6</v>
      </c>
    </row>
    <row r="353" spans="1:38" x14ac:dyDescent="0.45">
      <c r="A353">
        <v>10.3</v>
      </c>
      <c r="B353">
        <v>0.5</v>
      </c>
      <c r="C353">
        <v>0.42</v>
      </c>
      <c r="D353">
        <v>2</v>
      </c>
      <c r="E353">
        <v>6.9000000000000006E-2</v>
      </c>
      <c r="F353">
        <v>21</v>
      </c>
      <c r="G353">
        <v>51</v>
      </c>
      <c r="H353">
        <v>0.99819999999999998</v>
      </c>
      <c r="I353">
        <v>3.16</v>
      </c>
      <c r="J353">
        <v>0.72</v>
      </c>
      <c r="K353">
        <v>11.5</v>
      </c>
      <c r="L353">
        <v>6</v>
      </c>
      <c r="AA353">
        <f t="shared" si="59"/>
        <v>10.3</v>
      </c>
      <c r="AB353">
        <f t="shared" si="59"/>
        <v>0.5</v>
      </c>
      <c r="AC353">
        <f t="shared" si="60"/>
        <v>0.42</v>
      </c>
      <c r="AD353">
        <f t="shared" si="64"/>
        <v>2</v>
      </c>
      <c r="AE353">
        <f t="shared" si="64"/>
        <v>6.9000000000000006E-2</v>
      </c>
      <c r="AF353">
        <f t="shared" si="64"/>
        <v>21</v>
      </c>
      <c r="AG353">
        <f t="shared" si="63"/>
        <v>51</v>
      </c>
      <c r="AH353">
        <f t="shared" si="61"/>
        <v>0.99819999999999998</v>
      </c>
      <c r="AI353">
        <f t="shared" si="62"/>
        <v>3.16</v>
      </c>
      <c r="AJ353">
        <f t="shared" si="65"/>
        <v>0.72</v>
      </c>
      <c r="AK353">
        <f t="shared" si="66"/>
        <v>11.5</v>
      </c>
      <c r="AL353">
        <v>6</v>
      </c>
    </row>
    <row r="354" spans="1:38" x14ac:dyDescent="0.45">
      <c r="A354">
        <v>6.9</v>
      </c>
      <c r="B354">
        <v>0.41</v>
      </c>
      <c r="C354">
        <v>0.31</v>
      </c>
      <c r="D354">
        <v>2</v>
      </c>
      <c r="E354">
        <v>7.9000000000000001E-2</v>
      </c>
      <c r="F354">
        <v>21</v>
      </c>
      <c r="G354">
        <v>51</v>
      </c>
      <c r="H354">
        <v>0.99667999999999901</v>
      </c>
      <c r="I354">
        <v>3.47</v>
      </c>
      <c r="J354">
        <v>0.55000000000000004</v>
      </c>
      <c r="K354">
        <v>9.5</v>
      </c>
      <c r="L354">
        <v>6</v>
      </c>
      <c r="AA354">
        <f t="shared" si="59"/>
        <v>6.9</v>
      </c>
      <c r="AB354">
        <f t="shared" si="59"/>
        <v>0.41</v>
      </c>
      <c r="AC354">
        <f t="shared" si="60"/>
        <v>0.31</v>
      </c>
      <c r="AD354">
        <f t="shared" si="64"/>
        <v>2</v>
      </c>
      <c r="AE354">
        <f t="shared" si="64"/>
        <v>7.9000000000000001E-2</v>
      </c>
      <c r="AF354">
        <f t="shared" si="64"/>
        <v>21</v>
      </c>
      <c r="AG354">
        <f t="shared" si="63"/>
        <v>51</v>
      </c>
      <c r="AH354">
        <f t="shared" si="61"/>
        <v>0.99667999999999901</v>
      </c>
      <c r="AI354">
        <f t="shared" si="62"/>
        <v>3.47</v>
      </c>
      <c r="AJ354">
        <f t="shared" si="65"/>
        <v>0.55000000000000004</v>
      </c>
      <c r="AK354">
        <f t="shared" si="66"/>
        <v>9.5</v>
      </c>
      <c r="AL354">
        <v>6</v>
      </c>
    </row>
    <row r="355" spans="1:38" x14ac:dyDescent="0.45">
      <c r="A355">
        <v>9.1</v>
      </c>
      <c r="B355">
        <v>0.36</v>
      </c>
      <c r="C355">
        <v>0.39</v>
      </c>
      <c r="D355">
        <v>1.8</v>
      </c>
      <c r="E355">
        <v>0.06</v>
      </c>
      <c r="F355">
        <v>21</v>
      </c>
      <c r="G355">
        <v>55</v>
      </c>
      <c r="H355">
        <v>0.99495</v>
      </c>
      <c r="I355">
        <v>3.18</v>
      </c>
      <c r="J355">
        <v>0.82</v>
      </c>
      <c r="K355">
        <v>11</v>
      </c>
      <c r="L355">
        <v>7</v>
      </c>
      <c r="AA355">
        <f t="shared" si="59"/>
        <v>9.1</v>
      </c>
      <c r="AB355">
        <f t="shared" si="59"/>
        <v>0.36</v>
      </c>
      <c r="AC355">
        <f t="shared" si="60"/>
        <v>0.39</v>
      </c>
      <c r="AD355">
        <f t="shared" si="64"/>
        <v>1.8</v>
      </c>
      <c r="AE355">
        <f t="shared" si="64"/>
        <v>0.06</v>
      </c>
      <c r="AF355">
        <f t="shared" si="64"/>
        <v>21</v>
      </c>
      <c r="AG355">
        <f t="shared" si="63"/>
        <v>55</v>
      </c>
      <c r="AH355">
        <f t="shared" si="61"/>
        <v>0.99495</v>
      </c>
      <c r="AI355">
        <f t="shared" si="62"/>
        <v>3.18</v>
      </c>
      <c r="AJ355">
        <f t="shared" si="65"/>
        <v>0.82</v>
      </c>
      <c r="AK355">
        <f t="shared" si="66"/>
        <v>11</v>
      </c>
      <c r="AL355">
        <v>7</v>
      </c>
    </row>
    <row r="356" spans="1:38" x14ac:dyDescent="0.45">
      <c r="A356">
        <v>6.2</v>
      </c>
      <c r="B356">
        <v>0.43</v>
      </c>
      <c r="C356">
        <v>0.22</v>
      </c>
      <c r="D356">
        <v>1.8</v>
      </c>
      <c r="E356">
        <v>7.8E-2</v>
      </c>
      <c r="F356">
        <v>21</v>
      </c>
      <c r="G356">
        <v>56</v>
      </c>
      <c r="H356">
        <v>0.99632999999999905</v>
      </c>
      <c r="I356">
        <v>3.52</v>
      </c>
      <c r="J356">
        <v>0.6</v>
      </c>
      <c r="K356">
        <v>9.5</v>
      </c>
      <c r="L356">
        <v>6</v>
      </c>
      <c r="AA356">
        <f t="shared" si="59"/>
        <v>6.2</v>
      </c>
      <c r="AB356">
        <f t="shared" si="59"/>
        <v>0.43</v>
      </c>
      <c r="AC356">
        <f t="shared" si="60"/>
        <v>0.22</v>
      </c>
      <c r="AD356">
        <f t="shared" si="64"/>
        <v>1.8</v>
      </c>
      <c r="AE356">
        <f t="shared" si="64"/>
        <v>7.8E-2</v>
      </c>
      <c r="AF356">
        <f t="shared" si="64"/>
        <v>21</v>
      </c>
      <c r="AG356">
        <f t="shared" si="63"/>
        <v>56</v>
      </c>
      <c r="AH356">
        <f t="shared" si="61"/>
        <v>0.99632999999999905</v>
      </c>
      <c r="AI356">
        <f t="shared" si="62"/>
        <v>3.52</v>
      </c>
      <c r="AJ356">
        <f t="shared" si="65"/>
        <v>0.6</v>
      </c>
      <c r="AK356">
        <f t="shared" si="66"/>
        <v>9.5</v>
      </c>
      <c r="AL356">
        <v>6</v>
      </c>
    </row>
    <row r="357" spans="1:38" x14ac:dyDescent="0.45">
      <c r="A357">
        <v>6.8</v>
      </c>
      <c r="B357">
        <v>0.69</v>
      </c>
      <c r="C357">
        <v>0</v>
      </c>
      <c r="D357">
        <v>5.6</v>
      </c>
      <c r="E357">
        <v>0.124</v>
      </c>
      <c r="F357">
        <v>21</v>
      </c>
      <c r="G357">
        <v>58</v>
      </c>
      <c r="H357">
        <v>0.99970000000000003</v>
      </c>
      <c r="I357">
        <v>3.46</v>
      </c>
      <c r="J357">
        <v>0.72</v>
      </c>
      <c r="K357">
        <v>10.199999999999999</v>
      </c>
      <c r="L357">
        <v>5</v>
      </c>
      <c r="AA357">
        <f t="shared" si="59"/>
        <v>6.8</v>
      </c>
      <c r="AB357">
        <f t="shared" si="59"/>
        <v>0.69</v>
      </c>
      <c r="AC357">
        <f t="shared" si="60"/>
        <v>0</v>
      </c>
      <c r="AD357">
        <f t="shared" si="64"/>
        <v>3.6500000000000004</v>
      </c>
      <c r="AE357">
        <f t="shared" si="64"/>
        <v>0.12249999999999998</v>
      </c>
      <c r="AF357">
        <f t="shared" si="64"/>
        <v>21</v>
      </c>
      <c r="AG357">
        <f t="shared" si="63"/>
        <v>58</v>
      </c>
      <c r="AH357">
        <f t="shared" si="61"/>
        <v>0.99970000000000003</v>
      </c>
      <c r="AI357">
        <f t="shared" si="62"/>
        <v>3.46</v>
      </c>
      <c r="AJ357">
        <f t="shared" si="65"/>
        <v>0.72</v>
      </c>
      <c r="AK357">
        <f t="shared" si="66"/>
        <v>10.199999999999999</v>
      </c>
      <c r="AL357">
        <v>5</v>
      </c>
    </row>
    <row r="358" spans="1:38" x14ac:dyDescent="0.45">
      <c r="A358">
        <v>7.9</v>
      </c>
      <c r="B358">
        <v>0.28999999999999998</v>
      </c>
      <c r="C358">
        <v>0.49</v>
      </c>
      <c r="D358">
        <v>2.2000000000000002</v>
      </c>
      <c r="E358">
        <v>9.6000000000000002E-2</v>
      </c>
      <c r="F358">
        <v>21</v>
      </c>
      <c r="G358">
        <v>59</v>
      </c>
      <c r="H358">
        <v>0.99713999999999903</v>
      </c>
      <c r="I358">
        <v>3.31</v>
      </c>
      <c r="J358">
        <v>0.67</v>
      </c>
      <c r="K358">
        <v>10.1</v>
      </c>
      <c r="L358">
        <v>6</v>
      </c>
      <c r="AA358">
        <f t="shared" si="59"/>
        <v>7.9</v>
      </c>
      <c r="AB358">
        <f t="shared" si="59"/>
        <v>0.28999999999999998</v>
      </c>
      <c r="AC358">
        <f t="shared" si="60"/>
        <v>0.49</v>
      </c>
      <c r="AD358">
        <f t="shared" si="64"/>
        <v>2.2000000000000002</v>
      </c>
      <c r="AE358">
        <f t="shared" si="64"/>
        <v>9.6000000000000002E-2</v>
      </c>
      <c r="AF358">
        <f t="shared" si="64"/>
        <v>21</v>
      </c>
      <c r="AG358">
        <f t="shared" si="63"/>
        <v>59</v>
      </c>
      <c r="AH358">
        <f t="shared" si="61"/>
        <v>0.99713999999999903</v>
      </c>
      <c r="AI358">
        <f t="shared" si="62"/>
        <v>3.31</v>
      </c>
      <c r="AJ358">
        <f t="shared" si="65"/>
        <v>0.67</v>
      </c>
      <c r="AK358">
        <f t="shared" si="66"/>
        <v>10.1</v>
      </c>
      <c r="AL358">
        <v>6</v>
      </c>
    </row>
    <row r="359" spans="1:38" x14ac:dyDescent="0.45">
      <c r="A359">
        <v>9.8000000000000007</v>
      </c>
      <c r="B359">
        <v>0.66</v>
      </c>
      <c r="C359">
        <v>0.39</v>
      </c>
      <c r="D359">
        <v>3.2</v>
      </c>
      <c r="E359">
        <v>8.3000000000000004E-2</v>
      </c>
      <c r="F359">
        <v>21</v>
      </c>
      <c r="G359">
        <v>59</v>
      </c>
      <c r="H359">
        <v>0.99890000000000001</v>
      </c>
      <c r="I359">
        <v>3.37</v>
      </c>
      <c r="J359">
        <v>0.71</v>
      </c>
      <c r="K359">
        <v>11.5</v>
      </c>
      <c r="L359">
        <v>7</v>
      </c>
      <c r="AA359">
        <f t="shared" si="59"/>
        <v>9.8000000000000007</v>
      </c>
      <c r="AB359">
        <f t="shared" si="59"/>
        <v>0.66</v>
      </c>
      <c r="AC359">
        <f t="shared" si="60"/>
        <v>0.39</v>
      </c>
      <c r="AD359">
        <f t="shared" si="64"/>
        <v>3.2</v>
      </c>
      <c r="AE359">
        <f t="shared" si="64"/>
        <v>8.3000000000000004E-2</v>
      </c>
      <c r="AF359">
        <f t="shared" si="64"/>
        <v>21</v>
      </c>
      <c r="AG359">
        <f t="shared" si="63"/>
        <v>59</v>
      </c>
      <c r="AH359">
        <f t="shared" si="61"/>
        <v>0.99890000000000001</v>
      </c>
      <c r="AI359">
        <f t="shared" si="62"/>
        <v>3.37</v>
      </c>
      <c r="AJ359">
        <f t="shared" si="65"/>
        <v>0.71</v>
      </c>
      <c r="AK359">
        <f t="shared" si="66"/>
        <v>11.5</v>
      </c>
      <c r="AL359">
        <v>7</v>
      </c>
    </row>
    <row r="360" spans="1:38" x14ac:dyDescent="0.45">
      <c r="A360">
        <v>7.8</v>
      </c>
      <c r="B360">
        <v>0.82</v>
      </c>
      <c r="C360">
        <v>0.28999999999999998</v>
      </c>
      <c r="D360">
        <v>4.3</v>
      </c>
      <c r="E360">
        <v>8.3000000000000004E-2</v>
      </c>
      <c r="F360">
        <v>21</v>
      </c>
      <c r="G360">
        <v>64</v>
      </c>
      <c r="H360">
        <v>0.99641999999999997</v>
      </c>
      <c r="I360">
        <v>3.16</v>
      </c>
      <c r="J360">
        <v>0.53</v>
      </c>
      <c r="K360">
        <v>9.4</v>
      </c>
      <c r="L360">
        <v>5</v>
      </c>
      <c r="AA360">
        <f t="shared" si="59"/>
        <v>7.8</v>
      </c>
      <c r="AB360">
        <f t="shared" si="59"/>
        <v>0.82</v>
      </c>
      <c r="AC360">
        <f t="shared" si="60"/>
        <v>0.28999999999999998</v>
      </c>
      <c r="AD360">
        <f t="shared" si="64"/>
        <v>3.6500000000000004</v>
      </c>
      <c r="AE360">
        <f t="shared" si="64"/>
        <v>8.3000000000000004E-2</v>
      </c>
      <c r="AF360">
        <f t="shared" si="64"/>
        <v>21</v>
      </c>
      <c r="AG360">
        <f t="shared" si="63"/>
        <v>64</v>
      </c>
      <c r="AH360">
        <f t="shared" si="61"/>
        <v>0.99641999999999997</v>
      </c>
      <c r="AI360">
        <f t="shared" si="62"/>
        <v>3.16</v>
      </c>
      <c r="AJ360">
        <f t="shared" si="65"/>
        <v>0.53</v>
      </c>
      <c r="AK360">
        <f t="shared" si="66"/>
        <v>9.4</v>
      </c>
      <c r="AL360">
        <v>5</v>
      </c>
    </row>
    <row r="361" spans="1:38" x14ac:dyDescent="0.45">
      <c r="A361">
        <v>7.8</v>
      </c>
      <c r="B361">
        <v>0.55000000000000004</v>
      </c>
      <c r="C361">
        <v>0.35</v>
      </c>
      <c r="D361">
        <v>2.2000000000000002</v>
      </c>
      <c r="E361">
        <v>7.3999999999999996E-2</v>
      </c>
      <c r="F361">
        <v>21</v>
      </c>
      <c r="G361">
        <v>66</v>
      </c>
      <c r="H361">
        <v>0.99739999999999995</v>
      </c>
      <c r="I361">
        <v>3.25</v>
      </c>
      <c r="J361">
        <v>0.56000000000000005</v>
      </c>
      <c r="K361">
        <v>9.1999999999999993</v>
      </c>
      <c r="L361">
        <v>5</v>
      </c>
      <c r="AA361">
        <f t="shared" si="59"/>
        <v>7.8</v>
      </c>
      <c r="AB361">
        <f t="shared" si="59"/>
        <v>0.55000000000000004</v>
      </c>
      <c r="AC361">
        <f t="shared" si="60"/>
        <v>0.35</v>
      </c>
      <c r="AD361">
        <f t="shared" si="64"/>
        <v>2.2000000000000002</v>
      </c>
      <c r="AE361">
        <f t="shared" si="64"/>
        <v>7.3999999999999996E-2</v>
      </c>
      <c r="AF361">
        <f t="shared" si="64"/>
        <v>21</v>
      </c>
      <c r="AG361">
        <f t="shared" si="63"/>
        <v>66</v>
      </c>
      <c r="AH361">
        <f t="shared" si="61"/>
        <v>0.99739999999999995</v>
      </c>
      <c r="AI361">
        <f t="shared" si="62"/>
        <v>3.25</v>
      </c>
      <c r="AJ361">
        <f t="shared" si="65"/>
        <v>0.56000000000000005</v>
      </c>
      <c r="AK361">
        <f t="shared" si="66"/>
        <v>9.1999999999999993</v>
      </c>
      <c r="AL361">
        <v>5</v>
      </c>
    </row>
    <row r="362" spans="1:38" x14ac:dyDescent="0.45">
      <c r="A362">
        <v>7</v>
      </c>
      <c r="B362">
        <v>0.23</v>
      </c>
      <c r="C362">
        <v>0.4</v>
      </c>
      <c r="D362">
        <v>1.6</v>
      </c>
      <c r="E362">
        <v>6.3E-2</v>
      </c>
      <c r="F362">
        <v>21</v>
      </c>
      <c r="G362">
        <v>67</v>
      </c>
      <c r="H362">
        <v>0.99519999999999997</v>
      </c>
      <c r="I362">
        <v>3.5</v>
      </c>
      <c r="J362">
        <v>0.63</v>
      </c>
      <c r="K362">
        <v>11.1</v>
      </c>
      <c r="L362">
        <v>5</v>
      </c>
      <c r="AA362">
        <f t="shared" si="59"/>
        <v>7</v>
      </c>
      <c r="AB362">
        <f t="shared" si="59"/>
        <v>0.23</v>
      </c>
      <c r="AC362">
        <f t="shared" si="60"/>
        <v>0.4</v>
      </c>
      <c r="AD362">
        <f t="shared" si="64"/>
        <v>1.6</v>
      </c>
      <c r="AE362">
        <f t="shared" si="64"/>
        <v>6.3E-2</v>
      </c>
      <c r="AF362">
        <f t="shared" si="64"/>
        <v>21</v>
      </c>
      <c r="AG362">
        <f t="shared" si="63"/>
        <v>67</v>
      </c>
      <c r="AH362">
        <f t="shared" si="61"/>
        <v>0.99519999999999997</v>
      </c>
      <c r="AI362">
        <f t="shared" si="62"/>
        <v>3.5</v>
      </c>
      <c r="AJ362">
        <f t="shared" si="65"/>
        <v>0.63</v>
      </c>
      <c r="AK362">
        <f t="shared" si="66"/>
        <v>11.1</v>
      </c>
      <c r="AL362">
        <v>5</v>
      </c>
    </row>
    <row r="363" spans="1:38" x14ac:dyDescent="0.45">
      <c r="A363">
        <v>9.5</v>
      </c>
      <c r="B363">
        <v>0.59</v>
      </c>
      <c r="C363">
        <v>0.44</v>
      </c>
      <c r="D363">
        <v>2.2999999999999998</v>
      </c>
      <c r="E363">
        <v>7.0999999999999994E-2</v>
      </c>
      <c r="F363">
        <v>21</v>
      </c>
      <c r="G363">
        <v>68</v>
      </c>
      <c r="H363">
        <v>0.99919999999999998</v>
      </c>
      <c r="I363">
        <v>3.46</v>
      </c>
      <c r="J363">
        <v>0.63</v>
      </c>
      <c r="K363">
        <v>9.5</v>
      </c>
      <c r="L363">
        <v>5</v>
      </c>
      <c r="AA363">
        <f t="shared" si="59"/>
        <v>9.5</v>
      </c>
      <c r="AB363">
        <f t="shared" si="59"/>
        <v>0.59</v>
      </c>
      <c r="AC363">
        <f t="shared" si="60"/>
        <v>0.44</v>
      </c>
      <c r="AD363">
        <f t="shared" si="64"/>
        <v>2.2999999999999998</v>
      </c>
      <c r="AE363">
        <f t="shared" si="64"/>
        <v>7.0999999999999994E-2</v>
      </c>
      <c r="AF363">
        <f t="shared" si="64"/>
        <v>21</v>
      </c>
      <c r="AG363">
        <f t="shared" si="63"/>
        <v>68</v>
      </c>
      <c r="AH363">
        <f t="shared" si="61"/>
        <v>0.99919999999999998</v>
      </c>
      <c r="AI363">
        <f t="shared" si="62"/>
        <v>3.46</v>
      </c>
      <c r="AJ363">
        <f t="shared" si="65"/>
        <v>0.63</v>
      </c>
      <c r="AK363">
        <f t="shared" si="66"/>
        <v>9.5</v>
      </c>
      <c r="AL363">
        <v>5</v>
      </c>
    </row>
    <row r="364" spans="1:38" x14ac:dyDescent="0.45">
      <c r="A364">
        <v>7.6</v>
      </c>
      <c r="B364">
        <v>0.79</v>
      </c>
      <c r="C364">
        <v>0.21</v>
      </c>
      <c r="D364">
        <v>2.2999999999999998</v>
      </c>
      <c r="E364">
        <v>8.6999999999999994E-2</v>
      </c>
      <c r="F364">
        <v>21</v>
      </c>
      <c r="G364">
        <v>68</v>
      </c>
      <c r="H364">
        <v>0.99550000000000005</v>
      </c>
      <c r="I364">
        <v>3.12</v>
      </c>
      <c r="J364">
        <v>0.44</v>
      </c>
      <c r="K364">
        <v>9.1999999999999993</v>
      </c>
      <c r="L364">
        <v>5</v>
      </c>
      <c r="AA364">
        <f t="shared" si="59"/>
        <v>7.6</v>
      </c>
      <c r="AB364">
        <f t="shared" si="59"/>
        <v>0.79</v>
      </c>
      <c r="AC364">
        <f t="shared" si="60"/>
        <v>0.21</v>
      </c>
      <c r="AD364">
        <f t="shared" si="64"/>
        <v>2.2999999999999998</v>
      </c>
      <c r="AE364">
        <f t="shared" si="64"/>
        <v>8.6999999999999994E-2</v>
      </c>
      <c r="AF364">
        <f t="shared" si="64"/>
        <v>21</v>
      </c>
      <c r="AG364">
        <f t="shared" si="63"/>
        <v>68</v>
      </c>
      <c r="AH364">
        <f t="shared" si="61"/>
        <v>0.99550000000000005</v>
      </c>
      <c r="AI364">
        <f t="shared" si="62"/>
        <v>3.12</v>
      </c>
      <c r="AJ364">
        <f t="shared" si="65"/>
        <v>0.44</v>
      </c>
      <c r="AK364">
        <f t="shared" si="66"/>
        <v>9.1999999999999993</v>
      </c>
      <c r="AL364">
        <v>5</v>
      </c>
    </row>
    <row r="365" spans="1:38" x14ac:dyDescent="0.45">
      <c r="A365">
        <v>7.4</v>
      </c>
      <c r="B365">
        <v>0.5</v>
      </c>
      <c r="C365">
        <v>0.47</v>
      </c>
      <c r="D365">
        <v>2</v>
      </c>
      <c r="E365">
        <v>8.5999999999999993E-2</v>
      </c>
      <c r="F365">
        <v>21</v>
      </c>
      <c r="G365">
        <v>73</v>
      </c>
      <c r="H365">
        <v>0.997</v>
      </c>
      <c r="I365">
        <v>3.36</v>
      </c>
      <c r="J365">
        <v>0.56999999999999995</v>
      </c>
      <c r="K365">
        <v>9.1</v>
      </c>
      <c r="L365">
        <v>5</v>
      </c>
      <c r="AA365">
        <f t="shared" si="59"/>
        <v>7.4</v>
      </c>
      <c r="AB365">
        <f t="shared" si="59"/>
        <v>0.5</v>
      </c>
      <c r="AC365">
        <f t="shared" si="60"/>
        <v>0.47</v>
      </c>
      <c r="AD365">
        <f t="shared" si="64"/>
        <v>2</v>
      </c>
      <c r="AE365">
        <f t="shared" si="64"/>
        <v>8.5999999999999993E-2</v>
      </c>
      <c r="AF365">
        <f t="shared" si="64"/>
        <v>21</v>
      </c>
      <c r="AG365">
        <f t="shared" si="63"/>
        <v>73</v>
      </c>
      <c r="AH365">
        <f t="shared" si="61"/>
        <v>0.997</v>
      </c>
      <c r="AI365">
        <f t="shared" si="62"/>
        <v>3.36</v>
      </c>
      <c r="AJ365">
        <f t="shared" si="65"/>
        <v>0.56999999999999995</v>
      </c>
      <c r="AK365">
        <f t="shared" si="66"/>
        <v>9.1</v>
      </c>
      <c r="AL365">
        <v>5</v>
      </c>
    </row>
    <row r="366" spans="1:38" x14ac:dyDescent="0.45">
      <c r="A366">
        <v>9</v>
      </c>
      <c r="B366">
        <v>0.45</v>
      </c>
      <c r="C366">
        <v>0.49</v>
      </c>
      <c r="D366">
        <v>2.6</v>
      </c>
      <c r="E366">
        <v>8.4000000000000005E-2</v>
      </c>
      <c r="F366">
        <v>21</v>
      </c>
      <c r="G366">
        <v>75</v>
      </c>
      <c r="H366">
        <v>0.99870000000000003</v>
      </c>
      <c r="I366">
        <v>3.35</v>
      </c>
      <c r="J366">
        <v>0.56999999999999995</v>
      </c>
      <c r="K366">
        <v>9.6999999999999993</v>
      </c>
      <c r="L366">
        <v>5</v>
      </c>
      <c r="AA366">
        <f t="shared" si="59"/>
        <v>9</v>
      </c>
      <c r="AB366">
        <f t="shared" si="59"/>
        <v>0.45</v>
      </c>
      <c r="AC366">
        <f t="shared" si="60"/>
        <v>0.49</v>
      </c>
      <c r="AD366">
        <f t="shared" si="64"/>
        <v>2.6</v>
      </c>
      <c r="AE366">
        <f t="shared" si="64"/>
        <v>8.4000000000000005E-2</v>
      </c>
      <c r="AF366">
        <f t="shared" si="64"/>
        <v>21</v>
      </c>
      <c r="AG366">
        <f t="shared" si="63"/>
        <v>75</v>
      </c>
      <c r="AH366">
        <f t="shared" si="61"/>
        <v>0.99870000000000003</v>
      </c>
      <c r="AI366">
        <f t="shared" si="62"/>
        <v>3.35</v>
      </c>
      <c r="AJ366">
        <f t="shared" si="65"/>
        <v>0.56999999999999995</v>
      </c>
      <c r="AK366">
        <f t="shared" si="66"/>
        <v>9.6999999999999993</v>
      </c>
      <c r="AL366">
        <v>5</v>
      </c>
    </row>
    <row r="367" spans="1:38" x14ac:dyDescent="0.45">
      <c r="A367">
        <v>9.9</v>
      </c>
      <c r="B367">
        <v>0.74</v>
      </c>
      <c r="C367">
        <v>0.28000000000000003</v>
      </c>
      <c r="D367">
        <v>2.6</v>
      </c>
      <c r="E367">
        <v>7.8E-2</v>
      </c>
      <c r="F367">
        <v>21</v>
      </c>
      <c r="G367">
        <v>77</v>
      </c>
      <c r="H367">
        <v>0.998</v>
      </c>
      <c r="I367">
        <v>3.28</v>
      </c>
      <c r="J367">
        <v>0.51</v>
      </c>
      <c r="K367">
        <v>9.8000000000000007</v>
      </c>
      <c r="L367">
        <v>5</v>
      </c>
      <c r="AA367">
        <f t="shared" si="59"/>
        <v>9.9</v>
      </c>
      <c r="AB367">
        <f t="shared" si="59"/>
        <v>0.74</v>
      </c>
      <c r="AC367">
        <f t="shared" si="60"/>
        <v>0.28000000000000003</v>
      </c>
      <c r="AD367">
        <f t="shared" si="64"/>
        <v>2.6</v>
      </c>
      <c r="AE367">
        <f t="shared" si="64"/>
        <v>7.8E-2</v>
      </c>
      <c r="AF367">
        <f t="shared" si="64"/>
        <v>21</v>
      </c>
      <c r="AG367">
        <f t="shared" si="63"/>
        <v>77</v>
      </c>
      <c r="AH367">
        <f t="shared" si="61"/>
        <v>0.998</v>
      </c>
      <c r="AI367">
        <f t="shared" si="62"/>
        <v>3.28</v>
      </c>
      <c r="AJ367">
        <f t="shared" si="65"/>
        <v>0.51</v>
      </c>
      <c r="AK367">
        <f t="shared" si="66"/>
        <v>9.8000000000000007</v>
      </c>
      <c r="AL367">
        <v>5</v>
      </c>
    </row>
    <row r="368" spans="1:38" x14ac:dyDescent="0.45">
      <c r="A368">
        <v>10.6</v>
      </c>
      <c r="B368">
        <v>1.0249999999999999</v>
      </c>
      <c r="C368">
        <v>0.43</v>
      </c>
      <c r="D368">
        <v>2.8</v>
      </c>
      <c r="E368">
        <v>0.08</v>
      </c>
      <c r="F368">
        <v>21</v>
      </c>
      <c r="G368">
        <v>84</v>
      </c>
      <c r="H368">
        <v>0.99850000000000005</v>
      </c>
      <c r="I368">
        <v>3.06</v>
      </c>
      <c r="J368">
        <v>0.56999999999999995</v>
      </c>
      <c r="K368">
        <v>10.1</v>
      </c>
      <c r="L368">
        <v>5</v>
      </c>
      <c r="AA368">
        <f t="shared" si="59"/>
        <v>10.6</v>
      </c>
      <c r="AB368">
        <f t="shared" si="59"/>
        <v>1.0150000000000001</v>
      </c>
      <c r="AC368">
        <f t="shared" si="60"/>
        <v>0.43</v>
      </c>
      <c r="AD368">
        <f t="shared" si="64"/>
        <v>2.8</v>
      </c>
      <c r="AE368">
        <f t="shared" si="64"/>
        <v>0.08</v>
      </c>
      <c r="AF368">
        <f t="shared" si="64"/>
        <v>21</v>
      </c>
      <c r="AG368">
        <f t="shared" si="63"/>
        <v>84</v>
      </c>
      <c r="AH368">
        <f t="shared" si="61"/>
        <v>0.99850000000000005</v>
      </c>
      <c r="AI368">
        <f t="shared" si="62"/>
        <v>3.06</v>
      </c>
      <c r="AJ368">
        <f t="shared" si="65"/>
        <v>0.56999999999999995</v>
      </c>
      <c r="AK368">
        <f t="shared" si="66"/>
        <v>10.1</v>
      </c>
      <c r="AL368">
        <v>5</v>
      </c>
    </row>
    <row r="369" spans="1:38" x14ac:dyDescent="0.45">
      <c r="A369">
        <v>7.1</v>
      </c>
      <c r="B369">
        <v>0.52</v>
      </c>
      <c r="C369">
        <v>0.03</v>
      </c>
      <c r="D369">
        <v>2.6</v>
      </c>
      <c r="E369">
        <v>7.5999999999999998E-2</v>
      </c>
      <c r="F369">
        <v>21</v>
      </c>
      <c r="G369">
        <v>92</v>
      </c>
      <c r="H369">
        <v>0.99744999999999995</v>
      </c>
      <c r="I369">
        <v>3.5</v>
      </c>
      <c r="J369">
        <v>0.6</v>
      </c>
      <c r="K369">
        <v>9.8000000000000007</v>
      </c>
      <c r="L369">
        <v>5</v>
      </c>
      <c r="AA369">
        <f t="shared" si="59"/>
        <v>7.1</v>
      </c>
      <c r="AB369">
        <f t="shared" si="59"/>
        <v>0.52</v>
      </c>
      <c r="AC369">
        <f t="shared" si="60"/>
        <v>0.03</v>
      </c>
      <c r="AD369">
        <f t="shared" si="64"/>
        <v>2.6</v>
      </c>
      <c r="AE369">
        <f t="shared" si="64"/>
        <v>7.5999999999999998E-2</v>
      </c>
      <c r="AF369">
        <f t="shared" si="64"/>
        <v>21</v>
      </c>
      <c r="AG369">
        <f t="shared" si="63"/>
        <v>92</v>
      </c>
      <c r="AH369">
        <f t="shared" si="61"/>
        <v>0.99744999999999995</v>
      </c>
      <c r="AI369">
        <f t="shared" si="62"/>
        <v>3.5</v>
      </c>
      <c r="AJ369">
        <f t="shared" si="65"/>
        <v>0.6</v>
      </c>
      <c r="AK369">
        <f t="shared" si="66"/>
        <v>9.8000000000000007</v>
      </c>
      <c r="AL369">
        <v>5</v>
      </c>
    </row>
    <row r="370" spans="1:38" x14ac:dyDescent="0.45">
      <c r="A370">
        <v>5.8</v>
      </c>
      <c r="B370">
        <v>0.68</v>
      </c>
      <c r="C370">
        <v>0.02</v>
      </c>
      <c r="D370">
        <v>1.8</v>
      </c>
      <c r="E370">
        <v>8.6999999999999994E-2</v>
      </c>
      <c r="F370">
        <v>21</v>
      </c>
      <c r="G370">
        <v>94</v>
      </c>
      <c r="H370">
        <v>0.99439999999999995</v>
      </c>
      <c r="I370">
        <v>3.54</v>
      </c>
      <c r="J370">
        <v>0.52</v>
      </c>
      <c r="K370">
        <v>10</v>
      </c>
      <c r="L370">
        <v>5</v>
      </c>
      <c r="AA370">
        <f t="shared" si="59"/>
        <v>5.8</v>
      </c>
      <c r="AB370">
        <f t="shared" si="59"/>
        <v>0.68</v>
      </c>
      <c r="AC370">
        <f t="shared" si="60"/>
        <v>0.02</v>
      </c>
      <c r="AD370">
        <f t="shared" si="64"/>
        <v>1.8</v>
      </c>
      <c r="AE370">
        <f t="shared" si="64"/>
        <v>8.6999999999999994E-2</v>
      </c>
      <c r="AF370">
        <f t="shared" si="64"/>
        <v>21</v>
      </c>
      <c r="AG370">
        <f t="shared" si="63"/>
        <v>94</v>
      </c>
      <c r="AH370">
        <f t="shared" si="61"/>
        <v>0.99439999999999995</v>
      </c>
      <c r="AI370">
        <f t="shared" si="62"/>
        <v>3.54</v>
      </c>
      <c r="AJ370">
        <f t="shared" si="65"/>
        <v>0.52</v>
      </c>
      <c r="AK370">
        <f t="shared" si="66"/>
        <v>10</v>
      </c>
      <c r="AL370">
        <v>5</v>
      </c>
    </row>
    <row r="371" spans="1:38" x14ac:dyDescent="0.45">
      <c r="A371">
        <v>11.1</v>
      </c>
      <c r="B371">
        <v>0.39</v>
      </c>
      <c r="C371">
        <v>0.54</v>
      </c>
      <c r="D371">
        <v>2.7</v>
      </c>
      <c r="E371">
        <v>9.5000000000000001E-2</v>
      </c>
      <c r="F371">
        <v>21</v>
      </c>
      <c r="G371">
        <v>101</v>
      </c>
      <c r="H371">
        <v>1.0001</v>
      </c>
      <c r="I371">
        <v>3.13</v>
      </c>
      <c r="J371">
        <v>0.51</v>
      </c>
      <c r="K371">
        <v>9.5</v>
      </c>
      <c r="L371">
        <v>5</v>
      </c>
      <c r="AA371">
        <f t="shared" si="59"/>
        <v>11.1</v>
      </c>
      <c r="AB371">
        <f t="shared" si="59"/>
        <v>0.39</v>
      </c>
      <c r="AC371">
        <f t="shared" si="60"/>
        <v>0.54</v>
      </c>
      <c r="AD371">
        <f t="shared" si="64"/>
        <v>2.7</v>
      </c>
      <c r="AE371">
        <f t="shared" si="64"/>
        <v>9.5000000000000001E-2</v>
      </c>
      <c r="AF371">
        <f t="shared" si="64"/>
        <v>21</v>
      </c>
      <c r="AG371">
        <f t="shared" si="63"/>
        <v>101</v>
      </c>
      <c r="AH371">
        <f t="shared" si="61"/>
        <v>1.0001</v>
      </c>
      <c r="AI371">
        <f t="shared" si="62"/>
        <v>3.13</v>
      </c>
      <c r="AJ371">
        <f t="shared" si="65"/>
        <v>0.51</v>
      </c>
      <c r="AK371">
        <f t="shared" si="66"/>
        <v>9.5</v>
      </c>
      <c r="AL371">
        <v>5</v>
      </c>
    </row>
    <row r="372" spans="1:38" x14ac:dyDescent="0.45">
      <c r="A372">
        <v>7.8</v>
      </c>
      <c r="B372">
        <v>0.5</v>
      </c>
      <c r="C372">
        <v>0.17</v>
      </c>
      <c r="D372">
        <v>1.6</v>
      </c>
      <c r="E372">
        <v>8.1999999999999906E-2</v>
      </c>
      <c r="F372">
        <v>21</v>
      </c>
      <c r="G372">
        <v>102</v>
      </c>
      <c r="H372">
        <v>0.996</v>
      </c>
      <c r="I372">
        <v>3.39</v>
      </c>
      <c r="J372">
        <v>0.48</v>
      </c>
      <c r="K372">
        <v>9.5</v>
      </c>
      <c r="L372">
        <v>5</v>
      </c>
      <c r="AA372">
        <f t="shared" si="59"/>
        <v>7.8</v>
      </c>
      <c r="AB372">
        <f t="shared" si="59"/>
        <v>0.5</v>
      </c>
      <c r="AC372">
        <f t="shared" si="60"/>
        <v>0.17</v>
      </c>
      <c r="AD372">
        <f t="shared" si="64"/>
        <v>1.6</v>
      </c>
      <c r="AE372">
        <f t="shared" si="64"/>
        <v>8.1999999999999906E-2</v>
      </c>
      <c r="AF372">
        <f t="shared" si="64"/>
        <v>21</v>
      </c>
      <c r="AG372">
        <f t="shared" si="63"/>
        <v>102</v>
      </c>
      <c r="AH372">
        <f t="shared" si="61"/>
        <v>0.996</v>
      </c>
      <c r="AI372">
        <f t="shared" si="62"/>
        <v>3.39</v>
      </c>
      <c r="AJ372">
        <f t="shared" si="65"/>
        <v>0.48</v>
      </c>
      <c r="AK372">
        <f t="shared" si="66"/>
        <v>9.5</v>
      </c>
      <c r="AL372">
        <v>5</v>
      </c>
    </row>
    <row r="373" spans="1:38" x14ac:dyDescent="0.45">
      <c r="A373">
        <v>8</v>
      </c>
      <c r="B373">
        <v>0.57999999999999996</v>
      </c>
      <c r="C373">
        <v>0.28000000000000003</v>
      </c>
      <c r="D373">
        <v>3.2</v>
      </c>
      <c r="E373">
        <v>6.6000000000000003E-2</v>
      </c>
      <c r="F373">
        <v>21</v>
      </c>
      <c r="G373">
        <v>114</v>
      </c>
      <c r="H373">
        <v>0.99729999999999996</v>
      </c>
      <c r="I373">
        <v>3.22</v>
      </c>
      <c r="J373">
        <v>0.54</v>
      </c>
      <c r="K373">
        <v>9.4</v>
      </c>
      <c r="L373">
        <v>6</v>
      </c>
      <c r="AA373">
        <f t="shared" si="59"/>
        <v>8</v>
      </c>
      <c r="AB373">
        <f t="shared" si="59"/>
        <v>0.57999999999999996</v>
      </c>
      <c r="AC373">
        <f t="shared" si="60"/>
        <v>0.28000000000000003</v>
      </c>
      <c r="AD373">
        <f t="shared" si="64"/>
        <v>3.2</v>
      </c>
      <c r="AE373">
        <f t="shared" si="64"/>
        <v>6.6000000000000003E-2</v>
      </c>
      <c r="AF373">
        <f t="shared" si="64"/>
        <v>21</v>
      </c>
      <c r="AG373">
        <f t="shared" si="63"/>
        <v>114</v>
      </c>
      <c r="AH373">
        <f t="shared" si="61"/>
        <v>0.99729999999999996</v>
      </c>
      <c r="AI373">
        <f t="shared" si="62"/>
        <v>3.22</v>
      </c>
      <c r="AJ373">
        <f t="shared" si="65"/>
        <v>0.54</v>
      </c>
      <c r="AK373">
        <f t="shared" si="66"/>
        <v>9.4</v>
      </c>
      <c r="AL373">
        <v>6</v>
      </c>
    </row>
    <row r="374" spans="1:38" x14ac:dyDescent="0.45">
      <c r="A374">
        <v>8.6</v>
      </c>
      <c r="B374">
        <v>0.63</v>
      </c>
      <c r="C374">
        <v>0.17</v>
      </c>
      <c r="D374">
        <v>2.9</v>
      </c>
      <c r="E374">
        <v>9.9000000000000005E-2</v>
      </c>
      <c r="F374">
        <v>21</v>
      </c>
      <c r="G374">
        <v>119</v>
      </c>
      <c r="H374">
        <v>0.998</v>
      </c>
      <c r="I374">
        <v>3.09</v>
      </c>
      <c r="J374">
        <v>0.52</v>
      </c>
      <c r="K374">
        <v>9.3000000000000007</v>
      </c>
      <c r="L374">
        <v>5</v>
      </c>
      <c r="AA374">
        <f t="shared" si="59"/>
        <v>8.6</v>
      </c>
      <c r="AB374">
        <f t="shared" si="59"/>
        <v>0.63</v>
      </c>
      <c r="AC374">
        <f t="shared" si="60"/>
        <v>0.17</v>
      </c>
      <c r="AD374">
        <f t="shared" si="64"/>
        <v>2.9</v>
      </c>
      <c r="AE374">
        <f t="shared" si="64"/>
        <v>9.9000000000000005E-2</v>
      </c>
      <c r="AF374">
        <f t="shared" si="64"/>
        <v>21</v>
      </c>
      <c r="AG374">
        <f t="shared" si="63"/>
        <v>119</v>
      </c>
      <c r="AH374">
        <f t="shared" si="61"/>
        <v>0.998</v>
      </c>
      <c r="AI374">
        <f t="shared" si="62"/>
        <v>3.09</v>
      </c>
      <c r="AJ374">
        <f t="shared" si="65"/>
        <v>0.52</v>
      </c>
      <c r="AK374">
        <f t="shared" si="66"/>
        <v>9.3000000000000007</v>
      </c>
      <c r="AL374">
        <v>5</v>
      </c>
    </row>
    <row r="375" spans="1:38" x14ac:dyDescent="0.45">
      <c r="A375">
        <v>9</v>
      </c>
      <c r="B375">
        <v>0.48</v>
      </c>
      <c r="C375">
        <v>0.32</v>
      </c>
      <c r="D375">
        <v>2.8</v>
      </c>
      <c r="E375">
        <v>8.4000000000000005E-2</v>
      </c>
      <c r="F375">
        <v>21</v>
      </c>
      <c r="G375">
        <v>122</v>
      </c>
      <c r="H375">
        <v>0.99839999999999995</v>
      </c>
      <c r="I375">
        <v>3.32</v>
      </c>
      <c r="J375">
        <v>0.62</v>
      </c>
      <c r="K375">
        <v>9.4</v>
      </c>
      <c r="L375">
        <v>5</v>
      </c>
      <c r="AA375">
        <f t="shared" si="59"/>
        <v>9</v>
      </c>
      <c r="AB375">
        <f t="shared" si="59"/>
        <v>0.48</v>
      </c>
      <c r="AC375">
        <f t="shared" si="60"/>
        <v>0.32</v>
      </c>
      <c r="AD375">
        <f t="shared" si="64"/>
        <v>2.8</v>
      </c>
      <c r="AE375">
        <f t="shared" si="64"/>
        <v>8.4000000000000005E-2</v>
      </c>
      <c r="AF375">
        <f t="shared" si="64"/>
        <v>21</v>
      </c>
      <c r="AG375">
        <f t="shared" si="63"/>
        <v>122</v>
      </c>
      <c r="AH375">
        <f t="shared" si="61"/>
        <v>0.99839999999999995</v>
      </c>
      <c r="AI375">
        <f t="shared" si="62"/>
        <v>3.32</v>
      </c>
      <c r="AJ375">
        <f t="shared" si="65"/>
        <v>0.62</v>
      </c>
      <c r="AK375">
        <f t="shared" si="66"/>
        <v>9.4</v>
      </c>
      <c r="AL375">
        <v>5</v>
      </c>
    </row>
    <row r="376" spans="1:38" x14ac:dyDescent="0.45">
      <c r="A376">
        <v>8.1999999999999993</v>
      </c>
      <c r="B376">
        <v>0.5</v>
      </c>
      <c r="C376">
        <v>0.35</v>
      </c>
      <c r="D376">
        <v>2.9</v>
      </c>
      <c r="E376">
        <v>7.6999999999999999E-2</v>
      </c>
      <c r="F376">
        <v>21</v>
      </c>
      <c r="G376">
        <v>127</v>
      </c>
      <c r="H376">
        <v>0.99760000000000004</v>
      </c>
      <c r="I376">
        <v>3.23</v>
      </c>
      <c r="J376">
        <v>0.62</v>
      </c>
      <c r="K376">
        <v>9.4</v>
      </c>
      <c r="L376">
        <v>5</v>
      </c>
      <c r="AA376">
        <f t="shared" si="59"/>
        <v>8.1999999999999993</v>
      </c>
      <c r="AB376">
        <f t="shared" si="59"/>
        <v>0.5</v>
      </c>
      <c r="AC376">
        <f t="shared" si="60"/>
        <v>0.35</v>
      </c>
      <c r="AD376">
        <f t="shared" si="64"/>
        <v>2.9</v>
      </c>
      <c r="AE376">
        <f t="shared" si="64"/>
        <v>7.6999999999999999E-2</v>
      </c>
      <c r="AF376">
        <f t="shared" si="64"/>
        <v>21</v>
      </c>
      <c r="AG376">
        <f t="shared" si="63"/>
        <v>124.5</v>
      </c>
      <c r="AH376">
        <f t="shared" si="61"/>
        <v>0.99760000000000004</v>
      </c>
      <c r="AI376">
        <f t="shared" si="62"/>
        <v>3.23</v>
      </c>
      <c r="AJ376">
        <f t="shared" si="65"/>
        <v>0.62</v>
      </c>
      <c r="AK376">
        <f t="shared" si="66"/>
        <v>9.4</v>
      </c>
      <c r="AL376">
        <v>5</v>
      </c>
    </row>
    <row r="377" spans="1:38" x14ac:dyDescent="0.45">
      <c r="A377">
        <v>8.8000000000000007</v>
      </c>
      <c r="B377">
        <v>0.27</v>
      </c>
      <c r="C377">
        <v>0.39</v>
      </c>
      <c r="D377">
        <v>2</v>
      </c>
      <c r="E377">
        <v>0.1</v>
      </c>
      <c r="F377">
        <v>20</v>
      </c>
      <c r="G377">
        <v>27</v>
      </c>
      <c r="H377">
        <v>0.99546000000000001</v>
      </c>
      <c r="I377">
        <v>3.15</v>
      </c>
      <c r="J377">
        <v>0.69</v>
      </c>
      <c r="K377">
        <v>11.2</v>
      </c>
      <c r="L377">
        <v>6</v>
      </c>
      <c r="AA377">
        <f t="shared" si="59"/>
        <v>8.8000000000000007</v>
      </c>
      <c r="AB377">
        <f t="shared" si="59"/>
        <v>0.27</v>
      </c>
      <c r="AC377">
        <f t="shared" si="60"/>
        <v>0.39</v>
      </c>
      <c r="AD377">
        <f t="shared" si="64"/>
        <v>2</v>
      </c>
      <c r="AE377">
        <f t="shared" si="64"/>
        <v>0.1</v>
      </c>
      <c r="AF377">
        <f t="shared" si="64"/>
        <v>20</v>
      </c>
      <c r="AG377">
        <f t="shared" si="63"/>
        <v>27</v>
      </c>
      <c r="AH377">
        <f t="shared" si="61"/>
        <v>0.99546000000000001</v>
      </c>
      <c r="AI377">
        <f t="shared" si="62"/>
        <v>3.15</v>
      </c>
      <c r="AJ377">
        <f t="shared" si="65"/>
        <v>0.69</v>
      </c>
      <c r="AK377">
        <f t="shared" si="66"/>
        <v>11.2</v>
      </c>
      <c r="AL377">
        <v>6</v>
      </c>
    </row>
    <row r="378" spans="1:38" x14ac:dyDescent="0.45">
      <c r="A378">
        <v>8.8000000000000007</v>
      </c>
      <c r="B378">
        <v>0.27</v>
      </c>
      <c r="C378">
        <v>0.46</v>
      </c>
      <c r="D378">
        <v>2.1</v>
      </c>
      <c r="E378">
        <v>9.5000000000000001E-2</v>
      </c>
      <c r="F378">
        <v>20</v>
      </c>
      <c r="G378">
        <v>29</v>
      </c>
      <c r="H378">
        <v>0.99487999999999899</v>
      </c>
      <c r="I378">
        <v>3.26</v>
      </c>
      <c r="J378">
        <v>0.56000000000000005</v>
      </c>
      <c r="K378">
        <v>11.3</v>
      </c>
      <c r="L378">
        <v>6</v>
      </c>
      <c r="AA378">
        <f t="shared" si="59"/>
        <v>8.8000000000000007</v>
      </c>
      <c r="AB378">
        <f t="shared" si="59"/>
        <v>0.27</v>
      </c>
      <c r="AC378">
        <f t="shared" si="60"/>
        <v>0.46</v>
      </c>
      <c r="AD378">
        <f t="shared" si="64"/>
        <v>2.1</v>
      </c>
      <c r="AE378">
        <f t="shared" si="64"/>
        <v>9.5000000000000001E-2</v>
      </c>
      <c r="AF378">
        <f t="shared" si="64"/>
        <v>20</v>
      </c>
      <c r="AG378">
        <f t="shared" si="63"/>
        <v>29</v>
      </c>
      <c r="AH378">
        <f t="shared" si="61"/>
        <v>0.99487999999999899</v>
      </c>
      <c r="AI378">
        <f t="shared" si="62"/>
        <v>3.26</v>
      </c>
      <c r="AJ378">
        <f t="shared" si="65"/>
        <v>0.56000000000000005</v>
      </c>
      <c r="AK378">
        <f t="shared" si="66"/>
        <v>11.3</v>
      </c>
      <c r="AL378">
        <v>6</v>
      </c>
    </row>
    <row r="379" spans="1:38" x14ac:dyDescent="0.45">
      <c r="A379">
        <v>5.4</v>
      </c>
      <c r="B379">
        <v>0.57999999999999996</v>
      </c>
      <c r="C379">
        <v>0.08</v>
      </c>
      <c r="D379">
        <v>1.9</v>
      </c>
      <c r="E379">
        <v>5.8999999999999997E-2</v>
      </c>
      <c r="F379">
        <v>20</v>
      </c>
      <c r="G379">
        <v>31</v>
      </c>
      <c r="H379">
        <v>0.99483999999999995</v>
      </c>
      <c r="I379">
        <v>3.5</v>
      </c>
      <c r="J379">
        <v>0.64</v>
      </c>
      <c r="K379">
        <v>10.199999999999999</v>
      </c>
      <c r="L379">
        <v>6</v>
      </c>
      <c r="AA379">
        <f t="shared" si="59"/>
        <v>5.4</v>
      </c>
      <c r="AB379">
        <f t="shared" si="59"/>
        <v>0.57999999999999996</v>
      </c>
      <c r="AC379">
        <f t="shared" si="60"/>
        <v>0.08</v>
      </c>
      <c r="AD379">
        <f t="shared" si="64"/>
        <v>1.9</v>
      </c>
      <c r="AE379">
        <f t="shared" si="64"/>
        <v>5.8999999999999997E-2</v>
      </c>
      <c r="AF379">
        <f t="shared" si="64"/>
        <v>20</v>
      </c>
      <c r="AG379">
        <f t="shared" si="63"/>
        <v>31</v>
      </c>
      <c r="AH379">
        <f t="shared" si="61"/>
        <v>0.99483999999999995</v>
      </c>
      <c r="AI379">
        <f t="shared" si="62"/>
        <v>3.5</v>
      </c>
      <c r="AJ379">
        <f t="shared" si="65"/>
        <v>0.64</v>
      </c>
      <c r="AK379">
        <f t="shared" si="66"/>
        <v>10.199999999999999</v>
      </c>
      <c r="AL379">
        <v>6</v>
      </c>
    </row>
    <row r="380" spans="1:38" x14ac:dyDescent="0.45">
      <c r="A380">
        <v>7.8</v>
      </c>
      <c r="B380">
        <v>0.7</v>
      </c>
      <c r="C380">
        <v>0.06</v>
      </c>
      <c r="D380">
        <v>1.9</v>
      </c>
      <c r="E380">
        <v>7.9000000000000001E-2</v>
      </c>
      <c r="F380">
        <v>20</v>
      </c>
      <c r="G380">
        <v>35</v>
      </c>
      <c r="H380">
        <v>0.99627999999999906</v>
      </c>
      <c r="I380">
        <v>3.4</v>
      </c>
      <c r="J380">
        <v>0.69</v>
      </c>
      <c r="K380">
        <v>10.9</v>
      </c>
      <c r="L380">
        <v>5</v>
      </c>
      <c r="AA380">
        <f t="shared" si="59"/>
        <v>7.8</v>
      </c>
      <c r="AB380">
        <f t="shared" si="59"/>
        <v>0.7</v>
      </c>
      <c r="AC380">
        <f t="shared" si="60"/>
        <v>0.06</v>
      </c>
      <c r="AD380">
        <f t="shared" si="64"/>
        <v>1.9</v>
      </c>
      <c r="AE380">
        <f t="shared" si="64"/>
        <v>7.9000000000000001E-2</v>
      </c>
      <c r="AF380">
        <f t="shared" si="64"/>
        <v>20</v>
      </c>
      <c r="AG380">
        <f t="shared" si="63"/>
        <v>35</v>
      </c>
      <c r="AH380">
        <f t="shared" si="61"/>
        <v>0.99627999999999906</v>
      </c>
      <c r="AI380">
        <f t="shared" si="62"/>
        <v>3.4</v>
      </c>
      <c r="AJ380">
        <f t="shared" si="65"/>
        <v>0.69</v>
      </c>
      <c r="AK380">
        <f t="shared" si="66"/>
        <v>10.9</v>
      </c>
      <c r="AL380">
        <v>5</v>
      </c>
    </row>
    <row r="381" spans="1:38" x14ac:dyDescent="0.45">
      <c r="A381">
        <v>7.7</v>
      </c>
      <c r="B381">
        <v>0.26</v>
      </c>
      <c r="C381">
        <v>0.3</v>
      </c>
      <c r="D381">
        <v>1.7</v>
      </c>
      <c r="E381">
        <v>5.8999999999999997E-2</v>
      </c>
      <c r="F381">
        <v>20</v>
      </c>
      <c r="G381">
        <v>38</v>
      </c>
      <c r="H381">
        <v>0.99490000000000001</v>
      </c>
      <c r="I381">
        <v>3.29</v>
      </c>
      <c r="J381">
        <v>0.47</v>
      </c>
      <c r="K381">
        <v>10.8</v>
      </c>
      <c r="L381">
        <v>6</v>
      </c>
      <c r="AA381">
        <f t="shared" si="59"/>
        <v>7.7</v>
      </c>
      <c r="AB381">
        <f t="shared" si="59"/>
        <v>0.26</v>
      </c>
      <c r="AC381">
        <f t="shared" si="60"/>
        <v>0.3</v>
      </c>
      <c r="AD381">
        <f t="shared" si="64"/>
        <v>1.7</v>
      </c>
      <c r="AE381">
        <f t="shared" si="64"/>
        <v>5.8999999999999997E-2</v>
      </c>
      <c r="AF381">
        <f t="shared" si="64"/>
        <v>20</v>
      </c>
      <c r="AG381">
        <f t="shared" si="63"/>
        <v>38</v>
      </c>
      <c r="AH381">
        <f t="shared" si="61"/>
        <v>0.99490000000000001</v>
      </c>
      <c r="AI381">
        <f t="shared" si="62"/>
        <v>3.29</v>
      </c>
      <c r="AJ381">
        <f t="shared" si="65"/>
        <v>0.47</v>
      </c>
      <c r="AK381">
        <f t="shared" si="66"/>
        <v>10.8</v>
      </c>
      <c r="AL381">
        <v>6</v>
      </c>
    </row>
    <row r="382" spans="1:38" x14ac:dyDescent="0.45">
      <c r="A382">
        <v>10.8</v>
      </c>
      <c r="B382">
        <v>0.45</v>
      </c>
      <c r="C382">
        <v>0.33</v>
      </c>
      <c r="D382">
        <v>2.5</v>
      </c>
      <c r="E382">
        <v>9.9000000000000005E-2</v>
      </c>
      <c r="F382">
        <v>20</v>
      </c>
      <c r="G382">
        <v>38</v>
      </c>
      <c r="H382">
        <v>0.99817999999999996</v>
      </c>
      <c r="I382">
        <v>3.24</v>
      </c>
      <c r="J382">
        <v>0.71</v>
      </c>
      <c r="K382">
        <v>10.8</v>
      </c>
      <c r="L382">
        <v>5</v>
      </c>
      <c r="AA382">
        <f t="shared" si="59"/>
        <v>10.8</v>
      </c>
      <c r="AB382">
        <f t="shared" si="59"/>
        <v>0.45</v>
      </c>
      <c r="AC382">
        <f t="shared" si="60"/>
        <v>0.33</v>
      </c>
      <c r="AD382">
        <f t="shared" si="64"/>
        <v>2.5</v>
      </c>
      <c r="AE382">
        <f t="shared" si="64"/>
        <v>9.9000000000000005E-2</v>
      </c>
      <c r="AF382">
        <f t="shared" si="64"/>
        <v>20</v>
      </c>
      <c r="AG382">
        <f t="shared" si="63"/>
        <v>38</v>
      </c>
      <c r="AH382">
        <f t="shared" si="61"/>
        <v>0.99817999999999996</v>
      </c>
      <c r="AI382">
        <f t="shared" si="62"/>
        <v>3.24</v>
      </c>
      <c r="AJ382">
        <f t="shared" si="65"/>
        <v>0.71</v>
      </c>
      <c r="AK382">
        <f t="shared" si="66"/>
        <v>10.8</v>
      </c>
      <c r="AL382">
        <v>5</v>
      </c>
    </row>
    <row r="383" spans="1:38" x14ac:dyDescent="0.45">
      <c r="A383">
        <v>7.9</v>
      </c>
      <c r="B383">
        <v>0.72</v>
      </c>
      <c r="C383">
        <v>0.17</v>
      </c>
      <c r="D383">
        <v>2.6</v>
      </c>
      <c r="E383">
        <v>9.6000000000000002E-2</v>
      </c>
      <c r="F383">
        <v>20</v>
      </c>
      <c r="G383">
        <v>38</v>
      </c>
      <c r="H383">
        <v>0.99780000000000002</v>
      </c>
      <c r="I383">
        <v>3.4</v>
      </c>
      <c r="J383">
        <v>0.53</v>
      </c>
      <c r="K383">
        <v>9.5</v>
      </c>
      <c r="L383">
        <v>5</v>
      </c>
      <c r="AA383">
        <f t="shared" si="59"/>
        <v>7.9</v>
      </c>
      <c r="AB383">
        <f t="shared" si="59"/>
        <v>0.72</v>
      </c>
      <c r="AC383">
        <f t="shared" si="60"/>
        <v>0.17</v>
      </c>
      <c r="AD383">
        <f t="shared" si="64"/>
        <v>2.6</v>
      </c>
      <c r="AE383">
        <f t="shared" si="64"/>
        <v>9.6000000000000002E-2</v>
      </c>
      <c r="AF383">
        <f t="shared" si="64"/>
        <v>20</v>
      </c>
      <c r="AG383">
        <f t="shared" si="63"/>
        <v>38</v>
      </c>
      <c r="AH383">
        <f t="shared" si="61"/>
        <v>0.99780000000000002</v>
      </c>
      <c r="AI383">
        <f t="shared" si="62"/>
        <v>3.4</v>
      </c>
      <c r="AJ383">
        <f t="shared" si="65"/>
        <v>0.53</v>
      </c>
      <c r="AK383">
        <f t="shared" si="66"/>
        <v>9.5</v>
      </c>
      <c r="AL383">
        <v>5</v>
      </c>
    </row>
    <row r="384" spans="1:38" x14ac:dyDescent="0.45">
      <c r="A384">
        <v>7.5</v>
      </c>
      <c r="B384">
        <v>0.53</v>
      </c>
      <c r="C384">
        <v>0.06</v>
      </c>
      <c r="D384">
        <v>2.6</v>
      </c>
      <c r="E384">
        <v>8.5999999999999993E-2</v>
      </c>
      <c r="F384">
        <v>20</v>
      </c>
      <c r="G384">
        <v>44</v>
      </c>
      <c r="H384">
        <v>0.99650000000000005</v>
      </c>
      <c r="I384">
        <v>3.38</v>
      </c>
      <c r="J384">
        <v>0.59</v>
      </c>
      <c r="K384">
        <v>10.7</v>
      </c>
      <c r="L384">
        <v>6</v>
      </c>
      <c r="AA384">
        <f t="shared" si="59"/>
        <v>7.5</v>
      </c>
      <c r="AB384">
        <f t="shared" si="59"/>
        <v>0.53</v>
      </c>
      <c r="AC384">
        <f t="shared" si="60"/>
        <v>0.06</v>
      </c>
      <c r="AD384">
        <f t="shared" si="64"/>
        <v>2.6</v>
      </c>
      <c r="AE384">
        <f t="shared" si="64"/>
        <v>8.5999999999999993E-2</v>
      </c>
      <c r="AF384">
        <f t="shared" si="64"/>
        <v>20</v>
      </c>
      <c r="AG384">
        <f t="shared" si="63"/>
        <v>44</v>
      </c>
      <c r="AH384">
        <f t="shared" si="61"/>
        <v>0.99650000000000005</v>
      </c>
      <c r="AI384">
        <f t="shared" si="62"/>
        <v>3.38</v>
      </c>
      <c r="AJ384">
        <f t="shared" si="65"/>
        <v>0.59</v>
      </c>
      <c r="AK384">
        <f t="shared" si="66"/>
        <v>10.7</v>
      </c>
      <c r="AL384">
        <v>6</v>
      </c>
    </row>
    <row r="385" spans="1:38" x14ac:dyDescent="0.45">
      <c r="A385">
        <v>11.3</v>
      </c>
      <c r="B385">
        <v>0.37</v>
      </c>
      <c r="C385">
        <v>0.5</v>
      </c>
      <c r="D385">
        <v>1.8</v>
      </c>
      <c r="E385">
        <v>0.09</v>
      </c>
      <c r="F385">
        <v>20</v>
      </c>
      <c r="G385">
        <v>47</v>
      </c>
      <c r="H385">
        <v>0.99734</v>
      </c>
      <c r="I385">
        <v>3.15</v>
      </c>
      <c r="J385">
        <v>0.56999999999999995</v>
      </c>
      <c r="K385">
        <v>10.5</v>
      </c>
      <c r="L385">
        <v>5</v>
      </c>
      <c r="AA385">
        <f t="shared" si="59"/>
        <v>11.3</v>
      </c>
      <c r="AB385">
        <f t="shared" si="59"/>
        <v>0.37</v>
      </c>
      <c r="AC385">
        <f t="shared" si="60"/>
        <v>0.5</v>
      </c>
      <c r="AD385">
        <f t="shared" si="64"/>
        <v>1.8</v>
      </c>
      <c r="AE385">
        <f t="shared" si="64"/>
        <v>0.09</v>
      </c>
      <c r="AF385">
        <f t="shared" si="64"/>
        <v>20</v>
      </c>
      <c r="AG385">
        <f t="shared" si="63"/>
        <v>47</v>
      </c>
      <c r="AH385">
        <f t="shared" si="61"/>
        <v>0.99734</v>
      </c>
      <c r="AI385">
        <f t="shared" si="62"/>
        <v>3.15</v>
      </c>
      <c r="AJ385">
        <f t="shared" si="65"/>
        <v>0.56999999999999995</v>
      </c>
      <c r="AK385">
        <f t="shared" si="66"/>
        <v>10.5</v>
      </c>
      <c r="AL385">
        <v>5</v>
      </c>
    </row>
    <row r="386" spans="1:38" x14ac:dyDescent="0.45">
      <c r="A386">
        <v>9.1999999999999993</v>
      </c>
      <c r="B386">
        <v>0.59</v>
      </c>
      <c r="C386">
        <v>0.24</v>
      </c>
      <c r="D386">
        <v>3.3</v>
      </c>
      <c r="E386">
        <v>0.10099999999999899</v>
      </c>
      <c r="F386">
        <v>20</v>
      </c>
      <c r="G386">
        <v>47</v>
      </c>
      <c r="H386">
        <v>0.99880000000000002</v>
      </c>
      <c r="I386">
        <v>3.26</v>
      </c>
      <c r="J386">
        <v>0.67</v>
      </c>
      <c r="K386">
        <v>9.6</v>
      </c>
      <c r="L386">
        <v>5</v>
      </c>
      <c r="AA386">
        <f t="shared" si="59"/>
        <v>9.1999999999999993</v>
      </c>
      <c r="AB386">
        <f t="shared" si="59"/>
        <v>0.59</v>
      </c>
      <c r="AC386">
        <f t="shared" si="60"/>
        <v>0.24</v>
      </c>
      <c r="AD386">
        <f t="shared" si="64"/>
        <v>3.3</v>
      </c>
      <c r="AE386">
        <f t="shared" si="64"/>
        <v>0.10099999999999899</v>
      </c>
      <c r="AF386">
        <f t="shared" si="64"/>
        <v>20</v>
      </c>
      <c r="AG386">
        <f t="shared" si="63"/>
        <v>47</v>
      </c>
      <c r="AH386">
        <f t="shared" si="61"/>
        <v>0.99880000000000002</v>
      </c>
      <c r="AI386">
        <f t="shared" si="62"/>
        <v>3.26</v>
      </c>
      <c r="AJ386">
        <f t="shared" si="65"/>
        <v>0.67</v>
      </c>
      <c r="AK386">
        <f t="shared" si="66"/>
        <v>9.6</v>
      </c>
      <c r="AL386">
        <v>5</v>
      </c>
    </row>
    <row r="387" spans="1:38" x14ac:dyDescent="0.45">
      <c r="A387">
        <v>7.3</v>
      </c>
      <c r="B387">
        <v>0.98</v>
      </c>
      <c r="C387">
        <v>0.05</v>
      </c>
      <c r="D387">
        <v>2.1</v>
      </c>
      <c r="E387">
        <v>6.0999999999999999E-2</v>
      </c>
      <c r="F387">
        <v>20</v>
      </c>
      <c r="G387">
        <v>49</v>
      </c>
      <c r="H387">
        <v>0.99704999999999999</v>
      </c>
      <c r="I387">
        <v>3.31</v>
      </c>
      <c r="J387">
        <v>0.55000000000000004</v>
      </c>
      <c r="K387">
        <v>9.6999999999999993</v>
      </c>
      <c r="L387">
        <v>3</v>
      </c>
      <c r="AA387">
        <f t="shared" ref="AA387:AB450" si="67">IF((A387&gt;=O$14)*(A387&lt;=O$15),A387,IF((A387&lt;O$14), O$14, O$15))</f>
        <v>7.3</v>
      </c>
      <c r="AB387">
        <f t="shared" si="67"/>
        <v>0.98</v>
      </c>
      <c r="AC387">
        <f t="shared" ref="AC387:AC450" si="68">IF((C387&gt;=Q$19)*(C387&lt;=Q$20),C387,IF((C387&lt;Q$19), Q$19, Q$20))</f>
        <v>0.05</v>
      </c>
      <c r="AD387">
        <f t="shared" si="64"/>
        <v>2.1</v>
      </c>
      <c r="AE387">
        <f t="shared" si="64"/>
        <v>6.0999999999999999E-2</v>
      </c>
      <c r="AF387">
        <f t="shared" si="64"/>
        <v>20</v>
      </c>
      <c r="AG387">
        <f t="shared" si="63"/>
        <v>49</v>
      </c>
      <c r="AH387">
        <f t="shared" ref="AH387:AH450" si="69">IF((H387&gt;=V$19)*(H387&lt;=V$20),H387,IF((H387&lt;V$19), V$19, V$20))</f>
        <v>0.99704999999999999</v>
      </c>
      <c r="AI387">
        <f t="shared" ref="AI387:AI450" si="70">IF((I387&gt;=W$19)*(I387&lt;=W$20),I387,IF((I387&lt;W$19), W$19, W$20))</f>
        <v>3.31</v>
      </c>
      <c r="AJ387">
        <f t="shared" si="65"/>
        <v>0.55000000000000004</v>
      </c>
      <c r="AK387">
        <f t="shared" si="66"/>
        <v>9.6999999999999993</v>
      </c>
      <c r="AL387">
        <v>3</v>
      </c>
    </row>
    <row r="388" spans="1:38" x14ac:dyDescent="0.45">
      <c r="A388">
        <v>8.6999999999999993</v>
      </c>
      <c r="B388">
        <v>0.52</v>
      </c>
      <c r="C388">
        <v>0.09</v>
      </c>
      <c r="D388">
        <v>2.5</v>
      </c>
      <c r="E388">
        <v>9.0999999999999998E-2</v>
      </c>
      <c r="F388">
        <v>20</v>
      </c>
      <c r="G388">
        <v>49</v>
      </c>
      <c r="H388">
        <v>0.99760000000000004</v>
      </c>
      <c r="I388">
        <v>3.34</v>
      </c>
      <c r="J388">
        <v>0.86</v>
      </c>
      <c r="K388">
        <v>10.6</v>
      </c>
      <c r="L388">
        <v>7</v>
      </c>
      <c r="AA388">
        <f t="shared" si="67"/>
        <v>8.6999999999999993</v>
      </c>
      <c r="AB388">
        <f t="shared" si="67"/>
        <v>0.52</v>
      </c>
      <c r="AC388">
        <f t="shared" si="68"/>
        <v>0.09</v>
      </c>
      <c r="AD388">
        <f t="shared" si="64"/>
        <v>2.5</v>
      </c>
      <c r="AE388">
        <f t="shared" si="64"/>
        <v>9.0999999999999998E-2</v>
      </c>
      <c r="AF388">
        <f t="shared" si="64"/>
        <v>20</v>
      </c>
      <c r="AG388">
        <f t="shared" si="63"/>
        <v>49</v>
      </c>
      <c r="AH388">
        <f t="shared" si="69"/>
        <v>0.99760000000000004</v>
      </c>
      <c r="AI388">
        <f t="shared" si="70"/>
        <v>3.34</v>
      </c>
      <c r="AJ388">
        <f t="shared" si="65"/>
        <v>0.86</v>
      </c>
      <c r="AK388">
        <f t="shared" si="66"/>
        <v>10.6</v>
      </c>
      <c r="AL388">
        <v>7</v>
      </c>
    </row>
    <row r="389" spans="1:38" x14ac:dyDescent="0.45">
      <c r="A389">
        <v>10.8</v>
      </c>
      <c r="B389">
        <v>0.26</v>
      </c>
      <c r="C389">
        <v>0.45</v>
      </c>
      <c r="D389">
        <v>3.3</v>
      </c>
      <c r="E389">
        <v>0.06</v>
      </c>
      <c r="F389">
        <v>20</v>
      </c>
      <c r="G389">
        <v>49</v>
      </c>
      <c r="H389">
        <v>0.99719999999999998</v>
      </c>
      <c r="I389">
        <v>3.13</v>
      </c>
      <c r="J389">
        <v>0.54</v>
      </c>
      <c r="K389">
        <v>9.6</v>
      </c>
      <c r="L389">
        <v>5</v>
      </c>
      <c r="AA389">
        <f t="shared" si="67"/>
        <v>10.8</v>
      </c>
      <c r="AB389">
        <f t="shared" si="67"/>
        <v>0.26</v>
      </c>
      <c r="AC389">
        <f t="shared" si="68"/>
        <v>0.45</v>
      </c>
      <c r="AD389">
        <f t="shared" si="64"/>
        <v>3.3</v>
      </c>
      <c r="AE389">
        <f t="shared" si="64"/>
        <v>0.06</v>
      </c>
      <c r="AF389">
        <f t="shared" si="64"/>
        <v>20</v>
      </c>
      <c r="AG389">
        <f t="shared" si="63"/>
        <v>49</v>
      </c>
      <c r="AH389">
        <f t="shared" si="69"/>
        <v>0.99719999999999998</v>
      </c>
      <c r="AI389">
        <f t="shared" si="70"/>
        <v>3.13</v>
      </c>
      <c r="AJ389">
        <f t="shared" si="65"/>
        <v>0.54</v>
      </c>
      <c r="AK389">
        <f t="shared" si="66"/>
        <v>9.6</v>
      </c>
      <c r="AL389">
        <v>5</v>
      </c>
    </row>
    <row r="390" spans="1:38" x14ac:dyDescent="0.45">
      <c r="A390">
        <v>7.1</v>
      </c>
      <c r="B390">
        <v>0.35</v>
      </c>
      <c r="C390">
        <v>0.28999999999999998</v>
      </c>
      <c r="D390">
        <v>2.5</v>
      </c>
      <c r="E390">
        <v>9.6000000000000002E-2</v>
      </c>
      <c r="F390">
        <v>20</v>
      </c>
      <c r="G390">
        <v>53</v>
      </c>
      <c r="H390">
        <v>0.99619999999999997</v>
      </c>
      <c r="I390">
        <v>3.42</v>
      </c>
      <c r="J390">
        <v>0.65</v>
      </c>
      <c r="K390">
        <v>11</v>
      </c>
      <c r="L390">
        <v>6</v>
      </c>
      <c r="AA390">
        <f t="shared" si="67"/>
        <v>7.1</v>
      </c>
      <c r="AB390">
        <f t="shared" si="67"/>
        <v>0.35</v>
      </c>
      <c r="AC390">
        <f t="shared" si="68"/>
        <v>0.28999999999999998</v>
      </c>
      <c r="AD390">
        <f t="shared" si="64"/>
        <v>2.5</v>
      </c>
      <c r="AE390">
        <f t="shared" si="64"/>
        <v>9.6000000000000002E-2</v>
      </c>
      <c r="AF390">
        <f t="shared" si="64"/>
        <v>20</v>
      </c>
      <c r="AG390">
        <f t="shared" si="63"/>
        <v>53</v>
      </c>
      <c r="AH390">
        <f t="shared" si="69"/>
        <v>0.99619999999999997</v>
      </c>
      <c r="AI390">
        <f t="shared" si="70"/>
        <v>3.42</v>
      </c>
      <c r="AJ390">
        <f t="shared" si="65"/>
        <v>0.65</v>
      </c>
      <c r="AK390">
        <f t="shared" si="66"/>
        <v>11</v>
      </c>
      <c r="AL390">
        <v>6</v>
      </c>
    </row>
    <row r="391" spans="1:38" x14ac:dyDescent="0.45">
      <c r="A391">
        <v>9.6999999999999993</v>
      </c>
      <c r="B391">
        <v>0.55000000000000004</v>
      </c>
      <c r="C391">
        <v>0.17</v>
      </c>
      <c r="D391">
        <v>2.9</v>
      </c>
      <c r="E391">
        <v>8.6999999999999994E-2</v>
      </c>
      <c r="F391">
        <v>20</v>
      </c>
      <c r="G391">
        <v>53</v>
      </c>
      <c r="H391">
        <v>1.0004</v>
      </c>
      <c r="I391">
        <v>3.14</v>
      </c>
      <c r="J391">
        <v>0.61</v>
      </c>
      <c r="K391">
        <v>9.4</v>
      </c>
      <c r="L391">
        <v>5</v>
      </c>
      <c r="AA391">
        <f t="shared" si="67"/>
        <v>9.6999999999999993</v>
      </c>
      <c r="AB391">
        <f t="shared" si="67"/>
        <v>0.55000000000000004</v>
      </c>
      <c r="AC391">
        <f t="shared" si="68"/>
        <v>0.17</v>
      </c>
      <c r="AD391">
        <f t="shared" si="64"/>
        <v>2.9</v>
      </c>
      <c r="AE391">
        <f t="shared" si="64"/>
        <v>8.6999999999999994E-2</v>
      </c>
      <c r="AF391">
        <f t="shared" si="64"/>
        <v>20</v>
      </c>
      <c r="AG391">
        <f t="shared" si="63"/>
        <v>53</v>
      </c>
      <c r="AH391">
        <f t="shared" si="69"/>
        <v>1.0004</v>
      </c>
      <c r="AI391">
        <f t="shared" si="70"/>
        <v>3.14</v>
      </c>
      <c r="AJ391">
        <f t="shared" si="65"/>
        <v>0.61</v>
      </c>
      <c r="AK391">
        <f t="shared" si="66"/>
        <v>9.4</v>
      </c>
      <c r="AL391">
        <v>5</v>
      </c>
    </row>
    <row r="392" spans="1:38" x14ac:dyDescent="0.45">
      <c r="A392">
        <v>7.3</v>
      </c>
      <c r="B392">
        <v>0.91</v>
      </c>
      <c r="C392">
        <v>0.1</v>
      </c>
      <c r="D392">
        <v>1.8</v>
      </c>
      <c r="E392">
        <v>7.3999999999999996E-2</v>
      </c>
      <c r="F392">
        <v>20</v>
      </c>
      <c r="G392">
        <v>56</v>
      </c>
      <c r="H392">
        <v>0.99672000000000005</v>
      </c>
      <c r="I392">
        <v>3.35</v>
      </c>
      <c r="J392">
        <v>0.56000000000000005</v>
      </c>
      <c r="K392">
        <v>9.1999999999999993</v>
      </c>
      <c r="L392">
        <v>5</v>
      </c>
      <c r="AA392">
        <f t="shared" si="67"/>
        <v>7.3</v>
      </c>
      <c r="AB392">
        <f t="shared" si="67"/>
        <v>0.91</v>
      </c>
      <c r="AC392">
        <f t="shared" si="68"/>
        <v>0.1</v>
      </c>
      <c r="AD392">
        <f t="shared" si="64"/>
        <v>1.8</v>
      </c>
      <c r="AE392">
        <f t="shared" si="64"/>
        <v>7.3999999999999996E-2</v>
      </c>
      <c r="AF392">
        <f t="shared" si="64"/>
        <v>20</v>
      </c>
      <c r="AG392">
        <f t="shared" si="63"/>
        <v>56</v>
      </c>
      <c r="AH392">
        <f t="shared" si="69"/>
        <v>0.99672000000000005</v>
      </c>
      <c r="AI392">
        <f t="shared" si="70"/>
        <v>3.35</v>
      </c>
      <c r="AJ392">
        <f t="shared" si="65"/>
        <v>0.56000000000000005</v>
      </c>
      <c r="AK392">
        <f t="shared" si="66"/>
        <v>9.1999999999999993</v>
      </c>
      <c r="AL392">
        <v>5</v>
      </c>
    </row>
    <row r="393" spans="1:38" x14ac:dyDescent="0.45">
      <c r="A393">
        <v>6.7</v>
      </c>
      <c r="B393">
        <v>0.86</v>
      </c>
      <c r="C393">
        <v>7.0000000000000007E-2</v>
      </c>
      <c r="D393">
        <v>2</v>
      </c>
      <c r="E393">
        <v>0.1</v>
      </c>
      <c r="F393">
        <v>20</v>
      </c>
      <c r="G393">
        <v>57</v>
      </c>
      <c r="H393">
        <v>0.99597999999999998</v>
      </c>
      <c r="I393">
        <v>3.6</v>
      </c>
      <c r="J393">
        <v>0.74</v>
      </c>
      <c r="K393">
        <v>11.7</v>
      </c>
      <c r="L393">
        <v>6</v>
      </c>
      <c r="AA393">
        <f t="shared" si="67"/>
        <v>6.7</v>
      </c>
      <c r="AB393">
        <f t="shared" si="67"/>
        <v>0.86</v>
      </c>
      <c r="AC393">
        <f t="shared" si="68"/>
        <v>7.0000000000000007E-2</v>
      </c>
      <c r="AD393">
        <f t="shared" si="64"/>
        <v>2</v>
      </c>
      <c r="AE393">
        <f t="shared" si="64"/>
        <v>0.1</v>
      </c>
      <c r="AF393">
        <f t="shared" si="64"/>
        <v>20</v>
      </c>
      <c r="AG393">
        <f t="shared" si="63"/>
        <v>57</v>
      </c>
      <c r="AH393">
        <f t="shared" si="69"/>
        <v>0.99597999999999998</v>
      </c>
      <c r="AI393">
        <f t="shared" si="70"/>
        <v>3.6</v>
      </c>
      <c r="AJ393">
        <f t="shared" si="65"/>
        <v>0.74</v>
      </c>
      <c r="AK393">
        <f t="shared" si="66"/>
        <v>11.7</v>
      </c>
      <c r="AL393">
        <v>6</v>
      </c>
    </row>
    <row r="394" spans="1:38" x14ac:dyDescent="0.45">
      <c r="A394">
        <v>7</v>
      </c>
      <c r="B394">
        <v>0.36</v>
      </c>
      <c r="C394">
        <v>0.21</v>
      </c>
      <c r="D394">
        <v>2.2999999999999998</v>
      </c>
      <c r="E394">
        <v>8.5999999999999993E-2</v>
      </c>
      <c r="F394">
        <v>20</v>
      </c>
      <c r="G394">
        <v>65</v>
      </c>
      <c r="H394">
        <v>0.99557999999999902</v>
      </c>
      <c r="I394">
        <v>3.4</v>
      </c>
      <c r="J394">
        <v>0.54</v>
      </c>
      <c r="K394">
        <v>10.1</v>
      </c>
      <c r="L394">
        <v>6</v>
      </c>
      <c r="AA394">
        <f t="shared" si="67"/>
        <v>7</v>
      </c>
      <c r="AB394">
        <f t="shared" si="67"/>
        <v>0.36</v>
      </c>
      <c r="AC394">
        <f t="shared" si="68"/>
        <v>0.21</v>
      </c>
      <c r="AD394">
        <f t="shared" si="64"/>
        <v>2.2999999999999998</v>
      </c>
      <c r="AE394">
        <f t="shared" si="64"/>
        <v>8.5999999999999993E-2</v>
      </c>
      <c r="AF394">
        <f t="shared" si="64"/>
        <v>20</v>
      </c>
      <c r="AG394">
        <f t="shared" si="63"/>
        <v>65</v>
      </c>
      <c r="AH394">
        <f t="shared" si="69"/>
        <v>0.99557999999999902</v>
      </c>
      <c r="AI394">
        <f t="shared" si="70"/>
        <v>3.4</v>
      </c>
      <c r="AJ394">
        <f t="shared" si="65"/>
        <v>0.54</v>
      </c>
      <c r="AK394">
        <f t="shared" si="66"/>
        <v>10.1</v>
      </c>
      <c r="AL394">
        <v>6</v>
      </c>
    </row>
    <row r="395" spans="1:38" x14ac:dyDescent="0.45">
      <c r="A395">
        <v>10.6</v>
      </c>
      <c r="B395">
        <v>0.34</v>
      </c>
      <c r="C395">
        <v>0.49</v>
      </c>
      <c r="D395">
        <v>3.2</v>
      </c>
      <c r="E395">
        <v>7.8E-2</v>
      </c>
      <c r="F395">
        <v>20</v>
      </c>
      <c r="G395">
        <v>78</v>
      </c>
      <c r="H395">
        <v>0.99919999999999998</v>
      </c>
      <c r="I395">
        <v>3.19</v>
      </c>
      <c r="J395">
        <v>0.7</v>
      </c>
      <c r="K395">
        <v>10</v>
      </c>
      <c r="L395">
        <v>6</v>
      </c>
      <c r="AA395">
        <f t="shared" si="67"/>
        <v>10.6</v>
      </c>
      <c r="AB395">
        <f t="shared" si="67"/>
        <v>0.34</v>
      </c>
      <c r="AC395">
        <f t="shared" si="68"/>
        <v>0.49</v>
      </c>
      <c r="AD395">
        <f t="shared" si="64"/>
        <v>3.2</v>
      </c>
      <c r="AE395">
        <f t="shared" si="64"/>
        <v>7.8E-2</v>
      </c>
      <c r="AF395">
        <f t="shared" si="64"/>
        <v>20</v>
      </c>
      <c r="AG395">
        <f t="shared" si="63"/>
        <v>78</v>
      </c>
      <c r="AH395">
        <f t="shared" si="69"/>
        <v>0.99919999999999998</v>
      </c>
      <c r="AI395">
        <f t="shared" si="70"/>
        <v>3.19</v>
      </c>
      <c r="AJ395">
        <f t="shared" si="65"/>
        <v>0.7</v>
      </c>
      <c r="AK395">
        <f t="shared" si="66"/>
        <v>10</v>
      </c>
      <c r="AL395">
        <v>6</v>
      </c>
    </row>
    <row r="396" spans="1:38" x14ac:dyDescent="0.45">
      <c r="A396">
        <v>7.1</v>
      </c>
      <c r="B396">
        <v>0.755</v>
      </c>
      <c r="C396">
        <v>0.15</v>
      </c>
      <c r="D396">
        <v>1.8</v>
      </c>
      <c r="E396">
        <v>0.107</v>
      </c>
      <c r="F396">
        <v>20</v>
      </c>
      <c r="G396">
        <v>84</v>
      </c>
      <c r="H396">
        <v>0.99592999999999998</v>
      </c>
      <c r="I396">
        <v>3.19</v>
      </c>
      <c r="J396">
        <v>0.5</v>
      </c>
      <c r="K396">
        <v>9.5</v>
      </c>
      <c r="L396">
        <v>5</v>
      </c>
      <c r="AA396">
        <f t="shared" si="67"/>
        <v>7.1</v>
      </c>
      <c r="AB396">
        <f t="shared" si="67"/>
        <v>0.755</v>
      </c>
      <c r="AC396">
        <f t="shared" si="68"/>
        <v>0.15</v>
      </c>
      <c r="AD396">
        <f t="shared" si="64"/>
        <v>1.8</v>
      </c>
      <c r="AE396">
        <f t="shared" si="64"/>
        <v>0.107</v>
      </c>
      <c r="AF396">
        <f t="shared" si="64"/>
        <v>20</v>
      </c>
      <c r="AG396">
        <f t="shared" si="63"/>
        <v>84</v>
      </c>
      <c r="AH396">
        <f t="shared" si="69"/>
        <v>0.99592999999999998</v>
      </c>
      <c r="AI396">
        <f t="shared" si="70"/>
        <v>3.19</v>
      </c>
      <c r="AJ396">
        <f t="shared" si="65"/>
        <v>0.5</v>
      </c>
      <c r="AK396">
        <f t="shared" si="66"/>
        <v>9.5</v>
      </c>
      <c r="AL396">
        <v>5</v>
      </c>
    </row>
    <row r="397" spans="1:38" x14ac:dyDescent="0.45">
      <c r="A397">
        <v>7.6</v>
      </c>
      <c r="B397">
        <v>0.68500000000000005</v>
      </c>
      <c r="C397">
        <v>0.23</v>
      </c>
      <c r="D397">
        <v>2.2999999999999998</v>
      </c>
      <c r="E397">
        <v>0.111</v>
      </c>
      <c r="F397">
        <v>20</v>
      </c>
      <c r="G397">
        <v>84</v>
      </c>
      <c r="H397">
        <v>0.99639999999999995</v>
      </c>
      <c r="I397">
        <v>3.21</v>
      </c>
      <c r="J397">
        <v>0.61</v>
      </c>
      <c r="K397">
        <v>9.3000000000000007</v>
      </c>
      <c r="L397">
        <v>5</v>
      </c>
      <c r="AA397">
        <f t="shared" si="67"/>
        <v>7.6</v>
      </c>
      <c r="AB397">
        <f t="shared" si="67"/>
        <v>0.68500000000000005</v>
      </c>
      <c r="AC397">
        <f t="shared" si="68"/>
        <v>0.23</v>
      </c>
      <c r="AD397">
        <f t="shared" si="64"/>
        <v>2.2999999999999998</v>
      </c>
      <c r="AE397">
        <f t="shared" si="64"/>
        <v>0.111</v>
      </c>
      <c r="AF397">
        <f t="shared" si="64"/>
        <v>20</v>
      </c>
      <c r="AG397">
        <f t="shared" si="63"/>
        <v>84</v>
      </c>
      <c r="AH397">
        <f t="shared" si="69"/>
        <v>0.99639999999999995</v>
      </c>
      <c r="AI397">
        <f t="shared" si="70"/>
        <v>3.21</v>
      </c>
      <c r="AJ397">
        <f t="shared" si="65"/>
        <v>0.61</v>
      </c>
      <c r="AK397">
        <f t="shared" si="66"/>
        <v>9.3000000000000007</v>
      </c>
      <c r="AL397">
        <v>5</v>
      </c>
    </row>
    <row r="398" spans="1:38" x14ac:dyDescent="0.45">
      <c r="A398">
        <v>7.1</v>
      </c>
      <c r="B398">
        <v>0.59</v>
      </c>
      <c r="C398">
        <v>0.01</v>
      </c>
      <c r="D398">
        <v>2.5</v>
      </c>
      <c r="E398">
        <v>7.6999999999999999E-2</v>
      </c>
      <c r="F398">
        <v>20</v>
      </c>
      <c r="G398">
        <v>85</v>
      </c>
      <c r="H398">
        <v>0.99746000000000001</v>
      </c>
      <c r="I398">
        <v>3.55</v>
      </c>
      <c r="J398">
        <v>0.59</v>
      </c>
      <c r="K398">
        <v>9.8000000000000007</v>
      </c>
      <c r="L398">
        <v>5</v>
      </c>
      <c r="AA398">
        <f t="shared" si="67"/>
        <v>7.1</v>
      </c>
      <c r="AB398">
        <f t="shared" si="67"/>
        <v>0.59</v>
      </c>
      <c r="AC398">
        <f t="shared" si="68"/>
        <v>0.01</v>
      </c>
      <c r="AD398">
        <f t="shared" si="64"/>
        <v>2.5</v>
      </c>
      <c r="AE398">
        <f t="shared" si="64"/>
        <v>7.6999999999999999E-2</v>
      </c>
      <c r="AF398">
        <f t="shared" si="64"/>
        <v>20</v>
      </c>
      <c r="AG398">
        <f t="shared" si="63"/>
        <v>85</v>
      </c>
      <c r="AH398">
        <f t="shared" si="69"/>
        <v>0.99746000000000001</v>
      </c>
      <c r="AI398">
        <f t="shared" si="70"/>
        <v>3.55</v>
      </c>
      <c r="AJ398">
        <f t="shared" si="65"/>
        <v>0.59</v>
      </c>
      <c r="AK398">
        <f t="shared" si="66"/>
        <v>9.8000000000000007</v>
      </c>
      <c r="AL398">
        <v>5</v>
      </c>
    </row>
    <row r="399" spans="1:38" x14ac:dyDescent="0.45">
      <c r="A399">
        <v>10</v>
      </c>
      <c r="B399">
        <v>0.35</v>
      </c>
      <c r="C399">
        <v>0.45</v>
      </c>
      <c r="D399">
        <v>2.5</v>
      </c>
      <c r="E399">
        <v>9.1999999999999998E-2</v>
      </c>
      <c r="F399">
        <v>20</v>
      </c>
      <c r="G399">
        <v>88</v>
      </c>
      <c r="H399">
        <v>0.99917999999999996</v>
      </c>
      <c r="I399">
        <v>3.15</v>
      </c>
      <c r="J399">
        <v>0.43</v>
      </c>
      <c r="K399">
        <v>9.4</v>
      </c>
      <c r="L399">
        <v>5</v>
      </c>
      <c r="AA399">
        <f t="shared" si="67"/>
        <v>10</v>
      </c>
      <c r="AB399">
        <f t="shared" si="67"/>
        <v>0.35</v>
      </c>
      <c r="AC399">
        <f t="shared" si="68"/>
        <v>0.45</v>
      </c>
      <c r="AD399">
        <f t="shared" si="64"/>
        <v>2.5</v>
      </c>
      <c r="AE399">
        <f t="shared" si="64"/>
        <v>9.1999999999999998E-2</v>
      </c>
      <c r="AF399">
        <f t="shared" si="64"/>
        <v>20</v>
      </c>
      <c r="AG399">
        <f t="shared" si="63"/>
        <v>88</v>
      </c>
      <c r="AH399">
        <f t="shared" si="69"/>
        <v>0.99917999999999996</v>
      </c>
      <c r="AI399">
        <f t="shared" si="70"/>
        <v>3.15</v>
      </c>
      <c r="AJ399">
        <f t="shared" si="65"/>
        <v>0.43</v>
      </c>
      <c r="AK399">
        <f t="shared" si="66"/>
        <v>9.4</v>
      </c>
      <c r="AL399">
        <v>5</v>
      </c>
    </row>
    <row r="400" spans="1:38" x14ac:dyDescent="0.45">
      <c r="A400">
        <v>7</v>
      </c>
      <c r="B400">
        <v>0.6</v>
      </c>
      <c r="C400">
        <v>0.3</v>
      </c>
      <c r="D400">
        <v>4.5</v>
      </c>
      <c r="E400">
        <v>6.8000000000000005E-2</v>
      </c>
      <c r="F400">
        <v>20</v>
      </c>
      <c r="G400">
        <v>110</v>
      </c>
      <c r="H400">
        <v>0.99913999999999903</v>
      </c>
      <c r="I400">
        <v>3.3</v>
      </c>
      <c r="J400">
        <v>1.17</v>
      </c>
      <c r="K400">
        <v>10.199999999999999</v>
      </c>
      <c r="L400">
        <v>5</v>
      </c>
      <c r="AA400">
        <f t="shared" si="67"/>
        <v>7</v>
      </c>
      <c r="AB400">
        <f t="shared" si="67"/>
        <v>0.6</v>
      </c>
      <c r="AC400">
        <f t="shared" si="68"/>
        <v>0.3</v>
      </c>
      <c r="AD400">
        <f t="shared" si="64"/>
        <v>3.6500000000000004</v>
      </c>
      <c r="AE400">
        <f t="shared" si="64"/>
        <v>6.8000000000000005E-2</v>
      </c>
      <c r="AF400">
        <f t="shared" si="64"/>
        <v>20</v>
      </c>
      <c r="AG400">
        <f t="shared" si="63"/>
        <v>110</v>
      </c>
      <c r="AH400">
        <f t="shared" si="69"/>
        <v>0.99913999999999903</v>
      </c>
      <c r="AI400">
        <f t="shared" si="70"/>
        <v>3.3</v>
      </c>
      <c r="AJ400">
        <f t="shared" si="65"/>
        <v>0.99999999999999989</v>
      </c>
      <c r="AK400">
        <f t="shared" si="66"/>
        <v>10.199999999999999</v>
      </c>
      <c r="AL400">
        <v>5</v>
      </c>
    </row>
    <row r="401" spans="1:38" x14ac:dyDescent="0.45">
      <c r="A401">
        <v>7.7</v>
      </c>
      <c r="B401">
        <v>0.69</v>
      </c>
      <c r="C401">
        <v>0.49</v>
      </c>
      <c r="D401">
        <v>1.8</v>
      </c>
      <c r="E401">
        <v>0.115</v>
      </c>
      <c r="F401">
        <v>20</v>
      </c>
      <c r="G401">
        <v>112</v>
      </c>
      <c r="H401">
        <v>0.99680000000000002</v>
      </c>
      <c r="I401">
        <v>3.21</v>
      </c>
      <c r="J401">
        <v>0.71</v>
      </c>
      <c r="K401">
        <v>9.3000000000000007</v>
      </c>
      <c r="L401">
        <v>5</v>
      </c>
      <c r="AA401">
        <f t="shared" si="67"/>
        <v>7.7</v>
      </c>
      <c r="AB401">
        <f t="shared" si="67"/>
        <v>0.69</v>
      </c>
      <c r="AC401">
        <f t="shared" si="68"/>
        <v>0.49</v>
      </c>
      <c r="AD401">
        <f t="shared" si="64"/>
        <v>1.8</v>
      </c>
      <c r="AE401">
        <f t="shared" si="64"/>
        <v>0.115</v>
      </c>
      <c r="AF401">
        <f t="shared" si="64"/>
        <v>20</v>
      </c>
      <c r="AG401">
        <f t="shared" si="64"/>
        <v>112</v>
      </c>
      <c r="AH401">
        <f t="shared" si="69"/>
        <v>0.99680000000000002</v>
      </c>
      <c r="AI401">
        <f t="shared" si="70"/>
        <v>3.21</v>
      </c>
      <c r="AJ401">
        <f t="shared" si="65"/>
        <v>0.71</v>
      </c>
      <c r="AK401">
        <f t="shared" si="66"/>
        <v>9.3000000000000007</v>
      </c>
      <c r="AL401">
        <v>5</v>
      </c>
    </row>
    <row r="402" spans="1:38" x14ac:dyDescent="0.45">
      <c r="A402">
        <v>8.6</v>
      </c>
      <c r="B402">
        <v>0.49</v>
      </c>
      <c r="C402">
        <v>0.28000000000000003</v>
      </c>
      <c r="D402">
        <v>1.9</v>
      </c>
      <c r="E402">
        <v>0.11</v>
      </c>
      <c r="F402">
        <v>20</v>
      </c>
      <c r="G402">
        <v>136</v>
      </c>
      <c r="H402">
        <v>0.99719999999999998</v>
      </c>
      <c r="I402">
        <v>2.93</v>
      </c>
      <c r="J402">
        <v>1.95</v>
      </c>
      <c r="K402">
        <v>9.9</v>
      </c>
      <c r="L402">
        <v>6</v>
      </c>
      <c r="AA402">
        <f t="shared" si="67"/>
        <v>8.6</v>
      </c>
      <c r="AB402">
        <f t="shared" si="67"/>
        <v>0.49</v>
      </c>
      <c r="AC402">
        <f t="shared" si="68"/>
        <v>0.28000000000000003</v>
      </c>
      <c r="AD402">
        <f t="shared" ref="AD402:AG465" si="71">IF((D402&gt;=R$14)*(D402&lt;=R$15),D402,IF((D402&lt;R$14), R$14, R$15))</f>
        <v>1.9</v>
      </c>
      <c r="AE402">
        <f t="shared" si="71"/>
        <v>0.11</v>
      </c>
      <c r="AF402">
        <f t="shared" si="71"/>
        <v>20</v>
      </c>
      <c r="AG402">
        <f t="shared" si="71"/>
        <v>124.5</v>
      </c>
      <c r="AH402">
        <f t="shared" si="69"/>
        <v>0.99719999999999998</v>
      </c>
      <c r="AI402">
        <f t="shared" si="70"/>
        <v>2.93</v>
      </c>
      <c r="AJ402">
        <f t="shared" ref="AJ402:AJ465" si="72">IF((J402&gt;=X$14)*(J402&lt;=X$15),J402,IF((J402&lt;X$14), X$14, X$15))</f>
        <v>0.99999999999999989</v>
      </c>
      <c r="AK402">
        <f t="shared" ref="AK402:AK465" si="73">IF((K402&gt;=Y$14)*(K402&lt;=Y$15),K402,IF((K402&lt;Y$14), Y$14, Y$15))</f>
        <v>9.9</v>
      </c>
      <c r="AL402">
        <v>6</v>
      </c>
    </row>
    <row r="403" spans="1:38" x14ac:dyDescent="0.45">
      <c r="A403">
        <v>5.6</v>
      </c>
      <c r="B403">
        <v>0.60499999999999998</v>
      </c>
      <c r="C403">
        <v>0.05</v>
      </c>
      <c r="D403">
        <v>2.4</v>
      </c>
      <c r="E403">
        <v>7.2999999999999995E-2</v>
      </c>
      <c r="F403">
        <v>19</v>
      </c>
      <c r="G403">
        <v>25</v>
      </c>
      <c r="H403">
        <v>0.99257999999999902</v>
      </c>
      <c r="I403">
        <v>3.56</v>
      </c>
      <c r="J403">
        <v>0.55000000000000004</v>
      </c>
      <c r="K403">
        <v>12.9</v>
      </c>
      <c r="L403">
        <v>5</v>
      </c>
      <c r="AA403">
        <f t="shared" si="67"/>
        <v>5.6</v>
      </c>
      <c r="AB403">
        <f t="shared" si="67"/>
        <v>0.60499999999999998</v>
      </c>
      <c r="AC403">
        <f t="shared" si="68"/>
        <v>0.05</v>
      </c>
      <c r="AD403">
        <f t="shared" si="71"/>
        <v>2.4</v>
      </c>
      <c r="AE403">
        <f t="shared" si="71"/>
        <v>7.2999999999999995E-2</v>
      </c>
      <c r="AF403">
        <f t="shared" si="71"/>
        <v>19</v>
      </c>
      <c r="AG403">
        <f t="shared" si="71"/>
        <v>25</v>
      </c>
      <c r="AH403">
        <f t="shared" si="69"/>
        <v>0.99257999999999902</v>
      </c>
      <c r="AI403">
        <f t="shared" si="70"/>
        <v>3.56</v>
      </c>
      <c r="AJ403">
        <f t="shared" si="72"/>
        <v>0.55000000000000004</v>
      </c>
      <c r="AK403">
        <f t="shared" si="73"/>
        <v>12.9</v>
      </c>
      <c r="AL403">
        <v>5</v>
      </c>
    </row>
    <row r="404" spans="1:38" x14ac:dyDescent="0.45">
      <c r="A404">
        <v>10.8</v>
      </c>
      <c r="B404">
        <v>0.28999999999999998</v>
      </c>
      <c r="C404">
        <v>0.42</v>
      </c>
      <c r="D404">
        <v>1.6</v>
      </c>
      <c r="E404">
        <v>8.4000000000000005E-2</v>
      </c>
      <c r="F404">
        <v>19</v>
      </c>
      <c r="G404">
        <v>27</v>
      </c>
      <c r="H404">
        <v>0.99544999999999995</v>
      </c>
      <c r="I404">
        <v>3.28</v>
      </c>
      <c r="J404">
        <v>0.73</v>
      </c>
      <c r="K404">
        <v>11.9</v>
      </c>
      <c r="L404">
        <v>6</v>
      </c>
      <c r="AA404">
        <f t="shared" si="67"/>
        <v>10.8</v>
      </c>
      <c r="AB404">
        <f t="shared" si="67"/>
        <v>0.28999999999999998</v>
      </c>
      <c r="AC404">
        <f t="shared" si="68"/>
        <v>0.42</v>
      </c>
      <c r="AD404">
        <f t="shared" si="71"/>
        <v>1.6</v>
      </c>
      <c r="AE404">
        <f t="shared" si="71"/>
        <v>8.4000000000000005E-2</v>
      </c>
      <c r="AF404">
        <f t="shared" si="71"/>
        <v>19</v>
      </c>
      <c r="AG404">
        <f t="shared" si="71"/>
        <v>27</v>
      </c>
      <c r="AH404">
        <f t="shared" si="69"/>
        <v>0.99544999999999995</v>
      </c>
      <c r="AI404">
        <f t="shared" si="70"/>
        <v>3.28</v>
      </c>
      <c r="AJ404">
        <f t="shared" si="72"/>
        <v>0.73</v>
      </c>
      <c r="AK404">
        <f t="shared" si="73"/>
        <v>11.9</v>
      </c>
      <c r="AL404">
        <v>6</v>
      </c>
    </row>
    <row r="405" spans="1:38" x14ac:dyDescent="0.45">
      <c r="A405">
        <v>7.7</v>
      </c>
      <c r="B405">
        <v>0.39</v>
      </c>
      <c r="C405">
        <v>0.12</v>
      </c>
      <c r="D405">
        <v>1.7</v>
      </c>
      <c r="E405">
        <v>9.6999999999999906E-2</v>
      </c>
      <c r="F405">
        <v>19</v>
      </c>
      <c r="G405">
        <v>27</v>
      </c>
      <c r="H405">
        <v>0.99595999999999996</v>
      </c>
      <c r="I405">
        <v>3.16</v>
      </c>
      <c r="J405">
        <v>0.49</v>
      </c>
      <c r="K405">
        <v>9.4</v>
      </c>
      <c r="L405">
        <v>5</v>
      </c>
      <c r="AA405">
        <f t="shared" si="67"/>
        <v>7.7</v>
      </c>
      <c r="AB405">
        <f t="shared" si="67"/>
        <v>0.39</v>
      </c>
      <c r="AC405">
        <f t="shared" si="68"/>
        <v>0.12</v>
      </c>
      <c r="AD405">
        <f t="shared" si="71"/>
        <v>1.7</v>
      </c>
      <c r="AE405">
        <f t="shared" si="71"/>
        <v>9.6999999999999906E-2</v>
      </c>
      <c r="AF405">
        <f t="shared" si="71"/>
        <v>19</v>
      </c>
      <c r="AG405">
        <f t="shared" si="71"/>
        <v>27</v>
      </c>
      <c r="AH405">
        <f t="shared" si="69"/>
        <v>0.99595999999999996</v>
      </c>
      <c r="AI405">
        <f t="shared" si="70"/>
        <v>3.16</v>
      </c>
      <c r="AJ405">
        <f t="shared" si="72"/>
        <v>0.49</v>
      </c>
      <c r="AK405">
        <f t="shared" si="73"/>
        <v>9.4</v>
      </c>
      <c r="AL405">
        <v>5</v>
      </c>
    </row>
    <row r="406" spans="1:38" x14ac:dyDescent="0.45">
      <c r="A406">
        <v>7.1</v>
      </c>
      <c r="B406">
        <v>0.69</v>
      </c>
      <c r="C406">
        <v>0.04</v>
      </c>
      <c r="D406">
        <v>2.1</v>
      </c>
      <c r="E406">
        <v>6.8000000000000005E-2</v>
      </c>
      <c r="F406">
        <v>19</v>
      </c>
      <c r="G406">
        <v>27</v>
      </c>
      <c r="H406">
        <v>0.99712000000000001</v>
      </c>
      <c r="I406">
        <v>3.44</v>
      </c>
      <c r="J406">
        <v>0.67</v>
      </c>
      <c r="K406">
        <v>9.8000000000000007</v>
      </c>
      <c r="L406">
        <v>5</v>
      </c>
      <c r="AA406">
        <f t="shared" si="67"/>
        <v>7.1</v>
      </c>
      <c r="AB406">
        <f t="shared" si="67"/>
        <v>0.69</v>
      </c>
      <c r="AC406">
        <f t="shared" si="68"/>
        <v>0.04</v>
      </c>
      <c r="AD406">
        <f t="shared" si="71"/>
        <v>2.1</v>
      </c>
      <c r="AE406">
        <f t="shared" si="71"/>
        <v>6.8000000000000005E-2</v>
      </c>
      <c r="AF406">
        <f t="shared" si="71"/>
        <v>19</v>
      </c>
      <c r="AG406">
        <f t="shared" si="71"/>
        <v>27</v>
      </c>
      <c r="AH406">
        <f t="shared" si="69"/>
        <v>0.99712000000000001</v>
      </c>
      <c r="AI406">
        <f t="shared" si="70"/>
        <v>3.44</v>
      </c>
      <c r="AJ406">
        <f t="shared" si="72"/>
        <v>0.67</v>
      </c>
      <c r="AK406">
        <f t="shared" si="73"/>
        <v>9.8000000000000007</v>
      </c>
      <c r="AL406">
        <v>5</v>
      </c>
    </row>
    <row r="407" spans="1:38" x14ac:dyDescent="0.45">
      <c r="A407">
        <v>6.7</v>
      </c>
      <c r="B407">
        <v>1.04</v>
      </c>
      <c r="C407">
        <v>0.08</v>
      </c>
      <c r="D407">
        <v>2.2999999999999998</v>
      </c>
      <c r="E407">
        <v>6.7000000000000004E-2</v>
      </c>
      <c r="F407">
        <v>19</v>
      </c>
      <c r="G407">
        <v>32</v>
      </c>
      <c r="H407">
        <v>0.99647999999999903</v>
      </c>
      <c r="I407">
        <v>3.52</v>
      </c>
      <c r="J407">
        <v>0.56999999999999995</v>
      </c>
      <c r="K407">
        <v>11</v>
      </c>
      <c r="L407">
        <v>4</v>
      </c>
      <c r="AA407">
        <f t="shared" si="67"/>
        <v>6.7</v>
      </c>
      <c r="AB407">
        <f t="shared" si="67"/>
        <v>1.0150000000000001</v>
      </c>
      <c r="AC407">
        <f t="shared" si="68"/>
        <v>0.08</v>
      </c>
      <c r="AD407">
        <f t="shared" si="71"/>
        <v>2.2999999999999998</v>
      </c>
      <c r="AE407">
        <f t="shared" si="71"/>
        <v>6.7000000000000004E-2</v>
      </c>
      <c r="AF407">
        <f t="shared" si="71"/>
        <v>19</v>
      </c>
      <c r="AG407">
        <f t="shared" si="71"/>
        <v>32</v>
      </c>
      <c r="AH407">
        <f t="shared" si="69"/>
        <v>0.99647999999999903</v>
      </c>
      <c r="AI407">
        <f t="shared" si="70"/>
        <v>3.52</v>
      </c>
      <c r="AJ407">
        <f t="shared" si="72"/>
        <v>0.56999999999999995</v>
      </c>
      <c r="AK407">
        <f t="shared" si="73"/>
        <v>11</v>
      </c>
      <c r="AL407">
        <v>4</v>
      </c>
    </row>
    <row r="408" spans="1:38" x14ac:dyDescent="0.45">
      <c r="A408">
        <v>6.4</v>
      </c>
      <c r="B408">
        <v>0.36</v>
      </c>
      <c r="C408">
        <v>0.53</v>
      </c>
      <c r="D408">
        <v>2.2000000000000002</v>
      </c>
      <c r="E408">
        <v>0.23</v>
      </c>
      <c r="F408">
        <v>19</v>
      </c>
      <c r="G408">
        <v>35</v>
      </c>
      <c r="H408">
        <v>0.99339999999999995</v>
      </c>
      <c r="I408">
        <v>3.37</v>
      </c>
      <c r="J408">
        <v>0.93</v>
      </c>
      <c r="K408">
        <v>12.4</v>
      </c>
      <c r="L408">
        <v>6</v>
      </c>
      <c r="AA408">
        <f t="shared" si="67"/>
        <v>6.4</v>
      </c>
      <c r="AB408">
        <f t="shared" si="67"/>
        <v>0.36</v>
      </c>
      <c r="AC408">
        <f t="shared" si="68"/>
        <v>0.53</v>
      </c>
      <c r="AD408">
        <f t="shared" si="71"/>
        <v>2.2000000000000002</v>
      </c>
      <c r="AE408">
        <f t="shared" si="71"/>
        <v>0.12249999999999998</v>
      </c>
      <c r="AF408">
        <f t="shared" si="71"/>
        <v>19</v>
      </c>
      <c r="AG408">
        <f t="shared" si="71"/>
        <v>35</v>
      </c>
      <c r="AH408">
        <f t="shared" si="69"/>
        <v>0.99339999999999995</v>
      </c>
      <c r="AI408">
        <f t="shared" si="70"/>
        <v>3.37</v>
      </c>
      <c r="AJ408">
        <f t="shared" si="72"/>
        <v>0.93</v>
      </c>
      <c r="AK408">
        <f t="shared" si="73"/>
        <v>12.4</v>
      </c>
      <c r="AL408">
        <v>6</v>
      </c>
    </row>
    <row r="409" spans="1:38" x14ac:dyDescent="0.45">
      <c r="A409">
        <v>9.3000000000000007</v>
      </c>
      <c r="B409">
        <v>0.33</v>
      </c>
      <c r="C409">
        <v>0.45</v>
      </c>
      <c r="D409">
        <v>1.5</v>
      </c>
      <c r="E409">
        <v>5.7000000000000002E-2</v>
      </c>
      <c r="F409">
        <v>19</v>
      </c>
      <c r="G409">
        <v>37</v>
      </c>
      <c r="H409">
        <v>0.99497999999999998</v>
      </c>
      <c r="I409">
        <v>3.18</v>
      </c>
      <c r="J409">
        <v>0.89</v>
      </c>
      <c r="K409">
        <v>11.1</v>
      </c>
      <c r="L409">
        <v>7</v>
      </c>
      <c r="AA409">
        <f t="shared" si="67"/>
        <v>9.3000000000000007</v>
      </c>
      <c r="AB409">
        <f t="shared" si="67"/>
        <v>0.33</v>
      </c>
      <c r="AC409">
        <f t="shared" si="68"/>
        <v>0.45</v>
      </c>
      <c r="AD409">
        <f t="shared" si="71"/>
        <v>1.5</v>
      </c>
      <c r="AE409">
        <f t="shared" si="71"/>
        <v>5.7000000000000002E-2</v>
      </c>
      <c r="AF409">
        <f t="shared" si="71"/>
        <v>19</v>
      </c>
      <c r="AG409">
        <f t="shared" si="71"/>
        <v>37</v>
      </c>
      <c r="AH409">
        <f t="shared" si="69"/>
        <v>0.99497999999999998</v>
      </c>
      <c r="AI409">
        <f t="shared" si="70"/>
        <v>3.18</v>
      </c>
      <c r="AJ409">
        <f t="shared" si="72"/>
        <v>0.89</v>
      </c>
      <c r="AK409">
        <f t="shared" si="73"/>
        <v>11.1</v>
      </c>
      <c r="AL409">
        <v>7</v>
      </c>
    </row>
    <row r="410" spans="1:38" x14ac:dyDescent="0.45">
      <c r="A410">
        <v>9</v>
      </c>
      <c r="B410">
        <v>0.69</v>
      </c>
      <c r="C410">
        <v>0</v>
      </c>
      <c r="D410">
        <v>2.4</v>
      </c>
      <c r="E410">
        <v>8.7999999999999995E-2</v>
      </c>
      <c r="F410">
        <v>19</v>
      </c>
      <c r="G410">
        <v>38</v>
      </c>
      <c r="H410">
        <v>0.999</v>
      </c>
      <c r="I410">
        <v>3.35</v>
      </c>
      <c r="J410">
        <v>0.6</v>
      </c>
      <c r="K410">
        <v>9.3000000000000007</v>
      </c>
      <c r="L410">
        <v>5</v>
      </c>
      <c r="AA410">
        <f t="shared" si="67"/>
        <v>9</v>
      </c>
      <c r="AB410">
        <f t="shared" si="67"/>
        <v>0.69</v>
      </c>
      <c r="AC410">
        <f t="shared" si="68"/>
        <v>0</v>
      </c>
      <c r="AD410">
        <f t="shared" si="71"/>
        <v>2.4</v>
      </c>
      <c r="AE410">
        <f t="shared" si="71"/>
        <v>8.7999999999999995E-2</v>
      </c>
      <c r="AF410">
        <f t="shared" si="71"/>
        <v>19</v>
      </c>
      <c r="AG410">
        <f t="shared" si="71"/>
        <v>38</v>
      </c>
      <c r="AH410">
        <f t="shared" si="69"/>
        <v>0.999</v>
      </c>
      <c r="AI410">
        <f t="shared" si="70"/>
        <v>3.35</v>
      </c>
      <c r="AJ410">
        <f t="shared" si="72"/>
        <v>0.6</v>
      </c>
      <c r="AK410">
        <f t="shared" si="73"/>
        <v>9.3000000000000007</v>
      </c>
      <c r="AL410">
        <v>5</v>
      </c>
    </row>
    <row r="411" spans="1:38" x14ac:dyDescent="0.45">
      <c r="A411">
        <v>6.9</v>
      </c>
      <c r="B411">
        <v>0.55000000000000004</v>
      </c>
      <c r="C411">
        <v>0.15</v>
      </c>
      <c r="D411">
        <v>2.2000000000000002</v>
      </c>
      <c r="E411">
        <v>7.5999999999999998E-2</v>
      </c>
      <c r="F411">
        <v>19</v>
      </c>
      <c r="G411">
        <v>40</v>
      </c>
      <c r="H411">
        <v>0.99609999999999999</v>
      </c>
      <c r="I411">
        <v>3.41</v>
      </c>
      <c r="J411">
        <v>0.59</v>
      </c>
      <c r="K411">
        <v>10.1</v>
      </c>
      <c r="L411">
        <v>5</v>
      </c>
      <c r="AA411">
        <f t="shared" si="67"/>
        <v>6.9</v>
      </c>
      <c r="AB411">
        <f t="shared" si="67"/>
        <v>0.55000000000000004</v>
      </c>
      <c r="AC411">
        <f t="shared" si="68"/>
        <v>0.15</v>
      </c>
      <c r="AD411">
        <f t="shared" si="71"/>
        <v>2.2000000000000002</v>
      </c>
      <c r="AE411">
        <f t="shared" si="71"/>
        <v>7.5999999999999998E-2</v>
      </c>
      <c r="AF411">
        <f t="shared" si="71"/>
        <v>19</v>
      </c>
      <c r="AG411">
        <f t="shared" si="71"/>
        <v>40</v>
      </c>
      <c r="AH411">
        <f t="shared" si="69"/>
        <v>0.99609999999999999</v>
      </c>
      <c r="AI411">
        <f t="shared" si="70"/>
        <v>3.41</v>
      </c>
      <c r="AJ411">
        <f t="shared" si="72"/>
        <v>0.59</v>
      </c>
      <c r="AK411">
        <f t="shared" si="73"/>
        <v>10.1</v>
      </c>
      <c r="AL411">
        <v>5</v>
      </c>
    </row>
    <row r="412" spans="1:38" x14ac:dyDescent="0.45">
      <c r="A412">
        <v>6.6</v>
      </c>
      <c r="B412">
        <v>0.57999999999999996</v>
      </c>
      <c r="C412">
        <v>0.02</v>
      </c>
      <c r="D412">
        <v>2.4</v>
      </c>
      <c r="E412">
        <v>6.9000000000000006E-2</v>
      </c>
      <c r="F412">
        <v>19</v>
      </c>
      <c r="G412">
        <v>40</v>
      </c>
      <c r="H412">
        <v>0.99387000000000003</v>
      </c>
      <c r="I412">
        <v>3.38</v>
      </c>
      <c r="J412">
        <v>0.66</v>
      </c>
      <c r="K412">
        <v>12.6</v>
      </c>
      <c r="L412">
        <v>6</v>
      </c>
      <c r="AA412">
        <f t="shared" si="67"/>
        <v>6.6</v>
      </c>
      <c r="AB412">
        <f t="shared" si="67"/>
        <v>0.57999999999999996</v>
      </c>
      <c r="AC412">
        <f t="shared" si="68"/>
        <v>0.02</v>
      </c>
      <c r="AD412">
        <f t="shared" si="71"/>
        <v>2.4</v>
      </c>
      <c r="AE412">
        <f t="shared" si="71"/>
        <v>6.9000000000000006E-2</v>
      </c>
      <c r="AF412">
        <f t="shared" si="71"/>
        <v>19</v>
      </c>
      <c r="AG412">
        <f t="shared" si="71"/>
        <v>40</v>
      </c>
      <c r="AH412">
        <f t="shared" si="69"/>
        <v>0.99387000000000003</v>
      </c>
      <c r="AI412">
        <f t="shared" si="70"/>
        <v>3.38</v>
      </c>
      <c r="AJ412">
        <f t="shared" si="72"/>
        <v>0.66</v>
      </c>
      <c r="AK412">
        <f t="shared" si="73"/>
        <v>12.6</v>
      </c>
      <c r="AL412">
        <v>6</v>
      </c>
    </row>
    <row r="413" spans="1:38" x14ac:dyDescent="0.45">
      <c r="A413">
        <v>7.7</v>
      </c>
      <c r="B413">
        <v>0.6</v>
      </c>
      <c r="C413">
        <v>0.06</v>
      </c>
      <c r="D413">
        <v>2</v>
      </c>
      <c r="E413">
        <v>7.9000000000000001E-2</v>
      </c>
      <c r="F413">
        <v>19</v>
      </c>
      <c r="G413">
        <v>41</v>
      </c>
      <c r="H413">
        <v>0.99697000000000002</v>
      </c>
      <c r="I413">
        <v>3.39</v>
      </c>
      <c r="J413">
        <v>0.62</v>
      </c>
      <c r="K413">
        <v>10.1</v>
      </c>
      <c r="L413">
        <v>6</v>
      </c>
      <c r="AA413">
        <f t="shared" si="67"/>
        <v>7.7</v>
      </c>
      <c r="AB413">
        <f t="shared" si="67"/>
        <v>0.6</v>
      </c>
      <c r="AC413">
        <f t="shared" si="68"/>
        <v>0.06</v>
      </c>
      <c r="AD413">
        <f t="shared" si="71"/>
        <v>2</v>
      </c>
      <c r="AE413">
        <f t="shared" si="71"/>
        <v>7.9000000000000001E-2</v>
      </c>
      <c r="AF413">
        <f t="shared" si="71"/>
        <v>19</v>
      </c>
      <c r="AG413">
        <f t="shared" si="71"/>
        <v>41</v>
      </c>
      <c r="AH413">
        <f t="shared" si="69"/>
        <v>0.99697000000000002</v>
      </c>
      <c r="AI413">
        <f t="shared" si="70"/>
        <v>3.39</v>
      </c>
      <c r="AJ413">
        <f t="shared" si="72"/>
        <v>0.62</v>
      </c>
      <c r="AK413">
        <f t="shared" si="73"/>
        <v>10.1</v>
      </c>
      <c r="AL413">
        <v>6</v>
      </c>
    </row>
    <row r="414" spans="1:38" x14ac:dyDescent="0.45">
      <c r="A414">
        <v>12.6</v>
      </c>
      <c r="B414">
        <v>0.41</v>
      </c>
      <c r="C414">
        <v>0.54</v>
      </c>
      <c r="D414">
        <v>2.8</v>
      </c>
      <c r="E414">
        <v>0.10299999999999999</v>
      </c>
      <c r="F414">
        <v>19</v>
      </c>
      <c r="G414">
        <v>41</v>
      </c>
      <c r="H414">
        <v>0.99939</v>
      </c>
      <c r="I414">
        <v>3.21</v>
      </c>
      <c r="J414">
        <v>0.76</v>
      </c>
      <c r="K414">
        <v>11.3</v>
      </c>
      <c r="L414">
        <v>6</v>
      </c>
      <c r="AA414">
        <f t="shared" si="67"/>
        <v>12.349999999999998</v>
      </c>
      <c r="AB414">
        <f t="shared" si="67"/>
        <v>0.41</v>
      </c>
      <c r="AC414">
        <f t="shared" si="68"/>
        <v>0.54</v>
      </c>
      <c r="AD414">
        <f t="shared" si="71"/>
        <v>2.8</v>
      </c>
      <c r="AE414">
        <f t="shared" si="71"/>
        <v>0.10299999999999999</v>
      </c>
      <c r="AF414">
        <f t="shared" si="71"/>
        <v>19</v>
      </c>
      <c r="AG414">
        <f t="shared" si="71"/>
        <v>41</v>
      </c>
      <c r="AH414">
        <f t="shared" si="69"/>
        <v>0.99939</v>
      </c>
      <c r="AI414">
        <f t="shared" si="70"/>
        <v>3.21</v>
      </c>
      <c r="AJ414">
        <f t="shared" si="72"/>
        <v>0.76</v>
      </c>
      <c r="AK414">
        <f t="shared" si="73"/>
        <v>11.3</v>
      </c>
      <c r="AL414">
        <v>6</v>
      </c>
    </row>
    <row r="415" spans="1:38" x14ac:dyDescent="0.45">
      <c r="A415">
        <v>6.2</v>
      </c>
      <c r="B415">
        <v>0.36</v>
      </c>
      <c r="C415">
        <v>0.24</v>
      </c>
      <c r="D415">
        <v>2.2000000000000002</v>
      </c>
      <c r="E415">
        <v>9.5000000000000001E-2</v>
      </c>
      <c r="F415">
        <v>19</v>
      </c>
      <c r="G415">
        <v>42</v>
      </c>
      <c r="H415">
        <v>0.99460000000000004</v>
      </c>
      <c r="I415">
        <v>3.57</v>
      </c>
      <c r="J415">
        <v>0.56999999999999995</v>
      </c>
      <c r="K415">
        <v>11.7</v>
      </c>
      <c r="L415">
        <v>6</v>
      </c>
      <c r="AA415">
        <f t="shared" si="67"/>
        <v>6.2</v>
      </c>
      <c r="AB415">
        <f t="shared" si="67"/>
        <v>0.36</v>
      </c>
      <c r="AC415">
        <f t="shared" si="68"/>
        <v>0.24</v>
      </c>
      <c r="AD415">
        <f t="shared" si="71"/>
        <v>2.2000000000000002</v>
      </c>
      <c r="AE415">
        <f t="shared" si="71"/>
        <v>9.5000000000000001E-2</v>
      </c>
      <c r="AF415">
        <f t="shared" si="71"/>
        <v>19</v>
      </c>
      <c r="AG415">
        <f t="shared" si="71"/>
        <v>42</v>
      </c>
      <c r="AH415">
        <f t="shared" si="69"/>
        <v>0.99460000000000004</v>
      </c>
      <c r="AI415">
        <f t="shared" si="70"/>
        <v>3.57</v>
      </c>
      <c r="AJ415">
        <f t="shared" si="72"/>
        <v>0.56999999999999995</v>
      </c>
      <c r="AK415">
        <f t="shared" si="73"/>
        <v>11.7</v>
      </c>
      <c r="AL415">
        <v>6</v>
      </c>
    </row>
    <row r="416" spans="1:38" x14ac:dyDescent="0.45">
      <c r="A416">
        <v>12.4</v>
      </c>
      <c r="B416">
        <v>0.42</v>
      </c>
      <c r="C416">
        <v>0.49</v>
      </c>
      <c r="D416">
        <v>4.5999999999999996</v>
      </c>
      <c r="E416">
        <v>7.2999999999999995E-2</v>
      </c>
      <c r="F416">
        <v>19</v>
      </c>
      <c r="G416">
        <v>43</v>
      </c>
      <c r="H416">
        <v>0.99780000000000002</v>
      </c>
      <c r="I416">
        <v>3.02</v>
      </c>
      <c r="J416">
        <v>0.61</v>
      </c>
      <c r="K416">
        <v>9.5</v>
      </c>
      <c r="L416">
        <v>5</v>
      </c>
      <c r="AA416">
        <f t="shared" si="67"/>
        <v>12.349999999999998</v>
      </c>
      <c r="AB416">
        <f t="shared" si="67"/>
        <v>0.42</v>
      </c>
      <c r="AC416">
        <f t="shared" si="68"/>
        <v>0.49</v>
      </c>
      <c r="AD416">
        <f t="shared" si="71"/>
        <v>3.6500000000000004</v>
      </c>
      <c r="AE416">
        <f t="shared" si="71"/>
        <v>7.2999999999999995E-2</v>
      </c>
      <c r="AF416">
        <f t="shared" si="71"/>
        <v>19</v>
      </c>
      <c r="AG416">
        <f t="shared" si="71"/>
        <v>43</v>
      </c>
      <c r="AH416">
        <f t="shared" si="69"/>
        <v>0.99780000000000002</v>
      </c>
      <c r="AI416">
        <f t="shared" si="70"/>
        <v>3.02</v>
      </c>
      <c r="AJ416">
        <f t="shared" si="72"/>
        <v>0.61</v>
      </c>
      <c r="AK416">
        <f t="shared" si="73"/>
        <v>9.5</v>
      </c>
      <c r="AL416">
        <v>5</v>
      </c>
    </row>
    <row r="417" spans="1:38" x14ac:dyDescent="0.45">
      <c r="A417">
        <v>11.5</v>
      </c>
      <c r="B417">
        <v>0.45</v>
      </c>
      <c r="C417">
        <v>0.5</v>
      </c>
      <c r="D417">
        <v>3</v>
      </c>
      <c r="E417">
        <v>7.8E-2</v>
      </c>
      <c r="F417">
        <v>19</v>
      </c>
      <c r="G417">
        <v>47</v>
      </c>
      <c r="H417">
        <v>1.0003</v>
      </c>
      <c r="I417">
        <v>3.26</v>
      </c>
      <c r="J417">
        <v>1.1100000000000001</v>
      </c>
      <c r="K417">
        <v>11</v>
      </c>
      <c r="L417">
        <v>6</v>
      </c>
      <c r="AA417">
        <f t="shared" si="67"/>
        <v>11.5</v>
      </c>
      <c r="AB417">
        <f t="shared" si="67"/>
        <v>0.45</v>
      </c>
      <c r="AC417">
        <f t="shared" si="68"/>
        <v>0.5</v>
      </c>
      <c r="AD417">
        <f t="shared" si="71"/>
        <v>3</v>
      </c>
      <c r="AE417">
        <f t="shared" si="71"/>
        <v>7.8E-2</v>
      </c>
      <c r="AF417">
        <f t="shared" si="71"/>
        <v>19</v>
      </c>
      <c r="AG417">
        <f t="shared" si="71"/>
        <v>47</v>
      </c>
      <c r="AH417">
        <f t="shared" si="69"/>
        <v>1.0003</v>
      </c>
      <c r="AI417">
        <f t="shared" si="70"/>
        <v>3.26</v>
      </c>
      <c r="AJ417">
        <f t="shared" si="72"/>
        <v>0.99999999999999989</v>
      </c>
      <c r="AK417">
        <f t="shared" si="73"/>
        <v>11</v>
      </c>
      <c r="AL417">
        <v>6</v>
      </c>
    </row>
    <row r="418" spans="1:38" x14ac:dyDescent="0.45">
      <c r="A418">
        <v>6.4</v>
      </c>
      <c r="B418">
        <v>0.67</v>
      </c>
      <c r="C418">
        <v>0.08</v>
      </c>
      <c r="D418">
        <v>2.1</v>
      </c>
      <c r="E418">
        <v>4.4999999999999998E-2</v>
      </c>
      <c r="F418">
        <v>19</v>
      </c>
      <c r="G418">
        <v>48</v>
      </c>
      <c r="H418">
        <v>0.99490000000000001</v>
      </c>
      <c r="I418">
        <v>3.49</v>
      </c>
      <c r="J418">
        <v>0.49</v>
      </c>
      <c r="K418">
        <v>11.4</v>
      </c>
      <c r="L418">
        <v>6</v>
      </c>
      <c r="AA418">
        <f t="shared" si="67"/>
        <v>6.4</v>
      </c>
      <c r="AB418">
        <f t="shared" si="67"/>
        <v>0.67</v>
      </c>
      <c r="AC418">
        <f t="shared" si="68"/>
        <v>0.08</v>
      </c>
      <c r="AD418">
        <f t="shared" si="71"/>
        <v>2.1</v>
      </c>
      <c r="AE418">
        <f t="shared" si="71"/>
        <v>4.4999999999999998E-2</v>
      </c>
      <c r="AF418">
        <f t="shared" si="71"/>
        <v>19</v>
      </c>
      <c r="AG418">
        <f t="shared" si="71"/>
        <v>48</v>
      </c>
      <c r="AH418">
        <f t="shared" si="69"/>
        <v>0.99490000000000001</v>
      </c>
      <c r="AI418">
        <f t="shared" si="70"/>
        <v>3.49</v>
      </c>
      <c r="AJ418">
        <f t="shared" si="72"/>
        <v>0.49</v>
      </c>
      <c r="AK418">
        <f t="shared" si="73"/>
        <v>11.4</v>
      </c>
      <c r="AL418">
        <v>6</v>
      </c>
    </row>
    <row r="419" spans="1:38" x14ac:dyDescent="0.45">
      <c r="A419">
        <v>6.9</v>
      </c>
      <c r="B419">
        <v>0.5</v>
      </c>
      <c r="C419">
        <v>0.04</v>
      </c>
      <c r="D419">
        <v>1.5</v>
      </c>
      <c r="E419">
        <v>8.5000000000000006E-2</v>
      </c>
      <c r="F419">
        <v>19</v>
      </c>
      <c r="G419">
        <v>49</v>
      </c>
      <c r="H419">
        <v>0.99580000000000002</v>
      </c>
      <c r="I419">
        <v>3.35</v>
      </c>
      <c r="J419">
        <v>0.78</v>
      </c>
      <c r="K419">
        <v>9.5</v>
      </c>
      <c r="L419">
        <v>5</v>
      </c>
      <c r="AA419">
        <f t="shared" si="67"/>
        <v>6.9</v>
      </c>
      <c r="AB419">
        <f t="shared" si="67"/>
        <v>0.5</v>
      </c>
      <c r="AC419">
        <f t="shared" si="68"/>
        <v>0.04</v>
      </c>
      <c r="AD419">
        <f t="shared" si="71"/>
        <v>1.5</v>
      </c>
      <c r="AE419">
        <f t="shared" si="71"/>
        <v>8.5000000000000006E-2</v>
      </c>
      <c r="AF419">
        <f t="shared" si="71"/>
        <v>19</v>
      </c>
      <c r="AG419">
        <f t="shared" si="71"/>
        <v>49</v>
      </c>
      <c r="AH419">
        <f t="shared" si="69"/>
        <v>0.99580000000000002</v>
      </c>
      <c r="AI419">
        <f t="shared" si="70"/>
        <v>3.35</v>
      </c>
      <c r="AJ419">
        <f t="shared" si="72"/>
        <v>0.78</v>
      </c>
      <c r="AK419">
        <f t="shared" si="73"/>
        <v>9.5</v>
      </c>
      <c r="AL419">
        <v>5</v>
      </c>
    </row>
    <row r="420" spans="1:38" x14ac:dyDescent="0.45">
      <c r="A420">
        <v>7.4</v>
      </c>
      <c r="B420">
        <v>0.25</v>
      </c>
      <c r="C420">
        <v>0.28999999999999998</v>
      </c>
      <c r="D420">
        <v>2.2000000000000002</v>
      </c>
      <c r="E420">
        <v>5.3999999999999999E-2</v>
      </c>
      <c r="F420">
        <v>19</v>
      </c>
      <c r="G420">
        <v>49</v>
      </c>
      <c r="H420">
        <v>0.99665999999999999</v>
      </c>
      <c r="I420">
        <v>3.4</v>
      </c>
      <c r="J420">
        <v>0.76</v>
      </c>
      <c r="K420">
        <v>10.9</v>
      </c>
      <c r="L420">
        <v>7</v>
      </c>
      <c r="AA420">
        <f t="shared" si="67"/>
        <v>7.4</v>
      </c>
      <c r="AB420">
        <f t="shared" si="67"/>
        <v>0.25</v>
      </c>
      <c r="AC420">
        <f t="shared" si="68"/>
        <v>0.28999999999999998</v>
      </c>
      <c r="AD420">
        <f t="shared" si="71"/>
        <v>2.2000000000000002</v>
      </c>
      <c r="AE420">
        <f t="shared" si="71"/>
        <v>5.3999999999999999E-2</v>
      </c>
      <c r="AF420">
        <f t="shared" si="71"/>
        <v>19</v>
      </c>
      <c r="AG420">
        <f t="shared" si="71"/>
        <v>49</v>
      </c>
      <c r="AH420">
        <f t="shared" si="69"/>
        <v>0.99665999999999999</v>
      </c>
      <c r="AI420">
        <f t="shared" si="70"/>
        <v>3.4</v>
      </c>
      <c r="AJ420">
        <f t="shared" si="72"/>
        <v>0.76</v>
      </c>
      <c r="AK420">
        <f t="shared" si="73"/>
        <v>10.9</v>
      </c>
      <c r="AL420">
        <v>7</v>
      </c>
    </row>
    <row r="421" spans="1:38" x14ac:dyDescent="0.45">
      <c r="A421">
        <v>5</v>
      </c>
      <c r="B421">
        <v>0.42</v>
      </c>
      <c r="C421">
        <v>0.24</v>
      </c>
      <c r="D421">
        <v>2</v>
      </c>
      <c r="E421">
        <v>0.06</v>
      </c>
      <c r="F421">
        <v>19</v>
      </c>
      <c r="G421">
        <v>50</v>
      </c>
      <c r="H421">
        <v>0.99170000000000003</v>
      </c>
      <c r="I421">
        <v>3.72</v>
      </c>
      <c r="J421">
        <v>0.74</v>
      </c>
      <c r="K421">
        <v>14</v>
      </c>
      <c r="L421">
        <v>8</v>
      </c>
      <c r="AA421">
        <f t="shared" si="67"/>
        <v>5</v>
      </c>
      <c r="AB421">
        <f t="shared" si="67"/>
        <v>0.42</v>
      </c>
      <c r="AC421">
        <f t="shared" si="68"/>
        <v>0.24</v>
      </c>
      <c r="AD421">
        <f t="shared" si="71"/>
        <v>2</v>
      </c>
      <c r="AE421">
        <f t="shared" si="71"/>
        <v>0.06</v>
      </c>
      <c r="AF421">
        <f t="shared" si="71"/>
        <v>19</v>
      </c>
      <c r="AG421">
        <f t="shared" si="71"/>
        <v>50</v>
      </c>
      <c r="AH421">
        <f t="shared" si="69"/>
        <v>0.99170000000000003</v>
      </c>
      <c r="AI421">
        <f t="shared" si="70"/>
        <v>3.72</v>
      </c>
      <c r="AJ421">
        <f t="shared" si="72"/>
        <v>0.74</v>
      </c>
      <c r="AK421">
        <f t="shared" si="73"/>
        <v>13.5</v>
      </c>
      <c r="AL421">
        <v>8</v>
      </c>
    </row>
    <row r="422" spans="1:38" x14ac:dyDescent="0.45">
      <c r="A422">
        <v>11.2</v>
      </c>
      <c r="B422">
        <v>0.4</v>
      </c>
      <c r="C422">
        <v>0.5</v>
      </c>
      <c r="D422">
        <v>2</v>
      </c>
      <c r="E422">
        <v>9.9000000000000005E-2</v>
      </c>
      <c r="F422">
        <v>19</v>
      </c>
      <c r="G422">
        <v>50</v>
      </c>
      <c r="H422">
        <v>0.997829999999999</v>
      </c>
      <c r="I422">
        <v>3.1</v>
      </c>
      <c r="J422">
        <v>0.57999999999999996</v>
      </c>
      <c r="K422">
        <v>10.4</v>
      </c>
      <c r="L422">
        <v>5</v>
      </c>
      <c r="AA422">
        <f t="shared" si="67"/>
        <v>11.2</v>
      </c>
      <c r="AB422">
        <f t="shared" si="67"/>
        <v>0.4</v>
      </c>
      <c r="AC422">
        <f t="shared" si="68"/>
        <v>0.5</v>
      </c>
      <c r="AD422">
        <f t="shared" si="71"/>
        <v>2</v>
      </c>
      <c r="AE422">
        <f t="shared" si="71"/>
        <v>9.9000000000000005E-2</v>
      </c>
      <c r="AF422">
        <f t="shared" si="71"/>
        <v>19</v>
      </c>
      <c r="AG422">
        <f t="shared" si="71"/>
        <v>50</v>
      </c>
      <c r="AH422">
        <f t="shared" si="69"/>
        <v>0.997829999999999</v>
      </c>
      <c r="AI422">
        <f t="shared" si="70"/>
        <v>3.1</v>
      </c>
      <c r="AJ422">
        <f t="shared" si="72"/>
        <v>0.57999999999999996</v>
      </c>
      <c r="AK422">
        <f t="shared" si="73"/>
        <v>10.4</v>
      </c>
      <c r="AL422">
        <v>5</v>
      </c>
    </row>
    <row r="423" spans="1:38" x14ac:dyDescent="0.45">
      <c r="A423">
        <v>8.8000000000000007</v>
      </c>
      <c r="B423">
        <v>0.4</v>
      </c>
      <c r="C423">
        <v>0.4</v>
      </c>
      <c r="D423">
        <v>2.2000000000000002</v>
      </c>
      <c r="E423">
        <v>7.9000000000000001E-2</v>
      </c>
      <c r="F423">
        <v>19</v>
      </c>
      <c r="G423">
        <v>52</v>
      </c>
      <c r="H423">
        <v>0.998</v>
      </c>
      <c r="I423">
        <v>3.44</v>
      </c>
      <c r="J423">
        <v>0.64</v>
      </c>
      <c r="K423">
        <v>9.1999999999999993</v>
      </c>
      <c r="L423">
        <v>5</v>
      </c>
      <c r="AA423">
        <f t="shared" si="67"/>
        <v>8.8000000000000007</v>
      </c>
      <c r="AB423">
        <f t="shared" si="67"/>
        <v>0.4</v>
      </c>
      <c r="AC423">
        <f t="shared" si="68"/>
        <v>0.4</v>
      </c>
      <c r="AD423">
        <f t="shared" si="71"/>
        <v>2.2000000000000002</v>
      </c>
      <c r="AE423">
        <f t="shared" si="71"/>
        <v>7.9000000000000001E-2</v>
      </c>
      <c r="AF423">
        <f t="shared" si="71"/>
        <v>19</v>
      </c>
      <c r="AG423">
        <f t="shared" si="71"/>
        <v>52</v>
      </c>
      <c r="AH423">
        <f t="shared" si="69"/>
        <v>0.998</v>
      </c>
      <c r="AI423">
        <f t="shared" si="70"/>
        <v>3.44</v>
      </c>
      <c r="AJ423">
        <f t="shared" si="72"/>
        <v>0.64</v>
      </c>
      <c r="AK423">
        <f t="shared" si="73"/>
        <v>9.1999999999999993</v>
      </c>
      <c r="AL423">
        <v>5</v>
      </c>
    </row>
    <row r="424" spans="1:38" x14ac:dyDescent="0.45">
      <c r="A424">
        <v>8.6</v>
      </c>
      <c r="B424">
        <v>0.63500000000000001</v>
      </c>
      <c r="C424">
        <v>0.68</v>
      </c>
      <c r="D424">
        <v>1.8</v>
      </c>
      <c r="E424">
        <v>0.40299999999999903</v>
      </c>
      <c r="F424">
        <v>19</v>
      </c>
      <c r="G424">
        <v>56</v>
      </c>
      <c r="H424">
        <v>0.99631999999999998</v>
      </c>
      <c r="I424">
        <v>3.02</v>
      </c>
      <c r="J424">
        <v>1.1499999999999999</v>
      </c>
      <c r="K424">
        <v>9.3000000000000007</v>
      </c>
      <c r="L424">
        <v>5</v>
      </c>
      <c r="AA424">
        <f t="shared" si="67"/>
        <v>8.6</v>
      </c>
      <c r="AB424">
        <f t="shared" si="67"/>
        <v>0.63500000000000001</v>
      </c>
      <c r="AC424">
        <f t="shared" si="68"/>
        <v>0.68</v>
      </c>
      <c r="AD424">
        <f t="shared" si="71"/>
        <v>1.8</v>
      </c>
      <c r="AE424">
        <f t="shared" si="71"/>
        <v>0.12249999999999998</v>
      </c>
      <c r="AF424">
        <f t="shared" si="71"/>
        <v>19</v>
      </c>
      <c r="AG424">
        <f t="shared" si="71"/>
        <v>56</v>
      </c>
      <c r="AH424">
        <f t="shared" si="69"/>
        <v>0.99631999999999998</v>
      </c>
      <c r="AI424">
        <f t="shared" si="70"/>
        <v>3.02</v>
      </c>
      <c r="AJ424">
        <f t="shared" si="72"/>
        <v>0.99999999999999989</v>
      </c>
      <c r="AK424">
        <f t="shared" si="73"/>
        <v>9.3000000000000007</v>
      </c>
      <c r="AL424">
        <v>5</v>
      </c>
    </row>
    <row r="425" spans="1:38" x14ac:dyDescent="0.45">
      <c r="A425">
        <v>10</v>
      </c>
      <c r="B425">
        <v>0.56000000000000005</v>
      </c>
      <c r="C425">
        <v>0.24</v>
      </c>
      <c r="D425">
        <v>2.2000000000000002</v>
      </c>
      <c r="E425">
        <v>7.9000000000000001E-2</v>
      </c>
      <c r="F425">
        <v>19</v>
      </c>
      <c r="G425">
        <v>58</v>
      </c>
      <c r="H425">
        <v>0.99909999999999999</v>
      </c>
      <c r="I425">
        <v>3.18</v>
      </c>
      <c r="J425">
        <v>0.56000000000000005</v>
      </c>
      <c r="K425">
        <v>10.1</v>
      </c>
      <c r="L425">
        <v>6</v>
      </c>
      <c r="AA425">
        <f t="shared" si="67"/>
        <v>10</v>
      </c>
      <c r="AB425">
        <f t="shared" si="67"/>
        <v>0.56000000000000005</v>
      </c>
      <c r="AC425">
        <f t="shared" si="68"/>
        <v>0.24</v>
      </c>
      <c r="AD425">
        <f t="shared" si="71"/>
        <v>2.2000000000000002</v>
      </c>
      <c r="AE425">
        <f t="shared" si="71"/>
        <v>7.9000000000000001E-2</v>
      </c>
      <c r="AF425">
        <f t="shared" si="71"/>
        <v>19</v>
      </c>
      <c r="AG425">
        <f t="shared" si="71"/>
        <v>58</v>
      </c>
      <c r="AH425">
        <f t="shared" si="69"/>
        <v>0.99909999999999999</v>
      </c>
      <c r="AI425">
        <f t="shared" si="70"/>
        <v>3.18</v>
      </c>
      <c r="AJ425">
        <f t="shared" si="72"/>
        <v>0.56000000000000005</v>
      </c>
      <c r="AK425">
        <f t="shared" si="73"/>
        <v>10.1</v>
      </c>
      <c r="AL425">
        <v>6</v>
      </c>
    </row>
    <row r="426" spans="1:38" x14ac:dyDescent="0.45">
      <c r="A426">
        <v>8.1999999999999993</v>
      </c>
      <c r="B426">
        <v>0.59</v>
      </c>
      <c r="C426">
        <v>0</v>
      </c>
      <c r="D426">
        <v>2.5</v>
      </c>
      <c r="E426">
        <v>9.2999999999999999E-2</v>
      </c>
      <c r="F426">
        <v>19</v>
      </c>
      <c r="G426">
        <v>58</v>
      </c>
      <c r="H426">
        <v>1.0002</v>
      </c>
      <c r="I426">
        <v>3.5</v>
      </c>
      <c r="J426">
        <v>0.65</v>
      </c>
      <c r="K426">
        <v>9.3000000000000007</v>
      </c>
      <c r="L426">
        <v>6</v>
      </c>
      <c r="AA426">
        <f t="shared" si="67"/>
        <v>8.1999999999999993</v>
      </c>
      <c r="AB426">
        <f t="shared" si="67"/>
        <v>0.59</v>
      </c>
      <c r="AC426">
        <f t="shared" si="68"/>
        <v>0</v>
      </c>
      <c r="AD426">
        <f t="shared" si="71"/>
        <v>2.5</v>
      </c>
      <c r="AE426">
        <f t="shared" si="71"/>
        <v>9.2999999999999999E-2</v>
      </c>
      <c r="AF426">
        <f t="shared" si="71"/>
        <v>19</v>
      </c>
      <c r="AG426">
        <f t="shared" si="71"/>
        <v>58</v>
      </c>
      <c r="AH426">
        <f t="shared" si="69"/>
        <v>1.0002</v>
      </c>
      <c r="AI426">
        <f t="shared" si="70"/>
        <v>3.5</v>
      </c>
      <c r="AJ426">
        <f t="shared" si="72"/>
        <v>0.65</v>
      </c>
      <c r="AK426">
        <f t="shared" si="73"/>
        <v>9.3000000000000007</v>
      </c>
      <c r="AL426">
        <v>6</v>
      </c>
    </row>
    <row r="427" spans="1:38" x14ac:dyDescent="0.45">
      <c r="A427">
        <v>8</v>
      </c>
      <c r="B427">
        <v>0.52</v>
      </c>
      <c r="C427">
        <v>0.25</v>
      </c>
      <c r="D427">
        <v>2</v>
      </c>
      <c r="E427">
        <v>7.8E-2</v>
      </c>
      <c r="F427">
        <v>19</v>
      </c>
      <c r="G427">
        <v>59</v>
      </c>
      <c r="H427">
        <v>0.99612000000000001</v>
      </c>
      <c r="I427">
        <v>3.3</v>
      </c>
      <c r="J427">
        <v>0.48</v>
      </c>
      <c r="K427">
        <v>10.199999999999999</v>
      </c>
      <c r="L427">
        <v>5</v>
      </c>
      <c r="AA427">
        <f t="shared" si="67"/>
        <v>8</v>
      </c>
      <c r="AB427">
        <f t="shared" si="67"/>
        <v>0.52</v>
      </c>
      <c r="AC427">
        <f t="shared" si="68"/>
        <v>0.25</v>
      </c>
      <c r="AD427">
        <f t="shared" si="71"/>
        <v>2</v>
      </c>
      <c r="AE427">
        <f t="shared" si="71"/>
        <v>7.8E-2</v>
      </c>
      <c r="AF427">
        <f t="shared" si="71"/>
        <v>19</v>
      </c>
      <c r="AG427">
        <f t="shared" si="71"/>
        <v>59</v>
      </c>
      <c r="AH427">
        <f t="shared" si="69"/>
        <v>0.99612000000000001</v>
      </c>
      <c r="AI427">
        <f t="shared" si="70"/>
        <v>3.3</v>
      </c>
      <c r="AJ427">
        <f t="shared" si="72"/>
        <v>0.48</v>
      </c>
      <c r="AK427">
        <f t="shared" si="73"/>
        <v>10.199999999999999</v>
      </c>
      <c r="AL427">
        <v>5</v>
      </c>
    </row>
    <row r="428" spans="1:38" x14ac:dyDescent="0.45">
      <c r="A428">
        <v>12.2</v>
      </c>
      <c r="B428">
        <v>0.48</v>
      </c>
      <c r="C428">
        <v>0.54</v>
      </c>
      <c r="D428">
        <v>2.6</v>
      </c>
      <c r="E428">
        <v>8.5000000000000006E-2</v>
      </c>
      <c r="F428">
        <v>19</v>
      </c>
      <c r="G428">
        <v>64</v>
      </c>
      <c r="H428">
        <v>1</v>
      </c>
      <c r="I428">
        <v>3.1</v>
      </c>
      <c r="J428">
        <v>0.61</v>
      </c>
      <c r="K428">
        <v>10.5</v>
      </c>
      <c r="L428">
        <v>6</v>
      </c>
      <c r="AA428">
        <f t="shared" si="67"/>
        <v>12.2</v>
      </c>
      <c r="AB428">
        <f t="shared" si="67"/>
        <v>0.48</v>
      </c>
      <c r="AC428">
        <f t="shared" si="68"/>
        <v>0.54</v>
      </c>
      <c r="AD428">
        <f t="shared" si="71"/>
        <v>2.6</v>
      </c>
      <c r="AE428">
        <f t="shared" si="71"/>
        <v>8.5000000000000006E-2</v>
      </c>
      <c r="AF428">
        <f t="shared" si="71"/>
        <v>19</v>
      </c>
      <c r="AG428">
        <f t="shared" si="71"/>
        <v>64</v>
      </c>
      <c r="AH428">
        <f t="shared" si="69"/>
        <v>1</v>
      </c>
      <c r="AI428">
        <f t="shared" si="70"/>
        <v>3.1</v>
      </c>
      <c r="AJ428">
        <f t="shared" si="72"/>
        <v>0.61</v>
      </c>
      <c r="AK428">
        <f t="shared" si="73"/>
        <v>10.5</v>
      </c>
      <c r="AL428">
        <v>6</v>
      </c>
    </row>
    <row r="429" spans="1:38" x14ac:dyDescent="0.45">
      <c r="A429">
        <v>7.6</v>
      </c>
      <c r="B429">
        <v>0.43</v>
      </c>
      <c r="C429">
        <v>0.28999999999999998</v>
      </c>
      <c r="D429">
        <v>2.1</v>
      </c>
      <c r="E429">
        <v>7.4999999999999997E-2</v>
      </c>
      <c r="F429">
        <v>19</v>
      </c>
      <c r="G429">
        <v>66</v>
      </c>
      <c r="H429">
        <v>0.99717999999999996</v>
      </c>
      <c r="I429">
        <v>3.4</v>
      </c>
      <c r="J429">
        <v>0.64</v>
      </c>
      <c r="K429">
        <v>9.5</v>
      </c>
      <c r="L429">
        <v>5</v>
      </c>
      <c r="AA429">
        <f t="shared" si="67"/>
        <v>7.6</v>
      </c>
      <c r="AB429">
        <f t="shared" si="67"/>
        <v>0.43</v>
      </c>
      <c r="AC429">
        <f t="shared" si="68"/>
        <v>0.28999999999999998</v>
      </c>
      <c r="AD429">
        <f t="shared" si="71"/>
        <v>2.1</v>
      </c>
      <c r="AE429">
        <f t="shared" si="71"/>
        <v>7.4999999999999997E-2</v>
      </c>
      <c r="AF429">
        <f t="shared" si="71"/>
        <v>19</v>
      </c>
      <c r="AG429">
        <f t="shared" si="71"/>
        <v>66</v>
      </c>
      <c r="AH429">
        <f t="shared" si="69"/>
        <v>0.99717999999999996</v>
      </c>
      <c r="AI429">
        <f t="shared" si="70"/>
        <v>3.4</v>
      </c>
      <c r="AJ429">
        <f t="shared" si="72"/>
        <v>0.64</v>
      </c>
      <c r="AK429">
        <f t="shared" si="73"/>
        <v>9.5</v>
      </c>
      <c r="AL429">
        <v>5</v>
      </c>
    </row>
    <row r="430" spans="1:38" x14ac:dyDescent="0.45">
      <c r="A430">
        <v>8.8000000000000007</v>
      </c>
      <c r="B430">
        <v>0.3</v>
      </c>
      <c r="C430">
        <v>0.38</v>
      </c>
      <c r="D430">
        <v>2.2999999999999998</v>
      </c>
      <c r="E430">
        <v>0.06</v>
      </c>
      <c r="F430">
        <v>19</v>
      </c>
      <c r="G430">
        <v>72</v>
      </c>
      <c r="H430">
        <v>0.99542999999999904</v>
      </c>
      <c r="I430">
        <v>3.39</v>
      </c>
      <c r="J430">
        <v>0.72</v>
      </c>
      <c r="K430">
        <v>11.8</v>
      </c>
      <c r="L430">
        <v>6</v>
      </c>
      <c r="AA430">
        <f t="shared" si="67"/>
        <v>8.8000000000000007</v>
      </c>
      <c r="AB430">
        <f t="shared" si="67"/>
        <v>0.3</v>
      </c>
      <c r="AC430">
        <f t="shared" si="68"/>
        <v>0.38</v>
      </c>
      <c r="AD430">
        <f t="shared" si="71"/>
        <v>2.2999999999999998</v>
      </c>
      <c r="AE430">
        <f t="shared" si="71"/>
        <v>0.06</v>
      </c>
      <c r="AF430">
        <f t="shared" si="71"/>
        <v>19</v>
      </c>
      <c r="AG430">
        <f t="shared" si="71"/>
        <v>72</v>
      </c>
      <c r="AH430">
        <f t="shared" si="69"/>
        <v>0.99542999999999904</v>
      </c>
      <c r="AI430">
        <f t="shared" si="70"/>
        <v>3.39</v>
      </c>
      <c r="AJ430">
        <f t="shared" si="72"/>
        <v>0.72</v>
      </c>
      <c r="AK430">
        <f t="shared" si="73"/>
        <v>11.8</v>
      </c>
      <c r="AL430">
        <v>6</v>
      </c>
    </row>
    <row r="431" spans="1:38" x14ac:dyDescent="0.45">
      <c r="A431">
        <v>7.7</v>
      </c>
      <c r="B431">
        <v>0.26</v>
      </c>
      <c r="C431">
        <v>0.26</v>
      </c>
      <c r="D431">
        <v>2</v>
      </c>
      <c r="E431">
        <v>5.1999999999999998E-2</v>
      </c>
      <c r="F431">
        <v>19</v>
      </c>
      <c r="G431">
        <v>77</v>
      </c>
      <c r="H431">
        <v>0.99509999999999998</v>
      </c>
      <c r="I431">
        <v>3.15</v>
      </c>
      <c r="J431">
        <v>0.79</v>
      </c>
      <c r="K431">
        <v>10.9</v>
      </c>
      <c r="L431">
        <v>6</v>
      </c>
      <c r="AA431">
        <f t="shared" si="67"/>
        <v>7.7</v>
      </c>
      <c r="AB431">
        <f t="shared" si="67"/>
        <v>0.26</v>
      </c>
      <c r="AC431">
        <f t="shared" si="68"/>
        <v>0.26</v>
      </c>
      <c r="AD431">
        <f t="shared" si="71"/>
        <v>2</v>
      </c>
      <c r="AE431">
        <f t="shared" si="71"/>
        <v>5.1999999999999998E-2</v>
      </c>
      <c r="AF431">
        <f t="shared" si="71"/>
        <v>19</v>
      </c>
      <c r="AG431">
        <f t="shared" si="71"/>
        <v>77</v>
      </c>
      <c r="AH431">
        <f t="shared" si="69"/>
        <v>0.99509999999999998</v>
      </c>
      <c r="AI431">
        <f t="shared" si="70"/>
        <v>3.15</v>
      </c>
      <c r="AJ431">
        <f t="shared" si="72"/>
        <v>0.79</v>
      </c>
      <c r="AK431">
        <f t="shared" si="73"/>
        <v>10.9</v>
      </c>
      <c r="AL431">
        <v>6</v>
      </c>
    </row>
    <row r="432" spans="1:38" x14ac:dyDescent="0.45">
      <c r="A432">
        <v>9</v>
      </c>
      <c r="B432">
        <v>0.46</v>
      </c>
      <c r="C432">
        <v>0.31</v>
      </c>
      <c r="D432">
        <v>2.8</v>
      </c>
      <c r="E432">
        <v>9.2999999999999999E-2</v>
      </c>
      <c r="F432">
        <v>19</v>
      </c>
      <c r="G432">
        <v>98</v>
      </c>
      <c r="H432">
        <v>0.99814999999999998</v>
      </c>
      <c r="I432">
        <v>3.32</v>
      </c>
      <c r="J432">
        <v>0.63</v>
      </c>
      <c r="K432">
        <v>9.5</v>
      </c>
      <c r="L432">
        <v>6</v>
      </c>
      <c r="AA432">
        <f t="shared" si="67"/>
        <v>9</v>
      </c>
      <c r="AB432">
        <f t="shared" si="67"/>
        <v>0.46</v>
      </c>
      <c r="AC432">
        <f t="shared" si="68"/>
        <v>0.31</v>
      </c>
      <c r="AD432">
        <f t="shared" si="71"/>
        <v>2.8</v>
      </c>
      <c r="AE432">
        <f t="shared" si="71"/>
        <v>9.2999999999999999E-2</v>
      </c>
      <c r="AF432">
        <f t="shared" si="71"/>
        <v>19</v>
      </c>
      <c r="AG432">
        <f t="shared" si="71"/>
        <v>98</v>
      </c>
      <c r="AH432">
        <f t="shared" si="69"/>
        <v>0.99814999999999998</v>
      </c>
      <c r="AI432">
        <f t="shared" si="70"/>
        <v>3.32</v>
      </c>
      <c r="AJ432">
        <f t="shared" si="72"/>
        <v>0.63</v>
      </c>
      <c r="AK432">
        <f t="shared" si="73"/>
        <v>9.5</v>
      </c>
      <c r="AL432">
        <v>6</v>
      </c>
    </row>
    <row r="433" spans="1:38" x14ac:dyDescent="0.45">
      <c r="A433">
        <v>7.4</v>
      </c>
      <c r="B433">
        <v>0.78500000000000003</v>
      </c>
      <c r="C433">
        <v>0.19</v>
      </c>
      <c r="D433">
        <v>5.2</v>
      </c>
      <c r="E433">
        <v>9.4E-2</v>
      </c>
      <c r="F433">
        <v>19</v>
      </c>
      <c r="G433">
        <v>98</v>
      </c>
      <c r="H433">
        <v>0.99712999999999996</v>
      </c>
      <c r="I433">
        <v>3.16</v>
      </c>
      <c r="J433">
        <v>0.52</v>
      </c>
      <c r="K433">
        <v>9.56666666666667</v>
      </c>
      <c r="L433">
        <v>6</v>
      </c>
      <c r="AA433">
        <f t="shared" si="67"/>
        <v>7.4</v>
      </c>
      <c r="AB433">
        <f t="shared" si="67"/>
        <v>0.78500000000000003</v>
      </c>
      <c r="AC433">
        <f t="shared" si="68"/>
        <v>0.19</v>
      </c>
      <c r="AD433">
        <f t="shared" si="71"/>
        <v>3.6500000000000004</v>
      </c>
      <c r="AE433">
        <f t="shared" si="71"/>
        <v>9.4E-2</v>
      </c>
      <c r="AF433">
        <f t="shared" si="71"/>
        <v>19</v>
      </c>
      <c r="AG433">
        <f t="shared" si="71"/>
        <v>98</v>
      </c>
      <c r="AH433">
        <f t="shared" si="69"/>
        <v>0.99712999999999996</v>
      </c>
      <c r="AI433">
        <f t="shared" si="70"/>
        <v>3.16</v>
      </c>
      <c r="AJ433">
        <f t="shared" si="72"/>
        <v>0.52</v>
      </c>
      <c r="AK433">
        <f t="shared" si="73"/>
        <v>9.56666666666667</v>
      </c>
      <c r="AL433">
        <v>6</v>
      </c>
    </row>
    <row r="434" spans="1:38" x14ac:dyDescent="0.45">
      <c r="A434">
        <v>7.4</v>
      </c>
      <c r="B434">
        <v>0.78500000000000003</v>
      </c>
      <c r="C434">
        <v>0.19</v>
      </c>
      <c r="D434">
        <v>5.2</v>
      </c>
      <c r="E434">
        <v>9.4E-2</v>
      </c>
      <c r="F434">
        <v>19</v>
      </c>
      <c r="G434">
        <v>98</v>
      </c>
      <c r="H434">
        <v>0.99712999999999996</v>
      </c>
      <c r="I434">
        <v>3.16</v>
      </c>
      <c r="J434">
        <v>0.52</v>
      </c>
      <c r="K434">
        <v>9.6</v>
      </c>
      <c r="L434">
        <v>6</v>
      </c>
      <c r="AA434">
        <f t="shared" si="67"/>
        <v>7.4</v>
      </c>
      <c r="AB434">
        <f t="shared" si="67"/>
        <v>0.78500000000000003</v>
      </c>
      <c r="AC434">
        <f t="shared" si="68"/>
        <v>0.19</v>
      </c>
      <c r="AD434">
        <f t="shared" si="71"/>
        <v>3.6500000000000004</v>
      </c>
      <c r="AE434">
        <f t="shared" si="71"/>
        <v>9.4E-2</v>
      </c>
      <c r="AF434">
        <f t="shared" si="71"/>
        <v>19</v>
      </c>
      <c r="AG434">
        <f t="shared" si="71"/>
        <v>98</v>
      </c>
      <c r="AH434">
        <f t="shared" si="69"/>
        <v>0.99712999999999996</v>
      </c>
      <c r="AI434">
        <f t="shared" si="70"/>
        <v>3.16</v>
      </c>
      <c r="AJ434">
        <f t="shared" si="72"/>
        <v>0.52</v>
      </c>
      <c r="AK434">
        <f t="shared" si="73"/>
        <v>9.6</v>
      </c>
      <c r="AL434">
        <v>6</v>
      </c>
    </row>
    <row r="435" spans="1:38" x14ac:dyDescent="0.45">
      <c r="A435">
        <v>5.2</v>
      </c>
      <c r="B435">
        <v>0.48</v>
      </c>
      <c r="C435">
        <v>0.04</v>
      </c>
      <c r="D435">
        <v>1.6</v>
      </c>
      <c r="E435">
        <v>5.3999999999999999E-2</v>
      </c>
      <c r="F435">
        <v>19</v>
      </c>
      <c r="G435">
        <v>106</v>
      </c>
      <c r="H435">
        <v>0.99270000000000003</v>
      </c>
      <c r="I435">
        <v>3.54</v>
      </c>
      <c r="J435">
        <v>0.62</v>
      </c>
      <c r="K435">
        <v>12.2</v>
      </c>
      <c r="L435">
        <v>7</v>
      </c>
      <c r="AA435">
        <f t="shared" si="67"/>
        <v>5.2</v>
      </c>
      <c r="AB435">
        <f t="shared" si="67"/>
        <v>0.48</v>
      </c>
      <c r="AC435">
        <f t="shared" si="68"/>
        <v>0.04</v>
      </c>
      <c r="AD435">
        <f t="shared" si="71"/>
        <v>1.6</v>
      </c>
      <c r="AE435">
        <f t="shared" si="71"/>
        <v>5.3999999999999999E-2</v>
      </c>
      <c r="AF435">
        <f t="shared" si="71"/>
        <v>19</v>
      </c>
      <c r="AG435">
        <f t="shared" si="71"/>
        <v>106</v>
      </c>
      <c r="AH435">
        <f t="shared" si="69"/>
        <v>0.99270000000000003</v>
      </c>
      <c r="AI435">
        <f t="shared" si="70"/>
        <v>3.54</v>
      </c>
      <c r="AJ435">
        <f t="shared" si="72"/>
        <v>0.62</v>
      </c>
      <c r="AK435">
        <f t="shared" si="73"/>
        <v>12.2</v>
      </c>
      <c r="AL435">
        <v>7</v>
      </c>
    </row>
    <row r="436" spans="1:38" x14ac:dyDescent="0.45">
      <c r="A436">
        <v>8.6</v>
      </c>
      <c r="B436">
        <v>0.49</v>
      </c>
      <c r="C436">
        <v>0.28999999999999998</v>
      </c>
      <c r="D436">
        <v>2</v>
      </c>
      <c r="E436">
        <v>0.11</v>
      </c>
      <c r="F436">
        <v>19</v>
      </c>
      <c r="G436">
        <v>133</v>
      </c>
      <c r="H436">
        <v>0.99719999999999998</v>
      </c>
      <c r="I436">
        <v>2.93</v>
      </c>
      <c r="J436">
        <v>1.98</v>
      </c>
      <c r="K436">
        <v>9.8000000000000007</v>
      </c>
      <c r="L436">
        <v>5</v>
      </c>
      <c r="AA436">
        <f t="shared" si="67"/>
        <v>8.6</v>
      </c>
      <c r="AB436">
        <f t="shared" si="67"/>
        <v>0.49</v>
      </c>
      <c r="AC436">
        <f t="shared" si="68"/>
        <v>0.28999999999999998</v>
      </c>
      <c r="AD436">
        <f t="shared" si="71"/>
        <v>2</v>
      </c>
      <c r="AE436">
        <f t="shared" si="71"/>
        <v>0.11</v>
      </c>
      <c r="AF436">
        <f t="shared" si="71"/>
        <v>19</v>
      </c>
      <c r="AG436">
        <f t="shared" si="71"/>
        <v>124.5</v>
      </c>
      <c r="AH436">
        <f t="shared" si="69"/>
        <v>0.99719999999999998</v>
      </c>
      <c r="AI436">
        <f t="shared" si="70"/>
        <v>2.93</v>
      </c>
      <c r="AJ436">
        <f t="shared" si="72"/>
        <v>0.99999999999999989</v>
      </c>
      <c r="AK436">
        <f t="shared" si="73"/>
        <v>9.8000000000000007</v>
      </c>
      <c r="AL436">
        <v>5</v>
      </c>
    </row>
    <row r="437" spans="1:38" x14ac:dyDescent="0.45">
      <c r="A437">
        <v>7.2</v>
      </c>
      <c r="B437">
        <v>0.53</v>
      </c>
      <c r="C437">
        <v>0.13</v>
      </c>
      <c r="D437">
        <v>2</v>
      </c>
      <c r="E437">
        <v>5.7999999999999899E-2</v>
      </c>
      <c r="F437">
        <v>18</v>
      </c>
      <c r="G437">
        <v>22</v>
      </c>
      <c r="H437">
        <v>0.995729999999999</v>
      </c>
      <c r="I437">
        <v>3.21</v>
      </c>
      <c r="J437">
        <v>0.68</v>
      </c>
      <c r="K437">
        <v>9.9</v>
      </c>
      <c r="L437">
        <v>6</v>
      </c>
      <c r="AA437">
        <f t="shared" si="67"/>
        <v>7.2</v>
      </c>
      <c r="AB437">
        <f t="shared" si="67"/>
        <v>0.53</v>
      </c>
      <c r="AC437">
        <f t="shared" si="68"/>
        <v>0.13</v>
      </c>
      <c r="AD437">
        <f t="shared" si="71"/>
        <v>2</v>
      </c>
      <c r="AE437">
        <f t="shared" si="71"/>
        <v>5.7999999999999899E-2</v>
      </c>
      <c r="AF437">
        <f t="shared" si="71"/>
        <v>18</v>
      </c>
      <c r="AG437">
        <f t="shared" si="71"/>
        <v>22</v>
      </c>
      <c r="AH437">
        <f t="shared" si="69"/>
        <v>0.995729999999999</v>
      </c>
      <c r="AI437">
        <f t="shared" si="70"/>
        <v>3.21</v>
      </c>
      <c r="AJ437">
        <f t="shared" si="72"/>
        <v>0.68</v>
      </c>
      <c r="AK437">
        <f t="shared" si="73"/>
        <v>9.9</v>
      </c>
      <c r="AL437">
        <v>6</v>
      </c>
    </row>
    <row r="438" spans="1:38" x14ac:dyDescent="0.45">
      <c r="A438">
        <v>7.1</v>
      </c>
      <c r="B438">
        <v>0.67</v>
      </c>
      <c r="C438">
        <v>0</v>
      </c>
      <c r="D438">
        <v>2.2999999999999998</v>
      </c>
      <c r="E438">
        <v>8.3000000000000004E-2</v>
      </c>
      <c r="F438">
        <v>18</v>
      </c>
      <c r="G438">
        <v>27</v>
      </c>
      <c r="H438">
        <v>0.99767999999999901</v>
      </c>
      <c r="I438">
        <v>3.44</v>
      </c>
      <c r="J438">
        <v>0.54</v>
      </c>
      <c r="K438">
        <v>9.4</v>
      </c>
      <c r="L438">
        <v>5</v>
      </c>
      <c r="AA438">
        <f t="shared" si="67"/>
        <v>7.1</v>
      </c>
      <c r="AB438">
        <f t="shared" si="67"/>
        <v>0.67</v>
      </c>
      <c r="AC438">
        <f t="shared" si="68"/>
        <v>0</v>
      </c>
      <c r="AD438">
        <f t="shared" si="71"/>
        <v>2.2999999999999998</v>
      </c>
      <c r="AE438">
        <f t="shared" si="71"/>
        <v>8.3000000000000004E-2</v>
      </c>
      <c r="AF438">
        <f t="shared" si="71"/>
        <v>18</v>
      </c>
      <c r="AG438">
        <f t="shared" si="71"/>
        <v>27</v>
      </c>
      <c r="AH438">
        <f t="shared" si="69"/>
        <v>0.99767999999999901</v>
      </c>
      <c r="AI438">
        <f t="shared" si="70"/>
        <v>3.44</v>
      </c>
      <c r="AJ438">
        <f t="shared" si="72"/>
        <v>0.54</v>
      </c>
      <c r="AK438">
        <f t="shared" si="73"/>
        <v>9.4</v>
      </c>
      <c r="AL438">
        <v>5</v>
      </c>
    </row>
    <row r="439" spans="1:38" x14ac:dyDescent="0.45">
      <c r="A439">
        <v>5.8</v>
      </c>
      <c r="B439">
        <v>0.61</v>
      </c>
      <c r="C439">
        <v>0.11</v>
      </c>
      <c r="D439">
        <v>1.8</v>
      </c>
      <c r="E439">
        <v>6.6000000000000003E-2</v>
      </c>
      <c r="F439">
        <v>18</v>
      </c>
      <c r="G439">
        <v>28</v>
      </c>
      <c r="H439">
        <v>0.99482999999999899</v>
      </c>
      <c r="I439">
        <v>3.55</v>
      </c>
      <c r="J439">
        <v>0.66</v>
      </c>
      <c r="K439">
        <v>10.9</v>
      </c>
      <c r="L439">
        <v>6</v>
      </c>
      <c r="AA439">
        <f t="shared" si="67"/>
        <v>5.8</v>
      </c>
      <c r="AB439">
        <f t="shared" si="67"/>
        <v>0.61</v>
      </c>
      <c r="AC439">
        <f t="shared" si="68"/>
        <v>0.11</v>
      </c>
      <c r="AD439">
        <f t="shared" si="71"/>
        <v>1.8</v>
      </c>
      <c r="AE439">
        <f t="shared" si="71"/>
        <v>6.6000000000000003E-2</v>
      </c>
      <c r="AF439">
        <f t="shared" si="71"/>
        <v>18</v>
      </c>
      <c r="AG439">
        <f t="shared" si="71"/>
        <v>28</v>
      </c>
      <c r="AH439">
        <f t="shared" si="69"/>
        <v>0.99482999999999899</v>
      </c>
      <c r="AI439">
        <f t="shared" si="70"/>
        <v>3.55</v>
      </c>
      <c r="AJ439">
        <f t="shared" si="72"/>
        <v>0.66</v>
      </c>
      <c r="AK439">
        <f t="shared" si="73"/>
        <v>10.9</v>
      </c>
      <c r="AL439">
        <v>6</v>
      </c>
    </row>
    <row r="440" spans="1:38" x14ac:dyDescent="0.45">
      <c r="A440">
        <v>7.3</v>
      </c>
      <c r="B440">
        <v>0.73499999999999999</v>
      </c>
      <c r="C440">
        <v>0</v>
      </c>
      <c r="D440">
        <v>2.2000000000000002</v>
      </c>
      <c r="E440">
        <v>0.08</v>
      </c>
      <c r="F440">
        <v>18</v>
      </c>
      <c r="G440">
        <v>28</v>
      </c>
      <c r="H440">
        <v>0.99765000000000004</v>
      </c>
      <c r="I440">
        <v>3.41</v>
      </c>
      <c r="J440">
        <v>0.6</v>
      </c>
      <c r="K440">
        <v>9.4</v>
      </c>
      <c r="L440">
        <v>5</v>
      </c>
      <c r="AA440">
        <f t="shared" si="67"/>
        <v>7.3</v>
      </c>
      <c r="AB440">
        <f t="shared" si="67"/>
        <v>0.73499999999999999</v>
      </c>
      <c r="AC440">
        <f t="shared" si="68"/>
        <v>0</v>
      </c>
      <c r="AD440">
        <f t="shared" si="71"/>
        <v>2.2000000000000002</v>
      </c>
      <c r="AE440">
        <f t="shared" si="71"/>
        <v>0.08</v>
      </c>
      <c r="AF440">
        <f t="shared" si="71"/>
        <v>18</v>
      </c>
      <c r="AG440">
        <f t="shared" si="71"/>
        <v>28</v>
      </c>
      <c r="AH440">
        <f t="shared" si="69"/>
        <v>0.99765000000000004</v>
      </c>
      <c r="AI440">
        <f t="shared" si="70"/>
        <v>3.41</v>
      </c>
      <c r="AJ440">
        <f t="shared" si="72"/>
        <v>0.6</v>
      </c>
      <c r="AK440">
        <f t="shared" si="73"/>
        <v>9.4</v>
      </c>
      <c r="AL440">
        <v>5</v>
      </c>
    </row>
    <row r="441" spans="1:38" x14ac:dyDescent="0.45">
      <c r="A441">
        <v>7.5</v>
      </c>
      <c r="B441">
        <v>0.64</v>
      </c>
      <c r="C441">
        <v>0</v>
      </c>
      <c r="D441">
        <v>2.4</v>
      </c>
      <c r="E441">
        <v>7.6999999999999999E-2</v>
      </c>
      <c r="F441">
        <v>18</v>
      </c>
      <c r="G441">
        <v>29</v>
      </c>
      <c r="H441">
        <v>0.99650000000000005</v>
      </c>
      <c r="I441">
        <v>3.32</v>
      </c>
      <c r="J441">
        <v>0.6</v>
      </c>
      <c r="K441">
        <v>10</v>
      </c>
      <c r="L441">
        <v>6</v>
      </c>
      <c r="AA441">
        <f t="shared" si="67"/>
        <v>7.5</v>
      </c>
      <c r="AB441">
        <f t="shared" si="67"/>
        <v>0.64</v>
      </c>
      <c r="AC441">
        <f t="shared" si="68"/>
        <v>0</v>
      </c>
      <c r="AD441">
        <f t="shared" si="71"/>
        <v>2.4</v>
      </c>
      <c r="AE441">
        <f t="shared" si="71"/>
        <v>7.6999999999999999E-2</v>
      </c>
      <c r="AF441">
        <f t="shared" si="71"/>
        <v>18</v>
      </c>
      <c r="AG441">
        <f t="shared" si="71"/>
        <v>29</v>
      </c>
      <c r="AH441">
        <f t="shared" si="69"/>
        <v>0.99650000000000005</v>
      </c>
      <c r="AI441">
        <f t="shared" si="70"/>
        <v>3.32</v>
      </c>
      <c r="AJ441">
        <f t="shared" si="72"/>
        <v>0.6</v>
      </c>
      <c r="AK441">
        <f t="shared" si="73"/>
        <v>10</v>
      </c>
      <c r="AL441">
        <v>6</v>
      </c>
    </row>
    <row r="442" spans="1:38" x14ac:dyDescent="0.45">
      <c r="A442">
        <v>7.9</v>
      </c>
      <c r="B442">
        <v>0.19</v>
      </c>
      <c r="C442">
        <v>0.42</v>
      </c>
      <c r="D442">
        <v>1.6</v>
      </c>
      <c r="E442">
        <v>5.7000000000000002E-2</v>
      </c>
      <c r="F442">
        <v>18</v>
      </c>
      <c r="G442">
        <v>30</v>
      </c>
      <c r="H442">
        <v>0.99399999999999999</v>
      </c>
      <c r="I442">
        <v>3.29</v>
      </c>
      <c r="J442">
        <v>0.69</v>
      </c>
      <c r="K442">
        <v>11.2</v>
      </c>
      <c r="L442">
        <v>6</v>
      </c>
      <c r="AA442">
        <f t="shared" si="67"/>
        <v>7.9</v>
      </c>
      <c r="AB442">
        <f t="shared" si="67"/>
        <v>0.19</v>
      </c>
      <c r="AC442">
        <f t="shared" si="68"/>
        <v>0.42</v>
      </c>
      <c r="AD442">
        <f t="shared" si="71"/>
        <v>1.6</v>
      </c>
      <c r="AE442">
        <f t="shared" si="71"/>
        <v>5.7000000000000002E-2</v>
      </c>
      <c r="AF442">
        <f t="shared" si="71"/>
        <v>18</v>
      </c>
      <c r="AG442">
        <f t="shared" si="71"/>
        <v>30</v>
      </c>
      <c r="AH442">
        <f t="shared" si="69"/>
        <v>0.99399999999999999</v>
      </c>
      <c r="AI442">
        <f t="shared" si="70"/>
        <v>3.29</v>
      </c>
      <c r="AJ442">
        <f t="shared" si="72"/>
        <v>0.69</v>
      </c>
      <c r="AK442">
        <f t="shared" si="73"/>
        <v>11.2</v>
      </c>
      <c r="AL442">
        <v>6</v>
      </c>
    </row>
    <row r="443" spans="1:38" x14ac:dyDescent="0.45">
      <c r="A443">
        <v>6.1</v>
      </c>
      <c r="B443">
        <v>0.48</v>
      </c>
      <c r="C443">
        <v>0.09</v>
      </c>
      <c r="D443">
        <v>1.7</v>
      </c>
      <c r="E443">
        <v>7.8E-2</v>
      </c>
      <c r="F443">
        <v>18</v>
      </c>
      <c r="G443">
        <v>30</v>
      </c>
      <c r="H443">
        <v>0.99402000000000001</v>
      </c>
      <c r="I443">
        <v>3.45</v>
      </c>
      <c r="J443">
        <v>0.54</v>
      </c>
      <c r="K443">
        <v>11.2</v>
      </c>
      <c r="L443">
        <v>6</v>
      </c>
      <c r="AA443">
        <f t="shared" si="67"/>
        <v>6.1</v>
      </c>
      <c r="AB443">
        <f t="shared" si="67"/>
        <v>0.48</v>
      </c>
      <c r="AC443">
        <f t="shared" si="68"/>
        <v>0.09</v>
      </c>
      <c r="AD443">
        <f t="shared" si="71"/>
        <v>1.7</v>
      </c>
      <c r="AE443">
        <f t="shared" si="71"/>
        <v>7.8E-2</v>
      </c>
      <c r="AF443">
        <f t="shared" si="71"/>
        <v>18</v>
      </c>
      <c r="AG443">
        <f t="shared" si="71"/>
        <v>30</v>
      </c>
      <c r="AH443">
        <f t="shared" si="69"/>
        <v>0.99402000000000001</v>
      </c>
      <c r="AI443">
        <f t="shared" si="70"/>
        <v>3.45</v>
      </c>
      <c r="AJ443">
        <f t="shared" si="72"/>
        <v>0.54</v>
      </c>
      <c r="AK443">
        <f t="shared" si="73"/>
        <v>11.2</v>
      </c>
      <c r="AL443">
        <v>6</v>
      </c>
    </row>
    <row r="444" spans="1:38" x14ac:dyDescent="0.45">
      <c r="A444">
        <v>6.9</v>
      </c>
      <c r="B444">
        <v>0.63</v>
      </c>
      <c r="C444">
        <v>0.02</v>
      </c>
      <c r="D444">
        <v>1.9</v>
      </c>
      <c r="E444">
        <v>7.8E-2</v>
      </c>
      <c r="F444">
        <v>18</v>
      </c>
      <c r="G444">
        <v>30</v>
      </c>
      <c r="H444">
        <v>0.99712000000000001</v>
      </c>
      <c r="I444">
        <v>3.4</v>
      </c>
      <c r="J444">
        <v>0.75</v>
      </c>
      <c r="K444">
        <v>9.8000000000000007</v>
      </c>
      <c r="L444">
        <v>5</v>
      </c>
      <c r="AA444">
        <f t="shared" si="67"/>
        <v>6.9</v>
      </c>
      <c r="AB444">
        <f t="shared" si="67"/>
        <v>0.63</v>
      </c>
      <c r="AC444">
        <f t="shared" si="68"/>
        <v>0.02</v>
      </c>
      <c r="AD444">
        <f t="shared" si="71"/>
        <v>1.9</v>
      </c>
      <c r="AE444">
        <f t="shared" si="71"/>
        <v>7.8E-2</v>
      </c>
      <c r="AF444">
        <f t="shared" si="71"/>
        <v>18</v>
      </c>
      <c r="AG444">
        <f t="shared" si="71"/>
        <v>30</v>
      </c>
      <c r="AH444">
        <f t="shared" si="69"/>
        <v>0.99712000000000001</v>
      </c>
      <c r="AI444">
        <f t="shared" si="70"/>
        <v>3.4</v>
      </c>
      <c r="AJ444">
        <f t="shared" si="72"/>
        <v>0.75</v>
      </c>
      <c r="AK444">
        <f t="shared" si="73"/>
        <v>9.8000000000000007</v>
      </c>
      <c r="AL444">
        <v>5</v>
      </c>
    </row>
    <row r="445" spans="1:38" x14ac:dyDescent="0.45">
      <c r="A445">
        <v>6.7</v>
      </c>
      <c r="B445">
        <v>0.46</v>
      </c>
      <c r="C445">
        <v>0.24</v>
      </c>
      <c r="D445">
        <v>1.7</v>
      </c>
      <c r="E445">
        <v>7.6999999999999999E-2</v>
      </c>
      <c r="F445">
        <v>18</v>
      </c>
      <c r="G445">
        <v>34</v>
      </c>
      <c r="H445">
        <v>0.99480000000000002</v>
      </c>
      <c r="I445">
        <v>3.39</v>
      </c>
      <c r="J445">
        <v>0.6</v>
      </c>
      <c r="K445">
        <v>10.6</v>
      </c>
      <c r="L445">
        <v>6</v>
      </c>
      <c r="AA445">
        <f t="shared" si="67"/>
        <v>6.7</v>
      </c>
      <c r="AB445">
        <f t="shared" si="67"/>
        <v>0.46</v>
      </c>
      <c r="AC445">
        <f t="shared" si="68"/>
        <v>0.24</v>
      </c>
      <c r="AD445">
        <f t="shared" si="71"/>
        <v>1.7</v>
      </c>
      <c r="AE445">
        <f t="shared" si="71"/>
        <v>7.6999999999999999E-2</v>
      </c>
      <c r="AF445">
        <f t="shared" si="71"/>
        <v>18</v>
      </c>
      <c r="AG445">
        <f t="shared" si="71"/>
        <v>34</v>
      </c>
      <c r="AH445">
        <f t="shared" si="69"/>
        <v>0.99480000000000002</v>
      </c>
      <c r="AI445">
        <f t="shared" si="70"/>
        <v>3.39</v>
      </c>
      <c r="AJ445">
        <f t="shared" si="72"/>
        <v>0.6</v>
      </c>
      <c r="AK445">
        <f t="shared" si="73"/>
        <v>10.6</v>
      </c>
      <c r="AL445">
        <v>6</v>
      </c>
    </row>
    <row r="446" spans="1:38" x14ac:dyDescent="0.45">
      <c r="A446">
        <v>7.7</v>
      </c>
      <c r="B446">
        <v>0.28000000000000003</v>
      </c>
      <c r="C446">
        <v>0.3</v>
      </c>
      <c r="D446">
        <v>2</v>
      </c>
      <c r="E446">
        <v>6.2E-2</v>
      </c>
      <c r="F446">
        <v>18</v>
      </c>
      <c r="G446">
        <v>34</v>
      </c>
      <c r="H446">
        <v>0.99519999999999997</v>
      </c>
      <c r="I446">
        <v>3.28</v>
      </c>
      <c r="J446">
        <v>0.9</v>
      </c>
      <c r="K446">
        <v>11.3</v>
      </c>
      <c r="L446">
        <v>7</v>
      </c>
      <c r="AA446">
        <f t="shared" si="67"/>
        <v>7.7</v>
      </c>
      <c r="AB446">
        <f t="shared" si="67"/>
        <v>0.28000000000000003</v>
      </c>
      <c r="AC446">
        <f t="shared" si="68"/>
        <v>0.3</v>
      </c>
      <c r="AD446">
        <f t="shared" si="71"/>
        <v>2</v>
      </c>
      <c r="AE446">
        <f t="shared" si="71"/>
        <v>6.2E-2</v>
      </c>
      <c r="AF446">
        <f t="shared" si="71"/>
        <v>18</v>
      </c>
      <c r="AG446">
        <f t="shared" si="71"/>
        <v>34</v>
      </c>
      <c r="AH446">
        <f t="shared" si="69"/>
        <v>0.99519999999999997</v>
      </c>
      <c r="AI446">
        <f t="shared" si="70"/>
        <v>3.28</v>
      </c>
      <c r="AJ446">
        <f t="shared" si="72"/>
        <v>0.9</v>
      </c>
      <c r="AK446">
        <f t="shared" si="73"/>
        <v>11.3</v>
      </c>
      <c r="AL446">
        <v>7</v>
      </c>
    </row>
    <row r="447" spans="1:38" x14ac:dyDescent="0.45">
      <c r="A447">
        <v>6.7</v>
      </c>
      <c r="B447">
        <v>0.48</v>
      </c>
      <c r="C447">
        <v>0.08</v>
      </c>
      <c r="D447">
        <v>2.1</v>
      </c>
      <c r="E447">
        <v>6.4000000000000001E-2</v>
      </c>
      <c r="F447">
        <v>18</v>
      </c>
      <c r="G447">
        <v>34</v>
      </c>
      <c r="H447">
        <v>0.99551999999999996</v>
      </c>
      <c r="I447">
        <v>3.33</v>
      </c>
      <c r="J447">
        <v>0.64</v>
      </c>
      <c r="K447">
        <v>9.6999999999999993</v>
      </c>
      <c r="L447">
        <v>5</v>
      </c>
      <c r="AA447">
        <f t="shared" si="67"/>
        <v>6.7</v>
      </c>
      <c r="AB447">
        <f t="shared" si="67"/>
        <v>0.48</v>
      </c>
      <c r="AC447">
        <f t="shared" si="68"/>
        <v>0.08</v>
      </c>
      <c r="AD447">
        <f t="shared" si="71"/>
        <v>2.1</v>
      </c>
      <c r="AE447">
        <f t="shared" si="71"/>
        <v>6.4000000000000001E-2</v>
      </c>
      <c r="AF447">
        <f t="shared" si="71"/>
        <v>18</v>
      </c>
      <c r="AG447">
        <f t="shared" si="71"/>
        <v>34</v>
      </c>
      <c r="AH447">
        <f t="shared" si="69"/>
        <v>0.99551999999999996</v>
      </c>
      <c r="AI447">
        <f t="shared" si="70"/>
        <v>3.33</v>
      </c>
      <c r="AJ447">
        <f t="shared" si="72"/>
        <v>0.64</v>
      </c>
      <c r="AK447">
        <f t="shared" si="73"/>
        <v>9.6999999999999993</v>
      </c>
      <c r="AL447">
        <v>5</v>
      </c>
    </row>
    <row r="448" spans="1:38" x14ac:dyDescent="0.45">
      <c r="A448">
        <v>6.8</v>
      </c>
      <c r="B448">
        <v>0.56000000000000005</v>
      </c>
      <c r="C448">
        <v>0.03</v>
      </c>
      <c r="D448">
        <v>1.7</v>
      </c>
      <c r="E448">
        <v>8.4000000000000005E-2</v>
      </c>
      <c r="F448">
        <v>18</v>
      </c>
      <c r="G448">
        <v>35</v>
      </c>
      <c r="H448">
        <v>0.99680000000000002</v>
      </c>
      <c r="I448">
        <v>3.44</v>
      </c>
      <c r="J448">
        <v>0.63</v>
      </c>
      <c r="K448">
        <v>10</v>
      </c>
      <c r="L448">
        <v>6</v>
      </c>
      <c r="AA448">
        <f t="shared" si="67"/>
        <v>6.8</v>
      </c>
      <c r="AB448">
        <f t="shared" si="67"/>
        <v>0.56000000000000005</v>
      </c>
      <c r="AC448">
        <f t="shared" si="68"/>
        <v>0.03</v>
      </c>
      <c r="AD448">
        <f t="shared" si="71"/>
        <v>1.7</v>
      </c>
      <c r="AE448">
        <f t="shared" si="71"/>
        <v>8.4000000000000005E-2</v>
      </c>
      <c r="AF448">
        <f t="shared" si="71"/>
        <v>18</v>
      </c>
      <c r="AG448">
        <f t="shared" si="71"/>
        <v>35</v>
      </c>
      <c r="AH448">
        <f t="shared" si="69"/>
        <v>0.99680000000000002</v>
      </c>
      <c r="AI448">
        <f t="shared" si="70"/>
        <v>3.44</v>
      </c>
      <c r="AJ448">
        <f t="shared" si="72"/>
        <v>0.63</v>
      </c>
      <c r="AK448">
        <f t="shared" si="73"/>
        <v>10</v>
      </c>
      <c r="AL448">
        <v>6</v>
      </c>
    </row>
    <row r="449" spans="1:38" x14ac:dyDescent="0.45">
      <c r="A449">
        <v>7</v>
      </c>
      <c r="B449">
        <v>0.42</v>
      </c>
      <c r="C449">
        <v>0.19</v>
      </c>
      <c r="D449">
        <v>2.2999999999999998</v>
      </c>
      <c r="E449">
        <v>7.0999999999999994E-2</v>
      </c>
      <c r="F449">
        <v>18</v>
      </c>
      <c r="G449">
        <v>36</v>
      </c>
      <c r="H449">
        <v>0.99475999999999998</v>
      </c>
      <c r="I449">
        <v>3.39</v>
      </c>
      <c r="J449">
        <v>0.56000000000000005</v>
      </c>
      <c r="K449">
        <v>10.9</v>
      </c>
      <c r="L449">
        <v>5</v>
      </c>
      <c r="AA449">
        <f t="shared" si="67"/>
        <v>7</v>
      </c>
      <c r="AB449">
        <f t="shared" si="67"/>
        <v>0.42</v>
      </c>
      <c r="AC449">
        <f t="shared" si="68"/>
        <v>0.19</v>
      </c>
      <c r="AD449">
        <f t="shared" si="71"/>
        <v>2.2999999999999998</v>
      </c>
      <c r="AE449">
        <f t="shared" si="71"/>
        <v>7.0999999999999994E-2</v>
      </c>
      <c r="AF449">
        <f t="shared" si="71"/>
        <v>18</v>
      </c>
      <c r="AG449">
        <f t="shared" si="71"/>
        <v>36</v>
      </c>
      <c r="AH449">
        <f t="shared" si="69"/>
        <v>0.99475999999999998</v>
      </c>
      <c r="AI449">
        <f t="shared" si="70"/>
        <v>3.39</v>
      </c>
      <c r="AJ449">
        <f t="shared" si="72"/>
        <v>0.56000000000000005</v>
      </c>
      <c r="AK449">
        <f t="shared" si="73"/>
        <v>10.9</v>
      </c>
      <c r="AL449">
        <v>5</v>
      </c>
    </row>
    <row r="450" spans="1:38" x14ac:dyDescent="0.45">
      <c r="A450">
        <v>7.4</v>
      </c>
      <c r="B450">
        <v>0.36</v>
      </c>
      <c r="C450">
        <v>0.34</v>
      </c>
      <c r="D450">
        <v>1.8</v>
      </c>
      <c r="E450">
        <v>7.4999999999999997E-2</v>
      </c>
      <c r="F450">
        <v>18</v>
      </c>
      <c r="G450">
        <v>38</v>
      </c>
      <c r="H450">
        <v>0.99329999999999996</v>
      </c>
      <c r="I450">
        <v>3.38</v>
      </c>
      <c r="J450">
        <v>0.88</v>
      </c>
      <c r="K450">
        <v>13.6</v>
      </c>
      <c r="L450">
        <v>7</v>
      </c>
      <c r="AA450">
        <f t="shared" si="67"/>
        <v>7.4</v>
      </c>
      <c r="AB450">
        <f t="shared" si="67"/>
        <v>0.36</v>
      </c>
      <c r="AC450">
        <f t="shared" si="68"/>
        <v>0.34</v>
      </c>
      <c r="AD450">
        <f t="shared" si="71"/>
        <v>1.8</v>
      </c>
      <c r="AE450">
        <f t="shared" si="71"/>
        <v>7.4999999999999997E-2</v>
      </c>
      <c r="AF450">
        <f t="shared" si="71"/>
        <v>18</v>
      </c>
      <c r="AG450">
        <f t="shared" si="71"/>
        <v>38</v>
      </c>
      <c r="AH450">
        <f t="shared" si="69"/>
        <v>0.99329999999999996</v>
      </c>
      <c r="AI450">
        <f t="shared" si="70"/>
        <v>3.38</v>
      </c>
      <c r="AJ450">
        <f t="shared" si="72"/>
        <v>0.88</v>
      </c>
      <c r="AK450">
        <f t="shared" si="73"/>
        <v>13.5</v>
      </c>
      <c r="AL450">
        <v>7</v>
      </c>
    </row>
    <row r="451" spans="1:38" x14ac:dyDescent="0.45">
      <c r="A451">
        <v>8.5</v>
      </c>
      <c r="B451">
        <v>0.47</v>
      </c>
      <c r="C451">
        <v>0.27</v>
      </c>
      <c r="D451">
        <v>1.9</v>
      </c>
      <c r="E451">
        <v>5.7999999999999899E-2</v>
      </c>
      <c r="F451">
        <v>18</v>
      </c>
      <c r="G451">
        <v>38</v>
      </c>
      <c r="H451">
        <v>0.99517999999999995</v>
      </c>
      <c r="I451">
        <v>3.16</v>
      </c>
      <c r="J451">
        <v>0.85</v>
      </c>
      <c r="K451">
        <v>11.1</v>
      </c>
      <c r="L451">
        <v>6</v>
      </c>
      <c r="AA451">
        <f t="shared" ref="AA451:AB514" si="74">IF((A451&gt;=O$14)*(A451&lt;=O$15),A451,IF((A451&lt;O$14), O$14, O$15))</f>
        <v>8.5</v>
      </c>
      <c r="AB451">
        <f t="shared" si="74"/>
        <v>0.47</v>
      </c>
      <c r="AC451">
        <f t="shared" ref="AC451:AC514" si="75">IF((C451&gt;=Q$19)*(C451&lt;=Q$20),C451,IF((C451&lt;Q$19), Q$19, Q$20))</f>
        <v>0.27</v>
      </c>
      <c r="AD451">
        <f t="shared" si="71"/>
        <v>1.9</v>
      </c>
      <c r="AE451">
        <f t="shared" si="71"/>
        <v>5.7999999999999899E-2</v>
      </c>
      <c r="AF451">
        <f t="shared" si="71"/>
        <v>18</v>
      </c>
      <c r="AG451">
        <f t="shared" si="71"/>
        <v>38</v>
      </c>
      <c r="AH451">
        <f t="shared" ref="AH451:AH514" si="76">IF((H451&gt;=V$19)*(H451&lt;=V$20),H451,IF((H451&lt;V$19), V$19, V$20))</f>
        <v>0.99517999999999995</v>
      </c>
      <c r="AI451">
        <f t="shared" ref="AI451:AI514" si="77">IF((I451&gt;=W$19)*(I451&lt;=W$20),I451,IF((I451&lt;W$19), W$19, W$20))</f>
        <v>3.16</v>
      </c>
      <c r="AJ451">
        <f t="shared" si="72"/>
        <v>0.85</v>
      </c>
      <c r="AK451">
        <f t="shared" si="73"/>
        <v>11.1</v>
      </c>
      <c r="AL451">
        <v>6</v>
      </c>
    </row>
    <row r="452" spans="1:38" x14ac:dyDescent="0.45">
      <c r="A452">
        <v>6.8</v>
      </c>
      <c r="B452">
        <v>0.47</v>
      </c>
      <c r="C452">
        <v>0.08</v>
      </c>
      <c r="D452">
        <v>2.2000000000000002</v>
      </c>
      <c r="E452">
        <v>6.4000000000000001E-2</v>
      </c>
      <c r="F452">
        <v>18</v>
      </c>
      <c r="G452">
        <v>38</v>
      </c>
      <c r="H452">
        <v>0.99552999999999903</v>
      </c>
      <c r="I452">
        <v>3.3</v>
      </c>
      <c r="J452">
        <v>0.65</v>
      </c>
      <c r="K452">
        <v>9.6</v>
      </c>
      <c r="L452">
        <v>6</v>
      </c>
      <c r="AA452">
        <f t="shared" si="74"/>
        <v>6.8</v>
      </c>
      <c r="AB452">
        <f t="shared" si="74"/>
        <v>0.47</v>
      </c>
      <c r="AC452">
        <f t="shared" si="75"/>
        <v>0.08</v>
      </c>
      <c r="AD452">
        <f t="shared" si="71"/>
        <v>2.2000000000000002</v>
      </c>
      <c r="AE452">
        <f t="shared" si="71"/>
        <v>6.4000000000000001E-2</v>
      </c>
      <c r="AF452">
        <f t="shared" si="71"/>
        <v>18</v>
      </c>
      <c r="AG452">
        <f t="shared" si="71"/>
        <v>38</v>
      </c>
      <c r="AH452">
        <f t="shared" si="76"/>
        <v>0.99552999999999903</v>
      </c>
      <c r="AI452">
        <f t="shared" si="77"/>
        <v>3.3</v>
      </c>
      <c r="AJ452">
        <f t="shared" si="72"/>
        <v>0.65</v>
      </c>
      <c r="AK452">
        <f t="shared" si="73"/>
        <v>9.6</v>
      </c>
      <c r="AL452">
        <v>6</v>
      </c>
    </row>
    <row r="453" spans="1:38" x14ac:dyDescent="0.45">
      <c r="A453">
        <v>9.5</v>
      </c>
      <c r="B453">
        <v>0.39</v>
      </c>
      <c r="C453">
        <v>0.41</v>
      </c>
      <c r="D453">
        <v>8.9</v>
      </c>
      <c r="E453">
        <v>6.9000000000000006E-2</v>
      </c>
      <c r="F453">
        <v>18</v>
      </c>
      <c r="G453">
        <v>39</v>
      </c>
      <c r="H453">
        <v>0.99858999999999998</v>
      </c>
      <c r="I453">
        <v>3.29</v>
      </c>
      <c r="J453">
        <v>0.81</v>
      </c>
      <c r="K453">
        <v>10.9</v>
      </c>
      <c r="L453">
        <v>7</v>
      </c>
      <c r="AA453">
        <f t="shared" si="74"/>
        <v>9.5</v>
      </c>
      <c r="AB453">
        <f t="shared" si="74"/>
        <v>0.39</v>
      </c>
      <c r="AC453">
        <f t="shared" si="75"/>
        <v>0.41</v>
      </c>
      <c r="AD453">
        <f t="shared" si="71"/>
        <v>3.6500000000000004</v>
      </c>
      <c r="AE453">
        <f t="shared" si="71"/>
        <v>6.9000000000000006E-2</v>
      </c>
      <c r="AF453">
        <f t="shared" si="71"/>
        <v>18</v>
      </c>
      <c r="AG453">
        <f t="shared" si="71"/>
        <v>39</v>
      </c>
      <c r="AH453">
        <f t="shared" si="76"/>
        <v>0.99858999999999998</v>
      </c>
      <c r="AI453">
        <f t="shared" si="77"/>
        <v>3.29</v>
      </c>
      <c r="AJ453">
        <f t="shared" si="72"/>
        <v>0.81</v>
      </c>
      <c r="AK453">
        <f t="shared" si="73"/>
        <v>10.9</v>
      </c>
      <c r="AL453">
        <v>7</v>
      </c>
    </row>
    <row r="454" spans="1:38" x14ac:dyDescent="0.45">
      <c r="A454">
        <v>10.6</v>
      </c>
      <c r="B454">
        <v>0.31</v>
      </c>
      <c r="C454">
        <v>0.49</v>
      </c>
      <c r="D454">
        <v>2.2000000000000002</v>
      </c>
      <c r="E454">
        <v>6.3E-2</v>
      </c>
      <c r="F454">
        <v>18</v>
      </c>
      <c r="G454">
        <v>40</v>
      </c>
      <c r="H454">
        <v>0.99760000000000004</v>
      </c>
      <c r="I454">
        <v>3.14</v>
      </c>
      <c r="J454">
        <v>0.51</v>
      </c>
      <c r="K454">
        <v>9.8000000000000007</v>
      </c>
      <c r="L454">
        <v>6</v>
      </c>
      <c r="AA454">
        <f t="shared" si="74"/>
        <v>10.6</v>
      </c>
      <c r="AB454">
        <f t="shared" si="74"/>
        <v>0.31</v>
      </c>
      <c r="AC454">
        <f t="shared" si="75"/>
        <v>0.49</v>
      </c>
      <c r="AD454">
        <f t="shared" si="71"/>
        <v>2.2000000000000002</v>
      </c>
      <c r="AE454">
        <f t="shared" si="71"/>
        <v>6.3E-2</v>
      </c>
      <c r="AF454">
        <f t="shared" si="71"/>
        <v>18</v>
      </c>
      <c r="AG454">
        <f t="shared" si="71"/>
        <v>40</v>
      </c>
      <c r="AH454">
        <f t="shared" si="76"/>
        <v>0.99760000000000004</v>
      </c>
      <c r="AI454">
        <f t="shared" si="77"/>
        <v>3.14</v>
      </c>
      <c r="AJ454">
        <f t="shared" si="72"/>
        <v>0.51</v>
      </c>
      <c r="AK454">
        <f t="shared" si="73"/>
        <v>9.8000000000000007</v>
      </c>
      <c r="AL454">
        <v>6</v>
      </c>
    </row>
    <row r="455" spans="1:38" x14ac:dyDescent="0.45">
      <c r="A455">
        <v>6</v>
      </c>
      <c r="B455">
        <v>0.31</v>
      </c>
      <c r="C455">
        <v>0.47</v>
      </c>
      <c r="D455">
        <v>3.6</v>
      </c>
      <c r="E455">
        <v>6.7000000000000004E-2</v>
      </c>
      <c r="F455">
        <v>18</v>
      </c>
      <c r="G455">
        <v>42</v>
      </c>
      <c r="H455">
        <v>0.99548999999999999</v>
      </c>
      <c r="I455">
        <v>3.39</v>
      </c>
      <c r="J455">
        <v>0.66</v>
      </c>
      <c r="K455">
        <v>11</v>
      </c>
      <c r="L455">
        <v>6</v>
      </c>
      <c r="AA455">
        <f t="shared" si="74"/>
        <v>6</v>
      </c>
      <c r="AB455">
        <f t="shared" si="74"/>
        <v>0.31</v>
      </c>
      <c r="AC455">
        <f t="shared" si="75"/>
        <v>0.47</v>
      </c>
      <c r="AD455">
        <f t="shared" si="71"/>
        <v>3.6</v>
      </c>
      <c r="AE455">
        <f t="shared" si="71"/>
        <v>6.7000000000000004E-2</v>
      </c>
      <c r="AF455">
        <f t="shared" si="71"/>
        <v>18</v>
      </c>
      <c r="AG455">
        <f t="shared" si="71"/>
        <v>42</v>
      </c>
      <c r="AH455">
        <f t="shared" si="76"/>
        <v>0.99548999999999999</v>
      </c>
      <c r="AI455">
        <f t="shared" si="77"/>
        <v>3.39</v>
      </c>
      <c r="AJ455">
        <f t="shared" si="72"/>
        <v>0.66</v>
      </c>
      <c r="AK455">
        <f t="shared" si="73"/>
        <v>11</v>
      </c>
      <c r="AL455">
        <v>6</v>
      </c>
    </row>
    <row r="456" spans="1:38" x14ac:dyDescent="0.45">
      <c r="A456">
        <v>5.0999999999999996</v>
      </c>
      <c r="B456">
        <v>0.47</v>
      </c>
      <c r="C456">
        <v>0.02</v>
      </c>
      <c r="D456">
        <v>1.3</v>
      </c>
      <c r="E456">
        <v>3.4000000000000002E-2</v>
      </c>
      <c r="F456">
        <v>18</v>
      </c>
      <c r="G456">
        <v>44</v>
      </c>
      <c r="H456">
        <v>0.99209999999999998</v>
      </c>
      <c r="I456">
        <v>3.9</v>
      </c>
      <c r="J456">
        <v>0.62</v>
      </c>
      <c r="K456">
        <v>12.8</v>
      </c>
      <c r="L456">
        <v>6</v>
      </c>
      <c r="AA456">
        <f t="shared" si="74"/>
        <v>5.0999999999999996</v>
      </c>
      <c r="AB456">
        <f t="shared" si="74"/>
        <v>0.47</v>
      </c>
      <c r="AC456">
        <f t="shared" si="75"/>
        <v>0.02</v>
      </c>
      <c r="AD456">
        <f t="shared" si="71"/>
        <v>1.3</v>
      </c>
      <c r="AE456">
        <f t="shared" si="71"/>
        <v>3.850000000000002E-2</v>
      </c>
      <c r="AF456">
        <f t="shared" si="71"/>
        <v>18</v>
      </c>
      <c r="AG456">
        <f t="shared" si="71"/>
        <v>44</v>
      </c>
      <c r="AH456">
        <f t="shared" si="76"/>
        <v>0.99209999999999998</v>
      </c>
      <c r="AI456">
        <f t="shared" si="77"/>
        <v>3.7747243884144153</v>
      </c>
      <c r="AJ456">
        <f t="shared" si="72"/>
        <v>0.62</v>
      </c>
      <c r="AK456">
        <f t="shared" si="73"/>
        <v>12.8</v>
      </c>
      <c r="AL456">
        <v>6</v>
      </c>
    </row>
    <row r="457" spans="1:38" x14ac:dyDescent="0.45">
      <c r="A457">
        <v>7.9</v>
      </c>
      <c r="B457">
        <v>0.33</v>
      </c>
      <c r="C457">
        <v>0.23</v>
      </c>
      <c r="D457">
        <v>1.7</v>
      </c>
      <c r="E457">
        <v>7.6999999999999999E-2</v>
      </c>
      <c r="F457">
        <v>18</v>
      </c>
      <c r="G457">
        <v>45</v>
      </c>
      <c r="H457">
        <v>0.99624999999999997</v>
      </c>
      <c r="I457">
        <v>3.29</v>
      </c>
      <c r="J457">
        <v>0.65</v>
      </c>
      <c r="K457">
        <v>9.3000000000000007</v>
      </c>
      <c r="L457">
        <v>5</v>
      </c>
      <c r="AA457">
        <f t="shared" si="74"/>
        <v>7.9</v>
      </c>
      <c r="AB457">
        <f t="shared" si="74"/>
        <v>0.33</v>
      </c>
      <c r="AC457">
        <f t="shared" si="75"/>
        <v>0.23</v>
      </c>
      <c r="AD457">
        <f t="shared" si="71"/>
        <v>1.7</v>
      </c>
      <c r="AE457">
        <f t="shared" si="71"/>
        <v>7.6999999999999999E-2</v>
      </c>
      <c r="AF457">
        <f t="shared" si="71"/>
        <v>18</v>
      </c>
      <c r="AG457">
        <f t="shared" si="71"/>
        <v>45</v>
      </c>
      <c r="AH457">
        <f t="shared" si="76"/>
        <v>0.99624999999999997</v>
      </c>
      <c r="AI457">
        <f t="shared" si="77"/>
        <v>3.29</v>
      </c>
      <c r="AJ457">
        <f t="shared" si="72"/>
        <v>0.65</v>
      </c>
      <c r="AK457">
        <f t="shared" si="73"/>
        <v>9.3000000000000007</v>
      </c>
      <c r="AL457">
        <v>5</v>
      </c>
    </row>
    <row r="458" spans="1:38" x14ac:dyDescent="0.45">
      <c r="A458">
        <v>7.4</v>
      </c>
      <c r="B458">
        <v>0.41</v>
      </c>
      <c r="C458">
        <v>0.24</v>
      </c>
      <c r="D458">
        <v>1.8</v>
      </c>
      <c r="E458">
        <v>6.6000000000000003E-2</v>
      </c>
      <c r="F458">
        <v>18</v>
      </c>
      <c r="G458">
        <v>47</v>
      </c>
      <c r="H458">
        <v>0.99560000000000004</v>
      </c>
      <c r="I458">
        <v>3.37</v>
      </c>
      <c r="J458">
        <v>0.62</v>
      </c>
      <c r="K458">
        <v>10.4</v>
      </c>
      <c r="L458">
        <v>5</v>
      </c>
      <c r="AA458">
        <f t="shared" si="74"/>
        <v>7.4</v>
      </c>
      <c r="AB458">
        <f t="shared" si="74"/>
        <v>0.41</v>
      </c>
      <c r="AC458">
        <f t="shared" si="75"/>
        <v>0.24</v>
      </c>
      <c r="AD458">
        <f t="shared" si="71"/>
        <v>1.8</v>
      </c>
      <c r="AE458">
        <f t="shared" si="71"/>
        <v>6.6000000000000003E-2</v>
      </c>
      <c r="AF458">
        <f t="shared" si="71"/>
        <v>18</v>
      </c>
      <c r="AG458">
        <f t="shared" si="71"/>
        <v>47</v>
      </c>
      <c r="AH458">
        <f t="shared" si="76"/>
        <v>0.99560000000000004</v>
      </c>
      <c r="AI458">
        <f t="shared" si="77"/>
        <v>3.37</v>
      </c>
      <c r="AJ458">
        <f t="shared" si="72"/>
        <v>0.62</v>
      </c>
      <c r="AK458">
        <f t="shared" si="73"/>
        <v>10.4</v>
      </c>
      <c r="AL458">
        <v>5</v>
      </c>
    </row>
    <row r="459" spans="1:38" x14ac:dyDescent="0.45">
      <c r="A459">
        <v>10.4</v>
      </c>
      <c r="B459">
        <v>0.55000000000000004</v>
      </c>
      <c r="C459">
        <v>0.23</v>
      </c>
      <c r="D459">
        <v>2.7</v>
      </c>
      <c r="E459">
        <v>9.0999999999999998E-2</v>
      </c>
      <c r="F459">
        <v>18</v>
      </c>
      <c r="G459">
        <v>48</v>
      </c>
      <c r="H459">
        <v>0.99939999999999996</v>
      </c>
      <c r="I459">
        <v>3.22</v>
      </c>
      <c r="J459">
        <v>0.64</v>
      </c>
      <c r="K459">
        <v>10.3</v>
      </c>
      <c r="L459">
        <v>6</v>
      </c>
      <c r="AA459">
        <f t="shared" si="74"/>
        <v>10.4</v>
      </c>
      <c r="AB459">
        <f t="shared" si="74"/>
        <v>0.55000000000000004</v>
      </c>
      <c r="AC459">
        <f t="shared" si="75"/>
        <v>0.23</v>
      </c>
      <c r="AD459">
        <f t="shared" si="71"/>
        <v>2.7</v>
      </c>
      <c r="AE459">
        <f t="shared" si="71"/>
        <v>9.0999999999999998E-2</v>
      </c>
      <c r="AF459">
        <f t="shared" si="71"/>
        <v>18</v>
      </c>
      <c r="AG459">
        <f t="shared" si="71"/>
        <v>48</v>
      </c>
      <c r="AH459">
        <f t="shared" si="76"/>
        <v>0.99939999999999996</v>
      </c>
      <c r="AI459">
        <f t="shared" si="77"/>
        <v>3.22</v>
      </c>
      <c r="AJ459">
        <f t="shared" si="72"/>
        <v>0.64</v>
      </c>
      <c r="AK459">
        <f t="shared" si="73"/>
        <v>10.3</v>
      </c>
      <c r="AL459">
        <v>6</v>
      </c>
    </row>
    <row r="460" spans="1:38" x14ac:dyDescent="0.45">
      <c r="A460">
        <v>8.1</v>
      </c>
      <c r="B460">
        <v>0.72</v>
      </c>
      <c r="C460">
        <v>0.09</v>
      </c>
      <c r="D460">
        <v>2.8</v>
      </c>
      <c r="E460">
        <v>8.4000000000000005E-2</v>
      </c>
      <c r="F460">
        <v>18</v>
      </c>
      <c r="G460">
        <v>49</v>
      </c>
      <c r="H460">
        <v>0.99939999999999996</v>
      </c>
      <c r="I460">
        <v>3.43</v>
      </c>
      <c r="J460">
        <v>0.72</v>
      </c>
      <c r="K460">
        <v>11.1</v>
      </c>
      <c r="L460">
        <v>6</v>
      </c>
      <c r="AA460">
        <f t="shared" si="74"/>
        <v>8.1</v>
      </c>
      <c r="AB460">
        <f t="shared" si="74"/>
        <v>0.72</v>
      </c>
      <c r="AC460">
        <f t="shared" si="75"/>
        <v>0.09</v>
      </c>
      <c r="AD460">
        <f t="shared" si="71"/>
        <v>2.8</v>
      </c>
      <c r="AE460">
        <f t="shared" si="71"/>
        <v>8.4000000000000005E-2</v>
      </c>
      <c r="AF460">
        <f t="shared" si="71"/>
        <v>18</v>
      </c>
      <c r="AG460">
        <f t="shared" si="71"/>
        <v>49</v>
      </c>
      <c r="AH460">
        <f t="shared" si="76"/>
        <v>0.99939999999999996</v>
      </c>
      <c r="AI460">
        <f t="shared" si="77"/>
        <v>3.43</v>
      </c>
      <c r="AJ460">
        <f t="shared" si="72"/>
        <v>0.72</v>
      </c>
      <c r="AK460">
        <f t="shared" si="73"/>
        <v>11.1</v>
      </c>
      <c r="AL460">
        <v>6</v>
      </c>
    </row>
    <row r="461" spans="1:38" x14ac:dyDescent="0.45">
      <c r="A461">
        <v>8.5</v>
      </c>
      <c r="B461">
        <v>0.37</v>
      </c>
      <c r="C461">
        <v>0.2</v>
      </c>
      <c r="D461">
        <v>2.8</v>
      </c>
      <c r="E461">
        <v>0.09</v>
      </c>
      <c r="F461">
        <v>18</v>
      </c>
      <c r="G461">
        <v>58</v>
      </c>
      <c r="H461">
        <v>0.998</v>
      </c>
      <c r="I461">
        <v>3.34</v>
      </c>
      <c r="J461">
        <v>0.7</v>
      </c>
      <c r="K461">
        <v>9.6</v>
      </c>
      <c r="L461">
        <v>6</v>
      </c>
      <c r="AA461">
        <f t="shared" si="74"/>
        <v>8.5</v>
      </c>
      <c r="AB461">
        <f t="shared" si="74"/>
        <v>0.37</v>
      </c>
      <c r="AC461">
        <f t="shared" si="75"/>
        <v>0.2</v>
      </c>
      <c r="AD461">
        <f t="shared" si="71"/>
        <v>2.8</v>
      </c>
      <c r="AE461">
        <f t="shared" si="71"/>
        <v>0.09</v>
      </c>
      <c r="AF461">
        <f t="shared" si="71"/>
        <v>18</v>
      </c>
      <c r="AG461">
        <f t="shared" si="71"/>
        <v>58</v>
      </c>
      <c r="AH461">
        <f t="shared" si="76"/>
        <v>0.998</v>
      </c>
      <c r="AI461">
        <f t="shared" si="77"/>
        <v>3.34</v>
      </c>
      <c r="AJ461">
        <f t="shared" si="72"/>
        <v>0.7</v>
      </c>
      <c r="AK461">
        <f t="shared" si="73"/>
        <v>9.6</v>
      </c>
      <c r="AL461">
        <v>6</v>
      </c>
    </row>
    <row r="462" spans="1:38" x14ac:dyDescent="0.45">
      <c r="A462">
        <v>6.3</v>
      </c>
      <c r="B462">
        <v>0.3</v>
      </c>
      <c r="C462">
        <v>0.48</v>
      </c>
      <c r="D462">
        <v>1.8</v>
      </c>
      <c r="E462">
        <v>6.9000000000000006E-2</v>
      </c>
      <c r="F462">
        <v>18</v>
      </c>
      <c r="G462">
        <v>61</v>
      </c>
      <c r="H462">
        <v>0.99590000000000001</v>
      </c>
      <c r="I462">
        <v>3.44</v>
      </c>
      <c r="J462">
        <v>0.78</v>
      </c>
      <c r="K462">
        <v>10.3</v>
      </c>
      <c r="L462">
        <v>6</v>
      </c>
      <c r="AA462">
        <f t="shared" si="74"/>
        <v>6.3</v>
      </c>
      <c r="AB462">
        <f t="shared" si="74"/>
        <v>0.3</v>
      </c>
      <c r="AC462">
        <f t="shared" si="75"/>
        <v>0.48</v>
      </c>
      <c r="AD462">
        <f t="shared" si="71"/>
        <v>1.8</v>
      </c>
      <c r="AE462">
        <f t="shared" si="71"/>
        <v>6.9000000000000006E-2</v>
      </c>
      <c r="AF462">
        <f t="shared" si="71"/>
        <v>18</v>
      </c>
      <c r="AG462">
        <f t="shared" si="71"/>
        <v>61</v>
      </c>
      <c r="AH462">
        <f t="shared" si="76"/>
        <v>0.99590000000000001</v>
      </c>
      <c r="AI462">
        <f t="shared" si="77"/>
        <v>3.44</v>
      </c>
      <c r="AJ462">
        <f t="shared" si="72"/>
        <v>0.78</v>
      </c>
      <c r="AK462">
        <f t="shared" si="73"/>
        <v>10.3</v>
      </c>
      <c r="AL462">
        <v>6</v>
      </c>
    </row>
    <row r="463" spans="1:38" x14ac:dyDescent="0.45">
      <c r="A463">
        <v>9.1</v>
      </c>
      <c r="B463">
        <v>0.76</v>
      </c>
      <c r="C463">
        <v>0.68</v>
      </c>
      <c r="D463">
        <v>1.7</v>
      </c>
      <c r="E463">
        <v>0.41399999999999998</v>
      </c>
      <c r="F463">
        <v>18</v>
      </c>
      <c r="G463">
        <v>64</v>
      </c>
      <c r="H463">
        <v>0.99651999999999996</v>
      </c>
      <c r="I463">
        <v>2.9</v>
      </c>
      <c r="J463">
        <v>1.33</v>
      </c>
      <c r="K463">
        <v>9.1</v>
      </c>
      <c r="L463">
        <v>6</v>
      </c>
      <c r="AA463">
        <f t="shared" si="74"/>
        <v>9.1</v>
      </c>
      <c r="AB463">
        <f t="shared" si="74"/>
        <v>0.76</v>
      </c>
      <c r="AC463">
        <f t="shared" si="75"/>
        <v>0.68</v>
      </c>
      <c r="AD463">
        <f t="shared" si="71"/>
        <v>1.7</v>
      </c>
      <c r="AE463">
        <f t="shared" si="71"/>
        <v>0.12249999999999998</v>
      </c>
      <c r="AF463">
        <f t="shared" si="71"/>
        <v>18</v>
      </c>
      <c r="AG463">
        <f t="shared" si="71"/>
        <v>64</v>
      </c>
      <c r="AH463">
        <f t="shared" si="76"/>
        <v>0.99651999999999996</v>
      </c>
      <c r="AI463">
        <f t="shared" si="77"/>
        <v>2.9</v>
      </c>
      <c r="AJ463">
        <f t="shared" si="72"/>
        <v>0.99999999999999989</v>
      </c>
      <c r="AK463">
        <f t="shared" si="73"/>
        <v>9.1</v>
      </c>
      <c r="AL463">
        <v>6</v>
      </c>
    </row>
    <row r="464" spans="1:38" x14ac:dyDescent="0.45">
      <c r="A464">
        <v>7.8</v>
      </c>
      <c r="B464">
        <v>0.41</v>
      </c>
      <c r="C464">
        <v>0.68</v>
      </c>
      <c r="D464">
        <v>1.7</v>
      </c>
      <c r="E464">
        <v>0.46700000000000003</v>
      </c>
      <c r="F464">
        <v>18</v>
      </c>
      <c r="G464">
        <v>69</v>
      </c>
      <c r="H464">
        <v>0.99729999999999996</v>
      </c>
      <c r="I464">
        <v>3.08</v>
      </c>
      <c r="J464">
        <v>1.31</v>
      </c>
      <c r="K464">
        <v>9.3000000000000007</v>
      </c>
      <c r="L464">
        <v>5</v>
      </c>
      <c r="AA464">
        <f t="shared" si="74"/>
        <v>7.8</v>
      </c>
      <c r="AB464">
        <f t="shared" si="74"/>
        <v>0.41</v>
      </c>
      <c r="AC464">
        <f t="shared" si="75"/>
        <v>0.68</v>
      </c>
      <c r="AD464">
        <f t="shared" si="71"/>
        <v>1.7</v>
      </c>
      <c r="AE464">
        <f t="shared" si="71"/>
        <v>0.12249999999999998</v>
      </c>
      <c r="AF464">
        <f t="shared" si="71"/>
        <v>18</v>
      </c>
      <c r="AG464">
        <f t="shared" si="71"/>
        <v>69</v>
      </c>
      <c r="AH464">
        <f t="shared" si="76"/>
        <v>0.99729999999999996</v>
      </c>
      <c r="AI464">
        <f t="shared" si="77"/>
        <v>3.08</v>
      </c>
      <c r="AJ464">
        <f t="shared" si="72"/>
        <v>0.99999999999999989</v>
      </c>
      <c r="AK464">
        <f t="shared" si="73"/>
        <v>9.3000000000000007</v>
      </c>
      <c r="AL464">
        <v>5</v>
      </c>
    </row>
    <row r="465" spans="1:38" x14ac:dyDescent="0.45">
      <c r="A465">
        <v>9.4</v>
      </c>
      <c r="B465">
        <v>0.61499999999999999</v>
      </c>
      <c r="C465">
        <v>0.28000000000000003</v>
      </c>
      <c r="D465">
        <v>3.2</v>
      </c>
      <c r="E465">
        <v>8.6999999999999994E-2</v>
      </c>
      <c r="F465">
        <v>18</v>
      </c>
      <c r="G465">
        <v>72</v>
      </c>
      <c r="H465">
        <v>1.0001</v>
      </c>
      <c r="I465">
        <v>3.31</v>
      </c>
      <c r="J465">
        <v>0.53</v>
      </c>
      <c r="K465">
        <v>9.6999999999999993</v>
      </c>
      <c r="L465">
        <v>5</v>
      </c>
      <c r="AA465">
        <f t="shared" si="74"/>
        <v>9.4</v>
      </c>
      <c r="AB465">
        <f t="shared" si="74"/>
        <v>0.61499999999999999</v>
      </c>
      <c r="AC465">
        <f t="shared" si="75"/>
        <v>0.28000000000000003</v>
      </c>
      <c r="AD465">
        <f t="shared" si="71"/>
        <v>3.2</v>
      </c>
      <c r="AE465">
        <f t="shared" si="71"/>
        <v>8.6999999999999994E-2</v>
      </c>
      <c r="AF465">
        <f t="shared" si="71"/>
        <v>18</v>
      </c>
      <c r="AG465">
        <f t="shared" ref="AG465:AG528" si="78">IF((G465&gt;=U$14)*(G465&lt;=U$15),G465,IF((G465&lt;U$14), U$14, U$15))</f>
        <v>72</v>
      </c>
      <c r="AH465">
        <f t="shared" si="76"/>
        <v>1.0001</v>
      </c>
      <c r="AI465">
        <f t="shared" si="77"/>
        <v>3.31</v>
      </c>
      <c r="AJ465">
        <f t="shared" si="72"/>
        <v>0.53</v>
      </c>
      <c r="AK465">
        <f t="shared" si="73"/>
        <v>9.6999999999999993</v>
      </c>
      <c r="AL465">
        <v>5</v>
      </c>
    </row>
    <row r="466" spans="1:38" x14ac:dyDescent="0.45">
      <c r="A466">
        <v>9.1999999999999993</v>
      </c>
      <c r="B466">
        <v>0.46</v>
      </c>
      <c r="C466">
        <v>0.23</v>
      </c>
      <c r="D466">
        <v>2.6</v>
      </c>
      <c r="E466">
        <v>9.0999999999999998E-2</v>
      </c>
      <c r="F466">
        <v>18</v>
      </c>
      <c r="G466">
        <v>77</v>
      </c>
      <c r="H466">
        <v>0.99922</v>
      </c>
      <c r="I466">
        <v>3.15</v>
      </c>
      <c r="J466">
        <v>0.51</v>
      </c>
      <c r="K466">
        <v>9.4</v>
      </c>
      <c r="L466">
        <v>5</v>
      </c>
      <c r="AA466">
        <f t="shared" si="74"/>
        <v>9.1999999999999993</v>
      </c>
      <c r="AB466">
        <f t="shared" si="74"/>
        <v>0.46</v>
      </c>
      <c r="AC466">
        <f t="shared" si="75"/>
        <v>0.23</v>
      </c>
      <c r="AD466">
        <f t="shared" ref="AD466:AG529" si="79">IF((D466&gt;=R$14)*(D466&lt;=R$15),D466,IF((D466&lt;R$14), R$14, R$15))</f>
        <v>2.6</v>
      </c>
      <c r="AE466">
        <f t="shared" si="79"/>
        <v>9.0999999999999998E-2</v>
      </c>
      <c r="AF466">
        <f t="shared" si="79"/>
        <v>18</v>
      </c>
      <c r="AG466">
        <f t="shared" si="78"/>
        <v>77</v>
      </c>
      <c r="AH466">
        <f t="shared" si="76"/>
        <v>0.99922</v>
      </c>
      <c r="AI466">
        <f t="shared" si="77"/>
        <v>3.15</v>
      </c>
      <c r="AJ466">
        <f t="shared" ref="AJ466:AJ529" si="80">IF((J466&gt;=X$14)*(J466&lt;=X$15),J466,IF((J466&lt;X$14), X$14, X$15))</f>
        <v>0.51</v>
      </c>
      <c r="AK466">
        <f t="shared" ref="AK466:AK529" si="81">IF((K466&gt;=Y$14)*(K466&lt;=Y$15),K466,IF((K466&lt;Y$14), Y$14, Y$15))</f>
        <v>9.4</v>
      </c>
      <c r="AL466">
        <v>5</v>
      </c>
    </row>
    <row r="467" spans="1:38" x14ac:dyDescent="0.45">
      <c r="A467">
        <v>8</v>
      </c>
      <c r="B467">
        <v>0.33</v>
      </c>
      <c r="C467">
        <v>0.53</v>
      </c>
      <c r="D467">
        <v>2.5</v>
      </c>
      <c r="E467">
        <v>9.0999999999999998E-2</v>
      </c>
      <c r="F467">
        <v>18</v>
      </c>
      <c r="G467">
        <v>80</v>
      </c>
      <c r="H467">
        <v>0.99760000000000004</v>
      </c>
      <c r="I467">
        <v>3.37</v>
      </c>
      <c r="J467">
        <v>0.8</v>
      </c>
      <c r="K467">
        <v>9.6</v>
      </c>
      <c r="L467">
        <v>6</v>
      </c>
      <c r="AA467">
        <f t="shared" si="74"/>
        <v>8</v>
      </c>
      <c r="AB467">
        <f t="shared" si="74"/>
        <v>0.33</v>
      </c>
      <c r="AC467">
        <f t="shared" si="75"/>
        <v>0.53</v>
      </c>
      <c r="AD467">
        <f t="shared" si="79"/>
        <v>2.5</v>
      </c>
      <c r="AE467">
        <f t="shared" si="79"/>
        <v>9.0999999999999998E-2</v>
      </c>
      <c r="AF467">
        <f t="shared" si="79"/>
        <v>18</v>
      </c>
      <c r="AG467">
        <f t="shared" si="78"/>
        <v>80</v>
      </c>
      <c r="AH467">
        <f t="shared" si="76"/>
        <v>0.99760000000000004</v>
      </c>
      <c r="AI467">
        <f t="shared" si="77"/>
        <v>3.37</v>
      </c>
      <c r="AJ467">
        <f t="shared" si="80"/>
        <v>0.8</v>
      </c>
      <c r="AK467">
        <f t="shared" si="81"/>
        <v>9.6</v>
      </c>
      <c r="AL467">
        <v>6</v>
      </c>
    </row>
    <row r="468" spans="1:38" x14ac:dyDescent="0.45">
      <c r="A468">
        <v>7.4</v>
      </c>
      <c r="B468">
        <v>0.37</v>
      </c>
      <c r="C468">
        <v>0.43</v>
      </c>
      <c r="D468">
        <v>2.6</v>
      </c>
      <c r="E468">
        <v>8.1999999999999906E-2</v>
      </c>
      <c r="F468">
        <v>18</v>
      </c>
      <c r="G468">
        <v>82</v>
      </c>
      <c r="H468">
        <v>0.99707999999999997</v>
      </c>
      <c r="I468">
        <v>3.33</v>
      </c>
      <c r="J468">
        <v>0.68</v>
      </c>
      <c r="K468">
        <v>9.6999999999999993</v>
      </c>
      <c r="L468">
        <v>6</v>
      </c>
      <c r="AA468">
        <f t="shared" si="74"/>
        <v>7.4</v>
      </c>
      <c r="AB468">
        <f t="shared" si="74"/>
        <v>0.37</v>
      </c>
      <c r="AC468">
        <f t="shared" si="75"/>
        <v>0.43</v>
      </c>
      <c r="AD468">
        <f t="shared" si="79"/>
        <v>2.6</v>
      </c>
      <c r="AE468">
        <f t="shared" si="79"/>
        <v>8.1999999999999906E-2</v>
      </c>
      <c r="AF468">
        <f t="shared" si="79"/>
        <v>18</v>
      </c>
      <c r="AG468">
        <f t="shared" si="78"/>
        <v>82</v>
      </c>
      <c r="AH468">
        <f t="shared" si="76"/>
        <v>0.99707999999999997</v>
      </c>
      <c r="AI468">
        <f t="shared" si="77"/>
        <v>3.33</v>
      </c>
      <c r="AJ468">
        <f t="shared" si="80"/>
        <v>0.68</v>
      </c>
      <c r="AK468">
        <f t="shared" si="81"/>
        <v>9.6999999999999993</v>
      </c>
      <c r="AL468">
        <v>6</v>
      </c>
    </row>
    <row r="469" spans="1:38" x14ac:dyDescent="0.45">
      <c r="A469">
        <v>6.8</v>
      </c>
      <c r="B469">
        <v>0.6</v>
      </c>
      <c r="C469">
        <v>0.18</v>
      </c>
      <c r="D469">
        <v>1.9</v>
      </c>
      <c r="E469">
        <v>7.9000000000000001E-2</v>
      </c>
      <c r="F469">
        <v>18</v>
      </c>
      <c r="G469">
        <v>86</v>
      </c>
      <c r="H469">
        <v>0.99680000000000002</v>
      </c>
      <c r="I469">
        <v>3.59</v>
      </c>
      <c r="J469">
        <v>0.56999999999999995</v>
      </c>
      <c r="K469">
        <v>9.3000000000000007</v>
      </c>
      <c r="L469">
        <v>6</v>
      </c>
      <c r="AA469">
        <f t="shared" si="74"/>
        <v>6.8</v>
      </c>
      <c r="AB469">
        <f t="shared" si="74"/>
        <v>0.6</v>
      </c>
      <c r="AC469">
        <f t="shared" si="75"/>
        <v>0.18</v>
      </c>
      <c r="AD469">
        <f t="shared" si="79"/>
        <v>1.9</v>
      </c>
      <c r="AE469">
        <f t="shared" si="79"/>
        <v>7.9000000000000001E-2</v>
      </c>
      <c r="AF469">
        <f t="shared" si="79"/>
        <v>18</v>
      </c>
      <c r="AG469">
        <f t="shared" si="78"/>
        <v>86</v>
      </c>
      <c r="AH469">
        <f t="shared" si="76"/>
        <v>0.99680000000000002</v>
      </c>
      <c r="AI469">
        <f t="shared" si="77"/>
        <v>3.59</v>
      </c>
      <c r="AJ469">
        <f t="shared" si="80"/>
        <v>0.56999999999999995</v>
      </c>
      <c r="AK469">
        <f t="shared" si="81"/>
        <v>9.3000000000000007</v>
      </c>
      <c r="AL469">
        <v>6</v>
      </c>
    </row>
    <row r="470" spans="1:38" x14ac:dyDescent="0.45">
      <c r="A470">
        <v>5.0999999999999996</v>
      </c>
      <c r="B470">
        <v>0.42</v>
      </c>
      <c r="C470">
        <v>0</v>
      </c>
      <c r="D470">
        <v>1.8</v>
      </c>
      <c r="E470">
        <v>4.3999999999999997E-2</v>
      </c>
      <c r="F470">
        <v>18</v>
      </c>
      <c r="G470">
        <v>88</v>
      </c>
      <c r="H470">
        <v>0.99156999999999995</v>
      </c>
      <c r="I470">
        <v>3.68</v>
      </c>
      <c r="J470">
        <v>0.73</v>
      </c>
      <c r="K470">
        <v>13.6</v>
      </c>
      <c r="L470">
        <v>7</v>
      </c>
      <c r="AA470">
        <f t="shared" si="74"/>
        <v>5.0999999999999996</v>
      </c>
      <c r="AB470">
        <f t="shared" si="74"/>
        <v>0.42</v>
      </c>
      <c r="AC470">
        <f t="shared" si="75"/>
        <v>0</v>
      </c>
      <c r="AD470">
        <f t="shared" si="79"/>
        <v>1.8</v>
      </c>
      <c r="AE470">
        <f t="shared" si="79"/>
        <v>4.3999999999999997E-2</v>
      </c>
      <c r="AF470">
        <f t="shared" si="79"/>
        <v>18</v>
      </c>
      <c r="AG470">
        <f t="shared" si="78"/>
        <v>88</v>
      </c>
      <c r="AH470">
        <f t="shared" si="76"/>
        <v>0.99156999999999995</v>
      </c>
      <c r="AI470">
        <f t="shared" si="77"/>
        <v>3.68</v>
      </c>
      <c r="AJ470">
        <f t="shared" si="80"/>
        <v>0.73</v>
      </c>
      <c r="AK470">
        <f t="shared" si="81"/>
        <v>13.5</v>
      </c>
      <c r="AL470">
        <v>7</v>
      </c>
    </row>
    <row r="471" spans="1:38" x14ac:dyDescent="0.45">
      <c r="A471">
        <v>7.2</v>
      </c>
      <c r="B471">
        <v>0.6</v>
      </c>
      <c r="C471">
        <v>0.04</v>
      </c>
      <c r="D471">
        <v>2.5</v>
      </c>
      <c r="E471">
        <v>7.5999999999999998E-2</v>
      </c>
      <c r="F471">
        <v>18</v>
      </c>
      <c r="G471">
        <v>88</v>
      </c>
      <c r="H471">
        <v>0.99744999999999995</v>
      </c>
      <c r="I471">
        <v>3.53</v>
      </c>
      <c r="J471">
        <v>0.55000000000000004</v>
      </c>
      <c r="K471">
        <v>9.5</v>
      </c>
      <c r="L471">
        <v>5</v>
      </c>
      <c r="AA471">
        <f t="shared" si="74"/>
        <v>7.2</v>
      </c>
      <c r="AB471">
        <f t="shared" si="74"/>
        <v>0.6</v>
      </c>
      <c r="AC471">
        <f t="shared" si="75"/>
        <v>0.04</v>
      </c>
      <c r="AD471">
        <f t="shared" si="79"/>
        <v>2.5</v>
      </c>
      <c r="AE471">
        <f t="shared" si="79"/>
        <v>7.5999999999999998E-2</v>
      </c>
      <c r="AF471">
        <f t="shared" si="79"/>
        <v>18</v>
      </c>
      <c r="AG471">
        <f t="shared" si="78"/>
        <v>88</v>
      </c>
      <c r="AH471">
        <f t="shared" si="76"/>
        <v>0.99744999999999995</v>
      </c>
      <c r="AI471">
        <f t="shared" si="77"/>
        <v>3.53</v>
      </c>
      <c r="AJ471">
        <f t="shared" si="80"/>
        <v>0.55000000000000004</v>
      </c>
      <c r="AK471">
        <f t="shared" si="81"/>
        <v>9.5</v>
      </c>
      <c r="AL471">
        <v>5</v>
      </c>
    </row>
    <row r="472" spans="1:38" x14ac:dyDescent="0.45">
      <c r="A472">
        <v>7.7</v>
      </c>
      <c r="B472">
        <v>0.69</v>
      </c>
      <c r="C472">
        <v>0.22</v>
      </c>
      <c r="D472">
        <v>1.9</v>
      </c>
      <c r="E472">
        <v>8.4000000000000005E-2</v>
      </c>
      <c r="F472">
        <v>18</v>
      </c>
      <c r="G472">
        <v>94</v>
      </c>
      <c r="H472">
        <v>0.99609999999999999</v>
      </c>
      <c r="I472">
        <v>3.31</v>
      </c>
      <c r="J472">
        <v>0.48</v>
      </c>
      <c r="K472">
        <v>9.5</v>
      </c>
      <c r="L472">
        <v>5</v>
      </c>
      <c r="AA472">
        <f t="shared" si="74"/>
        <v>7.7</v>
      </c>
      <c r="AB472">
        <f t="shared" si="74"/>
        <v>0.69</v>
      </c>
      <c r="AC472">
        <f t="shared" si="75"/>
        <v>0.22</v>
      </c>
      <c r="AD472">
        <f t="shared" si="79"/>
        <v>1.9</v>
      </c>
      <c r="AE472">
        <f t="shared" si="79"/>
        <v>8.4000000000000005E-2</v>
      </c>
      <c r="AF472">
        <f t="shared" si="79"/>
        <v>18</v>
      </c>
      <c r="AG472">
        <f t="shared" si="78"/>
        <v>94</v>
      </c>
      <c r="AH472">
        <f t="shared" si="76"/>
        <v>0.99609999999999999</v>
      </c>
      <c r="AI472">
        <f t="shared" si="77"/>
        <v>3.31</v>
      </c>
      <c r="AJ472">
        <f t="shared" si="80"/>
        <v>0.48</v>
      </c>
      <c r="AK472">
        <f t="shared" si="81"/>
        <v>9.5</v>
      </c>
      <c r="AL472">
        <v>5</v>
      </c>
    </row>
    <row r="473" spans="1:38" x14ac:dyDescent="0.45">
      <c r="A473">
        <v>7.8</v>
      </c>
      <c r="B473">
        <v>0.44</v>
      </c>
      <c r="C473">
        <v>0.28000000000000003</v>
      </c>
      <c r="D473">
        <v>2.7</v>
      </c>
      <c r="E473">
        <v>0.1</v>
      </c>
      <c r="F473">
        <v>18</v>
      </c>
      <c r="G473">
        <v>95</v>
      </c>
      <c r="H473">
        <v>0.99660000000000004</v>
      </c>
      <c r="I473">
        <v>3.22</v>
      </c>
      <c r="J473">
        <v>0.67</v>
      </c>
      <c r="K473">
        <v>9.4</v>
      </c>
      <c r="L473">
        <v>5</v>
      </c>
      <c r="AA473">
        <f t="shared" si="74"/>
        <v>7.8</v>
      </c>
      <c r="AB473">
        <f t="shared" si="74"/>
        <v>0.44</v>
      </c>
      <c r="AC473">
        <f t="shared" si="75"/>
        <v>0.28000000000000003</v>
      </c>
      <c r="AD473">
        <f t="shared" si="79"/>
        <v>2.7</v>
      </c>
      <c r="AE473">
        <f t="shared" si="79"/>
        <v>0.1</v>
      </c>
      <c r="AF473">
        <f t="shared" si="79"/>
        <v>18</v>
      </c>
      <c r="AG473">
        <f t="shared" si="78"/>
        <v>95</v>
      </c>
      <c r="AH473">
        <f t="shared" si="76"/>
        <v>0.99660000000000004</v>
      </c>
      <c r="AI473">
        <f t="shared" si="77"/>
        <v>3.22</v>
      </c>
      <c r="AJ473">
        <f t="shared" si="80"/>
        <v>0.67</v>
      </c>
      <c r="AK473">
        <f t="shared" si="81"/>
        <v>9.4</v>
      </c>
      <c r="AL473">
        <v>5</v>
      </c>
    </row>
    <row r="474" spans="1:38" x14ac:dyDescent="0.45">
      <c r="A474">
        <v>6.8</v>
      </c>
      <c r="B474">
        <v>0.64</v>
      </c>
      <c r="C474">
        <v>0.1</v>
      </c>
      <c r="D474">
        <v>2.1</v>
      </c>
      <c r="E474">
        <v>8.5000000000000006E-2</v>
      </c>
      <c r="F474">
        <v>18</v>
      </c>
      <c r="G474">
        <v>101</v>
      </c>
      <c r="H474">
        <v>0.99560000000000004</v>
      </c>
      <c r="I474">
        <v>3.34</v>
      </c>
      <c r="J474">
        <v>0.52</v>
      </c>
      <c r="K474">
        <v>10.199999999999999</v>
      </c>
      <c r="L474">
        <v>5</v>
      </c>
      <c r="AA474">
        <f t="shared" si="74"/>
        <v>6.8</v>
      </c>
      <c r="AB474">
        <f t="shared" si="74"/>
        <v>0.64</v>
      </c>
      <c r="AC474">
        <f t="shared" si="75"/>
        <v>0.1</v>
      </c>
      <c r="AD474">
        <f t="shared" si="79"/>
        <v>2.1</v>
      </c>
      <c r="AE474">
        <f t="shared" si="79"/>
        <v>8.5000000000000006E-2</v>
      </c>
      <c r="AF474">
        <f t="shared" si="79"/>
        <v>18</v>
      </c>
      <c r="AG474">
        <f t="shared" si="78"/>
        <v>101</v>
      </c>
      <c r="AH474">
        <f t="shared" si="76"/>
        <v>0.99560000000000004</v>
      </c>
      <c r="AI474">
        <f t="shared" si="77"/>
        <v>3.34</v>
      </c>
      <c r="AJ474">
        <f t="shared" si="80"/>
        <v>0.52</v>
      </c>
      <c r="AK474">
        <f t="shared" si="81"/>
        <v>10.199999999999999</v>
      </c>
      <c r="AL474">
        <v>5</v>
      </c>
    </row>
    <row r="475" spans="1:38" x14ac:dyDescent="0.45">
      <c r="A475">
        <v>7.3</v>
      </c>
      <c r="B475">
        <v>0.73</v>
      </c>
      <c r="C475">
        <v>0.24</v>
      </c>
      <c r="D475">
        <v>1.9</v>
      </c>
      <c r="E475">
        <v>0.108</v>
      </c>
      <c r="F475">
        <v>18</v>
      </c>
      <c r="G475">
        <v>102</v>
      </c>
      <c r="H475">
        <v>0.99670000000000003</v>
      </c>
      <c r="I475">
        <v>3.26</v>
      </c>
      <c r="J475">
        <v>0.59</v>
      </c>
      <c r="K475">
        <v>9.3000000000000007</v>
      </c>
      <c r="L475">
        <v>5</v>
      </c>
      <c r="AA475">
        <f t="shared" si="74"/>
        <v>7.3</v>
      </c>
      <c r="AB475">
        <f t="shared" si="74"/>
        <v>0.73</v>
      </c>
      <c r="AC475">
        <f t="shared" si="75"/>
        <v>0.24</v>
      </c>
      <c r="AD475">
        <f t="shared" si="79"/>
        <v>1.9</v>
      </c>
      <c r="AE475">
        <f t="shared" si="79"/>
        <v>0.108</v>
      </c>
      <c r="AF475">
        <f t="shared" si="79"/>
        <v>18</v>
      </c>
      <c r="AG475">
        <f t="shared" si="78"/>
        <v>102</v>
      </c>
      <c r="AH475">
        <f t="shared" si="76"/>
        <v>0.99670000000000003</v>
      </c>
      <c r="AI475">
        <f t="shared" si="77"/>
        <v>3.26</v>
      </c>
      <c r="AJ475">
        <f t="shared" si="80"/>
        <v>0.59</v>
      </c>
      <c r="AK475">
        <f t="shared" si="81"/>
        <v>9.3000000000000007</v>
      </c>
      <c r="AL475">
        <v>5</v>
      </c>
    </row>
    <row r="476" spans="1:38" x14ac:dyDescent="0.45">
      <c r="A476">
        <v>8.8000000000000007</v>
      </c>
      <c r="B476">
        <v>0.44</v>
      </c>
      <c r="C476">
        <v>0.49</v>
      </c>
      <c r="D476">
        <v>2.8</v>
      </c>
      <c r="E476">
        <v>8.3000000000000004E-2</v>
      </c>
      <c r="F476">
        <v>18</v>
      </c>
      <c r="G476">
        <v>111</v>
      </c>
      <c r="H476">
        <v>0.99819999999999998</v>
      </c>
      <c r="I476">
        <v>3.3</v>
      </c>
      <c r="J476">
        <v>0.6</v>
      </c>
      <c r="K476">
        <v>9.5</v>
      </c>
      <c r="L476">
        <v>5</v>
      </c>
      <c r="AA476">
        <f t="shared" si="74"/>
        <v>8.8000000000000007</v>
      </c>
      <c r="AB476">
        <f t="shared" si="74"/>
        <v>0.44</v>
      </c>
      <c r="AC476">
        <f t="shared" si="75"/>
        <v>0.49</v>
      </c>
      <c r="AD476">
        <f t="shared" si="79"/>
        <v>2.8</v>
      </c>
      <c r="AE476">
        <f t="shared" si="79"/>
        <v>8.3000000000000004E-2</v>
      </c>
      <c r="AF476">
        <f t="shared" si="79"/>
        <v>18</v>
      </c>
      <c r="AG476">
        <f t="shared" si="78"/>
        <v>111</v>
      </c>
      <c r="AH476">
        <f t="shared" si="76"/>
        <v>0.99819999999999998</v>
      </c>
      <c r="AI476">
        <f t="shared" si="77"/>
        <v>3.3</v>
      </c>
      <c r="AJ476">
        <f t="shared" si="80"/>
        <v>0.6</v>
      </c>
      <c r="AK476">
        <f t="shared" si="81"/>
        <v>9.5</v>
      </c>
      <c r="AL476">
        <v>5</v>
      </c>
    </row>
    <row r="477" spans="1:38" x14ac:dyDescent="0.45">
      <c r="A477">
        <v>7.4</v>
      </c>
      <c r="B477">
        <v>0.36</v>
      </c>
      <c r="C477">
        <v>0.3</v>
      </c>
      <c r="D477">
        <v>1.8</v>
      </c>
      <c r="E477">
        <v>7.3999999999999996E-2</v>
      </c>
      <c r="F477">
        <v>17</v>
      </c>
      <c r="G477">
        <v>24</v>
      </c>
      <c r="H477">
        <v>0.99419000000000002</v>
      </c>
      <c r="I477">
        <v>3.24</v>
      </c>
      <c r="J477">
        <v>0.7</v>
      </c>
      <c r="K477">
        <v>11.4</v>
      </c>
      <c r="L477">
        <v>8</v>
      </c>
      <c r="AA477">
        <f t="shared" si="74"/>
        <v>7.4</v>
      </c>
      <c r="AB477">
        <f t="shared" si="74"/>
        <v>0.36</v>
      </c>
      <c r="AC477">
        <f t="shared" si="75"/>
        <v>0.3</v>
      </c>
      <c r="AD477">
        <f t="shared" si="79"/>
        <v>1.8</v>
      </c>
      <c r="AE477">
        <f t="shared" si="79"/>
        <v>7.3999999999999996E-2</v>
      </c>
      <c r="AF477">
        <f t="shared" si="79"/>
        <v>17</v>
      </c>
      <c r="AG477">
        <f t="shared" si="78"/>
        <v>24</v>
      </c>
      <c r="AH477">
        <f t="shared" si="76"/>
        <v>0.99419000000000002</v>
      </c>
      <c r="AI477">
        <f t="shared" si="77"/>
        <v>3.24</v>
      </c>
      <c r="AJ477">
        <f t="shared" si="80"/>
        <v>0.7</v>
      </c>
      <c r="AK477">
        <f t="shared" si="81"/>
        <v>11.4</v>
      </c>
      <c r="AL477">
        <v>8</v>
      </c>
    </row>
    <row r="478" spans="1:38" x14ac:dyDescent="0.45">
      <c r="A478">
        <v>6.3</v>
      </c>
      <c r="B478">
        <v>1.02</v>
      </c>
      <c r="C478">
        <v>0</v>
      </c>
      <c r="D478">
        <v>2</v>
      </c>
      <c r="E478">
        <v>8.3000000000000004E-2</v>
      </c>
      <c r="F478">
        <v>17</v>
      </c>
      <c r="G478">
        <v>24</v>
      </c>
      <c r="H478">
        <v>0.99436999999999998</v>
      </c>
      <c r="I478">
        <v>3.59</v>
      </c>
      <c r="J478">
        <v>0.55000000000000004</v>
      </c>
      <c r="K478">
        <v>11.2</v>
      </c>
      <c r="L478">
        <v>4</v>
      </c>
      <c r="AA478">
        <f t="shared" si="74"/>
        <v>6.3</v>
      </c>
      <c r="AB478">
        <f t="shared" si="74"/>
        <v>1.0150000000000001</v>
      </c>
      <c r="AC478">
        <f t="shared" si="75"/>
        <v>0</v>
      </c>
      <c r="AD478">
        <f t="shared" si="79"/>
        <v>2</v>
      </c>
      <c r="AE478">
        <f t="shared" si="79"/>
        <v>8.3000000000000004E-2</v>
      </c>
      <c r="AF478">
        <f t="shared" si="79"/>
        <v>17</v>
      </c>
      <c r="AG478">
        <f t="shared" si="78"/>
        <v>24</v>
      </c>
      <c r="AH478">
        <f t="shared" si="76"/>
        <v>0.99436999999999998</v>
      </c>
      <c r="AI478">
        <f t="shared" si="77"/>
        <v>3.59</v>
      </c>
      <c r="AJ478">
        <f t="shared" si="80"/>
        <v>0.55000000000000004</v>
      </c>
      <c r="AK478">
        <f t="shared" si="81"/>
        <v>11.2</v>
      </c>
      <c r="AL478">
        <v>4</v>
      </c>
    </row>
    <row r="479" spans="1:38" x14ac:dyDescent="0.45">
      <c r="A479">
        <v>7.1</v>
      </c>
      <c r="B479">
        <v>0.27</v>
      </c>
      <c r="C479">
        <v>0.6</v>
      </c>
      <c r="D479">
        <v>2.1</v>
      </c>
      <c r="E479">
        <v>7.3999999999999996E-2</v>
      </c>
      <c r="F479">
        <v>17</v>
      </c>
      <c r="G479">
        <v>25</v>
      </c>
      <c r="H479">
        <v>0.99813999999999903</v>
      </c>
      <c r="I479">
        <v>3.38</v>
      </c>
      <c r="J479">
        <v>0.72</v>
      </c>
      <c r="K479">
        <v>10.6</v>
      </c>
      <c r="L479">
        <v>6</v>
      </c>
      <c r="AA479">
        <f t="shared" si="74"/>
        <v>7.1</v>
      </c>
      <c r="AB479">
        <f t="shared" si="74"/>
        <v>0.27</v>
      </c>
      <c r="AC479">
        <f t="shared" si="75"/>
        <v>0.6</v>
      </c>
      <c r="AD479">
        <f t="shared" si="79"/>
        <v>2.1</v>
      </c>
      <c r="AE479">
        <f t="shared" si="79"/>
        <v>7.3999999999999996E-2</v>
      </c>
      <c r="AF479">
        <f t="shared" si="79"/>
        <v>17</v>
      </c>
      <c r="AG479">
        <f t="shared" si="78"/>
        <v>25</v>
      </c>
      <c r="AH479">
        <f t="shared" si="76"/>
        <v>0.99813999999999903</v>
      </c>
      <c r="AI479">
        <f t="shared" si="77"/>
        <v>3.38</v>
      </c>
      <c r="AJ479">
        <f t="shared" si="80"/>
        <v>0.72</v>
      </c>
      <c r="AK479">
        <f t="shared" si="81"/>
        <v>10.6</v>
      </c>
      <c r="AL479">
        <v>6</v>
      </c>
    </row>
    <row r="480" spans="1:38" x14ac:dyDescent="0.45">
      <c r="A480">
        <v>6.6</v>
      </c>
      <c r="B480">
        <v>0.5</v>
      </c>
      <c r="C480">
        <v>0.01</v>
      </c>
      <c r="D480">
        <v>1.5</v>
      </c>
      <c r="E480">
        <v>0.06</v>
      </c>
      <c r="F480">
        <v>17</v>
      </c>
      <c r="G480">
        <v>26</v>
      </c>
      <c r="H480">
        <v>0.99519999999999997</v>
      </c>
      <c r="I480">
        <v>3.4</v>
      </c>
      <c r="J480">
        <v>0.57999999999999996</v>
      </c>
      <c r="K480">
        <v>9.8000000000000007</v>
      </c>
      <c r="L480">
        <v>6</v>
      </c>
      <c r="AA480">
        <f t="shared" si="74"/>
        <v>6.6</v>
      </c>
      <c r="AB480">
        <f t="shared" si="74"/>
        <v>0.5</v>
      </c>
      <c r="AC480">
        <f t="shared" si="75"/>
        <v>0.01</v>
      </c>
      <c r="AD480">
        <f t="shared" si="79"/>
        <v>1.5</v>
      </c>
      <c r="AE480">
        <f t="shared" si="79"/>
        <v>0.06</v>
      </c>
      <c r="AF480">
        <f t="shared" si="79"/>
        <v>17</v>
      </c>
      <c r="AG480">
        <f t="shared" si="78"/>
        <v>26</v>
      </c>
      <c r="AH480">
        <f t="shared" si="76"/>
        <v>0.99519999999999997</v>
      </c>
      <c r="AI480">
        <f t="shared" si="77"/>
        <v>3.4</v>
      </c>
      <c r="AJ480">
        <f t="shared" si="80"/>
        <v>0.57999999999999996</v>
      </c>
      <c r="AK480">
        <f t="shared" si="81"/>
        <v>9.8000000000000007</v>
      </c>
      <c r="AL480">
        <v>6</v>
      </c>
    </row>
    <row r="481" spans="1:38" x14ac:dyDescent="0.45">
      <c r="A481">
        <v>7</v>
      </c>
      <c r="B481">
        <v>0.56999999999999995</v>
      </c>
      <c r="C481">
        <v>0.02</v>
      </c>
      <c r="D481">
        <v>2</v>
      </c>
      <c r="E481">
        <v>7.1999999999999995E-2</v>
      </c>
      <c r="F481">
        <v>17</v>
      </c>
      <c r="G481">
        <v>26</v>
      </c>
      <c r="H481">
        <v>0.99575000000000002</v>
      </c>
      <c r="I481">
        <v>3.36</v>
      </c>
      <c r="J481">
        <v>0.61</v>
      </c>
      <c r="K481">
        <v>10.199999999999999</v>
      </c>
      <c r="L481">
        <v>5</v>
      </c>
      <c r="AA481">
        <f t="shared" si="74"/>
        <v>7</v>
      </c>
      <c r="AB481">
        <f t="shared" si="74"/>
        <v>0.56999999999999995</v>
      </c>
      <c r="AC481">
        <f t="shared" si="75"/>
        <v>0.02</v>
      </c>
      <c r="AD481">
        <f t="shared" si="79"/>
        <v>2</v>
      </c>
      <c r="AE481">
        <f t="shared" si="79"/>
        <v>7.1999999999999995E-2</v>
      </c>
      <c r="AF481">
        <f t="shared" si="79"/>
        <v>17</v>
      </c>
      <c r="AG481">
        <f t="shared" si="78"/>
        <v>26</v>
      </c>
      <c r="AH481">
        <f t="shared" si="76"/>
        <v>0.99575000000000002</v>
      </c>
      <c r="AI481">
        <f t="shared" si="77"/>
        <v>3.36</v>
      </c>
      <c r="AJ481">
        <f t="shared" si="80"/>
        <v>0.61</v>
      </c>
      <c r="AK481">
        <f t="shared" si="81"/>
        <v>10.199999999999999</v>
      </c>
      <c r="AL481">
        <v>5</v>
      </c>
    </row>
    <row r="482" spans="1:38" x14ac:dyDescent="0.45">
      <c r="A482">
        <v>7.1</v>
      </c>
      <c r="B482">
        <v>0.68</v>
      </c>
      <c r="C482">
        <v>0</v>
      </c>
      <c r="D482">
        <v>2.2999999999999998</v>
      </c>
      <c r="E482">
        <v>8.6999999999999994E-2</v>
      </c>
      <c r="F482">
        <v>17</v>
      </c>
      <c r="G482">
        <v>26</v>
      </c>
      <c r="H482">
        <v>0.997829999999999</v>
      </c>
      <c r="I482">
        <v>3.45</v>
      </c>
      <c r="J482">
        <v>0.53</v>
      </c>
      <c r="K482">
        <v>9.5</v>
      </c>
      <c r="L482">
        <v>5</v>
      </c>
      <c r="AA482">
        <f t="shared" si="74"/>
        <v>7.1</v>
      </c>
      <c r="AB482">
        <f t="shared" si="74"/>
        <v>0.68</v>
      </c>
      <c r="AC482">
        <f t="shared" si="75"/>
        <v>0</v>
      </c>
      <c r="AD482">
        <f t="shared" si="79"/>
        <v>2.2999999999999998</v>
      </c>
      <c r="AE482">
        <f t="shared" si="79"/>
        <v>8.6999999999999994E-2</v>
      </c>
      <c r="AF482">
        <f t="shared" si="79"/>
        <v>17</v>
      </c>
      <c r="AG482">
        <f t="shared" si="78"/>
        <v>26</v>
      </c>
      <c r="AH482">
        <f t="shared" si="76"/>
        <v>0.997829999999999</v>
      </c>
      <c r="AI482">
        <f t="shared" si="77"/>
        <v>3.45</v>
      </c>
      <c r="AJ482">
        <f t="shared" si="80"/>
        <v>0.53</v>
      </c>
      <c r="AK482">
        <f t="shared" si="81"/>
        <v>9.5</v>
      </c>
      <c r="AL482">
        <v>5</v>
      </c>
    </row>
    <row r="483" spans="1:38" x14ac:dyDescent="0.45">
      <c r="A483">
        <v>10.7</v>
      </c>
      <c r="B483">
        <v>0.4</v>
      </c>
      <c r="C483">
        <v>0.37</v>
      </c>
      <c r="D483">
        <v>1.9</v>
      </c>
      <c r="E483">
        <v>8.1000000000000003E-2</v>
      </c>
      <c r="F483">
        <v>17</v>
      </c>
      <c r="G483">
        <v>29</v>
      </c>
      <c r="H483">
        <v>0.99673999999999996</v>
      </c>
      <c r="I483">
        <v>3.12</v>
      </c>
      <c r="J483">
        <v>0.65</v>
      </c>
      <c r="K483">
        <v>11.2</v>
      </c>
      <c r="L483">
        <v>6</v>
      </c>
      <c r="AA483">
        <f t="shared" si="74"/>
        <v>10.7</v>
      </c>
      <c r="AB483">
        <f t="shared" si="74"/>
        <v>0.4</v>
      </c>
      <c r="AC483">
        <f t="shared" si="75"/>
        <v>0.37</v>
      </c>
      <c r="AD483">
        <f t="shared" si="79"/>
        <v>1.9</v>
      </c>
      <c r="AE483">
        <f t="shared" si="79"/>
        <v>8.1000000000000003E-2</v>
      </c>
      <c r="AF483">
        <f t="shared" si="79"/>
        <v>17</v>
      </c>
      <c r="AG483">
        <f t="shared" si="78"/>
        <v>29</v>
      </c>
      <c r="AH483">
        <f t="shared" si="76"/>
        <v>0.99673999999999996</v>
      </c>
      <c r="AI483">
        <f t="shared" si="77"/>
        <v>3.12</v>
      </c>
      <c r="AJ483">
        <f t="shared" si="80"/>
        <v>0.65</v>
      </c>
      <c r="AK483">
        <f t="shared" si="81"/>
        <v>11.2</v>
      </c>
      <c r="AL483">
        <v>6</v>
      </c>
    </row>
    <row r="484" spans="1:38" x14ac:dyDescent="0.45">
      <c r="A484">
        <v>7.8</v>
      </c>
      <c r="B484">
        <v>0.53</v>
      </c>
      <c r="C484">
        <v>0.04</v>
      </c>
      <c r="D484">
        <v>1.7</v>
      </c>
      <c r="E484">
        <v>7.5999999999999998E-2</v>
      </c>
      <c r="F484">
        <v>17</v>
      </c>
      <c r="G484">
        <v>31</v>
      </c>
      <c r="H484">
        <v>0.99639999999999995</v>
      </c>
      <c r="I484">
        <v>3.33</v>
      </c>
      <c r="J484">
        <v>0.56000000000000005</v>
      </c>
      <c r="K484">
        <v>10</v>
      </c>
      <c r="L484">
        <v>6</v>
      </c>
      <c r="AA484">
        <f t="shared" si="74"/>
        <v>7.8</v>
      </c>
      <c r="AB484">
        <f t="shared" si="74"/>
        <v>0.53</v>
      </c>
      <c r="AC484">
        <f t="shared" si="75"/>
        <v>0.04</v>
      </c>
      <c r="AD484">
        <f t="shared" si="79"/>
        <v>1.7</v>
      </c>
      <c r="AE484">
        <f t="shared" si="79"/>
        <v>7.5999999999999998E-2</v>
      </c>
      <c r="AF484">
        <f t="shared" si="79"/>
        <v>17</v>
      </c>
      <c r="AG484">
        <f t="shared" si="78"/>
        <v>31</v>
      </c>
      <c r="AH484">
        <f t="shared" si="76"/>
        <v>0.99639999999999995</v>
      </c>
      <c r="AI484">
        <f t="shared" si="77"/>
        <v>3.33</v>
      </c>
      <c r="AJ484">
        <f t="shared" si="80"/>
        <v>0.56000000000000005</v>
      </c>
      <c r="AK484">
        <f t="shared" si="81"/>
        <v>10</v>
      </c>
      <c r="AL484">
        <v>6</v>
      </c>
    </row>
    <row r="485" spans="1:38" x14ac:dyDescent="0.45">
      <c r="A485">
        <v>7.6</v>
      </c>
      <c r="B485">
        <v>0.54</v>
      </c>
      <c r="C485">
        <v>0.02</v>
      </c>
      <c r="D485">
        <v>1.7</v>
      </c>
      <c r="E485">
        <v>8.5000000000000006E-2</v>
      </c>
      <c r="F485">
        <v>17</v>
      </c>
      <c r="G485">
        <v>31</v>
      </c>
      <c r="H485">
        <v>0.99588999999999905</v>
      </c>
      <c r="I485">
        <v>3.37</v>
      </c>
      <c r="J485">
        <v>0.51</v>
      </c>
      <c r="K485">
        <v>10.4</v>
      </c>
      <c r="L485">
        <v>6</v>
      </c>
      <c r="AA485">
        <f t="shared" si="74"/>
        <v>7.6</v>
      </c>
      <c r="AB485">
        <f t="shared" si="74"/>
        <v>0.54</v>
      </c>
      <c r="AC485">
        <f t="shared" si="75"/>
        <v>0.02</v>
      </c>
      <c r="AD485">
        <f t="shared" si="79"/>
        <v>1.7</v>
      </c>
      <c r="AE485">
        <f t="shared" si="79"/>
        <v>8.5000000000000006E-2</v>
      </c>
      <c r="AF485">
        <f t="shared" si="79"/>
        <v>17</v>
      </c>
      <c r="AG485">
        <f t="shared" si="78"/>
        <v>31</v>
      </c>
      <c r="AH485">
        <f t="shared" si="76"/>
        <v>0.99588999999999905</v>
      </c>
      <c r="AI485">
        <f t="shared" si="77"/>
        <v>3.37</v>
      </c>
      <c r="AJ485">
        <f t="shared" si="80"/>
        <v>0.51</v>
      </c>
      <c r="AK485">
        <f t="shared" si="81"/>
        <v>10.4</v>
      </c>
      <c r="AL485">
        <v>6</v>
      </c>
    </row>
    <row r="486" spans="1:38" x14ac:dyDescent="0.45">
      <c r="A486">
        <v>7.1</v>
      </c>
      <c r="B486">
        <v>0.16</v>
      </c>
      <c r="C486">
        <v>0.44</v>
      </c>
      <c r="D486">
        <v>2.5</v>
      </c>
      <c r="E486">
        <v>6.8000000000000005E-2</v>
      </c>
      <c r="F486">
        <v>17</v>
      </c>
      <c r="G486">
        <v>31</v>
      </c>
      <c r="H486">
        <v>0.99327999999999905</v>
      </c>
      <c r="I486">
        <v>3.35</v>
      </c>
      <c r="J486">
        <v>0.54</v>
      </c>
      <c r="K486">
        <v>12.4</v>
      </c>
      <c r="L486">
        <v>6</v>
      </c>
      <c r="AA486">
        <f t="shared" si="74"/>
        <v>7.1</v>
      </c>
      <c r="AB486">
        <f t="shared" si="74"/>
        <v>0.16</v>
      </c>
      <c r="AC486">
        <f t="shared" si="75"/>
        <v>0.44</v>
      </c>
      <c r="AD486">
        <f t="shared" si="79"/>
        <v>2.5</v>
      </c>
      <c r="AE486">
        <f t="shared" si="79"/>
        <v>6.8000000000000005E-2</v>
      </c>
      <c r="AF486">
        <f t="shared" si="79"/>
        <v>17</v>
      </c>
      <c r="AG486">
        <f t="shared" si="78"/>
        <v>31</v>
      </c>
      <c r="AH486">
        <f t="shared" si="76"/>
        <v>0.99327999999999905</v>
      </c>
      <c r="AI486">
        <f t="shared" si="77"/>
        <v>3.35</v>
      </c>
      <c r="AJ486">
        <f t="shared" si="80"/>
        <v>0.54</v>
      </c>
      <c r="AK486">
        <f t="shared" si="81"/>
        <v>12.4</v>
      </c>
      <c r="AL486">
        <v>6</v>
      </c>
    </row>
    <row r="487" spans="1:38" x14ac:dyDescent="0.45">
      <c r="A487">
        <v>11.7</v>
      </c>
      <c r="B487">
        <v>0.28000000000000003</v>
      </c>
      <c r="C487">
        <v>0.47</v>
      </c>
      <c r="D487">
        <v>1.7</v>
      </c>
      <c r="E487">
        <v>5.3999999999999999E-2</v>
      </c>
      <c r="F487">
        <v>17</v>
      </c>
      <c r="G487">
        <v>32</v>
      </c>
      <c r="H487">
        <v>0.99685999999999997</v>
      </c>
      <c r="I487">
        <v>3.15</v>
      </c>
      <c r="J487">
        <v>0.67</v>
      </c>
      <c r="K487">
        <v>10.6</v>
      </c>
      <c r="L487">
        <v>7</v>
      </c>
      <c r="AA487">
        <f t="shared" si="74"/>
        <v>11.7</v>
      </c>
      <c r="AB487">
        <f t="shared" si="74"/>
        <v>0.28000000000000003</v>
      </c>
      <c r="AC487">
        <f t="shared" si="75"/>
        <v>0.47</v>
      </c>
      <c r="AD487">
        <f t="shared" si="79"/>
        <v>1.7</v>
      </c>
      <c r="AE487">
        <f t="shared" si="79"/>
        <v>5.3999999999999999E-2</v>
      </c>
      <c r="AF487">
        <f t="shared" si="79"/>
        <v>17</v>
      </c>
      <c r="AG487">
        <f t="shared" si="78"/>
        <v>32</v>
      </c>
      <c r="AH487">
        <f t="shared" si="76"/>
        <v>0.99685999999999997</v>
      </c>
      <c r="AI487">
        <f t="shared" si="77"/>
        <v>3.15</v>
      </c>
      <c r="AJ487">
        <f t="shared" si="80"/>
        <v>0.67</v>
      </c>
      <c r="AK487">
        <f t="shared" si="81"/>
        <v>10.6</v>
      </c>
      <c r="AL487">
        <v>7</v>
      </c>
    </row>
    <row r="488" spans="1:38" x14ac:dyDescent="0.45">
      <c r="A488">
        <v>6.7</v>
      </c>
      <c r="B488">
        <v>0.75</v>
      </c>
      <c r="C488">
        <v>0.01</v>
      </c>
      <c r="D488">
        <v>2.4</v>
      </c>
      <c r="E488">
        <v>7.8E-2</v>
      </c>
      <c r="F488">
        <v>17</v>
      </c>
      <c r="G488">
        <v>32</v>
      </c>
      <c r="H488">
        <v>0.99550000000000005</v>
      </c>
      <c r="I488">
        <v>3.55</v>
      </c>
      <c r="J488">
        <v>0.61</v>
      </c>
      <c r="K488">
        <v>12.8</v>
      </c>
      <c r="L488">
        <v>6</v>
      </c>
      <c r="AA488">
        <f t="shared" si="74"/>
        <v>6.7</v>
      </c>
      <c r="AB488">
        <f t="shared" si="74"/>
        <v>0.75</v>
      </c>
      <c r="AC488">
        <f t="shared" si="75"/>
        <v>0.01</v>
      </c>
      <c r="AD488">
        <f t="shared" si="79"/>
        <v>2.4</v>
      </c>
      <c r="AE488">
        <f t="shared" si="79"/>
        <v>7.8E-2</v>
      </c>
      <c r="AF488">
        <f t="shared" si="79"/>
        <v>17</v>
      </c>
      <c r="AG488">
        <f t="shared" si="78"/>
        <v>32</v>
      </c>
      <c r="AH488">
        <f t="shared" si="76"/>
        <v>0.99550000000000005</v>
      </c>
      <c r="AI488">
        <f t="shared" si="77"/>
        <v>3.55</v>
      </c>
      <c r="AJ488">
        <f t="shared" si="80"/>
        <v>0.61</v>
      </c>
      <c r="AK488">
        <f t="shared" si="81"/>
        <v>12.8</v>
      </c>
      <c r="AL488">
        <v>6</v>
      </c>
    </row>
    <row r="489" spans="1:38" x14ac:dyDescent="0.45">
      <c r="A489">
        <v>6.6</v>
      </c>
      <c r="B489">
        <v>0.81499999999999995</v>
      </c>
      <c r="C489">
        <v>0.02</v>
      </c>
      <c r="D489">
        <v>2.7</v>
      </c>
      <c r="E489">
        <v>7.1999999999999995E-2</v>
      </c>
      <c r="F489">
        <v>17</v>
      </c>
      <c r="G489">
        <v>34</v>
      </c>
      <c r="H489">
        <v>0.99550000000000005</v>
      </c>
      <c r="I489">
        <v>3.58</v>
      </c>
      <c r="J489">
        <v>0.89</v>
      </c>
      <c r="K489">
        <v>12.3</v>
      </c>
      <c r="L489">
        <v>7</v>
      </c>
      <c r="AA489">
        <f t="shared" si="74"/>
        <v>6.6</v>
      </c>
      <c r="AB489">
        <f t="shared" si="74"/>
        <v>0.81499999999999995</v>
      </c>
      <c r="AC489">
        <f t="shared" si="75"/>
        <v>0.02</v>
      </c>
      <c r="AD489">
        <f t="shared" si="79"/>
        <v>2.7</v>
      </c>
      <c r="AE489">
        <f t="shared" si="79"/>
        <v>7.1999999999999995E-2</v>
      </c>
      <c r="AF489">
        <f t="shared" si="79"/>
        <v>17</v>
      </c>
      <c r="AG489">
        <f t="shared" si="78"/>
        <v>34</v>
      </c>
      <c r="AH489">
        <f t="shared" si="76"/>
        <v>0.99550000000000005</v>
      </c>
      <c r="AI489">
        <f t="shared" si="77"/>
        <v>3.58</v>
      </c>
      <c r="AJ489">
        <f t="shared" si="80"/>
        <v>0.89</v>
      </c>
      <c r="AK489">
        <f t="shared" si="81"/>
        <v>12.3</v>
      </c>
      <c r="AL489">
        <v>7</v>
      </c>
    </row>
    <row r="490" spans="1:38" x14ac:dyDescent="0.45">
      <c r="A490">
        <v>10.7</v>
      </c>
      <c r="B490">
        <v>0.67</v>
      </c>
      <c r="C490">
        <v>0.22</v>
      </c>
      <c r="D490">
        <v>2.7</v>
      </c>
      <c r="E490">
        <v>0.107</v>
      </c>
      <c r="F490">
        <v>17</v>
      </c>
      <c r="G490">
        <v>34</v>
      </c>
      <c r="H490">
        <v>1.0004</v>
      </c>
      <c r="I490">
        <v>3.28</v>
      </c>
      <c r="J490">
        <v>0.98</v>
      </c>
      <c r="K490">
        <v>9.9</v>
      </c>
      <c r="L490">
        <v>6</v>
      </c>
      <c r="AA490">
        <f t="shared" si="74"/>
        <v>10.7</v>
      </c>
      <c r="AB490">
        <f t="shared" si="74"/>
        <v>0.67</v>
      </c>
      <c r="AC490">
        <f t="shared" si="75"/>
        <v>0.22</v>
      </c>
      <c r="AD490">
        <f t="shared" si="79"/>
        <v>2.7</v>
      </c>
      <c r="AE490">
        <f t="shared" si="79"/>
        <v>0.107</v>
      </c>
      <c r="AF490">
        <f t="shared" si="79"/>
        <v>17</v>
      </c>
      <c r="AG490">
        <f t="shared" si="78"/>
        <v>34</v>
      </c>
      <c r="AH490">
        <f t="shared" si="76"/>
        <v>1.0004</v>
      </c>
      <c r="AI490">
        <f t="shared" si="77"/>
        <v>3.28</v>
      </c>
      <c r="AJ490">
        <f t="shared" si="80"/>
        <v>0.98</v>
      </c>
      <c r="AK490">
        <f t="shared" si="81"/>
        <v>9.9</v>
      </c>
      <c r="AL490">
        <v>6</v>
      </c>
    </row>
    <row r="491" spans="1:38" x14ac:dyDescent="0.45">
      <c r="A491">
        <v>11.9</v>
      </c>
      <c r="B491">
        <v>0.39</v>
      </c>
      <c r="C491">
        <v>0.69</v>
      </c>
      <c r="D491">
        <v>2.8</v>
      </c>
      <c r="E491">
        <v>9.5000000000000001E-2</v>
      </c>
      <c r="F491">
        <v>17</v>
      </c>
      <c r="G491">
        <v>35</v>
      </c>
      <c r="H491">
        <v>0.99939999999999996</v>
      </c>
      <c r="I491">
        <v>3.1</v>
      </c>
      <c r="J491">
        <v>0.61</v>
      </c>
      <c r="K491">
        <v>10.8</v>
      </c>
      <c r="L491">
        <v>6</v>
      </c>
      <c r="AA491">
        <f t="shared" si="74"/>
        <v>11.9</v>
      </c>
      <c r="AB491">
        <f t="shared" si="74"/>
        <v>0.39</v>
      </c>
      <c r="AC491">
        <f t="shared" si="75"/>
        <v>0.69</v>
      </c>
      <c r="AD491">
        <f t="shared" si="79"/>
        <v>2.8</v>
      </c>
      <c r="AE491">
        <f t="shared" si="79"/>
        <v>9.5000000000000001E-2</v>
      </c>
      <c r="AF491">
        <f t="shared" si="79"/>
        <v>17</v>
      </c>
      <c r="AG491">
        <f t="shared" si="78"/>
        <v>35</v>
      </c>
      <c r="AH491">
        <f t="shared" si="76"/>
        <v>0.99939999999999996</v>
      </c>
      <c r="AI491">
        <f t="shared" si="77"/>
        <v>3.1</v>
      </c>
      <c r="AJ491">
        <f t="shared" si="80"/>
        <v>0.61</v>
      </c>
      <c r="AK491">
        <f t="shared" si="81"/>
        <v>10.8</v>
      </c>
      <c r="AL491">
        <v>6</v>
      </c>
    </row>
    <row r="492" spans="1:38" x14ac:dyDescent="0.45">
      <c r="A492">
        <v>7.8</v>
      </c>
      <c r="B492">
        <v>0.57999999999999996</v>
      </c>
      <c r="C492">
        <v>0.13</v>
      </c>
      <c r="D492">
        <v>2.1</v>
      </c>
      <c r="E492">
        <v>0.10199999999999999</v>
      </c>
      <c r="F492">
        <v>17</v>
      </c>
      <c r="G492">
        <v>36</v>
      </c>
      <c r="H492">
        <v>0.99439999999999995</v>
      </c>
      <c r="I492">
        <v>3.24</v>
      </c>
      <c r="J492">
        <v>0.53</v>
      </c>
      <c r="K492">
        <v>11.2</v>
      </c>
      <c r="L492">
        <v>6</v>
      </c>
      <c r="AA492">
        <f t="shared" si="74"/>
        <v>7.8</v>
      </c>
      <c r="AB492">
        <f t="shared" si="74"/>
        <v>0.57999999999999996</v>
      </c>
      <c r="AC492">
        <f t="shared" si="75"/>
        <v>0.13</v>
      </c>
      <c r="AD492">
        <f t="shared" si="79"/>
        <v>2.1</v>
      </c>
      <c r="AE492">
        <f t="shared" si="79"/>
        <v>0.10199999999999999</v>
      </c>
      <c r="AF492">
        <f t="shared" si="79"/>
        <v>17</v>
      </c>
      <c r="AG492">
        <f t="shared" si="78"/>
        <v>36</v>
      </c>
      <c r="AH492">
        <f t="shared" si="76"/>
        <v>0.99439999999999995</v>
      </c>
      <c r="AI492">
        <f t="shared" si="77"/>
        <v>3.24</v>
      </c>
      <c r="AJ492">
        <f t="shared" si="80"/>
        <v>0.53</v>
      </c>
      <c r="AK492">
        <f t="shared" si="81"/>
        <v>11.2</v>
      </c>
      <c r="AL492">
        <v>6</v>
      </c>
    </row>
    <row r="493" spans="1:38" x14ac:dyDescent="0.45">
      <c r="A493">
        <v>9.6</v>
      </c>
      <c r="B493">
        <v>0.42</v>
      </c>
      <c r="C493">
        <v>0.35</v>
      </c>
      <c r="D493">
        <v>2.1</v>
      </c>
      <c r="E493">
        <v>8.3000000000000004E-2</v>
      </c>
      <c r="F493">
        <v>17</v>
      </c>
      <c r="G493">
        <v>38</v>
      </c>
      <c r="H493">
        <v>0.99621999999999999</v>
      </c>
      <c r="I493">
        <v>3.23</v>
      </c>
      <c r="J493">
        <v>0.66</v>
      </c>
      <c r="K493">
        <v>11.1</v>
      </c>
      <c r="L493">
        <v>6</v>
      </c>
      <c r="AA493">
        <f t="shared" si="74"/>
        <v>9.6</v>
      </c>
      <c r="AB493">
        <f t="shared" si="74"/>
        <v>0.42</v>
      </c>
      <c r="AC493">
        <f t="shared" si="75"/>
        <v>0.35</v>
      </c>
      <c r="AD493">
        <f t="shared" si="79"/>
        <v>2.1</v>
      </c>
      <c r="AE493">
        <f t="shared" si="79"/>
        <v>8.3000000000000004E-2</v>
      </c>
      <c r="AF493">
        <f t="shared" si="79"/>
        <v>17</v>
      </c>
      <c r="AG493">
        <f t="shared" si="78"/>
        <v>38</v>
      </c>
      <c r="AH493">
        <f t="shared" si="76"/>
        <v>0.99621999999999999</v>
      </c>
      <c r="AI493">
        <f t="shared" si="77"/>
        <v>3.23</v>
      </c>
      <c r="AJ493">
        <f t="shared" si="80"/>
        <v>0.66</v>
      </c>
      <c r="AK493">
        <f t="shared" si="81"/>
        <v>11.1</v>
      </c>
      <c r="AL493">
        <v>6</v>
      </c>
    </row>
    <row r="494" spans="1:38" x14ac:dyDescent="0.45">
      <c r="A494">
        <v>7.9</v>
      </c>
      <c r="B494">
        <v>0.65</v>
      </c>
      <c r="C494">
        <v>0.01</v>
      </c>
      <c r="D494">
        <v>2.5</v>
      </c>
      <c r="E494">
        <v>7.8E-2</v>
      </c>
      <c r="F494">
        <v>17</v>
      </c>
      <c r="G494">
        <v>38</v>
      </c>
      <c r="H494">
        <v>0.99629999999999996</v>
      </c>
      <c r="I494">
        <v>3.34</v>
      </c>
      <c r="J494">
        <v>0.74</v>
      </c>
      <c r="K494">
        <v>11.7</v>
      </c>
      <c r="L494">
        <v>7</v>
      </c>
      <c r="AA494">
        <f t="shared" si="74"/>
        <v>7.9</v>
      </c>
      <c r="AB494">
        <f t="shared" si="74"/>
        <v>0.65</v>
      </c>
      <c r="AC494">
        <f t="shared" si="75"/>
        <v>0.01</v>
      </c>
      <c r="AD494">
        <f t="shared" si="79"/>
        <v>2.5</v>
      </c>
      <c r="AE494">
        <f t="shared" si="79"/>
        <v>7.8E-2</v>
      </c>
      <c r="AF494">
        <f t="shared" si="79"/>
        <v>17</v>
      </c>
      <c r="AG494">
        <f t="shared" si="78"/>
        <v>38</v>
      </c>
      <c r="AH494">
        <f t="shared" si="76"/>
        <v>0.99629999999999996</v>
      </c>
      <c r="AI494">
        <f t="shared" si="77"/>
        <v>3.34</v>
      </c>
      <c r="AJ494">
        <f t="shared" si="80"/>
        <v>0.74</v>
      </c>
      <c r="AK494">
        <f t="shared" si="81"/>
        <v>11.7</v>
      </c>
      <c r="AL494">
        <v>7</v>
      </c>
    </row>
    <row r="495" spans="1:38" x14ac:dyDescent="0.45">
      <c r="A495">
        <v>8.3000000000000007</v>
      </c>
      <c r="B495">
        <v>0.65</v>
      </c>
      <c r="C495">
        <v>0.1</v>
      </c>
      <c r="D495">
        <v>2.9</v>
      </c>
      <c r="E495">
        <v>8.8999999999999996E-2</v>
      </c>
      <c r="F495">
        <v>17</v>
      </c>
      <c r="G495">
        <v>40</v>
      </c>
      <c r="H495">
        <v>0.99802999999999997</v>
      </c>
      <c r="I495">
        <v>3.29</v>
      </c>
      <c r="J495">
        <v>0.55000000000000004</v>
      </c>
      <c r="K495">
        <v>9.5</v>
      </c>
      <c r="L495">
        <v>5</v>
      </c>
      <c r="AA495">
        <f t="shared" si="74"/>
        <v>8.3000000000000007</v>
      </c>
      <c r="AB495">
        <f t="shared" si="74"/>
        <v>0.65</v>
      </c>
      <c r="AC495">
        <f t="shared" si="75"/>
        <v>0.1</v>
      </c>
      <c r="AD495">
        <f t="shared" si="79"/>
        <v>2.9</v>
      </c>
      <c r="AE495">
        <f t="shared" si="79"/>
        <v>8.8999999999999996E-2</v>
      </c>
      <c r="AF495">
        <f t="shared" si="79"/>
        <v>17</v>
      </c>
      <c r="AG495">
        <f t="shared" si="78"/>
        <v>40</v>
      </c>
      <c r="AH495">
        <f t="shared" si="76"/>
        <v>0.99802999999999997</v>
      </c>
      <c r="AI495">
        <f t="shared" si="77"/>
        <v>3.29</v>
      </c>
      <c r="AJ495">
        <f t="shared" si="80"/>
        <v>0.55000000000000004</v>
      </c>
      <c r="AK495">
        <f t="shared" si="81"/>
        <v>9.5</v>
      </c>
      <c r="AL495">
        <v>5</v>
      </c>
    </row>
    <row r="496" spans="1:38" x14ac:dyDescent="0.45">
      <c r="A496">
        <v>7.3</v>
      </c>
      <c r="B496">
        <v>0.55000000000000004</v>
      </c>
      <c r="C496">
        <v>0.03</v>
      </c>
      <c r="D496">
        <v>1.6</v>
      </c>
      <c r="E496">
        <v>7.1999999999999995E-2</v>
      </c>
      <c r="F496">
        <v>17</v>
      </c>
      <c r="G496">
        <v>42</v>
      </c>
      <c r="H496">
        <v>0.99560000000000004</v>
      </c>
      <c r="I496">
        <v>3.37</v>
      </c>
      <c r="J496">
        <v>0.48</v>
      </c>
      <c r="K496">
        <v>9</v>
      </c>
      <c r="L496">
        <v>4</v>
      </c>
      <c r="AA496">
        <f t="shared" si="74"/>
        <v>7.3</v>
      </c>
      <c r="AB496">
        <f t="shared" si="74"/>
        <v>0.55000000000000004</v>
      </c>
      <c r="AC496">
        <f t="shared" si="75"/>
        <v>0.03</v>
      </c>
      <c r="AD496">
        <f t="shared" si="79"/>
        <v>1.6</v>
      </c>
      <c r="AE496">
        <f t="shared" si="79"/>
        <v>7.1999999999999995E-2</v>
      </c>
      <c r="AF496">
        <f t="shared" si="79"/>
        <v>17</v>
      </c>
      <c r="AG496">
        <f t="shared" si="78"/>
        <v>42</v>
      </c>
      <c r="AH496">
        <f t="shared" si="76"/>
        <v>0.99560000000000004</v>
      </c>
      <c r="AI496">
        <f t="shared" si="77"/>
        <v>3.37</v>
      </c>
      <c r="AJ496">
        <f t="shared" si="80"/>
        <v>0.48</v>
      </c>
      <c r="AK496">
        <f t="shared" si="81"/>
        <v>9</v>
      </c>
      <c r="AL496">
        <v>4</v>
      </c>
    </row>
    <row r="497" spans="1:38" x14ac:dyDescent="0.45">
      <c r="A497">
        <v>8.3000000000000007</v>
      </c>
      <c r="B497">
        <v>0.66</v>
      </c>
      <c r="C497">
        <v>0.15</v>
      </c>
      <c r="D497">
        <v>1.9</v>
      </c>
      <c r="E497">
        <v>7.9000000000000001E-2</v>
      </c>
      <c r="F497">
        <v>17</v>
      </c>
      <c r="G497">
        <v>42</v>
      </c>
      <c r="H497">
        <v>0.99719999999999998</v>
      </c>
      <c r="I497">
        <v>3.31</v>
      </c>
      <c r="J497">
        <v>0.54</v>
      </c>
      <c r="K497">
        <v>9.6</v>
      </c>
      <c r="L497">
        <v>6</v>
      </c>
      <c r="AA497">
        <f t="shared" si="74"/>
        <v>8.3000000000000007</v>
      </c>
      <c r="AB497">
        <f t="shared" si="74"/>
        <v>0.66</v>
      </c>
      <c r="AC497">
        <f t="shared" si="75"/>
        <v>0.15</v>
      </c>
      <c r="AD497">
        <f t="shared" si="79"/>
        <v>1.9</v>
      </c>
      <c r="AE497">
        <f t="shared" si="79"/>
        <v>7.9000000000000001E-2</v>
      </c>
      <c r="AF497">
        <f t="shared" si="79"/>
        <v>17</v>
      </c>
      <c r="AG497">
        <f t="shared" si="78"/>
        <v>42</v>
      </c>
      <c r="AH497">
        <f t="shared" si="76"/>
        <v>0.99719999999999998</v>
      </c>
      <c r="AI497">
        <f t="shared" si="77"/>
        <v>3.31</v>
      </c>
      <c r="AJ497">
        <f t="shared" si="80"/>
        <v>0.54</v>
      </c>
      <c r="AK497">
        <f t="shared" si="81"/>
        <v>9.6</v>
      </c>
      <c r="AL497">
        <v>6</v>
      </c>
    </row>
    <row r="498" spans="1:38" x14ac:dyDescent="0.45">
      <c r="A498">
        <v>8.3000000000000007</v>
      </c>
      <c r="B498">
        <v>0.31</v>
      </c>
      <c r="C498">
        <v>0.39</v>
      </c>
      <c r="D498">
        <v>2.4</v>
      </c>
      <c r="E498">
        <v>7.8E-2</v>
      </c>
      <c r="F498">
        <v>17</v>
      </c>
      <c r="G498">
        <v>43</v>
      </c>
      <c r="H498">
        <v>0.99443999999999999</v>
      </c>
      <c r="I498">
        <v>3.31</v>
      </c>
      <c r="J498">
        <v>0.77</v>
      </c>
      <c r="K498">
        <v>12.5</v>
      </c>
      <c r="L498">
        <v>7</v>
      </c>
      <c r="AA498">
        <f t="shared" si="74"/>
        <v>8.3000000000000007</v>
      </c>
      <c r="AB498">
        <f t="shared" si="74"/>
        <v>0.31</v>
      </c>
      <c r="AC498">
        <f t="shared" si="75"/>
        <v>0.39</v>
      </c>
      <c r="AD498">
        <f t="shared" si="79"/>
        <v>2.4</v>
      </c>
      <c r="AE498">
        <f t="shared" si="79"/>
        <v>7.8E-2</v>
      </c>
      <c r="AF498">
        <f t="shared" si="79"/>
        <v>17</v>
      </c>
      <c r="AG498">
        <f t="shared" si="78"/>
        <v>43</v>
      </c>
      <c r="AH498">
        <f t="shared" si="76"/>
        <v>0.99443999999999999</v>
      </c>
      <c r="AI498">
        <f t="shared" si="77"/>
        <v>3.31</v>
      </c>
      <c r="AJ498">
        <f t="shared" si="80"/>
        <v>0.77</v>
      </c>
      <c r="AK498">
        <f t="shared" si="81"/>
        <v>12.5</v>
      </c>
      <c r="AL498">
        <v>7</v>
      </c>
    </row>
    <row r="499" spans="1:38" x14ac:dyDescent="0.45">
      <c r="A499">
        <v>8.6</v>
      </c>
      <c r="B499">
        <v>0.83</v>
      </c>
      <c r="C499">
        <v>0</v>
      </c>
      <c r="D499">
        <v>2.8</v>
      </c>
      <c r="E499">
        <v>9.5000000000000001E-2</v>
      </c>
      <c r="F499">
        <v>17</v>
      </c>
      <c r="G499">
        <v>43</v>
      </c>
      <c r="H499">
        <v>0.99822</v>
      </c>
      <c r="I499">
        <v>3.33</v>
      </c>
      <c r="J499">
        <v>0.6</v>
      </c>
      <c r="K499">
        <v>10.4</v>
      </c>
      <c r="L499">
        <v>6</v>
      </c>
      <c r="AA499">
        <f t="shared" si="74"/>
        <v>8.6</v>
      </c>
      <c r="AB499">
        <f t="shared" si="74"/>
        <v>0.83</v>
      </c>
      <c r="AC499">
        <f t="shared" si="75"/>
        <v>0</v>
      </c>
      <c r="AD499">
        <f t="shared" si="79"/>
        <v>2.8</v>
      </c>
      <c r="AE499">
        <f t="shared" si="79"/>
        <v>9.5000000000000001E-2</v>
      </c>
      <c r="AF499">
        <f t="shared" si="79"/>
        <v>17</v>
      </c>
      <c r="AG499">
        <f t="shared" si="78"/>
        <v>43</v>
      </c>
      <c r="AH499">
        <f t="shared" si="76"/>
        <v>0.99822</v>
      </c>
      <c r="AI499">
        <f t="shared" si="77"/>
        <v>3.33</v>
      </c>
      <c r="AJ499">
        <f t="shared" si="80"/>
        <v>0.6</v>
      </c>
      <c r="AK499">
        <f t="shared" si="81"/>
        <v>10.4</v>
      </c>
      <c r="AL499">
        <v>6</v>
      </c>
    </row>
    <row r="500" spans="1:38" x14ac:dyDescent="0.45">
      <c r="A500">
        <v>13.7</v>
      </c>
      <c r="B500">
        <v>0.41499999999999998</v>
      </c>
      <c r="C500">
        <v>0.68</v>
      </c>
      <c r="D500">
        <v>2.9</v>
      </c>
      <c r="E500">
        <v>8.5000000000000006E-2</v>
      </c>
      <c r="F500">
        <v>17</v>
      </c>
      <c r="G500">
        <v>43</v>
      </c>
      <c r="H500">
        <v>1.0014000000000001</v>
      </c>
      <c r="I500">
        <v>3.06</v>
      </c>
      <c r="J500">
        <v>0.8</v>
      </c>
      <c r="K500">
        <v>10</v>
      </c>
      <c r="L500">
        <v>6</v>
      </c>
      <c r="AA500">
        <f t="shared" si="74"/>
        <v>12.349999999999998</v>
      </c>
      <c r="AB500">
        <f t="shared" si="74"/>
        <v>0.41499999999999998</v>
      </c>
      <c r="AC500">
        <f t="shared" si="75"/>
        <v>0.68</v>
      </c>
      <c r="AD500">
        <f t="shared" si="79"/>
        <v>2.9</v>
      </c>
      <c r="AE500">
        <f t="shared" si="79"/>
        <v>8.5000000000000006E-2</v>
      </c>
      <c r="AF500">
        <f t="shared" si="79"/>
        <v>17</v>
      </c>
      <c r="AG500">
        <f t="shared" si="78"/>
        <v>43</v>
      </c>
      <c r="AH500">
        <f t="shared" si="76"/>
        <v>1.0014000000000001</v>
      </c>
      <c r="AI500">
        <f t="shared" si="77"/>
        <v>3.06</v>
      </c>
      <c r="AJ500">
        <f t="shared" si="80"/>
        <v>0.8</v>
      </c>
      <c r="AK500">
        <f t="shared" si="81"/>
        <v>10</v>
      </c>
      <c r="AL500">
        <v>6</v>
      </c>
    </row>
    <row r="501" spans="1:38" x14ac:dyDescent="0.45">
      <c r="A501">
        <v>10.9</v>
      </c>
      <c r="B501">
        <v>0.32</v>
      </c>
      <c r="C501">
        <v>0.52</v>
      </c>
      <c r="D501">
        <v>1.8</v>
      </c>
      <c r="E501">
        <v>0.13200000000000001</v>
      </c>
      <c r="F501">
        <v>17</v>
      </c>
      <c r="G501">
        <v>44</v>
      </c>
      <c r="H501">
        <v>0.99734</v>
      </c>
      <c r="I501">
        <v>3.28</v>
      </c>
      <c r="J501">
        <v>0.77</v>
      </c>
      <c r="K501">
        <v>11.5</v>
      </c>
      <c r="L501">
        <v>6</v>
      </c>
      <c r="AA501">
        <f t="shared" si="74"/>
        <v>10.9</v>
      </c>
      <c r="AB501">
        <f t="shared" si="74"/>
        <v>0.32</v>
      </c>
      <c r="AC501">
        <f t="shared" si="75"/>
        <v>0.52</v>
      </c>
      <c r="AD501">
        <f t="shared" si="79"/>
        <v>1.8</v>
      </c>
      <c r="AE501">
        <f t="shared" si="79"/>
        <v>0.12249999999999998</v>
      </c>
      <c r="AF501">
        <f t="shared" si="79"/>
        <v>17</v>
      </c>
      <c r="AG501">
        <f t="shared" si="78"/>
        <v>44</v>
      </c>
      <c r="AH501">
        <f t="shared" si="76"/>
        <v>0.99734</v>
      </c>
      <c r="AI501">
        <f t="shared" si="77"/>
        <v>3.28</v>
      </c>
      <c r="AJ501">
        <f t="shared" si="80"/>
        <v>0.77</v>
      </c>
      <c r="AK501">
        <f t="shared" si="81"/>
        <v>11.5</v>
      </c>
      <c r="AL501">
        <v>6</v>
      </c>
    </row>
    <row r="502" spans="1:38" x14ac:dyDescent="0.45">
      <c r="A502">
        <v>7.1</v>
      </c>
      <c r="B502">
        <v>0.66</v>
      </c>
      <c r="C502">
        <v>0</v>
      </c>
      <c r="D502">
        <v>3.9</v>
      </c>
      <c r="E502">
        <v>8.5999999999999993E-2</v>
      </c>
      <c r="F502">
        <v>17</v>
      </c>
      <c r="G502">
        <v>45</v>
      </c>
      <c r="H502">
        <v>0.99760000000000004</v>
      </c>
      <c r="I502">
        <v>3.46</v>
      </c>
      <c r="J502">
        <v>0.54</v>
      </c>
      <c r="K502">
        <v>9.5</v>
      </c>
      <c r="L502">
        <v>5</v>
      </c>
      <c r="AA502">
        <f t="shared" si="74"/>
        <v>7.1</v>
      </c>
      <c r="AB502">
        <f t="shared" si="74"/>
        <v>0.66</v>
      </c>
      <c r="AC502">
        <f t="shared" si="75"/>
        <v>0</v>
      </c>
      <c r="AD502">
        <f t="shared" si="79"/>
        <v>3.6500000000000004</v>
      </c>
      <c r="AE502">
        <f t="shared" si="79"/>
        <v>8.5999999999999993E-2</v>
      </c>
      <c r="AF502">
        <f t="shared" si="79"/>
        <v>17</v>
      </c>
      <c r="AG502">
        <f t="shared" si="78"/>
        <v>45</v>
      </c>
      <c r="AH502">
        <f t="shared" si="76"/>
        <v>0.99760000000000004</v>
      </c>
      <c r="AI502">
        <f t="shared" si="77"/>
        <v>3.46</v>
      </c>
      <c r="AJ502">
        <f t="shared" si="80"/>
        <v>0.54</v>
      </c>
      <c r="AK502">
        <f t="shared" si="81"/>
        <v>9.5</v>
      </c>
      <c r="AL502">
        <v>5</v>
      </c>
    </row>
    <row r="503" spans="1:38" x14ac:dyDescent="0.45">
      <c r="A503">
        <v>8.8000000000000007</v>
      </c>
      <c r="B503">
        <v>0.61</v>
      </c>
      <c r="C503">
        <v>0.3</v>
      </c>
      <c r="D503">
        <v>2.8</v>
      </c>
      <c r="E503">
        <v>8.7999999999999995E-2</v>
      </c>
      <c r="F503">
        <v>17</v>
      </c>
      <c r="G503">
        <v>46</v>
      </c>
      <c r="H503">
        <v>0.99760000000000004</v>
      </c>
      <c r="I503">
        <v>3.26</v>
      </c>
      <c r="J503">
        <v>0.51</v>
      </c>
      <c r="K503">
        <v>9.3000000000000007</v>
      </c>
      <c r="L503">
        <v>4</v>
      </c>
      <c r="AA503">
        <f t="shared" si="74"/>
        <v>8.8000000000000007</v>
      </c>
      <c r="AB503">
        <f t="shared" si="74"/>
        <v>0.61</v>
      </c>
      <c r="AC503">
        <f t="shared" si="75"/>
        <v>0.3</v>
      </c>
      <c r="AD503">
        <f t="shared" si="79"/>
        <v>2.8</v>
      </c>
      <c r="AE503">
        <f t="shared" si="79"/>
        <v>8.7999999999999995E-2</v>
      </c>
      <c r="AF503">
        <f t="shared" si="79"/>
        <v>17</v>
      </c>
      <c r="AG503">
        <f t="shared" si="78"/>
        <v>46</v>
      </c>
      <c r="AH503">
        <f t="shared" si="76"/>
        <v>0.99760000000000004</v>
      </c>
      <c r="AI503">
        <f t="shared" si="77"/>
        <v>3.26</v>
      </c>
      <c r="AJ503">
        <f t="shared" si="80"/>
        <v>0.51</v>
      </c>
      <c r="AK503">
        <f t="shared" si="81"/>
        <v>9.3000000000000007</v>
      </c>
      <c r="AL503">
        <v>4</v>
      </c>
    </row>
    <row r="504" spans="1:38" x14ac:dyDescent="0.45">
      <c r="A504">
        <v>13.3</v>
      </c>
      <c r="B504">
        <v>0.34</v>
      </c>
      <c r="C504">
        <v>0.52</v>
      </c>
      <c r="D504">
        <v>3.2</v>
      </c>
      <c r="E504">
        <v>9.4E-2</v>
      </c>
      <c r="F504">
        <v>17</v>
      </c>
      <c r="G504">
        <v>53</v>
      </c>
      <c r="H504">
        <v>1.0014000000000001</v>
      </c>
      <c r="I504">
        <v>3.05</v>
      </c>
      <c r="J504">
        <v>0.81</v>
      </c>
      <c r="K504">
        <v>9.5</v>
      </c>
      <c r="L504">
        <v>6</v>
      </c>
      <c r="AA504">
        <f t="shared" si="74"/>
        <v>12.349999999999998</v>
      </c>
      <c r="AB504">
        <f t="shared" si="74"/>
        <v>0.34</v>
      </c>
      <c r="AC504">
        <f t="shared" si="75"/>
        <v>0.52</v>
      </c>
      <c r="AD504">
        <f t="shared" si="79"/>
        <v>3.2</v>
      </c>
      <c r="AE504">
        <f t="shared" si="79"/>
        <v>9.4E-2</v>
      </c>
      <c r="AF504">
        <f t="shared" si="79"/>
        <v>17</v>
      </c>
      <c r="AG504">
        <f t="shared" si="78"/>
        <v>53</v>
      </c>
      <c r="AH504">
        <f t="shared" si="76"/>
        <v>1.0014000000000001</v>
      </c>
      <c r="AI504">
        <f t="shared" si="77"/>
        <v>3.05</v>
      </c>
      <c r="AJ504">
        <f t="shared" si="80"/>
        <v>0.81</v>
      </c>
      <c r="AK504">
        <f t="shared" si="81"/>
        <v>9.5</v>
      </c>
      <c r="AL504">
        <v>6</v>
      </c>
    </row>
    <row r="505" spans="1:38" x14ac:dyDescent="0.45">
      <c r="A505">
        <v>7.8</v>
      </c>
      <c r="B505">
        <v>0.59</v>
      </c>
      <c r="C505">
        <v>0.18</v>
      </c>
      <c r="D505">
        <v>2.2999999999999998</v>
      </c>
      <c r="E505">
        <v>7.5999999999999998E-2</v>
      </c>
      <c r="F505">
        <v>17</v>
      </c>
      <c r="G505">
        <v>54</v>
      </c>
      <c r="H505">
        <v>0.99750000000000005</v>
      </c>
      <c r="I505">
        <v>3.43</v>
      </c>
      <c r="J505">
        <v>0.59</v>
      </c>
      <c r="K505">
        <v>10</v>
      </c>
      <c r="L505">
        <v>5</v>
      </c>
      <c r="AA505">
        <f t="shared" si="74"/>
        <v>7.8</v>
      </c>
      <c r="AB505">
        <f t="shared" si="74"/>
        <v>0.59</v>
      </c>
      <c r="AC505">
        <f t="shared" si="75"/>
        <v>0.18</v>
      </c>
      <c r="AD505">
        <f t="shared" si="79"/>
        <v>2.2999999999999998</v>
      </c>
      <c r="AE505">
        <f t="shared" si="79"/>
        <v>7.5999999999999998E-2</v>
      </c>
      <c r="AF505">
        <f t="shared" si="79"/>
        <v>17</v>
      </c>
      <c r="AG505">
        <f t="shared" si="78"/>
        <v>54</v>
      </c>
      <c r="AH505">
        <f t="shared" si="76"/>
        <v>0.99750000000000005</v>
      </c>
      <c r="AI505">
        <f t="shared" si="77"/>
        <v>3.43</v>
      </c>
      <c r="AJ505">
        <f t="shared" si="80"/>
        <v>0.59</v>
      </c>
      <c r="AK505">
        <f t="shared" si="81"/>
        <v>10</v>
      </c>
      <c r="AL505">
        <v>5</v>
      </c>
    </row>
    <row r="506" spans="1:38" x14ac:dyDescent="0.45">
      <c r="A506">
        <v>7.9</v>
      </c>
      <c r="B506">
        <v>0.32</v>
      </c>
      <c r="C506">
        <v>0.51</v>
      </c>
      <c r="D506">
        <v>1.8</v>
      </c>
      <c r="E506">
        <v>0.34100000000000003</v>
      </c>
      <c r="F506">
        <v>17</v>
      </c>
      <c r="G506">
        <v>56</v>
      </c>
      <c r="H506">
        <v>0.99690000000000001</v>
      </c>
      <c r="I506">
        <v>3.04</v>
      </c>
      <c r="J506">
        <v>1.08</v>
      </c>
      <c r="K506">
        <v>9.1999999999999993</v>
      </c>
      <c r="L506">
        <v>6</v>
      </c>
      <c r="AA506">
        <f t="shared" si="74"/>
        <v>7.9</v>
      </c>
      <c r="AB506">
        <f t="shared" si="74"/>
        <v>0.32</v>
      </c>
      <c r="AC506">
        <f t="shared" si="75"/>
        <v>0.51</v>
      </c>
      <c r="AD506">
        <f t="shared" si="79"/>
        <v>1.8</v>
      </c>
      <c r="AE506">
        <f t="shared" si="79"/>
        <v>0.12249999999999998</v>
      </c>
      <c r="AF506">
        <f t="shared" si="79"/>
        <v>17</v>
      </c>
      <c r="AG506">
        <f t="shared" si="78"/>
        <v>56</v>
      </c>
      <c r="AH506">
        <f t="shared" si="76"/>
        <v>0.99690000000000001</v>
      </c>
      <c r="AI506">
        <f t="shared" si="77"/>
        <v>3.04</v>
      </c>
      <c r="AJ506">
        <f t="shared" si="80"/>
        <v>0.99999999999999989</v>
      </c>
      <c r="AK506">
        <f t="shared" si="81"/>
        <v>9.1999999999999993</v>
      </c>
      <c r="AL506">
        <v>6</v>
      </c>
    </row>
    <row r="507" spans="1:38" x14ac:dyDescent="0.45">
      <c r="A507">
        <v>11.2</v>
      </c>
      <c r="B507">
        <v>0.28000000000000003</v>
      </c>
      <c r="C507">
        <v>0.56000000000000005</v>
      </c>
      <c r="D507">
        <v>1.9</v>
      </c>
      <c r="E507">
        <v>7.4999999999999997E-2</v>
      </c>
      <c r="F507">
        <v>17</v>
      </c>
      <c r="G507">
        <v>60</v>
      </c>
      <c r="H507">
        <v>0.998</v>
      </c>
      <c r="I507">
        <v>3.16</v>
      </c>
      <c r="J507">
        <v>0.57999999999999996</v>
      </c>
      <c r="K507">
        <v>9.8000000000000007</v>
      </c>
      <c r="L507">
        <v>6</v>
      </c>
      <c r="AA507">
        <f t="shared" si="74"/>
        <v>11.2</v>
      </c>
      <c r="AB507">
        <f t="shared" si="74"/>
        <v>0.28000000000000003</v>
      </c>
      <c r="AC507">
        <f t="shared" si="75"/>
        <v>0.56000000000000005</v>
      </c>
      <c r="AD507">
        <f t="shared" si="79"/>
        <v>1.9</v>
      </c>
      <c r="AE507">
        <f t="shared" si="79"/>
        <v>7.4999999999999997E-2</v>
      </c>
      <c r="AF507">
        <f t="shared" si="79"/>
        <v>17</v>
      </c>
      <c r="AG507">
        <f t="shared" si="78"/>
        <v>60</v>
      </c>
      <c r="AH507">
        <f t="shared" si="76"/>
        <v>0.998</v>
      </c>
      <c r="AI507">
        <f t="shared" si="77"/>
        <v>3.16</v>
      </c>
      <c r="AJ507">
        <f t="shared" si="80"/>
        <v>0.57999999999999996</v>
      </c>
      <c r="AK507">
        <f t="shared" si="81"/>
        <v>9.8000000000000007</v>
      </c>
      <c r="AL507">
        <v>6</v>
      </c>
    </row>
    <row r="508" spans="1:38" x14ac:dyDescent="0.45">
      <c r="A508">
        <v>6.4</v>
      </c>
      <c r="B508">
        <v>0.56000000000000005</v>
      </c>
      <c r="C508">
        <v>0.15</v>
      </c>
      <c r="D508">
        <v>1.8</v>
      </c>
      <c r="E508">
        <v>7.8E-2</v>
      </c>
      <c r="F508">
        <v>17</v>
      </c>
      <c r="G508">
        <v>65</v>
      </c>
      <c r="H508">
        <v>0.99293999999999905</v>
      </c>
      <c r="I508">
        <v>3.33</v>
      </c>
      <c r="J508">
        <v>0.6</v>
      </c>
      <c r="K508">
        <v>10.5</v>
      </c>
      <c r="L508">
        <v>6</v>
      </c>
      <c r="AA508">
        <f t="shared" si="74"/>
        <v>6.4</v>
      </c>
      <c r="AB508">
        <f t="shared" si="74"/>
        <v>0.56000000000000005</v>
      </c>
      <c r="AC508">
        <f t="shared" si="75"/>
        <v>0.15</v>
      </c>
      <c r="AD508">
        <f t="shared" si="79"/>
        <v>1.8</v>
      </c>
      <c r="AE508">
        <f t="shared" si="79"/>
        <v>7.8E-2</v>
      </c>
      <c r="AF508">
        <f t="shared" si="79"/>
        <v>17</v>
      </c>
      <c r="AG508">
        <f t="shared" si="78"/>
        <v>65</v>
      </c>
      <c r="AH508">
        <f t="shared" si="76"/>
        <v>0.99293999999999905</v>
      </c>
      <c r="AI508">
        <f t="shared" si="77"/>
        <v>3.33</v>
      </c>
      <c r="AJ508">
        <f t="shared" si="80"/>
        <v>0.6</v>
      </c>
      <c r="AK508">
        <f t="shared" si="81"/>
        <v>10.5</v>
      </c>
      <c r="AL508">
        <v>6</v>
      </c>
    </row>
    <row r="509" spans="1:38" x14ac:dyDescent="0.45">
      <c r="A509">
        <v>10.9</v>
      </c>
      <c r="B509">
        <v>0.37</v>
      </c>
      <c r="C509">
        <v>0.57999999999999996</v>
      </c>
      <c r="D509">
        <v>4</v>
      </c>
      <c r="E509">
        <v>7.0999999999999994E-2</v>
      </c>
      <c r="F509">
        <v>17</v>
      </c>
      <c r="G509">
        <v>65</v>
      </c>
      <c r="H509">
        <v>0.99934999999999996</v>
      </c>
      <c r="I509">
        <v>3.22</v>
      </c>
      <c r="J509">
        <v>0.78</v>
      </c>
      <c r="K509">
        <v>10.1</v>
      </c>
      <c r="L509">
        <v>5</v>
      </c>
      <c r="AA509">
        <f t="shared" si="74"/>
        <v>10.9</v>
      </c>
      <c r="AB509">
        <f t="shared" si="74"/>
        <v>0.37</v>
      </c>
      <c r="AC509">
        <f t="shared" si="75"/>
        <v>0.57999999999999996</v>
      </c>
      <c r="AD509">
        <f t="shared" si="79"/>
        <v>3.6500000000000004</v>
      </c>
      <c r="AE509">
        <f t="shared" si="79"/>
        <v>7.0999999999999994E-2</v>
      </c>
      <c r="AF509">
        <f t="shared" si="79"/>
        <v>17</v>
      </c>
      <c r="AG509">
        <f t="shared" si="78"/>
        <v>65</v>
      </c>
      <c r="AH509">
        <f t="shared" si="76"/>
        <v>0.99934999999999996</v>
      </c>
      <c r="AI509">
        <f t="shared" si="77"/>
        <v>3.22</v>
      </c>
      <c r="AJ509">
        <f t="shared" si="80"/>
        <v>0.78</v>
      </c>
      <c r="AK509">
        <f t="shared" si="81"/>
        <v>10.1</v>
      </c>
      <c r="AL509">
        <v>5</v>
      </c>
    </row>
    <row r="510" spans="1:38" x14ac:dyDescent="0.45">
      <c r="A510">
        <v>8.6999999999999993</v>
      </c>
      <c r="B510">
        <v>0.63</v>
      </c>
      <c r="C510">
        <v>0.28000000000000003</v>
      </c>
      <c r="D510">
        <v>2.7</v>
      </c>
      <c r="E510">
        <v>9.6000000000000002E-2</v>
      </c>
      <c r="F510">
        <v>17</v>
      </c>
      <c r="G510">
        <v>69</v>
      </c>
      <c r="H510">
        <v>0.99734</v>
      </c>
      <c r="I510">
        <v>3.26</v>
      </c>
      <c r="J510">
        <v>0.63</v>
      </c>
      <c r="K510">
        <v>10.199999999999999</v>
      </c>
      <c r="L510">
        <v>6</v>
      </c>
      <c r="AA510">
        <f t="shared" si="74"/>
        <v>8.6999999999999993</v>
      </c>
      <c r="AB510">
        <f t="shared" si="74"/>
        <v>0.63</v>
      </c>
      <c r="AC510">
        <f t="shared" si="75"/>
        <v>0.28000000000000003</v>
      </c>
      <c r="AD510">
        <f t="shared" si="79"/>
        <v>2.7</v>
      </c>
      <c r="AE510">
        <f t="shared" si="79"/>
        <v>9.6000000000000002E-2</v>
      </c>
      <c r="AF510">
        <f t="shared" si="79"/>
        <v>17</v>
      </c>
      <c r="AG510">
        <f t="shared" si="78"/>
        <v>69</v>
      </c>
      <c r="AH510">
        <f t="shared" si="76"/>
        <v>0.99734</v>
      </c>
      <c r="AI510">
        <f t="shared" si="77"/>
        <v>3.26</v>
      </c>
      <c r="AJ510">
        <f t="shared" si="80"/>
        <v>0.63</v>
      </c>
      <c r="AK510">
        <f t="shared" si="81"/>
        <v>10.199999999999999</v>
      </c>
      <c r="AL510">
        <v>6</v>
      </c>
    </row>
    <row r="511" spans="1:38" x14ac:dyDescent="0.45">
      <c r="A511">
        <v>5.6</v>
      </c>
      <c r="B511">
        <v>0.91500000000000004</v>
      </c>
      <c r="C511">
        <v>0</v>
      </c>
      <c r="D511">
        <v>2.1</v>
      </c>
      <c r="E511">
        <v>4.0999999999999898E-2</v>
      </c>
      <c r="F511">
        <v>17</v>
      </c>
      <c r="G511">
        <v>78</v>
      </c>
      <c r="H511">
        <v>0.99346000000000001</v>
      </c>
      <c r="I511">
        <v>3.68</v>
      </c>
      <c r="J511">
        <v>0.73</v>
      </c>
      <c r="K511">
        <v>11.4</v>
      </c>
      <c r="L511">
        <v>5</v>
      </c>
      <c r="AA511">
        <f t="shared" si="74"/>
        <v>5.6</v>
      </c>
      <c r="AB511">
        <f t="shared" si="74"/>
        <v>0.91500000000000004</v>
      </c>
      <c r="AC511">
        <f t="shared" si="75"/>
        <v>0</v>
      </c>
      <c r="AD511">
        <f t="shared" si="79"/>
        <v>2.1</v>
      </c>
      <c r="AE511">
        <f t="shared" si="79"/>
        <v>4.0999999999999898E-2</v>
      </c>
      <c r="AF511">
        <f t="shared" si="79"/>
        <v>17</v>
      </c>
      <c r="AG511">
        <f t="shared" si="78"/>
        <v>78</v>
      </c>
      <c r="AH511">
        <f t="shared" si="76"/>
        <v>0.99346000000000001</v>
      </c>
      <c r="AI511">
        <f t="shared" si="77"/>
        <v>3.68</v>
      </c>
      <c r="AJ511">
        <f t="shared" si="80"/>
        <v>0.73</v>
      </c>
      <c r="AK511">
        <f t="shared" si="81"/>
        <v>11.4</v>
      </c>
      <c r="AL511">
        <v>5</v>
      </c>
    </row>
    <row r="512" spans="1:38" x14ac:dyDescent="0.45">
      <c r="A512">
        <v>6.7</v>
      </c>
      <c r="B512">
        <v>0.67500000000000004</v>
      </c>
      <c r="C512">
        <v>7.0000000000000007E-2</v>
      </c>
      <c r="D512">
        <v>2.4</v>
      </c>
      <c r="E512">
        <v>8.8999999999999996E-2</v>
      </c>
      <c r="F512">
        <v>17</v>
      </c>
      <c r="G512">
        <v>82</v>
      </c>
      <c r="H512">
        <v>0.99580000000000002</v>
      </c>
      <c r="I512">
        <v>3.35</v>
      </c>
      <c r="J512">
        <v>0.54</v>
      </c>
      <c r="K512">
        <v>10.1</v>
      </c>
      <c r="L512">
        <v>5</v>
      </c>
      <c r="AA512">
        <f t="shared" si="74"/>
        <v>6.7</v>
      </c>
      <c r="AB512">
        <f t="shared" si="74"/>
        <v>0.67500000000000004</v>
      </c>
      <c r="AC512">
        <f t="shared" si="75"/>
        <v>7.0000000000000007E-2</v>
      </c>
      <c r="AD512">
        <f t="shared" si="79"/>
        <v>2.4</v>
      </c>
      <c r="AE512">
        <f t="shared" si="79"/>
        <v>8.8999999999999996E-2</v>
      </c>
      <c r="AF512">
        <f t="shared" si="79"/>
        <v>17</v>
      </c>
      <c r="AG512">
        <f t="shared" si="78"/>
        <v>82</v>
      </c>
      <c r="AH512">
        <f t="shared" si="76"/>
        <v>0.99580000000000002</v>
      </c>
      <c r="AI512">
        <f t="shared" si="77"/>
        <v>3.35</v>
      </c>
      <c r="AJ512">
        <f t="shared" si="80"/>
        <v>0.54</v>
      </c>
      <c r="AK512">
        <f t="shared" si="81"/>
        <v>10.1</v>
      </c>
      <c r="AL512">
        <v>5</v>
      </c>
    </row>
    <row r="513" spans="1:38" x14ac:dyDescent="0.45">
      <c r="A513">
        <v>7.2</v>
      </c>
      <c r="B513">
        <v>0.62</v>
      </c>
      <c r="C513">
        <v>0.06</v>
      </c>
      <c r="D513">
        <v>2.5</v>
      </c>
      <c r="E513">
        <v>7.8E-2</v>
      </c>
      <c r="F513">
        <v>17</v>
      </c>
      <c r="G513">
        <v>84</v>
      </c>
      <c r="H513">
        <v>0.99746000000000001</v>
      </c>
      <c r="I513">
        <v>3.51</v>
      </c>
      <c r="J513">
        <v>0.53</v>
      </c>
      <c r="K513">
        <v>9.6999999999999993</v>
      </c>
      <c r="L513">
        <v>5</v>
      </c>
      <c r="AA513">
        <f t="shared" si="74"/>
        <v>7.2</v>
      </c>
      <c r="AB513">
        <f t="shared" si="74"/>
        <v>0.62</v>
      </c>
      <c r="AC513">
        <f t="shared" si="75"/>
        <v>0.06</v>
      </c>
      <c r="AD513">
        <f t="shared" si="79"/>
        <v>2.5</v>
      </c>
      <c r="AE513">
        <f t="shared" si="79"/>
        <v>7.8E-2</v>
      </c>
      <c r="AF513">
        <f t="shared" si="79"/>
        <v>17</v>
      </c>
      <c r="AG513">
        <f t="shared" si="78"/>
        <v>84</v>
      </c>
      <c r="AH513">
        <f t="shared" si="76"/>
        <v>0.99746000000000001</v>
      </c>
      <c r="AI513">
        <f t="shared" si="77"/>
        <v>3.51</v>
      </c>
      <c r="AJ513">
        <f t="shared" si="80"/>
        <v>0.53</v>
      </c>
      <c r="AK513">
        <f t="shared" si="81"/>
        <v>9.6999999999999993</v>
      </c>
      <c r="AL513">
        <v>5</v>
      </c>
    </row>
    <row r="514" spans="1:38" x14ac:dyDescent="0.45">
      <c r="A514">
        <v>7.1</v>
      </c>
      <c r="B514">
        <v>0.61</v>
      </c>
      <c r="C514">
        <v>0.02</v>
      </c>
      <c r="D514">
        <v>2.5</v>
      </c>
      <c r="E514">
        <v>8.1000000000000003E-2</v>
      </c>
      <c r="F514">
        <v>17</v>
      </c>
      <c r="G514">
        <v>87</v>
      </c>
      <c r="H514">
        <v>0.99744999999999995</v>
      </c>
      <c r="I514">
        <v>3.48</v>
      </c>
      <c r="J514">
        <v>0.6</v>
      </c>
      <c r="K514">
        <v>9.6999999999999993</v>
      </c>
      <c r="L514">
        <v>6</v>
      </c>
      <c r="AA514">
        <f t="shared" si="74"/>
        <v>7.1</v>
      </c>
      <c r="AB514">
        <f t="shared" si="74"/>
        <v>0.61</v>
      </c>
      <c r="AC514">
        <f t="shared" si="75"/>
        <v>0.02</v>
      </c>
      <c r="AD514">
        <f t="shared" si="79"/>
        <v>2.5</v>
      </c>
      <c r="AE514">
        <f t="shared" si="79"/>
        <v>8.1000000000000003E-2</v>
      </c>
      <c r="AF514">
        <f t="shared" si="79"/>
        <v>17</v>
      </c>
      <c r="AG514">
        <f t="shared" si="78"/>
        <v>87</v>
      </c>
      <c r="AH514">
        <f t="shared" si="76"/>
        <v>0.99744999999999995</v>
      </c>
      <c r="AI514">
        <f t="shared" si="77"/>
        <v>3.48</v>
      </c>
      <c r="AJ514">
        <f t="shared" si="80"/>
        <v>0.6</v>
      </c>
      <c r="AK514">
        <f t="shared" si="81"/>
        <v>9.6999999999999993</v>
      </c>
      <c r="AL514">
        <v>6</v>
      </c>
    </row>
    <row r="515" spans="1:38" x14ac:dyDescent="0.45">
      <c r="A515">
        <v>7.2</v>
      </c>
      <c r="B515">
        <v>0.63</v>
      </c>
      <c r="C515">
        <v>0.03</v>
      </c>
      <c r="D515">
        <v>2.2000000000000002</v>
      </c>
      <c r="E515">
        <v>0.08</v>
      </c>
      <c r="F515">
        <v>17</v>
      </c>
      <c r="G515">
        <v>88</v>
      </c>
      <c r="H515">
        <v>0.99744999999999995</v>
      </c>
      <c r="I515">
        <v>3.53</v>
      </c>
      <c r="J515">
        <v>0.57999999999999996</v>
      </c>
      <c r="K515">
        <v>9.8000000000000007</v>
      </c>
      <c r="L515">
        <v>6</v>
      </c>
      <c r="AA515">
        <f t="shared" ref="AA515:AB578" si="82">IF((A515&gt;=O$14)*(A515&lt;=O$15),A515,IF((A515&lt;O$14), O$14, O$15))</f>
        <v>7.2</v>
      </c>
      <c r="AB515">
        <f t="shared" si="82"/>
        <v>0.63</v>
      </c>
      <c r="AC515">
        <f t="shared" ref="AC515:AC578" si="83">IF((C515&gt;=Q$19)*(C515&lt;=Q$20),C515,IF((C515&lt;Q$19), Q$19, Q$20))</f>
        <v>0.03</v>
      </c>
      <c r="AD515">
        <f t="shared" si="79"/>
        <v>2.2000000000000002</v>
      </c>
      <c r="AE515">
        <f t="shared" si="79"/>
        <v>0.08</v>
      </c>
      <c r="AF515">
        <f t="shared" si="79"/>
        <v>17</v>
      </c>
      <c r="AG515">
        <f t="shared" si="78"/>
        <v>88</v>
      </c>
      <c r="AH515">
        <f t="shared" ref="AH515:AH578" si="84">IF((H515&gt;=V$19)*(H515&lt;=V$20),H515,IF((H515&lt;V$19), V$19, V$20))</f>
        <v>0.99744999999999995</v>
      </c>
      <c r="AI515">
        <f t="shared" ref="AI515:AI578" si="85">IF((I515&gt;=W$19)*(I515&lt;=W$20),I515,IF((I515&lt;W$19), W$19, W$20))</f>
        <v>3.53</v>
      </c>
      <c r="AJ515">
        <f t="shared" si="80"/>
        <v>0.57999999999999996</v>
      </c>
      <c r="AK515">
        <f t="shared" si="81"/>
        <v>9.8000000000000007</v>
      </c>
      <c r="AL515">
        <v>6</v>
      </c>
    </row>
    <row r="516" spans="1:38" x14ac:dyDescent="0.45">
      <c r="A516">
        <v>7.5</v>
      </c>
      <c r="B516">
        <v>0.63</v>
      </c>
      <c r="C516">
        <v>0.27</v>
      </c>
      <c r="D516">
        <v>2</v>
      </c>
      <c r="E516">
        <v>8.3000000000000004E-2</v>
      </c>
      <c r="F516">
        <v>17</v>
      </c>
      <c r="G516">
        <v>91</v>
      </c>
      <c r="H516">
        <v>0.99616000000000005</v>
      </c>
      <c r="I516">
        <v>3.26</v>
      </c>
      <c r="J516">
        <v>0.57999999999999996</v>
      </c>
      <c r="K516">
        <v>9.8000000000000007</v>
      </c>
      <c r="L516">
        <v>6</v>
      </c>
      <c r="AA516">
        <f t="shared" si="82"/>
        <v>7.5</v>
      </c>
      <c r="AB516">
        <f t="shared" si="82"/>
        <v>0.63</v>
      </c>
      <c r="AC516">
        <f t="shared" si="83"/>
        <v>0.27</v>
      </c>
      <c r="AD516">
        <f t="shared" si="79"/>
        <v>2</v>
      </c>
      <c r="AE516">
        <f t="shared" si="79"/>
        <v>8.3000000000000004E-2</v>
      </c>
      <c r="AF516">
        <f t="shared" si="79"/>
        <v>17</v>
      </c>
      <c r="AG516">
        <f t="shared" si="78"/>
        <v>91</v>
      </c>
      <c r="AH516">
        <f t="shared" si="84"/>
        <v>0.99616000000000005</v>
      </c>
      <c r="AI516">
        <f t="shared" si="85"/>
        <v>3.26</v>
      </c>
      <c r="AJ516">
        <f t="shared" si="80"/>
        <v>0.57999999999999996</v>
      </c>
      <c r="AK516">
        <f t="shared" si="81"/>
        <v>9.8000000000000007</v>
      </c>
      <c r="AL516">
        <v>6</v>
      </c>
    </row>
    <row r="517" spans="1:38" x14ac:dyDescent="0.45">
      <c r="A517">
        <v>7.4</v>
      </c>
      <c r="B517">
        <v>0.6</v>
      </c>
      <c r="C517">
        <v>0.26</v>
      </c>
      <c r="D517">
        <v>2.1</v>
      </c>
      <c r="E517">
        <v>8.3000000000000004E-2</v>
      </c>
      <c r="F517">
        <v>17</v>
      </c>
      <c r="G517">
        <v>91</v>
      </c>
      <c r="H517">
        <v>0.99616000000000005</v>
      </c>
      <c r="I517">
        <v>3.29</v>
      </c>
      <c r="J517">
        <v>0.56000000000000005</v>
      </c>
      <c r="K517">
        <v>9.8000000000000007</v>
      </c>
      <c r="L517">
        <v>6</v>
      </c>
      <c r="AA517">
        <f t="shared" si="82"/>
        <v>7.4</v>
      </c>
      <c r="AB517">
        <f t="shared" si="82"/>
        <v>0.6</v>
      </c>
      <c r="AC517">
        <f t="shared" si="83"/>
        <v>0.26</v>
      </c>
      <c r="AD517">
        <f t="shared" si="79"/>
        <v>2.1</v>
      </c>
      <c r="AE517">
        <f t="shared" si="79"/>
        <v>8.3000000000000004E-2</v>
      </c>
      <c r="AF517">
        <f t="shared" si="79"/>
        <v>17</v>
      </c>
      <c r="AG517">
        <f t="shared" si="78"/>
        <v>91</v>
      </c>
      <c r="AH517">
        <f t="shared" si="84"/>
        <v>0.99616000000000005</v>
      </c>
      <c r="AI517">
        <f t="shared" si="85"/>
        <v>3.29</v>
      </c>
      <c r="AJ517">
        <f t="shared" si="80"/>
        <v>0.56000000000000005</v>
      </c>
      <c r="AK517">
        <f t="shared" si="81"/>
        <v>9.8000000000000007</v>
      </c>
      <c r="AL517">
        <v>6</v>
      </c>
    </row>
    <row r="518" spans="1:38" x14ac:dyDescent="0.45">
      <c r="A518">
        <v>7.7</v>
      </c>
      <c r="B518">
        <v>0.67</v>
      </c>
      <c r="C518">
        <v>0.23</v>
      </c>
      <c r="D518">
        <v>2.1</v>
      </c>
      <c r="E518">
        <v>8.7999999999999995E-2</v>
      </c>
      <c r="F518">
        <v>17</v>
      </c>
      <c r="G518">
        <v>96</v>
      </c>
      <c r="H518">
        <v>0.99619999999999997</v>
      </c>
      <c r="I518">
        <v>3.32</v>
      </c>
      <c r="J518">
        <v>0.48</v>
      </c>
      <c r="K518">
        <v>9.5</v>
      </c>
      <c r="L518">
        <v>5</v>
      </c>
      <c r="AA518">
        <f t="shared" si="82"/>
        <v>7.7</v>
      </c>
      <c r="AB518">
        <f t="shared" si="82"/>
        <v>0.67</v>
      </c>
      <c r="AC518">
        <f t="shared" si="83"/>
        <v>0.23</v>
      </c>
      <c r="AD518">
        <f t="shared" si="79"/>
        <v>2.1</v>
      </c>
      <c r="AE518">
        <f t="shared" si="79"/>
        <v>8.7999999999999995E-2</v>
      </c>
      <c r="AF518">
        <f t="shared" si="79"/>
        <v>17</v>
      </c>
      <c r="AG518">
        <f t="shared" si="78"/>
        <v>96</v>
      </c>
      <c r="AH518">
        <f t="shared" si="84"/>
        <v>0.99619999999999997</v>
      </c>
      <c r="AI518">
        <f t="shared" si="85"/>
        <v>3.32</v>
      </c>
      <c r="AJ518">
        <f t="shared" si="80"/>
        <v>0.48</v>
      </c>
      <c r="AK518">
        <f t="shared" si="81"/>
        <v>9.5</v>
      </c>
      <c r="AL518">
        <v>5</v>
      </c>
    </row>
    <row r="519" spans="1:38" x14ac:dyDescent="0.45">
      <c r="A519">
        <v>5.6</v>
      </c>
      <c r="B519">
        <v>0.5</v>
      </c>
      <c r="C519">
        <v>0.09</v>
      </c>
      <c r="D519">
        <v>2.2999999999999998</v>
      </c>
      <c r="E519">
        <v>4.9000000000000002E-2</v>
      </c>
      <c r="F519">
        <v>17</v>
      </c>
      <c r="G519">
        <v>99</v>
      </c>
      <c r="H519">
        <v>0.99370000000000003</v>
      </c>
      <c r="I519">
        <v>3.63</v>
      </c>
      <c r="J519">
        <v>0.63</v>
      </c>
      <c r="K519">
        <v>13</v>
      </c>
      <c r="L519">
        <v>5</v>
      </c>
      <c r="AA519">
        <f t="shared" si="82"/>
        <v>5.6</v>
      </c>
      <c r="AB519">
        <f t="shared" si="82"/>
        <v>0.5</v>
      </c>
      <c r="AC519">
        <f t="shared" si="83"/>
        <v>0.09</v>
      </c>
      <c r="AD519">
        <f t="shared" si="79"/>
        <v>2.2999999999999998</v>
      </c>
      <c r="AE519">
        <f t="shared" si="79"/>
        <v>4.9000000000000002E-2</v>
      </c>
      <c r="AF519">
        <f t="shared" si="79"/>
        <v>17</v>
      </c>
      <c r="AG519">
        <f t="shared" si="78"/>
        <v>99</v>
      </c>
      <c r="AH519">
        <f t="shared" si="84"/>
        <v>0.99370000000000003</v>
      </c>
      <c r="AI519">
        <f t="shared" si="85"/>
        <v>3.63</v>
      </c>
      <c r="AJ519">
        <f t="shared" si="80"/>
        <v>0.63</v>
      </c>
      <c r="AK519">
        <f t="shared" si="81"/>
        <v>13</v>
      </c>
      <c r="AL519">
        <v>5</v>
      </c>
    </row>
    <row r="520" spans="1:38" x14ac:dyDescent="0.45">
      <c r="A520">
        <v>7.5</v>
      </c>
      <c r="B520">
        <v>0.5</v>
      </c>
      <c r="C520">
        <v>0.36</v>
      </c>
      <c r="D520">
        <v>6.1</v>
      </c>
      <c r="E520">
        <v>7.0999999999999994E-2</v>
      </c>
      <c r="F520">
        <v>17</v>
      </c>
      <c r="G520">
        <v>102</v>
      </c>
      <c r="H520">
        <v>0.99780000000000002</v>
      </c>
      <c r="I520">
        <v>3.35</v>
      </c>
      <c r="J520">
        <v>0.8</v>
      </c>
      <c r="K520">
        <v>10.5</v>
      </c>
      <c r="L520">
        <v>5</v>
      </c>
      <c r="AA520">
        <f t="shared" si="82"/>
        <v>7.5</v>
      </c>
      <c r="AB520">
        <f t="shared" si="82"/>
        <v>0.5</v>
      </c>
      <c r="AC520">
        <f t="shared" si="83"/>
        <v>0.36</v>
      </c>
      <c r="AD520">
        <f t="shared" si="79"/>
        <v>3.6500000000000004</v>
      </c>
      <c r="AE520">
        <f t="shared" si="79"/>
        <v>7.0999999999999994E-2</v>
      </c>
      <c r="AF520">
        <f t="shared" si="79"/>
        <v>17</v>
      </c>
      <c r="AG520">
        <f t="shared" si="78"/>
        <v>102</v>
      </c>
      <c r="AH520">
        <f t="shared" si="84"/>
        <v>0.99780000000000002</v>
      </c>
      <c r="AI520">
        <f t="shared" si="85"/>
        <v>3.35</v>
      </c>
      <c r="AJ520">
        <f t="shared" si="80"/>
        <v>0.8</v>
      </c>
      <c r="AK520">
        <f t="shared" si="81"/>
        <v>10.5</v>
      </c>
      <c r="AL520">
        <v>5</v>
      </c>
    </row>
    <row r="521" spans="1:38" x14ac:dyDescent="0.45">
      <c r="A521">
        <v>7.3</v>
      </c>
      <c r="B521">
        <v>0.59</v>
      </c>
      <c r="C521">
        <v>0.26</v>
      </c>
      <c r="D521">
        <v>2</v>
      </c>
      <c r="E521">
        <v>0.08</v>
      </c>
      <c r="F521">
        <v>17</v>
      </c>
      <c r="G521">
        <v>104</v>
      </c>
      <c r="H521">
        <v>0.99583999999999995</v>
      </c>
      <c r="I521">
        <v>3.28</v>
      </c>
      <c r="J521">
        <v>0.52</v>
      </c>
      <c r="K521">
        <v>9.9</v>
      </c>
      <c r="L521">
        <v>5</v>
      </c>
      <c r="AA521">
        <f t="shared" si="82"/>
        <v>7.3</v>
      </c>
      <c r="AB521">
        <f t="shared" si="82"/>
        <v>0.59</v>
      </c>
      <c r="AC521">
        <f t="shared" si="83"/>
        <v>0.26</v>
      </c>
      <c r="AD521">
        <f t="shared" si="79"/>
        <v>2</v>
      </c>
      <c r="AE521">
        <f t="shared" si="79"/>
        <v>0.08</v>
      </c>
      <c r="AF521">
        <f t="shared" si="79"/>
        <v>17</v>
      </c>
      <c r="AG521">
        <f t="shared" si="78"/>
        <v>104</v>
      </c>
      <c r="AH521">
        <f t="shared" si="84"/>
        <v>0.99583999999999995</v>
      </c>
      <c r="AI521">
        <f t="shared" si="85"/>
        <v>3.28</v>
      </c>
      <c r="AJ521">
        <f t="shared" si="80"/>
        <v>0.52</v>
      </c>
      <c r="AK521">
        <f t="shared" si="81"/>
        <v>9.9</v>
      </c>
      <c r="AL521">
        <v>5</v>
      </c>
    </row>
    <row r="522" spans="1:38" x14ac:dyDescent="0.45">
      <c r="A522">
        <v>4.7</v>
      </c>
      <c r="B522">
        <v>0.6</v>
      </c>
      <c r="C522">
        <v>0.17</v>
      </c>
      <c r="D522">
        <v>2.2999999999999998</v>
      </c>
      <c r="E522">
        <v>5.7999999999999899E-2</v>
      </c>
      <c r="F522">
        <v>17</v>
      </c>
      <c r="G522">
        <v>106</v>
      </c>
      <c r="H522">
        <v>0.99319999999999997</v>
      </c>
      <c r="I522">
        <v>3.85</v>
      </c>
      <c r="J522">
        <v>0.6</v>
      </c>
      <c r="K522">
        <v>12.9</v>
      </c>
      <c r="L522">
        <v>6</v>
      </c>
      <c r="AA522">
        <f t="shared" si="82"/>
        <v>4.7</v>
      </c>
      <c r="AB522">
        <f t="shared" si="82"/>
        <v>0.6</v>
      </c>
      <c r="AC522">
        <f t="shared" si="83"/>
        <v>0.17</v>
      </c>
      <c r="AD522">
        <f t="shared" si="79"/>
        <v>2.2999999999999998</v>
      </c>
      <c r="AE522">
        <f t="shared" si="79"/>
        <v>5.7999999999999899E-2</v>
      </c>
      <c r="AF522">
        <f t="shared" si="79"/>
        <v>17</v>
      </c>
      <c r="AG522">
        <f t="shared" si="78"/>
        <v>106</v>
      </c>
      <c r="AH522">
        <f t="shared" si="84"/>
        <v>0.99319999999999997</v>
      </c>
      <c r="AI522">
        <f t="shared" si="85"/>
        <v>3.7747243884144153</v>
      </c>
      <c r="AJ522">
        <f t="shared" si="80"/>
        <v>0.6</v>
      </c>
      <c r="AK522">
        <f t="shared" si="81"/>
        <v>12.9</v>
      </c>
      <c r="AL522">
        <v>6</v>
      </c>
    </row>
    <row r="523" spans="1:38" x14ac:dyDescent="0.45">
      <c r="A523">
        <v>7.8</v>
      </c>
      <c r="B523">
        <v>0.56000000000000005</v>
      </c>
      <c r="C523">
        <v>0.19</v>
      </c>
      <c r="D523">
        <v>2</v>
      </c>
      <c r="E523">
        <v>8.1000000000000003E-2</v>
      </c>
      <c r="F523">
        <v>17</v>
      </c>
      <c r="G523">
        <v>108</v>
      </c>
      <c r="H523">
        <v>0.99619999999999997</v>
      </c>
      <c r="I523">
        <v>3.32</v>
      </c>
      <c r="J523">
        <v>0.54</v>
      </c>
      <c r="K523">
        <v>9.5</v>
      </c>
      <c r="L523">
        <v>5</v>
      </c>
      <c r="AA523">
        <f t="shared" si="82"/>
        <v>7.8</v>
      </c>
      <c r="AB523">
        <f t="shared" si="82"/>
        <v>0.56000000000000005</v>
      </c>
      <c r="AC523">
        <f t="shared" si="83"/>
        <v>0.19</v>
      </c>
      <c r="AD523">
        <f t="shared" si="79"/>
        <v>2</v>
      </c>
      <c r="AE523">
        <f t="shared" si="79"/>
        <v>8.1000000000000003E-2</v>
      </c>
      <c r="AF523">
        <f t="shared" si="79"/>
        <v>17</v>
      </c>
      <c r="AG523">
        <f t="shared" si="78"/>
        <v>108</v>
      </c>
      <c r="AH523">
        <f t="shared" si="84"/>
        <v>0.99619999999999997</v>
      </c>
      <c r="AI523">
        <f t="shared" si="85"/>
        <v>3.32</v>
      </c>
      <c r="AJ523">
        <f t="shared" si="80"/>
        <v>0.54</v>
      </c>
      <c r="AK523">
        <f t="shared" si="81"/>
        <v>9.5</v>
      </c>
      <c r="AL523">
        <v>5</v>
      </c>
    </row>
    <row r="524" spans="1:38" x14ac:dyDescent="0.45">
      <c r="A524">
        <v>8.8000000000000007</v>
      </c>
      <c r="B524">
        <v>0.47</v>
      </c>
      <c r="C524">
        <v>0.49</v>
      </c>
      <c r="D524">
        <v>2.9</v>
      </c>
      <c r="E524">
        <v>8.5000000000000006E-2</v>
      </c>
      <c r="F524">
        <v>17</v>
      </c>
      <c r="G524">
        <v>110</v>
      </c>
      <c r="H524">
        <v>0.99819999999999998</v>
      </c>
      <c r="I524">
        <v>3.29</v>
      </c>
      <c r="J524">
        <v>0.6</v>
      </c>
      <c r="K524">
        <v>9.8000000000000007</v>
      </c>
      <c r="L524">
        <v>5</v>
      </c>
      <c r="AA524">
        <f t="shared" si="82"/>
        <v>8.8000000000000007</v>
      </c>
      <c r="AB524">
        <f t="shared" si="82"/>
        <v>0.47</v>
      </c>
      <c r="AC524">
        <f t="shared" si="83"/>
        <v>0.49</v>
      </c>
      <c r="AD524">
        <f t="shared" si="79"/>
        <v>2.9</v>
      </c>
      <c r="AE524">
        <f t="shared" si="79"/>
        <v>8.5000000000000006E-2</v>
      </c>
      <c r="AF524">
        <f t="shared" si="79"/>
        <v>17</v>
      </c>
      <c r="AG524">
        <f t="shared" si="78"/>
        <v>110</v>
      </c>
      <c r="AH524">
        <f t="shared" si="84"/>
        <v>0.99819999999999998</v>
      </c>
      <c r="AI524">
        <f t="shared" si="85"/>
        <v>3.29</v>
      </c>
      <c r="AJ524">
        <f t="shared" si="80"/>
        <v>0.6</v>
      </c>
      <c r="AK524">
        <f t="shared" si="81"/>
        <v>9.8000000000000007</v>
      </c>
      <c r="AL524">
        <v>5</v>
      </c>
    </row>
    <row r="525" spans="1:38" x14ac:dyDescent="0.45">
      <c r="A525">
        <v>8</v>
      </c>
      <c r="B525">
        <v>0.56999999999999995</v>
      </c>
      <c r="C525">
        <v>0.23</v>
      </c>
      <c r="D525">
        <v>3.2</v>
      </c>
      <c r="E525">
        <v>7.2999999999999995E-2</v>
      </c>
      <c r="F525">
        <v>17</v>
      </c>
      <c r="G525">
        <v>119</v>
      </c>
      <c r="H525">
        <v>0.99675000000000002</v>
      </c>
      <c r="I525">
        <v>3.26</v>
      </c>
      <c r="J525">
        <v>0.56999999999999995</v>
      </c>
      <c r="K525">
        <v>9.3000000000000007</v>
      </c>
      <c r="L525">
        <v>5</v>
      </c>
      <c r="AA525">
        <f t="shared" si="82"/>
        <v>8</v>
      </c>
      <c r="AB525">
        <f t="shared" si="82"/>
        <v>0.56999999999999995</v>
      </c>
      <c r="AC525">
        <f t="shared" si="83"/>
        <v>0.23</v>
      </c>
      <c r="AD525">
        <f t="shared" si="79"/>
        <v>3.2</v>
      </c>
      <c r="AE525">
        <f t="shared" si="79"/>
        <v>7.2999999999999995E-2</v>
      </c>
      <c r="AF525">
        <f t="shared" si="79"/>
        <v>17</v>
      </c>
      <c r="AG525">
        <f t="shared" si="78"/>
        <v>119</v>
      </c>
      <c r="AH525">
        <f t="shared" si="84"/>
        <v>0.99675000000000002</v>
      </c>
      <c r="AI525">
        <f t="shared" si="85"/>
        <v>3.26</v>
      </c>
      <c r="AJ525">
        <f t="shared" si="80"/>
        <v>0.56999999999999995</v>
      </c>
      <c r="AK525">
        <f t="shared" si="81"/>
        <v>9.3000000000000007</v>
      </c>
      <c r="AL525">
        <v>5</v>
      </c>
    </row>
    <row r="526" spans="1:38" x14ac:dyDescent="0.45">
      <c r="A526">
        <v>7.9</v>
      </c>
      <c r="B526">
        <v>0.49</v>
      </c>
      <c r="C526">
        <v>0.32</v>
      </c>
      <c r="D526">
        <v>1.9</v>
      </c>
      <c r="E526">
        <v>8.1999999999999906E-2</v>
      </c>
      <c r="F526">
        <v>17</v>
      </c>
      <c r="G526">
        <v>144</v>
      </c>
      <c r="H526">
        <v>0.99680000000000002</v>
      </c>
      <c r="I526">
        <v>3.2</v>
      </c>
      <c r="J526">
        <v>0.55000000000000004</v>
      </c>
      <c r="K526">
        <v>9.5</v>
      </c>
      <c r="L526">
        <v>5</v>
      </c>
      <c r="AA526">
        <f t="shared" si="82"/>
        <v>7.9</v>
      </c>
      <c r="AB526">
        <f t="shared" si="82"/>
        <v>0.49</v>
      </c>
      <c r="AC526">
        <f t="shared" si="83"/>
        <v>0.32</v>
      </c>
      <c r="AD526">
        <f t="shared" si="79"/>
        <v>1.9</v>
      </c>
      <c r="AE526">
        <f t="shared" si="79"/>
        <v>8.1999999999999906E-2</v>
      </c>
      <c r="AF526">
        <f t="shared" si="79"/>
        <v>17</v>
      </c>
      <c r="AG526">
        <f t="shared" si="78"/>
        <v>124.5</v>
      </c>
      <c r="AH526">
        <f t="shared" si="84"/>
        <v>0.99680000000000002</v>
      </c>
      <c r="AI526">
        <f t="shared" si="85"/>
        <v>3.2</v>
      </c>
      <c r="AJ526">
        <f t="shared" si="80"/>
        <v>0.55000000000000004</v>
      </c>
      <c r="AK526">
        <f t="shared" si="81"/>
        <v>9.5</v>
      </c>
      <c r="AL526">
        <v>5</v>
      </c>
    </row>
    <row r="527" spans="1:38" x14ac:dyDescent="0.45">
      <c r="A527">
        <v>7</v>
      </c>
      <c r="B527">
        <v>0.22</v>
      </c>
      <c r="C527">
        <v>0.3</v>
      </c>
      <c r="D527">
        <v>1.8</v>
      </c>
      <c r="E527">
        <v>6.5000000000000002E-2</v>
      </c>
      <c r="F527">
        <v>16</v>
      </c>
      <c r="G527">
        <v>20</v>
      </c>
      <c r="H527">
        <v>0.99672000000000005</v>
      </c>
      <c r="I527">
        <v>3.61</v>
      </c>
      <c r="J527">
        <v>0.82</v>
      </c>
      <c r="K527">
        <v>10</v>
      </c>
      <c r="L527">
        <v>6</v>
      </c>
      <c r="AA527">
        <f t="shared" si="82"/>
        <v>7</v>
      </c>
      <c r="AB527">
        <f t="shared" si="82"/>
        <v>0.22</v>
      </c>
      <c r="AC527">
        <f t="shared" si="83"/>
        <v>0.3</v>
      </c>
      <c r="AD527">
        <f t="shared" si="79"/>
        <v>1.8</v>
      </c>
      <c r="AE527">
        <f t="shared" si="79"/>
        <v>6.5000000000000002E-2</v>
      </c>
      <c r="AF527">
        <f t="shared" si="79"/>
        <v>16</v>
      </c>
      <c r="AG527">
        <f t="shared" si="78"/>
        <v>20</v>
      </c>
      <c r="AH527">
        <f t="shared" si="84"/>
        <v>0.99672000000000005</v>
      </c>
      <c r="AI527">
        <f t="shared" si="85"/>
        <v>3.61</v>
      </c>
      <c r="AJ527">
        <f t="shared" si="80"/>
        <v>0.82</v>
      </c>
      <c r="AK527">
        <f t="shared" si="81"/>
        <v>10</v>
      </c>
      <c r="AL527">
        <v>6</v>
      </c>
    </row>
    <row r="528" spans="1:38" x14ac:dyDescent="0.45">
      <c r="A528">
        <v>8.8000000000000007</v>
      </c>
      <c r="B528">
        <v>0.68500000000000005</v>
      </c>
      <c r="C528">
        <v>0.26</v>
      </c>
      <c r="D528">
        <v>1.6</v>
      </c>
      <c r="E528">
        <v>8.7999999999999995E-2</v>
      </c>
      <c r="F528">
        <v>16</v>
      </c>
      <c r="G528">
        <v>23</v>
      </c>
      <c r="H528">
        <v>0.99693999999999905</v>
      </c>
      <c r="I528">
        <v>3.32</v>
      </c>
      <c r="J528">
        <v>0.47</v>
      </c>
      <c r="K528">
        <v>9.4</v>
      </c>
      <c r="L528">
        <v>5</v>
      </c>
      <c r="AA528">
        <f t="shared" si="82"/>
        <v>8.8000000000000007</v>
      </c>
      <c r="AB528">
        <f t="shared" si="82"/>
        <v>0.68500000000000005</v>
      </c>
      <c r="AC528">
        <f t="shared" si="83"/>
        <v>0.26</v>
      </c>
      <c r="AD528">
        <f t="shared" si="79"/>
        <v>1.6</v>
      </c>
      <c r="AE528">
        <f t="shared" si="79"/>
        <v>8.7999999999999995E-2</v>
      </c>
      <c r="AF528">
        <f t="shared" si="79"/>
        <v>16</v>
      </c>
      <c r="AG528">
        <f t="shared" si="78"/>
        <v>23</v>
      </c>
      <c r="AH528">
        <f t="shared" si="84"/>
        <v>0.99693999999999905</v>
      </c>
      <c r="AI528">
        <f t="shared" si="85"/>
        <v>3.32</v>
      </c>
      <c r="AJ528">
        <f t="shared" si="80"/>
        <v>0.47</v>
      </c>
      <c r="AK528">
        <f t="shared" si="81"/>
        <v>9.4</v>
      </c>
      <c r="AL528">
        <v>5</v>
      </c>
    </row>
    <row r="529" spans="1:38" x14ac:dyDescent="0.45">
      <c r="A529">
        <v>5.9</v>
      </c>
      <c r="B529">
        <v>0.61</v>
      </c>
      <c r="C529">
        <v>0.08</v>
      </c>
      <c r="D529">
        <v>2.1</v>
      </c>
      <c r="E529">
        <v>7.0999999999999994E-2</v>
      </c>
      <c r="F529">
        <v>16</v>
      </c>
      <c r="G529">
        <v>24</v>
      </c>
      <c r="H529">
        <v>0.99375999999999998</v>
      </c>
      <c r="I529">
        <v>3.56</v>
      </c>
      <c r="J529">
        <v>0.77</v>
      </c>
      <c r="K529">
        <v>11.1</v>
      </c>
      <c r="L529">
        <v>6</v>
      </c>
      <c r="AA529">
        <f t="shared" si="82"/>
        <v>5.9</v>
      </c>
      <c r="AB529">
        <f t="shared" si="82"/>
        <v>0.61</v>
      </c>
      <c r="AC529">
        <f t="shared" si="83"/>
        <v>0.08</v>
      </c>
      <c r="AD529">
        <f t="shared" si="79"/>
        <v>2.1</v>
      </c>
      <c r="AE529">
        <f t="shared" si="79"/>
        <v>7.0999999999999994E-2</v>
      </c>
      <c r="AF529">
        <f t="shared" si="79"/>
        <v>16</v>
      </c>
      <c r="AG529">
        <f t="shared" si="79"/>
        <v>24</v>
      </c>
      <c r="AH529">
        <f t="shared" si="84"/>
        <v>0.99375999999999998</v>
      </c>
      <c r="AI529">
        <f t="shared" si="85"/>
        <v>3.56</v>
      </c>
      <c r="AJ529">
        <f t="shared" si="80"/>
        <v>0.77</v>
      </c>
      <c r="AK529">
        <f t="shared" si="81"/>
        <v>11.1</v>
      </c>
      <c r="AL529">
        <v>6</v>
      </c>
    </row>
    <row r="530" spans="1:38" x14ac:dyDescent="0.45">
      <c r="A530">
        <v>8</v>
      </c>
      <c r="B530">
        <v>0.48</v>
      </c>
      <c r="C530">
        <v>0.34</v>
      </c>
      <c r="D530">
        <v>2.2000000000000002</v>
      </c>
      <c r="E530">
        <v>7.2999999999999995E-2</v>
      </c>
      <c r="F530">
        <v>16</v>
      </c>
      <c r="G530">
        <v>25</v>
      </c>
      <c r="H530">
        <v>0.99360000000000004</v>
      </c>
      <c r="I530">
        <v>3.28</v>
      </c>
      <c r="J530">
        <v>0.66</v>
      </c>
      <c r="K530">
        <v>12.4</v>
      </c>
      <c r="L530">
        <v>6</v>
      </c>
      <c r="AA530">
        <f t="shared" si="82"/>
        <v>8</v>
      </c>
      <c r="AB530">
        <f t="shared" si="82"/>
        <v>0.48</v>
      </c>
      <c r="AC530">
        <f t="shared" si="83"/>
        <v>0.34</v>
      </c>
      <c r="AD530">
        <f t="shared" ref="AD530:AG593" si="86">IF((D530&gt;=R$14)*(D530&lt;=R$15),D530,IF((D530&lt;R$14), R$14, R$15))</f>
        <v>2.2000000000000002</v>
      </c>
      <c r="AE530">
        <f t="shared" si="86"/>
        <v>7.2999999999999995E-2</v>
      </c>
      <c r="AF530">
        <f t="shared" si="86"/>
        <v>16</v>
      </c>
      <c r="AG530">
        <f t="shared" si="86"/>
        <v>25</v>
      </c>
      <c r="AH530">
        <f t="shared" si="84"/>
        <v>0.99360000000000004</v>
      </c>
      <c r="AI530">
        <f t="shared" si="85"/>
        <v>3.28</v>
      </c>
      <c r="AJ530">
        <f t="shared" ref="AJ530:AJ593" si="87">IF((J530&gt;=X$14)*(J530&lt;=X$15),J530,IF((J530&lt;X$14), X$14, X$15))</f>
        <v>0.66</v>
      </c>
      <c r="AK530">
        <f t="shared" ref="AK530:AK593" si="88">IF((K530&gt;=Y$14)*(K530&lt;=Y$15),K530,IF((K530&lt;Y$14), Y$14, Y$15))</f>
        <v>12.4</v>
      </c>
      <c r="AL530">
        <v>6</v>
      </c>
    </row>
    <row r="531" spans="1:38" x14ac:dyDescent="0.45">
      <c r="A531">
        <v>5.4</v>
      </c>
      <c r="B531">
        <v>0.74</v>
      </c>
      <c r="C531">
        <v>0.09</v>
      </c>
      <c r="D531">
        <v>1.7</v>
      </c>
      <c r="E531">
        <v>8.8999999999999996E-2</v>
      </c>
      <c r="F531">
        <v>16</v>
      </c>
      <c r="G531">
        <v>26</v>
      </c>
      <c r="H531">
        <v>0.99402000000000001</v>
      </c>
      <c r="I531">
        <v>3.67</v>
      </c>
      <c r="J531">
        <v>0.56000000000000005</v>
      </c>
      <c r="K531">
        <v>11.6</v>
      </c>
      <c r="L531">
        <v>6</v>
      </c>
      <c r="AA531">
        <f t="shared" si="82"/>
        <v>5.4</v>
      </c>
      <c r="AB531">
        <f t="shared" si="82"/>
        <v>0.74</v>
      </c>
      <c r="AC531">
        <f t="shared" si="83"/>
        <v>0.09</v>
      </c>
      <c r="AD531">
        <f t="shared" si="86"/>
        <v>1.7</v>
      </c>
      <c r="AE531">
        <f t="shared" si="86"/>
        <v>8.8999999999999996E-2</v>
      </c>
      <c r="AF531">
        <f t="shared" si="86"/>
        <v>16</v>
      </c>
      <c r="AG531">
        <f t="shared" si="86"/>
        <v>26</v>
      </c>
      <c r="AH531">
        <f t="shared" si="84"/>
        <v>0.99402000000000001</v>
      </c>
      <c r="AI531">
        <f t="shared" si="85"/>
        <v>3.67</v>
      </c>
      <c r="AJ531">
        <f t="shared" si="87"/>
        <v>0.56000000000000005</v>
      </c>
      <c r="AK531">
        <f t="shared" si="88"/>
        <v>11.6</v>
      </c>
      <c r="AL531">
        <v>6</v>
      </c>
    </row>
    <row r="532" spans="1:38" x14ac:dyDescent="0.45">
      <c r="A532">
        <v>6.5</v>
      </c>
      <c r="B532">
        <v>0.63</v>
      </c>
      <c r="C532">
        <v>0.33</v>
      </c>
      <c r="D532">
        <v>1.8</v>
      </c>
      <c r="E532">
        <v>5.8999999999999997E-2</v>
      </c>
      <c r="F532">
        <v>16</v>
      </c>
      <c r="G532">
        <v>28</v>
      </c>
      <c r="H532">
        <v>0.99531000000000003</v>
      </c>
      <c r="I532">
        <v>3.36</v>
      </c>
      <c r="J532">
        <v>0.64</v>
      </c>
      <c r="K532">
        <v>10.1</v>
      </c>
      <c r="L532">
        <v>6</v>
      </c>
      <c r="AA532">
        <f t="shared" si="82"/>
        <v>6.5</v>
      </c>
      <c r="AB532">
        <f t="shared" si="82"/>
        <v>0.63</v>
      </c>
      <c r="AC532">
        <f t="shared" si="83"/>
        <v>0.33</v>
      </c>
      <c r="AD532">
        <f t="shared" si="86"/>
        <v>1.8</v>
      </c>
      <c r="AE532">
        <f t="shared" si="86"/>
        <v>5.8999999999999997E-2</v>
      </c>
      <c r="AF532">
        <f t="shared" si="86"/>
        <v>16</v>
      </c>
      <c r="AG532">
        <f t="shared" si="86"/>
        <v>28</v>
      </c>
      <c r="AH532">
        <f t="shared" si="84"/>
        <v>0.99531000000000003</v>
      </c>
      <c r="AI532">
        <f t="shared" si="85"/>
        <v>3.36</v>
      </c>
      <c r="AJ532">
        <f t="shared" si="87"/>
        <v>0.64</v>
      </c>
      <c r="AK532">
        <f t="shared" si="88"/>
        <v>10.1</v>
      </c>
      <c r="AL532">
        <v>6</v>
      </c>
    </row>
    <row r="533" spans="1:38" x14ac:dyDescent="0.45">
      <c r="A533">
        <v>6.8</v>
      </c>
      <c r="B533">
        <v>0.81499999999999995</v>
      </c>
      <c r="C533">
        <v>0</v>
      </c>
      <c r="D533">
        <v>1.2</v>
      </c>
      <c r="E533">
        <v>0.26700000000000002</v>
      </c>
      <c r="F533">
        <v>16</v>
      </c>
      <c r="G533">
        <v>29</v>
      </c>
      <c r="H533">
        <v>0.99470999999999998</v>
      </c>
      <c r="I533">
        <v>3.32</v>
      </c>
      <c r="J533">
        <v>0.51</v>
      </c>
      <c r="K533">
        <v>9.8000000000000007</v>
      </c>
      <c r="L533">
        <v>3</v>
      </c>
      <c r="AA533">
        <f t="shared" si="82"/>
        <v>6.8</v>
      </c>
      <c r="AB533">
        <f t="shared" si="82"/>
        <v>0.81499999999999995</v>
      </c>
      <c r="AC533">
        <f t="shared" si="83"/>
        <v>0</v>
      </c>
      <c r="AD533">
        <f t="shared" si="86"/>
        <v>1.2</v>
      </c>
      <c r="AE533">
        <f t="shared" si="86"/>
        <v>0.12249999999999998</v>
      </c>
      <c r="AF533">
        <f t="shared" si="86"/>
        <v>16</v>
      </c>
      <c r="AG533">
        <f t="shared" si="86"/>
        <v>29</v>
      </c>
      <c r="AH533">
        <f t="shared" si="84"/>
        <v>0.99470999999999998</v>
      </c>
      <c r="AI533">
        <f t="shared" si="85"/>
        <v>3.32</v>
      </c>
      <c r="AJ533">
        <f t="shared" si="87"/>
        <v>0.51</v>
      </c>
      <c r="AK533">
        <f t="shared" si="88"/>
        <v>9.8000000000000007</v>
      </c>
      <c r="AL533">
        <v>3</v>
      </c>
    </row>
    <row r="534" spans="1:38" x14ac:dyDescent="0.45">
      <c r="A534">
        <v>8</v>
      </c>
      <c r="B534">
        <v>0.3</v>
      </c>
      <c r="C534">
        <v>0.63</v>
      </c>
      <c r="D534">
        <v>1.6</v>
      </c>
      <c r="E534">
        <v>8.1000000000000003E-2</v>
      </c>
      <c r="F534">
        <v>16</v>
      </c>
      <c r="G534">
        <v>29</v>
      </c>
      <c r="H534">
        <v>0.99587999999999899</v>
      </c>
      <c r="I534">
        <v>3.3</v>
      </c>
      <c r="J534">
        <v>0.78</v>
      </c>
      <c r="K534">
        <v>10.8</v>
      </c>
      <c r="L534">
        <v>6</v>
      </c>
      <c r="AA534">
        <f t="shared" si="82"/>
        <v>8</v>
      </c>
      <c r="AB534">
        <f t="shared" si="82"/>
        <v>0.3</v>
      </c>
      <c r="AC534">
        <f t="shared" si="83"/>
        <v>0.63</v>
      </c>
      <c r="AD534">
        <f t="shared" si="86"/>
        <v>1.6</v>
      </c>
      <c r="AE534">
        <f t="shared" si="86"/>
        <v>8.1000000000000003E-2</v>
      </c>
      <c r="AF534">
        <f t="shared" si="86"/>
        <v>16</v>
      </c>
      <c r="AG534">
        <f t="shared" si="86"/>
        <v>29</v>
      </c>
      <c r="AH534">
        <f t="shared" si="84"/>
        <v>0.99587999999999899</v>
      </c>
      <c r="AI534">
        <f t="shared" si="85"/>
        <v>3.3</v>
      </c>
      <c r="AJ534">
        <f t="shared" si="87"/>
        <v>0.78</v>
      </c>
      <c r="AK534">
        <f t="shared" si="88"/>
        <v>10.8</v>
      </c>
      <c r="AL534">
        <v>6</v>
      </c>
    </row>
    <row r="535" spans="1:38" x14ac:dyDescent="0.45">
      <c r="A535">
        <v>8</v>
      </c>
      <c r="B535">
        <v>0.45</v>
      </c>
      <c r="C535">
        <v>0.23</v>
      </c>
      <c r="D535">
        <v>2.2000000000000002</v>
      </c>
      <c r="E535">
        <v>9.4E-2</v>
      </c>
      <c r="F535">
        <v>16</v>
      </c>
      <c r="G535">
        <v>29</v>
      </c>
      <c r="H535">
        <v>0.99619999999999997</v>
      </c>
      <c r="I535">
        <v>3.21</v>
      </c>
      <c r="J535">
        <v>0.49</v>
      </c>
      <c r="K535">
        <v>10.199999999999999</v>
      </c>
      <c r="L535">
        <v>6</v>
      </c>
      <c r="AA535">
        <f t="shared" si="82"/>
        <v>8</v>
      </c>
      <c r="AB535">
        <f t="shared" si="82"/>
        <v>0.45</v>
      </c>
      <c r="AC535">
        <f t="shared" si="83"/>
        <v>0.23</v>
      </c>
      <c r="AD535">
        <f t="shared" si="86"/>
        <v>2.2000000000000002</v>
      </c>
      <c r="AE535">
        <f t="shared" si="86"/>
        <v>9.4E-2</v>
      </c>
      <c r="AF535">
        <f t="shared" si="86"/>
        <v>16</v>
      </c>
      <c r="AG535">
        <f t="shared" si="86"/>
        <v>29</v>
      </c>
      <c r="AH535">
        <f t="shared" si="84"/>
        <v>0.99619999999999997</v>
      </c>
      <c r="AI535">
        <f t="shared" si="85"/>
        <v>3.21</v>
      </c>
      <c r="AJ535">
        <f t="shared" si="87"/>
        <v>0.49</v>
      </c>
      <c r="AK535">
        <f t="shared" si="88"/>
        <v>10.199999999999999</v>
      </c>
      <c r="AL535">
        <v>6</v>
      </c>
    </row>
    <row r="536" spans="1:38" x14ac:dyDescent="0.45">
      <c r="A536">
        <v>7.4</v>
      </c>
      <c r="B536">
        <v>0.96499999999999997</v>
      </c>
      <c r="C536">
        <v>0</v>
      </c>
      <c r="D536">
        <v>2.2000000000000002</v>
      </c>
      <c r="E536">
        <v>8.7999999999999995E-2</v>
      </c>
      <c r="F536">
        <v>16</v>
      </c>
      <c r="G536">
        <v>32</v>
      </c>
      <c r="H536">
        <v>0.99756</v>
      </c>
      <c r="I536">
        <v>3.58</v>
      </c>
      <c r="J536">
        <v>0.67</v>
      </c>
      <c r="K536">
        <v>10.199999999999999</v>
      </c>
      <c r="L536">
        <v>5</v>
      </c>
      <c r="AA536">
        <f t="shared" si="82"/>
        <v>7.4</v>
      </c>
      <c r="AB536">
        <f t="shared" si="82"/>
        <v>0.96499999999999997</v>
      </c>
      <c r="AC536">
        <f t="shared" si="83"/>
        <v>0</v>
      </c>
      <c r="AD536">
        <f t="shared" si="86"/>
        <v>2.2000000000000002</v>
      </c>
      <c r="AE536">
        <f t="shared" si="86"/>
        <v>8.7999999999999995E-2</v>
      </c>
      <c r="AF536">
        <f t="shared" si="86"/>
        <v>16</v>
      </c>
      <c r="AG536">
        <f t="shared" si="86"/>
        <v>32</v>
      </c>
      <c r="AH536">
        <f t="shared" si="84"/>
        <v>0.99756</v>
      </c>
      <c r="AI536">
        <f t="shared" si="85"/>
        <v>3.58</v>
      </c>
      <c r="AJ536">
        <f t="shared" si="87"/>
        <v>0.67</v>
      </c>
      <c r="AK536">
        <f t="shared" si="88"/>
        <v>10.199999999999999</v>
      </c>
      <c r="AL536">
        <v>5</v>
      </c>
    </row>
    <row r="537" spans="1:38" x14ac:dyDescent="0.45">
      <c r="A537">
        <v>7.4</v>
      </c>
      <c r="B537">
        <v>0.63500000000000001</v>
      </c>
      <c r="C537">
        <v>0.1</v>
      </c>
      <c r="D537">
        <v>2.4</v>
      </c>
      <c r="E537">
        <v>0.08</v>
      </c>
      <c r="F537">
        <v>16</v>
      </c>
      <c r="G537">
        <v>33</v>
      </c>
      <c r="H537">
        <v>0.99736000000000002</v>
      </c>
      <c r="I537">
        <v>3.58</v>
      </c>
      <c r="J537">
        <v>0.69</v>
      </c>
      <c r="K537">
        <v>10.8</v>
      </c>
      <c r="L537">
        <v>7</v>
      </c>
      <c r="AA537">
        <f t="shared" si="82"/>
        <v>7.4</v>
      </c>
      <c r="AB537">
        <f t="shared" si="82"/>
        <v>0.63500000000000001</v>
      </c>
      <c r="AC537">
        <f t="shared" si="83"/>
        <v>0.1</v>
      </c>
      <c r="AD537">
        <f t="shared" si="86"/>
        <v>2.4</v>
      </c>
      <c r="AE537">
        <f t="shared" si="86"/>
        <v>0.08</v>
      </c>
      <c r="AF537">
        <f t="shared" si="86"/>
        <v>16</v>
      </c>
      <c r="AG537">
        <f t="shared" si="86"/>
        <v>33</v>
      </c>
      <c r="AH537">
        <f t="shared" si="84"/>
        <v>0.99736000000000002</v>
      </c>
      <c r="AI537">
        <f t="shared" si="85"/>
        <v>3.58</v>
      </c>
      <c r="AJ537">
        <f t="shared" si="87"/>
        <v>0.69</v>
      </c>
      <c r="AK537">
        <f t="shared" si="88"/>
        <v>10.8</v>
      </c>
      <c r="AL537">
        <v>7</v>
      </c>
    </row>
    <row r="538" spans="1:38" x14ac:dyDescent="0.45">
      <c r="A538">
        <v>7.1</v>
      </c>
      <c r="B538">
        <v>0.6</v>
      </c>
      <c r="C538">
        <v>0</v>
      </c>
      <c r="D538">
        <v>1.8</v>
      </c>
      <c r="E538">
        <v>7.3999999999999996E-2</v>
      </c>
      <c r="F538">
        <v>16</v>
      </c>
      <c r="G538">
        <v>34</v>
      </c>
      <c r="H538">
        <v>0.99719999999999998</v>
      </c>
      <c r="I538">
        <v>3.47</v>
      </c>
      <c r="J538">
        <v>0.7</v>
      </c>
      <c r="K538">
        <v>9.9</v>
      </c>
      <c r="L538">
        <v>6</v>
      </c>
      <c r="AA538">
        <f t="shared" si="82"/>
        <v>7.1</v>
      </c>
      <c r="AB538">
        <f t="shared" si="82"/>
        <v>0.6</v>
      </c>
      <c r="AC538">
        <f t="shared" si="83"/>
        <v>0</v>
      </c>
      <c r="AD538">
        <f t="shared" si="86"/>
        <v>1.8</v>
      </c>
      <c r="AE538">
        <f t="shared" si="86"/>
        <v>7.3999999999999996E-2</v>
      </c>
      <c r="AF538">
        <f t="shared" si="86"/>
        <v>16</v>
      </c>
      <c r="AG538">
        <f t="shared" si="86"/>
        <v>34</v>
      </c>
      <c r="AH538">
        <f t="shared" si="84"/>
        <v>0.99719999999999998</v>
      </c>
      <c r="AI538">
        <f t="shared" si="85"/>
        <v>3.47</v>
      </c>
      <c r="AJ538">
        <f t="shared" si="87"/>
        <v>0.7</v>
      </c>
      <c r="AK538">
        <f t="shared" si="88"/>
        <v>9.9</v>
      </c>
      <c r="AL538">
        <v>6</v>
      </c>
    </row>
    <row r="539" spans="1:38" x14ac:dyDescent="0.45">
      <c r="A539">
        <v>7.2</v>
      </c>
      <c r="B539">
        <v>0.56999999999999995</v>
      </c>
      <c r="C539">
        <v>0.05</v>
      </c>
      <c r="D539">
        <v>2.2999999999999998</v>
      </c>
      <c r="E539">
        <v>8.1000000000000003E-2</v>
      </c>
      <c r="F539">
        <v>16</v>
      </c>
      <c r="G539">
        <v>36</v>
      </c>
      <c r="H539">
        <v>0.99563999999999997</v>
      </c>
      <c r="I539">
        <v>3.38</v>
      </c>
      <c r="J539">
        <v>0.6</v>
      </c>
      <c r="K539">
        <v>10.3</v>
      </c>
      <c r="L539">
        <v>6</v>
      </c>
      <c r="AA539">
        <f t="shared" si="82"/>
        <v>7.2</v>
      </c>
      <c r="AB539">
        <f t="shared" si="82"/>
        <v>0.56999999999999995</v>
      </c>
      <c r="AC539">
        <f t="shared" si="83"/>
        <v>0.05</v>
      </c>
      <c r="AD539">
        <f t="shared" si="86"/>
        <v>2.2999999999999998</v>
      </c>
      <c r="AE539">
        <f t="shared" si="86"/>
        <v>8.1000000000000003E-2</v>
      </c>
      <c r="AF539">
        <f t="shared" si="86"/>
        <v>16</v>
      </c>
      <c r="AG539">
        <f t="shared" si="86"/>
        <v>36</v>
      </c>
      <c r="AH539">
        <f t="shared" si="84"/>
        <v>0.99563999999999997</v>
      </c>
      <c r="AI539">
        <f t="shared" si="85"/>
        <v>3.38</v>
      </c>
      <c r="AJ539">
        <f t="shared" si="87"/>
        <v>0.6</v>
      </c>
      <c r="AK539">
        <f t="shared" si="88"/>
        <v>10.3</v>
      </c>
      <c r="AL539">
        <v>6</v>
      </c>
    </row>
    <row r="540" spans="1:38" x14ac:dyDescent="0.45">
      <c r="A540">
        <v>10.8</v>
      </c>
      <c r="B540">
        <v>0.32</v>
      </c>
      <c r="C540">
        <v>0.44</v>
      </c>
      <c r="D540">
        <v>1.6</v>
      </c>
      <c r="E540">
        <v>6.3E-2</v>
      </c>
      <c r="F540">
        <v>16</v>
      </c>
      <c r="G540">
        <v>37</v>
      </c>
      <c r="H540">
        <v>0.99850000000000005</v>
      </c>
      <c r="I540">
        <v>3.22</v>
      </c>
      <c r="J540">
        <v>0.78</v>
      </c>
      <c r="K540">
        <v>10</v>
      </c>
      <c r="L540">
        <v>6</v>
      </c>
      <c r="AA540">
        <f t="shared" si="82"/>
        <v>10.8</v>
      </c>
      <c r="AB540">
        <f t="shared" si="82"/>
        <v>0.32</v>
      </c>
      <c r="AC540">
        <f t="shared" si="83"/>
        <v>0.44</v>
      </c>
      <c r="AD540">
        <f t="shared" si="86"/>
        <v>1.6</v>
      </c>
      <c r="AE540">
        <f t="shared" si="86"/>
        <v>6.3E-2</v>
      </c>
      <c r="AF540">
        <f t="shared" si="86"/>
        <v>16</v>
      </c>
      <c r="AG540">
        <f t="shared" si="86"/>
        <v>37</v>
      </c>
      <c r="AH540">
        <f t="shared" si="84"/>
        <v>0.99850000000000005</v>
      </c>
      <c r="AI540">
        <f t="shared" si="85"/>
        <v>3.22</v>
      </c>
      <c r="AJ540">
        <f t="shared" si="87"/>
        <v>0.78</v>
      </c>
      <c r="AK540">
        <f t="shared" si="88"/>
        <v>10</v>
      </c>
      <c r="AL540">
        <v>6</v>
      </c>
    </row>
    <row r="541" spans="1:38" x14ac:dyDescent="0.45">
      <c r="A541">
        <v>8</v>
      </c>
      <c r="B541">
        <v>0.62</v>
      </c>
      <c r="C541">
        <v>0.33</v>
      </c>
      <c r="D541">
        <v>2.7</v>
      </c>
      <c r="E541">
        <v>8.7999999999999995E-2</v>
      </c>
      <c r="F541">
        <v>16</v>
      </c>
      <c r="G541">
        <v>37</v>
      </c>
      <c r="H541">
        <v>0.99719999999999998</v>
      </c>
      <c r="I541">
        <v>3.31</v>
      </c>
      <c r="J541">
        <v>0.57999999999999996</v>
      </c>
      <c r="K541">
        <v>10.7</v>
      </c>
      <c r="L541">
        <v>6</v>
      </c>
      <c r="AA541">
        <f t="shared" si="82"/>
        <v>8</v>
      </c>
      <c r="AB541">
        <f t="shared" si="82"/>
        <v>0.62</v>
      </c>
      <c r="AC541">
        <f t="shared" si="83"/>
        <v>0.33</v>
      </c>
      <c r="AD541">
        <f t="shared" si="86"/>
        <v>2.7</v>
      </c>
      <c r="AE541">
        <f t="shared" si="86"/>
        <v>8.7999999999999995E-2</v>
      </c>
      <c r="AF541">
        <f t="shared" si="86"/>
        <v>16</v>
      </c>
      <c r="AG541">
        <f t="shared" si="86"/>
        <v>37</v>
      </c>
      <c r="AH541">
        <f t="shared" si="84"/>
        <v>0.99719999999999998</v>
      </c>
      <c r="AI541">
        <f t="shared" si="85"/>
        <v>3.31</v>
      </c>
      <c r="AJ541">
        <f t="shared" si="87"/>
        <v>0.57999999999999996</v>
      </c>
      <c r="AK541">
        <f t="shared" si="88"/>
        <v>10.7</v>
      </c>
      <c r="AL541">
        <v>6</v>
      </c>
    </row>
    <row r="542" spans="1:38" x14ac:dyDescent="0.45">
      <c r="A542">
        <v>7.4</v>
      </c>
      <c r="B542">
        <v>0.49</v>
      </c>
      <c r="C542">
        <v>0.19</v>
      </c>
      <c r="D542">
        <v>3</v>
      </c>
      <c r="E542">
        <v>7.6999999999999999E-2</v>
      </c>
      <c r="F542">
        <v>16</v>
      </c>
      <c r="G542">
        <v>37</v>
      </c>
      <c r="H542">
        <v>0.99660000000000004</v>
      </c>
      <c r="I542">
        <v>3.37</v>
      </c>
      <c r="J542">
        <v>0.51</v>
      </c>
      <c r="K542">
        <v>10.5</v>
      </c>
      <c r="L542">
        <v>5</v>
      </c>
      <c r="AA542">
        <f t="shared" si="82"/>
        <v>7.4</v>
      </c>
      <c r="AB542">
        <f t="shared" si="82"/>
        <v>0.49</v>
      </c>
      <c r="AC542">
        <f t="shared" si="83"/>
        <v>0.19</v>
      </c>
      <c r="AD542">
        <f t="shared" si="86"/>
        <v>3</v>
      </c>
      <c r="AE542">
        <f t="shared" si="86"/>
        <v>7.6999999999999999E-2</v>
      </c>
      <c r="AF542">
        <f t="shared" si="86"/>
        <v>16</v>
      </c>
      <c r="AG542">
        <f t="shared" si="86"/>
        <v>37</v>
      </c>
      <c r="AH542">
        <f t="shared" si="84"/>
        <v>0.99660000000000004</v>
      </c>
      <c r="AI542">
        <f t="shared" si="85"/>
        <v>3.37</v>
      </c>
      <c r="AJ542">
        <f t="shared" si="87"/>
        <v>0.51</v>
      </c>
      <c r="AK542">
        <f t="shared" si="88"/>
        <v>10.5</v>
      </c>
      <c r="AL542">
        <v>5</v>
      </c>
    </row>
    <row r="543" spans="1:38" x14ac:dyDescent="0.45">
      <c r="A543">
        <v>7</v>
      </c>
      <c r="B543">
        <v>0.42</v>
      </c>
      <c r="C543">
        <v>0.35</v>
      </c>
      <c r="D543">
        <v>1.6</v>
      </c>
      <c r="E543">
        <v>8.7999999999999995E-2</v>
      </c>
      <c r="F543">
        <v>16</v>
      </c>
      <c r="G543">
        <v>39</v>
      </c>
      <c r="H543">
        <v>0.99609999999999999</v>
      </c>
      <c r="I543">
        <v>3.34</v>
      </c>
      <c r="J543">
        <v>0.55000000000000004</v>
      </c>
      <c r="K543">
        <v>9.1999999999999993</v>
      </c>
      <c r="L543">
        <v>5</v>
      </c>
      <c r="AA543">
        <f t="shared" si="82"/>
        <v>7</v>
      </c>
      <c r="AB543">
        <f t="shared" si="82"/>
        <v>0.42</v>
      </c>
      <c r="AC543">
        <f t="shared" si="83"/>
        <v>0.35</v>
      </c>
      <c r="AD543">
        <f t="shared" si="86"/>
        <v>1.6</v>
      </c>
      <c r="AE543">
        <f t="shared" si="86"/>
        <v>8.7999999999999995E-2</v>
      </c>
      <c r="AF543">
        <f t="shared" si="86"/>
        <v>16</v>
      </c>
      <c r="AG543">
        <f t="shared" si="86"/>
        <v>39</v>
      </c>
      <c r="AH543">
        <f t="shared" si="84"/>
        <v>0.99609999999999999</v>
      </c>
      <c r="AI543">
        <f t="shared" si="85"/>
        <v>3.34</v>
      </c>
      <c r="AJ543">
        <f t="shared" si="87"/>
        <v>0.55000000000000004</v>
      </c>
      <c r="AK543">
        <f t="shared" si="88"/>
        <v>9.1999999999999993</v>
      </c>
      <c r="AL543">
        <v>5</v>
      </c>
    </row>
    <row r="544" spans="1:38" x14ac:dyDescent="0.45">
      <c r="A544">
        <v>9.9</v>
      </c>
      <c r="B544">
        <v>0.54</v>
      </c>
      <c r="C544">
        <v>0.45</v>
      </c>
      <c r="D544">
        <v>2.2999999999999998</v>
      </c>
      <c r="E544">
        <v>7.0999999999999994E-2</v>
      </c>
      <c r="F544">
        <v>16</v>
      </c>
      <c r="G544">
        <v>40</v>
      </c>
      <c r="H544">
        <v>0.99909999999999999</v>
      </c>
      <c r="I544">
        <v>3.39</v>
      </c>
      <c r="J544">
        <v>0.62</v>
      </c>
      <c r="K544">
        <v>9.4</v>
      </c>
      <c r="L544">
        <v>5</v>
      </c>
      <c r="AA544">
        <f t="shared" si="82"/>
        <v>9.9</v>
      </c>
      <c r="AB544">
        <f t="shared" si="82"/>
        <v>0.54</v>
      </c>
      <c r="AC544">
        <f t="shared" si="83"/>
        <v>0.45</v>
      </c>
      <c r="AD544">
        <f t="shared" si="86"/>
        <v>2.2999999999999998</v>
      </c>
      <c r="AE544">
        <f t="shared" si="86"/>
        <v>7.0999999999999994E-2</v>
      </c>
      <c r="AF544">
        <f t="shared" si="86"/>
        <v>16</v>
      </c>
      <c r="AG544">
        <f t="shared" si="86"/>
        <v>40</v>
      </c>
      <c r="AH544">
        <f t="shared" si="84"/>
        <v>0.99909999999999999</v>
      </c>
      <c r="AI544">
        <f t="shared" si="85"/>
        <v>3.39</v>
      </c>
      <c r="AJ544">
        <f t="shared" si="87"/>
        <v>0.62</v>
      </c>
      <c r="AK544">
        <f t="shared" si="88"/>
        <v>9.4</v>
      </c>
      <c r="AL544">
        <v>5</v>
      </c>
    </row>
    <row r="545" spans="1:38" x14ac:dyDescent="0.45">
      <c r="A545">
        <v>4.9000000000000004</v>
      </c>
      <c r="B545">
        <v>0.42</v>
      </c>
      <c r="C545">
        <v>0</v>
      </c>
      <c r="D545">
        <v>2.1</v>
      </c>
      <c r="E545">
        <v>4.8000000000000001E-2</v>
      </c>
      <c r="F545">
        <v>16</v>
      </c>
      <c r="G545">
        <v>42</v>
      </c>
      <c r="H545">
        <v>0.99153999999999998</v>
      </c>
      <c r="I545">
        <v>3.71</v>
      </c>
      <c r="J545">
        <v>0.74</v>
      </c>
      <c r="K545">
        <v>14</v>
      </c>
      <c r="L545">
        <v>7</v>
      </c>
      <c r="AA545">
        <f t="shared" si="82"/>
        <v>4.9000000000000004</v>
      </c>
      <c r="AB545">
        <f t="shared" si="82"/>
        <v>0.42</v>
      </c>
      <c r="AC545">
        <f t="shared" si="83"/>
        <v>0</v>
      </c>
      <c r="AD545">
        <f t="shared" si="86"/>
        <v>2.1</v>
      </c>
      <c r="AE545">
        <f t="shared" si="86"/>
        <v>4.8000000000000001E-2</v>
      </c>
      <c r="AF545">
        <f t="shared" si="86"/>
        <v>16</v>
      </c>
      <c r="AG545">
        <f t="shared" si="86"/>
        <v>42</v>
      </c>
      <c r="AH545">
        <f t="shared" si="84"/>
        <v>0.99153999999999998</v>
      </c>
      <c r="AI545">
        <f t="shared" si="85"/>
        <v>3.71</v>
      </c>
      <c r="AJ545">
        <f t="shared" si="87"/>
        <v>0.74</v>
      </c>
      <c r="AK545">
        <f t="shared" si="88"/>
        <v>13.5</v>
      </c>
      <c r="AL545">
        <v>7</v>
      </c>
    </row>
    <row r="546" spans="1:38" x14ac:dyDescent="0.45">
      <c r="A546">
        <v>7.2</v>
      </c>
      <c r="B546">
        <v>0.73</v>
      </c>
      <c r="C546">
        <v>0.02</v>
      </c>
      <c r="D546">
        <v>2.5</v>
      </c>
      <c r="E546">
        <v>7.5999999999999998E-2</v>
      </c>
      <c r="F546">
        <v>16</v>
      </c>
      <c r="G546">
        <v>42</v>
      </c>
      <c r="H546">
        <v>0.99719999999999998</v>
      </c>
      <c r="I546">
        <v>3.44</v>
      </c>
      <c r="J546">
        <v>0.52</v>
      </c>
      <c r="K546">
        <v>9.3000000000000007</v>
      </c>
      <c r="L546">
        <v>5</v>
      </c>
      <c r="AA546">
        <f t="shared" si="82"/>
        <v>7.2</v>
      </c>
      <c r="AB546">
        <f t="shared" si="82"/>
        <v>0.73</v>
      </c>
      <c r="AC546">
        <f t="shared" si="83"/>
        <v>0.02</v>
      </c>
      <c r="AD546">
        <f t="shared" si="86"/>
        <v>2.5</v>
      </c>
      <c r="AE546">
        <f t="shared" si="86"/>
        <v>7.5999999999999998E-2</v>
      </c>
      <c r="AF546">
        <f t="shared" si="86"/>
        <v>16</v>
      </c>
      <c r="AG546">
        <f t="shared" si="86"/>
        <v>42</v>
      </c>
      <c r="AH546">
        <f t="shared" si="84"/>
        <v>0.99719999999999998</v>
      </c>
      <c r="AI546">
        <f t="shared" si="85"/>
        <v>3.44</v>
      </c>
      <c r="AJ546">
        <f t="shared" si="87"/>
        <v>0.52</v>
      </c>
      <c r="AK546">
        <f t="shared" si="88"/>
        <v>9.3000000000000007</v>
      </c>
      <c r="AL546">
        <v>5</v>
      </c>
    </row>
    <row r="547" spans="1:38" x14ac:dyDescent="0.45">
      <c r="A547">
        <v>7.6</v>
      </c>
      <c r="B547">
        <v>0.41</v>
      </c>
      <c r="C547">
        <v>0.49</v>
      </c>
      <c r="D547">
        <v>2</v>
      </c>
      <c r="E547">
        <v>8.7999999999999995E-2</v>
      </c>
      <c r="F547">
        <v>16</v>
      </c>
      <c r="G547">
        <v>43</v>
      </c>
      <c r="H547">
        <v>0.998</v>
      </c>
      <c r="I547">
        <v>3.48</v>
      </c>
      <c r="J547">
        <v>0.64</v>
      </c>
      <c r="K547">
        <v>9.1</v>
      </c>
      <c r="L547">
        <v>5</v>
      </c>
      <c r="AA547">
        <f t="shared" si="82"/>
        <v>7.6</v>
      </c>
      <c r="AB547">
        <f t="shared" si="82"/>
        <v>0.41</v>
      </c>
      <c r="AC547">
        <f t="shared" si="83"/>
        <v>0.49</v>
      </c>
      <c r="AD547">
        <f t="shared" si="86"/>
        <v>2</v>
      </c>
      <c r="AE547">
        <f t="shared" si="86"/>
        <v>8.7999999999999995E-2</v>
      </c>
      <c r="AF547">
        <f t="shared" si="86"/>
        <v>16</v>
      </c>
      <c r="AG547">
        <f t="shared" si="86"/>
        <v>43</v>
      </c>
      <c r="AH547">
        <f t="shared" si="84"/>
        <v>0.998</v>
      </c>
      <c r="AI547">
        <f t="shared" si="85"/>
        <v>3.48</v>
      </c>
      <c r="AJ547">
        <f t="shared" si="87"/>
        <v>0.64</v>
      </c>
      <c r="AK547">
        <f t="shared" si="88"/>
        <v>9.1</v>
      </c>
      <c r="AL547">
        <v>5</v>
      </c>
    </row>
    <row r="548" spans="1:38" x14ac:dyDescent="0.45">
      <c r="A548">
        <v>8.4</v>
      </c>
      <c r="B548">
        <v>0.56000000000000005</v>
      </c>
      <c r="C548">
        <v>0.08</v>
      </c>
      <c r="D548">
        <v>2.1</v>
      </c>
      <c r="E548">
        <v>0.105</v>
      </c>
      <c r="F548">
        <v>16</v>
      </c>
      <c r="G548">
        <v>44</v>
      </c>
      <c r="H548">
        <v>0.99580000000000002</v>
      </c>
      <c r="I548">
        <v>3.13</v>
      </c>
      <c r="J548">
        <v>0.52</v>
      </c>
      <c r="K548">
        <v>11</v>
      </c>
      <c r="L548">
        <v>5</v>
      </c>
      <c r="AA548">
        <f t="shared" si="82"/>
        <v>8.4</v>
      </c>
      <c r="AB548">
        <f t="shared" si="82"/>
        <v>0.56000000000000005</v>
      </c>
      <c r="AC548">
        <f t="shared" si="83"/>
        <v>0.08</v>
      </c>
      <c r="AD548">
        <f t="shared" si="86"/>
        <v>2.1</v>
      </c>
      <c r="AE548">
        <f t="shared" si="86"/>
        <v>0.105</v>
      </c>
      <c r="AF548">
        <f t="shared" si="86"/>
        <v>16</v>
      </c>
      <c r="AG548">
        <f t="shared" si="86"/>
        <v>44</v>
      </c>
      <c r="AH548">
        <f t="shared" si="84"/>
        <v>0.99580000000000002</v>
      </c>
      <c r="AI548">
        <f t="shared" si="85"/>
        <v>3.13</v>
      </c>
      <c r="AJ548">
        <f t="shared" si="87"/>
        <v>0.52</v>
      </c>
      <c r="AK548">
        <f t="shared" si="88"/>
        <v>11</v>
      </c>
      <c r="AL548">
        <v>5</v>
      </c>
    </row>
    <row r="549" spans="1:38" x14ac:dyDescent="0.45">
      <c r="A549">
        <v>8.5</v>
      </c>
      <c r="B549">
        <v>0.46</v>
      </c>
      <c r="C549">
        <v>0.59</v>
      </c>
      <c r="D549">
        <v>1.4</v>
      </c>
      <c r="E549">
        <v>0.41399999999999998</v>
      </c>
      <c r="F549">
        <v>16</v>
      </c>
      <c r="G549">
        <v>45</v>
      </c>
      <c r="H549">
        <v>0.99702000000000002</v>
      </c>
      <c r="I549">
        <v>3.03</v>
      </c>
      <c r="J549">
        <v>1.34</v>
      </c>
      <c r="K549">
        <v>9.1999999999999993</v>
      </c>
      <c r="L549">
        <v>5</v>
      </c>
      <c r="AA549">
        <f t="shared" si="82"/>
        <v>8.5</v>
      </c>
      <c r="AB549">
        <f t="shared" si="82"/>
        <v>0.46</v>
      </c>
      <c r="AC549">
        <f t="shared" si="83"/>
        <v>0.59</v>
      </c>
      <c r="AD549">
        <f t="shared" si="86"/>
        <v>1.4</v>
      </c>
      <c r="AE549">
        <f t="shared" si="86"/>
        <v>0.12249999999999998</v>
      </c>
      <c r="AF549">
        <f t="shared" si="86"/>
        <v>16</v>
      </c>
      <c r="AG549">
        <f t="shared" si="86"/>
        <v>45</v>
      </c>
      <c r="AH549">
        <f t="shared" si="84"/>
        <v>0.99702000000000002</v>
      </c>
      <c r="AI549">
        <f t="shared" si="85"/>
        <v>3.03</v>
      </c>
      <c r="AJ549">
        <f t="shared" si="87"/>
        <v>0.99999999999999989</v>
      </c>
      <c r="AK549">
        <f t="shared" si="88"/>
        <v>9.1999999999999993</v>
      </c>
      <c r="AL549">
        <v>5</v>
      </c>
    </row>
    <row r="550" spans="1:38" x14ac:dyDescent="0.45">
      <c r="A550">
        <v>5.4</v>
      </c>
      <c r="B550">
        <v>0.74</v>
      </c>
      <c r="C550">
        <v>0</v>
      </c>
      <c r="D550">
        <v>1.2</v>
      </c>
      <c r="E550">
        <v>4.0999999999999898E-2</v>
      </c>
      <c r="F550">
        <v>16</v>
      </c>
      <c r="G550">
        <v>46</v>
      </c>
      <c r="H550">
        <v>0.99257999999999902</v>
      </c>
      <c r="I550">
        <v>4.01</v>
      </c>
      <c r="J550">
        <v>0.59</v>
      </c>
      <c r="K550">
        <v>12.5</v>
      </c>
      <c r="L550">
        <v>6</v>
      </c>
      <c r="AA550">
        <f t="shared" si="82"/>
        <v>5.4</v>
      </c>
      <c r="AB550">
        <f t="shared" si="82"/>
        <v>0.74</v>
      </c>
      <c r="AC550">
        <f t="shared" si="83"/>
        <v>0</v>
      </c>
      <c r="AD550">
        <f t="shared" si="86"/>
        <v>1.2</v>
      </c>
      <c r="AE550">
        <f t="shared" si="86"/>
        <v>4.0999999999999898E-2</v>
      </c>
      <c r="AF550">
        <f t="shared" si="86"/>
        <v>16</v>
      </c>
      <c r="AG550">
        <f t="shared" si="86"/>
        <v>46</v>
      </c>
      <c r="AH550">
        <f t="shared" si="84"/>
        <v>0.99257999999999902</v>
      </c>
      <c r="AI550">
        <f t="shared" si="85"/>
        <v>3.7747243884144153</v>
      </c>
      <c r="AJ550">
        <f t="shared" si="87"/>
        <v>0.59</v>
      </c>
      <c r="AK550">
        <f t="shared" si="88"/>
        <v>12.5</v>
      </c>
      <c r="AL550">
        <v>6</v>
      </c>
    </row>
    <row r="551" spans="1:38" x14ac:dyDescent="0.45">
      <c r="A551">
        <v>5</v>
      </c>
      <c r="B551">
        <v>0.74</v>
      </c>
      <c r="C551">
        <v>0</v>
      </c>
      <c r="D551">
        <v>1.2</v>
      </c>
      <c r="E551">
        <v>4.0999999999999898E-2</v>
      </c>
      <c r="F551">
        <v>16</v>
      </c>
      <c r="G551">
        <v>46</v>
      </c>
      <c r="H551">
        <v>0.99257999999999902</v>
      </c>
      <c r="I551">
        <v>4.01</v>
      </c>
      <c r="J551">
        <v>0.59</v>
      </c>
      <c r="K551">
        <v>12.5</v>
      </c>
      <c r="L551">
        <v>6</v>
      </c>
      <c r="AA551">
        <f t="shared" si="82"/>
        <v>5</v>
      </c>
      <c r="AB551">
        <f t="shared" si="82"/>
        <v>0.74</v>
      </c>
      <c r="AC551">
        <f t="shared" si="83"/>
        <v>0</v>
      </c>
      <c r="AD551">
        <f t="shared" si="86"/>
        <v>1.2</v>
      </c>
      <c r="AE551">
        <f t="shared" si="86"/>
        <v>4.0999999999999898E-2</v>
      </c>
      <c r="AF551">
        <f t="shared" si="86"/>
        <v>16</v>
      </c>
      <c r="AG551">
        <f t="shared" si="86"/>
        <v>46</v>
      </c>
      <c r="AH551">
        <f t="shared" si="84"/>
        <v>0.99257999999999902</v>
      </c>
      <c r="AI551">
        <f t="shared" si="85"/>
        <v>3.7747243884144153</v>
      </c>
      <c r="AJ551">
        <f t="shared" si="87"/>
        <v>0.59</v>
      </c>
      <c r="AK551">
        <f t="shared" si="88"/>
        <v>12.5</v>
      </c>
      <c r="AL551">
        <v>6</v>
      </c>
    </row>
    <row r="552" spans="1:38" x14ac:dyDescent="0.45">
      <c r="A552">
        <v>8.1999999999999993</v>
      </c>
      <c r="B552">
        <v>0.26</v>
      </c>
      <c r="C552">
        <v>0.34</v>
      </c>
      <c r="D552">
        <v>2.5</v>
      </c>
      <c r="E552">
        <v>7.2999999999999995E-2</v>
      </c>
      <c r="F552">
        <v>16</v>
      </c>
      <c r="G552">
        <v>47</v>
      </c>
      <c r="H552">
        <v>0.99593999999999905</v>
      </c>
      <c r="I552">
        <v>3.4</v>
      </c>
      <c r="J552">
        <v>0.78</v>
      </c>
      <c r="K552">
        <v>11.3</v>
      </c>
      <c r="L552">
        <v>7</v>
      </c>
      <c r="AA552">
        <f t="shared" si="82"/>
        <v>8.1999999999999993</v>
      </c>
      <c r="AB552">
        <f t="shared" si="82"/>
        <v>0.26</v>
      </c>
      <c r="AC552">
        <f t="shared" si="83"/>
        <v>0.34</v>
      </c>
      <c r="AD552">
        <f t="shared" si="86"/>
        <v>2.5</v>
      </c>
      <c r="AE552">
        <f t="shared" si="86"/>
        <v>7.2999999999999995E-2</v>
      </c>
      <c r="AF552">
        <f t="shared" si="86"/>
        <v>16</v>
      </c>
      <c r="AG552">
        <f t="shared" si="86"/>
        <v>47</v>
      </c>
      <c r="AH552">
        <f t="shared" si="84"/>
        <v>0.99593999999999905</v>
      </c>
      <c r="AI552">
        <f t="shared" si="85"/>
        <v>3.4</v>
      </c>
      <c r="AJ552">
        <f t="shared" si="87"/>
        <v>0.78</v>
      </c>
      <c r="AK552">
        <f t="shared" si="88"/>
        <v>11.3</v>
      </c>
      <c r="AL552">
        <v>7</v>
      </c>
    </row>
    <row r="553" spans="1:38" x14ac:dyDescent="0.45">
      <c r="A553">
        <v>11.1</v>
      </c>
      <c r="B553">
        <v>0.31</v>
      </c>
      <c r="C553">
        <v>0.49</v>
      </c>
      <c r="D553">
        <v>2.7</v>
      </c>
      <c r="E553">
        <v>9.4E-2</v>
      </c>
      <c r="F553">
        <v>16</v>
      </c>
      <c r="G553">
        <v>47</v>
      </c>
      <c r="H553">
        <v>0.99860000000000004</v>
      </c>
      <c r="I553">
        <v>3.12</v>
      </c>
      <c r="J553">
        <v>1.02</v>
      </c>
      <c r="K553">
        <v>10.6</v>
      </c>
      <c r="L553">
        <v>7</v>
      </c>
      <c r="AA553">
        <f t="shared" si="82"/>
        <v>11.1</v>
      </c>
      <c r="AB553">
        <f t="shared" si="82"/>
        <v>0.31</v>
      </c>
      <c r="AC553">
        <f t="shared" si="83"/>
        <v>0.49</v>
      </c>
      <c r="AD553">
        <f t="shared" si="86"/>
        <v>2.7</v>
      </c>
      <c r="AE553">
        <f t="shared" si="86"/>
        <v>9.4E-2</v>
      </c>
      <c r="AF553">
        <f t="shared" si="86"/>
        <v>16</v>
      </c>
      <c r="AG553">
        <f t="shared" si="86"/>
        <v>47</v>
      </c>
      <c r="AH553">
        <f t="shared" si="84"/>
        <v>0.99860000000000004</v>
      </c>
      <c r="AI553">
        <f t="shared" si="85"/>
        <v>3.12</v>
      </c>
      <c r="AJ553">
        <f t="shared" si="87"/>
        <v>0.99999999999999989</v>
      </c>
      <c r="AK553">
        <f t="shared" si="88"/>
        <v>10.6</v>
      </c>
      <c r="AL553">
        <v>7</v>
      </c>
    </row>
    <row r="554" spans="1:38" x14ac:dyDescent="0.45">
      <c r="A554">
        <v>6.8</v>
      </c>
      <c r="B554">
        <v>0.5</v>
      </c>
      <c r="C554">
        <v>0.11</v>
      </c>
      <c r="D554">
        <v>1.5</v>
      </c>
      <c r="E554">
        <v>7.4999999999999997E-2</v>
      </c>
      <c r="F554">
        <v>16</v>
      </c>
      <c r="G554">
        <v>49</v>
      </c>
      <c r="H554">
        <v>0.99544999999999995</v>
      </c>
      <c r="I554">
        <v>3.36</v>
      </c>
      <c r="J554">
        <v>0.79</v>
      </c>
      <c r="K554">
        <v>9.5</v>
      </c>
      <c r="L554">
        <v>5</v>
      </c>
      <c r="AA554">
        <f t="shared" si="82"/>
        <v>6.8</v>
      </c>
      <c r="AB554">
        <f t="shared" si="82"/>
        <v>0.5</v>
      </c>
      <c r="AC554">
        <f t="shared" si="83"/>
        <v>0.11</v>
      </c>
      <c r="AD554">
        <f t="shared" si="86"/>
        <v>1.5</v>
      </c>
      <c r="AE554">
        <f t="shared" si="86"/>
        <v>7.4999999999999997E-2</v>
      </c>
      <c r="AF554">
        <f t="shared" si="86"/>
        <v>16</v>
      </c>
      <c r="AG554">
        <f t="shared" si="86"/>
        <v>49</v>
      </c>
      <c r="AH554">
        <f t="shared" si="84"/>
        <v>0.99544999999999995</v>
      </c>
      <c r="AI554">
        <f t="shared" si="85"/>
        <v>3.36</v>
      </c>
      <c r="AJ554">
        <f t="shared" si="87"/>
        <v>0.79</v>
      </c>
      <c r="AK554">
        <f t="shared" si="88"/>
        <v>9.5</v>
      </c>
      <c r="AL554">
        <v>5</v>
      </c>
    </row>
    <row r="555" spans="1:38" x14ac:dyDescent="0.45">
      <c r="A555">
        <v>9.6</v>
      </c>
      <c r="B555">
        <v>0.38</v>
      </c>
      <c r="C555">
        <v>0.31</v>
      </c>
      <c r="D555">
        <v>2.5</v>
      </c>
      <c r="E555">
        <v>9.6000000000000002E-2</v>
      </c>
      <c r="F555">
        <v>16</v>
      </c>
      <c r="G555">
        <v>49</v>
      </c>
      <c r="H555">
        <v>0.99819999999999998</v>
      </c>
      <c r="I555">
        <v>3.19</v>
      </c>
      <c r="J555">
        <v>0.7</v>
      </c>
      <c r="K555">
        <v>10</v>
      </c>
      <c r="L555">
        <v>7</v>
      </c>
      <c r="AA555">
        <f t="shared" si="82"/>
        <v>9.6</v>
      </c>
      <c r="AB555">
        <f t="shared" si="82"/>
        <v>0.38</v>
      </c>
      <c r="AC555">
        <f t="shared" si="83"/>
        <v>0.31</v>
      </c>
      <c r="AD555">
        <f t="shared" si="86"/>
        <v>2.5</v>
      </c>
      <c r="AE555">
        <f t="shared" si="86"/>
        <v>9.6000000000000002E-2</v>
      </c>
      <c r="AF555">
        <f t="shared" si="86"/>
        <v>16</v>
      </c>
      <c r="AG555">
        <f t="shared" si="86"/>
        <v>49</v>
      </c>
      <c r="AH555">
        <f t="shared" si="84"/>
        <v>0.99819999999999998</v>
      </c>
      <c r="AI555">
        <f t="shared" si="85"/>
        <v>3.19</v>
      </c>
      <c r="AJ555">
        <f t="shared" si="87"/>
        <v>0.7</v>
      </c>
      <c r="AK555">
        <f t="shared" si="88"/>
        <v>10</v>
      </c>
      <c r="AL555">
        <v>7</v>
      </c>
    </row>
    <row r="556" spans="1:38" x14ac:dyDescent="0.45">
      <c r="A556">
        <v>7.3</v>
      </c>
      <c r="B556">
        <v>0.67</v>
      </c>
      <c r="C556">
        <v>0.26</v>
      </c>
      <c r="D556">
        <v>1.8</v>
      </c>
      <c r="E556">
        <v>0.40100000000000002</v>
      </c>
      <c r="F556">
        <v>16</v>
      </c>
      <c r="G556">
        <v>51</v>
      </c>
      <c r="H556">
        <v>0.99690000000000001</v>
      </c>
      <c r="I556">
        <v>3.16</v>
      </c>
      <c r="J556">
        <v>1.1399999999999999</v>
      </c>
      <c r="K556">
        <v>9.4</v>
      </c>
      <c r="L556">
        <v>5</v>
      </c>
      <c r="AA556">
        <f t="shared" si="82"/>
        <v>7.3</v>
      </c>
      <c r="AB556">
        <f t="shared" si="82"/>
        <v>0.67</v>
      </c>
      <c r="AC556">
        <f t="shared" si="83"/>
        <v>0.26</v>
      </c>
      <c r="AD556">
        <f t="shared" si="86"/>
        <v>1.8</v>
      </c>
      <c r="AE556">
        <f t="shared" si="86"/>
        <v>0.12249999999999998</v>
      </c>
      <c r="AF556">
        <f t="shared" si="86"/>
        <v>16</v>
      </c>
      <c r="AG556">
        <f t="shared" si="86"/>
        <v>51</v>
      </c>
      <c r="AH556">
        <f t="shared" si="84"/>
        <v>0.99690000000000001</v>
      </c>
      <c r="AI556">
        <f t="shared" si="85"/>
        <v>3.16</v>
      </c>
      <c r="AJ556">
        <f t="shared" si="87"/>
        <v>0.99999999999999989</v>
      </c>
      <c r="AK556">
        <f t="shared" si="88"/>
        <v>9.4</v>
      </c>
      <c r="AL556">
        <v>5</v>
      </c>
    </row>
    <row r="557" spans="1:38" x14ac:dyDescent="0.45">
      <c r="A557">
        <v>7.1</v>
      </c>
      <c r="B557">
        <v>0.68</v>
      </c>
      <c r="C557">
        <v>7.0000000000000007E-2</v>
      </c>
      <c r="D557">
        <v>1.9</v>
      </c>
      <c r="E557">
        <v>7.4999999999999997E-2</v>
      </c>
      <c r="F557">
        <v>16</v>
      </c>
      <c r="G557">
        <v>51</v>
      </c>
      <c r="H557">
        <v>0.99685000000000001</v>
      </c>
      <c r="I557">
        <v>3.38</v>
      </c>
      <c r="J557">
        <v>0.52</v>
      </c>
      <c r="K557">
        <v>9.5</v>
      </c>
      <c r="L557">
        <v>5</v>
      </c>
      <c r="AA557">
        <f t="shared" si="82"/>
        <v>7.1</v>
      </c>
      <c r="AB557">
        <f t="shared" si="82"/>
        <v>0.68</v>
      </c>
      <c r="AC557">
        <f t="shared" si="83"/>
        <v>7.0000000000000007E-2</v>
      </c>
      <c r="AD557">
        <f t="shared" si="86"/>
        <v>1.9</v>
      </c>
      <c r="AE557">
        <f t="shared" si="86"/>
        <v>7.4999999999999997E-2</v>
      </c>
      <c r="AF557">
        <f t="shared" si="86"/>
        <v>16</v>
      </c>
      <c r="AG557">
        <f t="shared" si="86"/>
        <v>51</v>
      </c>
      <c r="AH557">
        <f t="shared" si="84"/>
        <v>0.99685000000000001</v>
      </c>
      <c r="AI557">
        <f t="shared" si="85"/>
        <v>3.38</v>
      </c>
      <c r="AJ557">
        <f t="shared" si="87"/>
        <v>0.52</v>
      </c>
      <c r="AK557">
        <f t="shared" si="88"/>
        <v>9.5</v>
      </c>
      <c r="AL557">
        <v>5</v>
      </c>
    </row>
    <row r="558" spans="1:38" x14ac:dyDescent="0.45">
      <c r="A558">
        <v>11.2</v>
      </c>
      <c r="B558">
        <v>0.66</v>
      </c>
      <c r="C558">
        <v>0.24</v>
      </c>
      <c r="D558">
        <v>2.5</v>
      </c>
      <c r="E558">
        <v>8.5000000000000006E-2</v>
      </c>
      <c r="F558">
        <v>16</v>
      </c>
      <c r="G558">
        <v>53</v>
      </c>
      <c r="H558">
        <v>0.99929999999999997</v>
      </c>
      <c r="I558">
        <v>3.06</v>
      </c>
      <c r="J558">
        <v>0.72</v>
      </c>
      <c r="K558">
        <v>11</v>
      </c>
      <c r="L558">
        <v>6</v>
      </c>
      <c r="AA558">
        <f t="shared" si="82"/>
        <v>11.2</v>
      </c>
      <c r="AB558">
        <f t="shared" si="82"/>
        <v>0.66</v>
      </c>
      <c r="AC558">
        <f t="shared" si="83"/>
        <v>0.24</v>
      </c>
      <c r="AD558">
        <f t="shared" si="86"/>
        <v>2.5</v>
      </c>
      <c r="AE558">
        <f t="shared" si="86"/>
        <v>8.5000000000000006E-2</v>
      </c>
      <c r="AF558">
        <f t="shared" si="86"/>
        <v>16</v>
      </c>
      <c r="AG558">
        <f t="shared" si="86"/>
        <v>53</v>
      </c>
      <c r="AH558">
        <f t="shared" si="84"/>
        <v>0.99929999999999997</v>
      </c>
      <c r="AI558">
        <f t="shared" si="85"/>
        <v>3.06</v>
      </c>
      <c r="AJ558">
        <f t="shared" si="87"/>
        <v>0.72</v>
      </c>
      <c r="AK558">
        <f t="shared" si="88"/>
        <v>11</v>
      </c>
      <c r="AL558">
        <v>6</v>
      </c>
    </row>
    <row r="559" spans="1:38" x14ac:dyDescent="0.45">
      <c r="A559">
        <v>8.1</v>
      </c>
      <c r="B559">
        <v>0.56000000000000005</v>
      </c>
      <c r="C559">
        <v>0.28000000000000003</v>
      </c>
      <c r="D559">
        <v>1.7</v>
      </c>
      <c r="E559">
        <v>0.36799999999999999</v>
      </c>
      <c r="F559">
        <v>16</v>
      </c>
      <c r="G559">
        <v>56</v>
      </c>
      <c r="H559">
        <v>0.99680000000000002</v>
      </c>
      <c r="I559">
        <v>3.11</v>
      </c>
      <c r="J559">
        <v>1.28</v>
      </c>
      <c r="K559">
        <v>9.3000000000000007</v>
      </c>
      <c r="L559">
        <v>5</v>
      </c>
      <c r="AA559">
        <f t="shared" si="82"/>
        <v>8.1</v>
      </c>
      <c r="AB559">
        <f t="shared" si="82"/>
        <v>0.56000000000000005</v>
      </c>
      <c r="AC559">
        <f t="shared" si="83"/>
        <v>0.28000000000000003</v>
      </c>
      <c r="AD559">
        <f t="shared" si="86"/>
        <v>1.7</v>
      </c>
      <c r="AE559">
        <f t="shared" si="86"/>
        <v>0.12249999999999998</v>
      </c>
      <c r="AF559">
        <f t="shared" si="86"/>
        <v>16</v>
      </c>
      <c r="AG559">
        <f t="shared" si="86"/>
        <v>56</v>
      </c>
      <c r="AH559">
        <f t="shared" si="84"/>
        <v>0.99680000000000002</v>
      </c>
      <c r="AI559">
        <f t="shared" si="85"/>
        <v>3.11</v>
      </c>
      <c r="AJ559">
        <f t="shared" si="87"/>
        <v>0.99999999999999989</v>
      </c>
      <c r="AK559">
        <f t="shared" si="88"/>
        <v>9.3000000000000007</v>
      </c>
      <c r="AL559">
        <v>5</v>
      </c>
    </row>
    <row r="560" spans="1:38" x14ac:dyDescent="0.45">
      <c r="A560">
        <v>5.6</v>
      </c>
      <c r="B560">
        <v>0.61499999999999999</v>
      </c>
      <c r="C560">
        <v>0</v>
      </c>
      <c r="D560">
        <v>1.6</v>
      </c>
      <c r="E560">
        <v>8.8999999999999996E-2</v>
      </c>
      <c r="F560">
        <v>16</v>
      </c>
      <c r="G560">
        <v>59</v>
      </c>
      <c r="H560">
        <v>0.99429999999999996</v>
      </c>
      <c r="I560">
        <v>3.58</v>
      </c>
      <c r="J560">
        <v>0.52</v>
      </c>
      <c r="K560">
        <v>9.9</v>
      </c>
      <c r="L560">
        <v>5</v>
      </c>
      <c r="AA560">
        <f t="shared" si="82"/>
        <v>5.6</v>
      </c>
      <c r="AB560">
        <f t="shared" si="82"/>
        <v>0.61499999999999999</v>
      </c>
      <c r="AC560">
        <f t="shared" si="83"/>
        <v>0</v>
      </c>
      <c r="AD560">
        <f t="shared" si="86"/>
        <v>1.6</v>
      </c>
      <c r="AE560">
        <f t="shared" si="86"/>
        <v>8.8999999999999996E-2</v>
      </c>
      <c r="AF560">
        <f t="shared" si="86"/>
        <v>16</v>
      </c>
      <c r="AG560">
        <f t="shared" si="86"/>
        <v>59</v>
      </c>
      <c r="AH560">
        <f t="shared" si="84"/>
        <v>0.99429999999999996</v>
      </c>
      <c r="AI560">
        <f t="shared" si="85"/>
        <v>3.58</v>
      </c>
      <c r="AJ560">
        <f t="shared" si="87"/>
        <v>0.52</v>
      </c>
      <c r="AK560">
        <f t="shared" si="88"/>
        <v>9.9</v>
      </c>
      <c r="AL560">
        <v>5</v>
      </c>
    </row>
    <row r="561" spans="1:38" x14ac:dyDescent="0.45">
      <c r="A561">
        <v>6.8</v>
      </c>
      <c r="B561">
        <v>0.66</v>
      </c>
      <c r="C561">
        <v>7.0000000000000007E-2</v>
      </c>
      <c r="D561">
        <v>1.6</v>
      </c>
      <c r="E561">
        <v>7.0000000000000007E-2</v>
      </c>
      <c r="F561">
        <v>16</v>
      </c>
      <c r="G561">
        <v>61</v>
      </c>
      <c r="H561">
        <v>0.99572000000000005</v>
      </c>
      <c r="I561">
        <v>3.29</v>
      </c>
      <c r="J561">
        <v>0.6</v>
      </c>
      <c r="K561">
        <v>9.3000000000000007</v>
      </c>
      <c r="L561">
        <v>5</v>
      </c>
      <c r="AA561">
        <f t="shared" si="82"/>
        <v>6.8</v>
      </c>
      <c r="AB561">
        <f t="shared" si="82"/>
        <v>0.66</v>
      </c>
      <c r="AC561">
        <f t="shared" si="83"/>
        <v>7.0000000000000007E-2</v>
      </c>
      <c r="AD561">
        <f t="shared" si="86"/>
        <v>1.6</v>
      </c>
      <c r="AE561">
        <f t="shared" si="86"/>
        <v>7.0000000000000007E-2</v>
      </c>
      <c r="AF561">
        <f t="shared" si="86"/>
        <v>16</v>
      </c>
      <c r="AG561">
        <f t="shared" si="86"/>
        <v>61</v>
      </c>
      <c r="AH561">
        <f t="shared" si="84"/>
        <v>0.99572000000000005</v>
      </c>
      <c r="AI561">
        <f t="shared" si="85"/>
        <v>3.29</v>
      </c>
      <c r="AJ561">
        <f t="shared" si="87"/>
        <v>0.6</v>
      </c>
      <c r="AK561">
        <f t="shared" si="88"/>
        <v>9.3000000000000007</v>
      </c>
      <c r="AL561">
        <v>5</v>
      </c>
    </row>
    <row r="562" spans="1:38" x14ac:dyDescent="0.45">
      <c r="A562">
        <v>8.6</v>
      </c>
      <c r="B562">
        <v>0.49</v>
      </c>
      <c r="C562">
        <v>0.51</v>
      </c>
      <c r="D562">
        <v>2</v>
      </c>
      <c r="E562">
        <v>0.42199999999999999</v>
      </c>
      <c r="F562">
        <v>16</v>
      </c>
      <c r="G562">
        <v>62</v>
      </c>
      <c r="H562">
        <v>0.99790000000000001</v>
      </c>
      <c r="I562">
        <v>3.03</v>
      </c>
      <c r="J562">
        <v>1.17</v>
      </c>
      <c r="K562">
        <v>9</v>
      </c>
      <c r="L562">
        <v>5</v>
      </c>
      <c r="AA562">
        <f t="shared" si="82"/>
        <v>8.6</v>
      </c>
      <c r="AB562">
        <f t="shared" si="82"/>
        <v>0.49</v>
      </c>
      <c r="AC562">
        <f t="shared" si="83"/>
        <v>0.51</v>
      </c>
      <c r="AD562">
        <f t="shared" si="86"/>
        <v>2</v>
      </c>
      <c r="AE562">
        <f t="shared" si="86"/>
        <v>0.12249999999999998</v>
      </c>
      <c r="AF562">
        <f t="shared" si="86"/>
        <v>16</v>
      </c>
      <c r="AG562">
        <f t="shared" si="86"/>
        <v>62</v>
      </c>
      <c r="AH562">
        <f t="shared" si="84"/>
        <v>0.99790000000000001</v>
      </c>
      <c r="AI562">
        <f t="shared" si="85"/>
        <v>3.03</v>
      </c>
      <c r="AJ562">
        <f t="shared" si="87"/>
        <v>0.99999999999999989</v>
      </c>
      <c r="AK562">
        <f t="shared" si="88"/>
        <v>9</v>
      </c>
      <c r="AL562">
        <v>5</v>
      </c>
    </row>
    <row r="563" spans="1:38" x14ac:dyDescent="0.45">
      <c r="A563">
        <v>8.4</v>
      </c>
      <c r="B563">
        <v>0.745</v>
      </c>
      <c r="C563">
        <v>0.11</v>
      </c>
      <c r="D563">
        <v>1.9</v>
      </c>
      <c r="E563">
        <v>0.09</v>
      </c>
      <c r="F563">
        <v>16</v>
      </c>
      <c r="G563">
        <v>63</v>
      </c>
      <c r="H563">
        <v>0.99650000000000005</v>
      </c>
      <c r="I563">
        <v>3.19</v>
      </c>
      <c r="J563">
        <v>0.82</v>
      </c>
      <c r="K563">
        <v>9.6</v>
      </c>
      <c r="L563">
        <v>5</v>
      </c>
      <c r="AA563">
        <f t="shared" si="82"/>
        <v>8.4</v>
      </c>
      <c r="AB563">
        <f t="shared" si="82"/>
        <v>0.745</v>
      </c>
      <c r="AC563">
        <f t="shared" si="83"/>
        <v>0.11</v>
      </c>
      <c r="AD563">
        <f t="shared" si="86"/>
        <v>1.9</v>
      </c>
      <c r="AE563">
        <f t="shared" si="86"/>
        <v>0.09</v>
      </c>
      <c r="AF563">
        <f t="shared" si="86"/>
        <v>16</v>
      </c>
      <c r="AG563">
        <f t="shared" si="86"/>
        <v>63</v>
      </c>
      <c r="AH563">
        <f t="shared" si="84"/>
        <v>0.99650000000000005</v>
      </c>
      <c r="AI563">
        <f t="shared" si="85"/>
        <v>3.19</v>
      </c>
      <c r="AJ563">
        <f t="shared" si="87"/>
        <v>0.82</v>
      </c>
      <c r="AK563">
        <f t="shared" si="88"/>
        <v>9.6</v>
      </c>
      <c r="AL563">
        <v>5</v>
      </c>
    </row>
    <row r="564" spans="1:38" x14ac:dyDescent="0.45">
      <c r="A564">
        <v>6.9</v>
      </c>
      <c r="B564">
        <v>0.84</v>
      </c>
      <c r="C564">
        <v>0.21</v>
      </c>
      <c r="D564">
        <v>4.0999999999999996</v>
      </c>
      <c r="E564">
        <v>7.3999999999999996E-2</v>
      </c>
      <c r="F564">
        <v>16</v>
      </c>
      <c r="G564">
        <v>65</v>
      </c>
      <c r="H564">
        <v>0.99841999999999997</v>
      </c>
      <c r="I564">
        <v>3.53</v>
      </c>
      <c r="J564">
        <v>0.72</v>
      </c>
      <c r="K564">
        <v>9.2333333333333307</v>
      </c>
      <c r="L564">
        <v>6</v>
      </c>
      <c r="AA564">
        <f t="shared" si="82"/>
        <v>6.9</v>
      </c>
      <c r="AB564">
        <f t="shared" si="82"/>
        <v>0.84</v>
      </c>
      <c r="AC564">
        <f t="shared" si="83"/>
        <v>0.21</v>
      </c>
      <c r="AD564">
        <f t="shared" si="86"/>
        <v>3.6500000000000004</v>
      </c>
      <c r="AE564">
        <f t="shared" si="86"/>
        <v>7.3999999999999996E-2</v>
      </c>
      <c r="AF564">
        <f t="shared" si="86"/>
        <v>16</v>
      </c>
      <c r="AG564">
        <f t="shared" si="86"/>
        <v>65</v>
      </c>
      <c r="AH564">
        <f t="shared" si="84"/>
        <v>0.99841999999999997</v>
      </c>
      <c r="AI564">
        <f t="shared" si="85"/>
        <v>3.53</v>
      </c>
      <c r="AJ564">
        <f t="shared" si="87"/>
        <v>0.72</v>
      </c>
      <c r="AK564">
        <f t="shared" si="88"/>
        <v>9.2333333333333307</v>
      </c>
      <c r="AL564">
        <v>6</v>
      </c>
    </row>
    <row r="565" spans="1:38" x14ac:dyDescent="0.45">
      <c r="A565">
        <v>6.9</v>
      </c>
      <c r="B565">
        <v>0.84</v>
      </c>
      <c r="C565">
        <v>0.21</v>
      </c>
      <c r="D565">
        <v>4.0999999999999996</v>
      </c>
      <c r="E565">
        <v>7.3999999999999996E-2</v>
      </c>
      <c r="F565">
        <v>16</v>
      </c>
      <c r="G565">
        <v>65</v>
      </c>
      <c r="H565">
        <v>0.99841999999999997</v>
      </c>
      <c r="I565">
        <v>3.53</v>
      </c>
      <c r="J565">
        <v>0.72</v>
      </c>
      <c r="K565">
        <v>9.25</v>
      </c>
      <c r="L565">
        <v>6</v>
      </c>
      <c r="AA565">
        <f t="shared" si="82"/>
        <v>6.9</v>
      </c>
      <c r="AB565">
        <f t="shared" si="82"/>
        <v>0.84</v>
      </c>
      <c r="AC565">
        <f t="shared" si="83"/>
        <v>0.21</v>
      </c>
      <c r="AD565">
        <f t="shared" si="86"/>
        <v>3.6500000000000004</v>
      </c>
      <c r="AE565">
        <f t="shared" si="86"/>
        <v>7.3999999999999996E-2</v>
      </c>
      <c r="AF565">
        <f t="shared" si="86"/>
        <v>16</v>
      </c>
      <c r="AG565">
        <f t="shared" si="86"/>
        <v>65</v>
      </c>
      <c r="AH565">
        <f t="shared" si="84"/>
        <v>0.99841999999999997</v>
      </c>
      <c r="AI565">
        <f t="shared" si="85"/>
        <v>3.53</v>
      </c>
      <c r="AJ565">
        <f t="shared" si="87"/>
        <v>0.72</v>
      </c>
      <c r="AK565">
        <f t="shared" si="88"/>
        <v>9.25</v>
      </c>
      <c r="AL565">
        <v>6</v>
      </c>
    </row>
    <row r="566" spans="1:38" x14ac:dyDescent="0.45">
      <c r="A566">
        <v>8.6</v>
      </c>
      <c r="B566">
        <v>0.33</v>
      </c>
      <c r="C566">
        <v>0.4</v>
      </c>
      <c r="D566">
        <v>2.6</v>
      </c>
      <c r="E566">
        <v>8.3000000000000004E-2</v>
      </c>
      <c r="F566">
        <v>16</v>
      </c>
      <c r="G566">
        <v>68</v>
      </c>
      <c r="H566">
        <v>0.99782000000000004</v>
      </c>
      <c r="I566">
        <v>3.3</v>
      </c>
      <c r="J566">
        <v>0.48</v>
      </c>
      <c r="K566">
        <v>9.4</v>
      </c>
      <c r="L566">
        <v>5</v>
      </c>
      <c r="AA566">
        <f t="shared" si="82"/>
        <v>8.6</v>
      </c>
      <c r="AB566">
        <f t="shared" si="82"/>
        <v>0.33</v>
      </c>
      <c r="AC566">
        <f t="shared" si="83"/>
        <v>0.4</v>
      </c>
      <c r="AD566">
        <f t="shared" si="86"/>
        <v>2.6</v>
      </c>
      <c r="AE566">
        <f t="shared" si="86"/>
        <v>8.3000000000000004E-2</v>
      </c>
      <c r="AF566">
        <f t="shared" si="86"/>
        <v>16</v>
      </c>
      <c r="AG566">
        <f t="shared" si="86"/>
        <v>68</v>
      </c>
      <c r="AH566">
        <f t="shared" si="84"/>
        <v>0.99782000000000004</v>
      </c>
      <c r="AI566">
        <f t="shared" si="85"/>
        <v>3.3</v>
      </c>
      <c r="AJ566">
        <f t="shared" si="87"/>
        <v>0.48</v>
      </c>
      <c r="AK566">
        <f t="shared" si="88"/>
        <v>9.4</v>
      </c>
      <c r="AL566">
        <v>5</v>
      </c>
    </row>
    <row r="567" spans="1:38" x14ac:dyDescent="0.45">
      <c r="A567">
        <v>6.1</v>
      </c>
      <c r="B567">
        <v>0.57999999999999996</v>
      </c>
      <c r="C567">
        <v>0.23</v>
      </c>
      <c r="D567">
        <v>2.5</v>
      </c>
      <c r="E567">
        <v>4.3999999999999997E-2</v>
      </c>
      <c r="F567">
        <v>16</v>
      </c>
      <c r="G567">
        <v>70</v>
      </c>
      <c r="H567">
        <v>0.99351999999999996</v>
      </c>
      <c r="I567">
        <v>3.46</v>
      </c>
      <c r="J567">
        <v>0.65</v>
      </c>
      <c r="K567">
        <v>12.5</v>
      </c>
      <c r="L567">
        <v>6</v>
      </c>
      <c r="AA567">
        <f t="shared" si="82"/>
        <v>6.1</v>
      </c>
      <c r="AB567">
        <f t="shared" si="82"/>
        <v>0.57999999999999996</v>
      </c>
      <c r="AC567">
        <f t="shared" si="83"/>
        <v>0.23</v>
      </c>
      <c r="AD567">
        <f t="shared" si="86"/>
        <v>2.5</v>
      </c>
      <c r="AE567">
        <f t="shared" si="86"/>
        <v>4.3999999999999997E-2</v>
      </c>
      <c r="AF567">
        <f t="shared" si="86"/>
        <v>16</v>
      </c>
      <c r="AG567">
        <f t="shared" si="86"/>
        <v>70</v>
      </c>
      <c r="AH567">
        <f t="shared" si="84"/>
        <v>0.99351999999999996</v>
      </c>
      <c r="AI567">
        <f t="shared" si="85"/>
        <v>3.46</v>
      </c>
      <c r="AJ567">
        <f t="shared" si="87"/>
        <v>0.65</v>
      </c>
      <c r="AK567">
        <f t="shared" si="88"/>
        <v>12.5</v>
      </c>
      <c r="AL567">
        <v>6</v>
      </c>
    </row>
    <row r="568" spans="1:38" x14ac:dyDescent="0.45">
      <c r="A568">
        <v>7.4</v>
      </c>
      <c r="B568">
        <v>0.53</v>
      </c>
      <c r="C568">
        <v>0.26</v>
      </c>
      <c r="D568">
        <v>2</v>
      </c>
      <c r="E568">
        <v>0.10099999999999899</v>
      </c>
      <c r="F568">
        <v>16</v>
      </c>
      <c r="G568">
        <v>72</v>
      </c>
      <c r="H568">
        <v>0.99570000000000003</v>
      </c>
      <c r="I568">
        <v>3.15</v>
      </c>
      <c r="J568">
        <v>0.56999999999999995</v>
      </c>
      <c r="K568">
        <v>9.4</v>
      </c>
      <c r="L568">
        <v>5</v>
      </c>
      <c r="AA568">
        <f t="shared" si="82"/>
        <v>7.4</v>
      </c>
      <c r="AB568">
        <f t="shared" si="82"/>
        <v>0.53</v>
      </c>
      <c r="AC568">
        <f t="shared" si="83"/>
        <v>0.26</v>
      </c>
      <c r="AD568">
        <f t="shared" si="86"/>
        <v>2</v>
      </c>
      <c r="AE568">
        <f t="shared" si="86"/>
        <v>0.10099999999999899</v>
      </c>
      <c r="AF568">
        <f t="shared" si="86"/>
        <v>16</v>
      </c>
      <c r="AG568">
        <f t="shared" si="86"/>
        <v>72</v>
      </c>
      <c r="AH568">
        <f t="shared" si="84"/>
        <v>0.99570000000000003</v>
      </c>
      <c r="AI568">
        <f t="shared" si="85"/>
        <v>3.15</v>
      </c>
      <c r="AJ568">
        <f t="shared" si="87"/>
        <v>0.56999999999999995</v>
      </c>
      <c r="AK568">
        <f t="shared" si="88"/>
        <v>9.4</v>
      </c>
      <c r="AL568">
        <v>5</v>
      </c>
    </row>
    <row r="569" spans="1:38" x14ac:dyDescent="0.45">
      <c r="A569">
        <v>7</v>
      </c>
      <c r="B569">
        <v>0.45</v>
      </c>
      <c r="C569">
        <v>0.34</v>
      </c>
      <c r="D569">
        <v>2.7</v>
      </c>
      <c r="E569">
        <v>8.1999999999999906E-2</v>
      </c>
      <c r="F569">
        <v>16</v>
      </c>
      <c r="G569">
        <v>72</v>
      </c>
      <c r="H569">
        <v>0.998</v>
      </c>
      <c r="I569">
        <v>3.55</v>
      </c>
      <c r="J569">
        <v>0.6</v>
      </c>
      <c r="K569">
        <v>9.5</v>
      </c>
      <c r="L569">
        <v>5</v>
      </c>
      <c r="AA569">
        <f t="shared" si="82"/>
        <v>7</v>
      </c>
      <c r="AB569">
        <f t="shared" si="82"/>
        <v>0.45</v>
      </c>
      <c r="AC569">
        <f t="shared" si="83"/>
        <v>0.34</v>
      </c>
      <c r="AD569">
        <f t="shared" si="86"/>
        <v>2.7</v>
      </c>
      <c r="AE569">
        <f t="shared" si="86"/>
        <v>8.1999999999999906E-2</v>
      </c>
      <c r="AF569">
        <f t="shared" si="86"/>
        <v>16</v>
      </c>
      <c r="AG569">
        <f t="shared" si="86"/>
        <v>72</v>
      </c>
      <c r="AH569">
        <f t="shared" si="84"/>
        <v>0.998</v>
      </c>
      <c r="AI569">
        <f t="shared" si="85"/>
        <v>3.55</v>
      </c>
      <c r="AJ569">
        <f t="shared" si="87"/>
        <v>0.6</v>
      </c>
      <c r="AK569">
        <f t="shared" si="88"/>
        <v>9.5</v>
      </c>
      <c r="AL569">
        <v>5</v>
      </c>
    </row>
    <row r="570" spans="1:38" x14ac:dyDescent="0.45">
      <c r="A570">
        <v>8</v>
      </c>
      <c r="B570">
        <v>0.77</v>
      </c>
      <c r="C570">
        <v>0.32</v>
      </c>
      <c r="D570">
        <v>2.1</v>
      </c>
      <c r="E570">
        <v>7.9000000000000001E-2</v>
      </c>
      <c r="F570">
        <v>16</v>
      </c>
      <c r="G570">
        <v>74</v>
      </c>
      <c r="H570">
        <v>0.99656</v>
      </c>
      <c r="I570">
        <v>3.27</v>
      </c>
      <c r="J570">
        <v>0.5</v>
      </c>
      <c r="K570">
        <v>9.8000000000000007</v>
      </c>
      <c r="L570">
        <v>6</v>
      </c>
      <c r="AA570">
        <f t="shared" si="82"/>
        <v>8</v>
      </c>
      <c r="AB570">
        <f t="shared" si="82"/>
        <v>0.77</v>
      </c>
      <c r="AC570">
        <f t="shared" si="83"/>
        <v>0.32</v>
      </c>
      <c r="AD570">
        <f t="shared" si="86"/>
        <v>2.1</v>
      </c>
      <c r="AE570">
        <f t="shared" si="86"/>
        <v>7.9000000000000001E-2</v>
      </c>
      <c r="AF570">
        <f t="shared" si="86"/>
        <v>16</v>
      </c>
      <c r="AG570">
        <f t="shared" si="86"/>
        <v>74</v>
      </c>
      <c r="AH570">
        <f t="shared" si="84"/>
        <v>0.99656</v>
      </c>
      <c r="AI570">
        <f t="shared" si="85"/>
        <v>3.27</v>
      </c>
      <c r="AJ570">
        <f t="shared" si="87"/>
        <v>0.5</v>
      </c>
      <c r="AK570">
        <f t="shared" si="88"/>
        <v>9.8000000000000007</v>
      </c>
      <c r="AL570">
        <v>6</v>
      </c>
    </row>
    <row r="571" spans="1:38" x14ac:dyDescent="0.45">
      <c r="A571">
        <v>8.1999999999999993</v>
      </c>
      <c r="B571">
        <v>0.51</v>
      </c>
      <c r="C571">
        <v>0.24</v>
      </c>
      <c r="D571">
        <v>2</v>
      </c>
      <c r="E571">
        <v>7.9000000000000001E-2</v>
      </c>
      <c r="F571">
        <v>16</v>
      </c>
      <c r="G571">
        <v>86</v>
      </c>
      <c r="H571">
        <v>0.99763999999999997</v>
      </c>
      <c r="I571">
        <v>3.34</v>
      </c>
      <c r="J571">
        <v>0.64</v>
      </c>
      <c r="K571">
        <v>9.5</v>
      </c>
      <c r="L571">
        <v>6</v>
      </c>
      <c r="AA571">
        <f t="shared" si="82"/>
        <v>8.1999999999999993</v>
      </c>
      <c r="AB571">
        <f t="shared" si="82"/>
        <v>0.51</v>
      </c>
      <c r="AC571">
        <f t="shared" si="83"/>
        <v>0.24</v>
      </c>
      <c r="AD571">
        <f t="shared" si="86"/>
        <v>2</v>
      </c>
      <c r="AE571">
        <f t="shared" si="86"/>
        <v>7.9000000000000001E-2</v>
      </c>
      <c r="AF571">
        <f t="shared" si="86"/>
        <v>16</v>
      </c>
      <c r="AG571">
        <f t="shared" si="86"/>
        <v>86</v>
      </c>
      <c r="AH571">
        <f t="shared" si="84"/>
        <v>0.99763999999999997</v>
      </c>
      <c r="AI571">
        <f t="shared" si="85"/>
        <v>3.34</v>
      </c>
      <c r="AJ571">
        <f t="shared" si="87"/>
        <v>0.64</v>
      </c>
      <c r="AK571">
        <f t="shared" si="88"/>
        <v>9.5</v>
      </c>
      <c r="AL571">
        <v>6</v>
      </c>
    </row>
    <row r="572" spans="1:38" x14ac:dyDescent="0.45">
      <c r="A572">
        <v>7.2</v>
      </c>
      <c r="B572">
        <v>0.66</v>
      </c>
      <c r="C572">
        <v>0.03</v>
      </c>
      <c r="D572">
        <v>2.2999999999999998</v>
      </c>
      <c r="E572">
        <v>7.8E-2</v>
      </c>
      <c r="F572">
        <v>16</v>
      </c>
      <c r="G572">
        <v>86</v>
      </c>
      <c r="H572">
        <v>0.99742999999999904</v>
      </c>
      <c r="I572">
        <v>3.53</v>
      </c>
      <c r="J572">
        <v>0.56999999999999995</v>
      </c>
      <c r="K572">
        <v>9.6999999999999993</v>
      </c>
      <c r="L572">
        <v>5</v>
      </c>
      <c r="AA572">
        <f t="shared" si="82"/>
        <v>7.2</v>
      </c>
      <c r="AB572">
        <f t="shared" si="82"/>
        <v>0.66</v>
      </c>
      <c r="AC572">
        <f t="shared" si="83"/>
        <v>0.03</v>
      </c>
      <c r="AD572">
        <f t="shared" si="86"/>
        <v>2.2999999999999998</v>
      </c>
      <c r="AE572">
        <f t="shared" si="86"/>
        <v>7.8E-2</v>
      </c>
      <c r="AF572">
        <f t="shared" si="86"/>
        <v>16</v>
      </c>
      <c r="AG572">
        <f t="shared" si="86"/>
        <v>86</v>
      </c>
      <c r="AH572">
        <f t="shared" si="84"/>
        <v>0.99742999999999904</v>
      </c>
      <c r="AI572">
        <f t="shared" si="85"/>
        <v>3.53</v>
      </c>
      <c r="AJ572">
        <f t="shared" si="87"/>
        <v>0.56999999999999995</v>
      </c>
      <c r="AK572">
        <f t="shared" si="88"/>
        <v>9.6999999999999993</v>
      </c>
      <c r="AL572">
        <v>5</v>
      </c>
    </row>
    <row r="573" spans="1:38" x14ac:dyDescent="0.45">
      <c r="A573">
        <v>7.2</v>
      </c>
      <c r="B573">
        <v>0.63500000000000001</v>
      </c>
      <c r="C573">
        <v>7.0000000000000007E-2</v>
      </c>
      <c r="D573">
        <v>2.6</v>
      </c>
      <c r="E573">
        <v>7.6999999999999999E-2</v>
      </c>
      <c r="F573">
        <v>16</v>
      </c>
      <c r="G573">
        <v>86</v>
      </c>
      <c r="H573">
        <v>0.99747999999999903</v>
      </c>
      <c r="I573">
        <v>3.51</v>
      </c>
      <c r="J573">
        <v>0.54</v>
      </c>
      <c r="K573">
        <v>9.6999999999999993</v>
      </c>
      <c r="L573">
        <v>5</v>
      </c>
      <c r="AA573">
        <f t="shared" si="82"/>
        <v>7.2</v>
      </c>
      <c r="AB573">
        <f t="shared" si="82"/>
        <v>0.63500000000000001</v>
      </c>
      <c r="AC573">
        <f t="shared" si="83"/>
        <v>7.0000000000000007E-2</v>
      </c>
      <c r="AD573">
        <f t="shared" si="86"/>
        <v>2.6</v>
      </c>
      <c r="AE573">
        <f t="shared" si="86"/>
        <v>7.6999999999999999E-2</v>
      </c>
      <c r="AF573">
        <f t="shared" si="86"/>
        <v>16</v>
      </c>
      <c r="AG573">
        <f t="shared" si="86"/>
        <v>86</v>
      </c>
      <c r="AH573">
        <f t="shared" si="84"/>
        <v>0.99747999999999903</v>
      </c>
      <c r="AI573">
        <f t="shared" si="85"/>
        <v>3.51</v>
      </c>
      <c r="AJ573">
        <f t="shared" si="87"/>
        <v>0.54</v>
      </c>
      <c r="AK573">
        <f t="shared" si="88"/>
        <v>9.6999999999999993</v>
      </c>
      <c r="AL573">
        <v>5</v>
      </c>
    </row>
    <row r="574" spans="1:38" x14ac:dyDescent="0.45">
      <c r="A574">
        <v>5.3</v>
      </c>
      <c r="B574">
        <v>0.47</v>
      </c>
      <c r="C574">
        <v>0.11</v>
      </c>
      <c r="D574">
        <v>2.2000000000000002</v>
      </c>
      <c r="E574">
        <v>4.8000000000000001E-2</v>
      </c>
      <c r="F574">
        <v>16</v>
      </c>
      <c r="G574">
        <v>89</v>
      </c>
      <c r="H574">
        <v>0.99182000000000003</v>
      </c>
      <c r="I574">
        <v>3.54</v>
      </c>
      <c r="J574">
        <v>0.88</v>
      </c>
      <c r="K574">
        <v>13.566666666666601</v>
      </c>
      <c r="L574">
        <v>7</v>
      </c>
      <c r="AA574">
        <f t="shared" si="82"/>
        <v>5.3</v>
      </c>
      <c r="AB574">
        <f t="shared" si="82"/>
        <v>0.47</v>
      </c>
      <c r="AC574">
        <f t="shared" si="83"/>
        <v>0.11</v>
      </c>
      <c r="AD574">
        <f t="shared" si="86"/>
        <v>2.2000000000000002</v>
      </c>
      <c r="AE574">
        <f t="shared" si="86"/>
        <v>4.8000000000000001E-2</v>
      </c>
      <c r="AF574">
        <f t="shared" si="86"/>
        <v>16</v>
      </c>
      <c r="AG574">
        <f t="shared" si="86"/>
        <v>89</v>
      </c>
      <c r="AH574">
        <f t="shared" si="84"/>
        <v>0.99182000000000003</v>
      </c>
      <c r="AI574">
        <f t="shared" si="85"/>
        <v>3.54</v>
      </c>
      <c r="AJ574">
        <f t="shared" si="87"/>
        <v>0.88</v>
      </c>
      <c r="AK574">
        <f t="shared" si="88"/>
        <v>13.5</v>
      </c>
      <c r="AL574">
        <v>7</v>
      </c>
    </row>
    <row r="575" spans="1:38" x14ac:dyDescent="0.45">
      <c r="A575">
        <v>5.3</v>
      </c>
      <c r="B575">
        <v>0.47</v>
      </c>
      <c r="C575">
        <v>0.11</v>
      </c>
      <c r="D575">
        <v>2.2000000000000002</v>
      </c>
      <c r="E575">
        <v>4.8000000000000001E-2</v>
      </c>
      <c r="F575">
        <v>16</v>
      </c>
      <c r="G575">
        <v>89</v>
      </c>
      <c r="H575">
        <v>0.99182000000000003</v>
      </c>
      <c r="I575">
        <v>3.54</v>
      </c>
      <c r="J575">
        <v>0.88</v>
      </c>
      <c r="K575">
        <v>13.6</v>
      </c>
      <c r="L575">
        <v>7</v>
      </c>
      <c r="AA575">
        <f t="shared" si="82"/>
        <v>5.3</v>
      </c>
      <c r="AB575">
        <f t="shared" si="82"/>
        <v>0.47</v>
      </c>
      <c r="AC575">
        <f t="shared" si="83"/>
        <v>0.11</v>
      </c>
      <c r="AD575">
        <f t="shared" si="86"/>
        <v>2.2000000000000002</v>
      </c>
      <c r="AE575">
        <f t="shared" si="86"/>
        <v>4.8000000000000001E-2</v>
      </c>
      <c r="AF575">
        <f t="shared" si="86"/>
        <v>16</v>
      </c>
      <c r="AG575">
        <f t="shared" si="86"/>
        <v>89</v>
      </c>
      <c r="AH575">
        <f t="shared" si="84"/>
        <v>0.99182000000000003</v>
      </c>
      <c r="AI575">
        <f t="shared" si="85"/>
        <v>3.54</v>
      </c>
      <c r="AJ575">
        <f t="shared" si="87"/>
        <v>0.88</v>
      </c>
      <c r="AK575">
        <f t="shared" si="88"/>
        <v>13.5</v>
      </c>
      <c r="AL575">
        <v>7</v>
      </c>
    </row>
    <row r="576" spans="1:38" x14ac:dyDescent="0.45">
      <c r="A576">
        <v>5.0999999999999996</v>
      </c>
      <c r="B576">
        <v>0.51</v>
      </c>
      <c r="C576">
        <v>0.18</v>
      </c>
      <c r="D576">
        <v>2.1</v>
      </c>
      <c r="E576">
        <v>4.2000000000000003E-2</v>
      </c>
      <c r="F576">
        <v>16</v>
      </c>
      <c r="G576">
        <v>101</v>
      </c>
      <c r="H576">
        <v>0.99239999999999995</v>
      </c>
      <c r="I576">
        <v>3.46</v>
      </c>
      <c r="J576">
        <v>0.87</v>
      </c>
      <c r="K576">
        <v>12.9</v>
      </c>
      <c r="L576">
        <v>7</v>
      </c>
      <c r="AA576">
        <f t="shared" si="82"/>
        <v>5.0999999999999996</v>
      </c>
      <c r="AB576">
        <f t="shared" si="82"/>
        <v>0.51</v>
      </c>
      <c r="AC576">
        <f t="shared" si="83"/>
        <v>0.18</v>
      </c>
      <c r="AD576">
        <f t="shared" si="86"/>
        <v>2.1</v>
      </c>
      <c r="AE576">
        <f t="shared" si="86"/>
        <v>4.2000000000000003E-2</v>
      </c>
      <c r="AF576">
        <f t="shared" si="86"/>
        <v>16</v>
      </c>
      <c r="AG576">
        <f t="shared" si="86"/>
        <v>101</v>
      </c>
      <c r="AH576">
        <f t="shared" si="84"/>
        <v>0.99239999999999995</v>
      </c>
      <c r="AI576">
        <f t="shared" si="85"/>
        <v>3.46</v>
      </c>
      <c r="AJ576">
        <f t="shared" si="87"/>
        <v>0.87</v>
      </c>
      <c r="AK576">
        <f t="shared" si="88"/>
        <v>12.9</v>
      </c>
      <c r="AL576">
        <v>7</v>
      </c>
    </row>
    <row r="577" spans="1:38" x14ac:dyDescent="0.45">
      <c r="A577">
        <v>8.9</v>
      </c>
      <c r="B577">
        <v>0.56499999999999995</v>
      </c>
      <c r="C577">
        <v>0.34</v>
      </c>
      <c r="D577">
        <v>3</v>
      </c>
      <c r="E577">
        <v>9.2999999999999999E-2</v>
      </c>
      <c r="F577">
        <v>16</v>
      </c>
      <c r="G577">
        <v>112</v>
      </c>
      <c r="H577">
        <v>0.99980000000000002</v>
      </c>
      <c r="I577">
        <v>3.38</v>
      </c>
      <c r="J577">
        <v>0.61</v>
      </c>
      <c r="K577">
        <v>9.5</v>
      </c>
      <c r="L577">
        <v>5</v>
      </c>
      <c r="AA577">
        <f t="shared" si="82"/>
        <v>8.9</v>
      </c>
      <c r="AB577">
        <f t="shared" si="82"/>
        <v>0.56499999999999995</v>
      </c>
      <c r="AC577">
        <f t="shared" si="83"/>
        <v>0.34</v>
      </c>
      <c r="AD577">
        <f t="shared" si="86"/>
        <v>3</v>
      </c>
      <c r="AE577">
        <f t="shared" si="86"/>
        <v>9.2999999999999999E-2</v>
      </c>
      <c r="AF577">
        <f t="shared" si="86"/>
        <v>16</v>
      </c>
      <c r="AG577">
        <f t="shared" si="86"/>
        <v>112</v>
      </c>
      <c r="AH577">
        <f t="shared" si="84"/>
        <v>0.99980000000000002</v>
      </c>
      <c r="AI577">
        <f t="shared" si="85"/>
        <v>3.38</v>
      </c>
      <c r="AJ577">
        <f t="shared" si="87"/>
        <v>0.61</v>
      </c>
      <c r="AK577">
        <f t="shared" si="88"/>
        <v>9.5</v>
      </c>
      <c r="AL577">
        <v>5</v>
      </c>
    </row>
    <row r="578" spans="1:38" x14ac:dyDescent="0.45">
      <c r="A578">
        <v>8.3000000000000007</v>
      </c>
      <c r="B578">
        <v>0.54</v>
      </c>
      <c r="C578">
        <v>0.24</v>
      </c>
      <c r="D578">
        <v>3.4</v>
      </c>
      <c r="E578">
        <v>7.5999999999999998E-2</v>
      </c>
      <c r="F578">
        <v>16</v>
      </c>
      <c r="G578">
        <v>112</v>
      </c>
      <c r="H578">
        <v>0.99760000000000004</v>
      </c>
      <c r="I578">
        <v>3.27</v>
      </c>
      <c r="J578">
        <v>0.61</v>
      </c>
      <c r="K578">
        <v>9.4</v>
      </c>
      <c r="L578">
        <v>5</v>
      </c>
      <c r="AA578">
        <f t="shared" si="82"/>
        <v>8.3000000000000007</v>
      </c>
      <c r="AB578">
        <f t="shared" si="82"/>
        <v>0.54</v>
      </c>
      <c r="AC578">
        <f t="shared" si="83"/>
        <v>0.24</v>
      </c>
      <c r="AD578">
        <f t="shared" si="86"/>
        <v>3.4</v>
      </c>
      <c r="AE578">
        <f t="shared" si="86"/>
        <v>7.5999999999999998E-2</v>
      </c>
      <c r="AF578">
        <f t="shared" si="86"/>
        <v>16</v>
      </c>
      <c r="AG578">
        <f t="shared" si="86"/>
        <v>112</v>
      </c>
      <c r="AH578">
        <f t="shared" si="84"/>
        <v>0.99760000000000004</v>
      </c>
      <c r="AI578">
        <f t="shared" si="85"/>
        <v>3.27</v>
      </c>
      <c r="AJ578">
        <f t="shared" si="87"/>
        <v>0.61</v>
      </c>
      <c r="AK578">
        <f t="shared" si="88"/>
        <v>9.4</v>
      </c>
      <c r="AL578">
        <v>5</v>
      </c>
    </row>
    <row r="579" spans="1:38" x14ac:dyDescent="0.45">
      <c r="A579">
        <v>6.8</v>
      </c>
      <c r="B579">
        <v>0.63</v>
      </c>
      <c r="C579">
        <v>0.12</v>
      </c>
      <c r="D579">
        <v>3.8</v>
      </c>
      <c r="E579">
        <v>9.9000000000000005E-2</v>
      </c>
      <c r="F579">
        <v>16</v>
      </c>
      <c r="G579">
        <v>126</v>
      </c>
      <c r="H579">
        <v>0.99690000000000001</v>
      </c>
      <c r="I579">
        <v>3.28</v>
      </c>
      <c r="J579">
        <v>0.61</v>
      </c>
      <c r="K579">
        <v>9.5</v>
      </c>
      <c r="L579">
        <v>5</v>
      </c>
      <c r="AA579">
        <f t="shared" ref="AA579:AB642" si="89">IF((A579&gt;=O$14)*(A579&lt;=O$15),A579,IF((A579&lt;O$14), O$14, O$15))</f>
        <v>6.8</v>
      </c>
      <c r="AB579">
        <f t="shared" si="89"/>
        <v>0.63</v>
      </c>
      <c r="AC579">
        <f t="shared" ref="AC579:AC642" si="90">IF((C579&gt;=Q$19)*(C579&lt;=Q$20),C579,IF((C579&lt;Q$19), Q$19, Q$20))</f>
        <v>0.12</v>
      </c>
      <c r="AD579">
        <f t="shared" si="86"/>
        <v>3.6500000000000004</v>
      </c>
      <c r="AE579">
        <f t="shared" si="86"/>
        <v>9.9000000000000005E-2</v>
      </c>
      <c r="AF579">
        <f t="shared" si="86"/>
        <v>16</v>
      </c>
      <c r="AG579">
        <f t="shared" si="86"/>
        <v>124.5</v>
      </c>
      <c r="AH579">
        <f t="shared" ref="AH579:AH642" si="91">IF((H579&gt;=V$19)*(H579&lt;=V$20),H579,IF((H579&lt;V$19), V$19, V$20))</f>
        <v>0.99690000000000001</v>
      </c>
      <c r="AI579">
        <f t="shared" ref="AI579:AI642" si="92">IF((I579&gt;=W$19)*(I579&lt;=W$20),I579,IF((I579&lt;W$19), W$19, W$20))</f>
        <v>3.28</v>
      </c>
      <c r="AJ579">
        <f t="shared" si="87"/>
        <v>0.61</v>
      </c>
      <c r="AK579">
        <f t="shared" si="88"/>
        <v>9.5</v>
      </c>
      <c r="AL579">
        <v>5</v>
      </c>
    </row>
    <row r="580" spans="1:38" x14ac:dyDescent="0.45">
      <c r="A580">
        <v>7.3</v>
      </c>
      <c r="B580">
        <v>0.65</v>
      </c>
      <c r="C580">
        <v>0</v>
      </c>
      <c r="D580">
        <v>1.2</v>
      </c>
      <c r="E580">
        <v>6.5000000000000002E-2</v>
      </c>
      <c r="F580">
        <v>15</v>
      </c>
      <c r="G580">
        <v>21</v>
      </c>
      <c r="H580">
        <v>0.99460000000000004</v>
      </c>
      <c r="I580">
        <v>3.39</v>
      </c>
      <c r="J580">
        <v>0.47</v>
      </c>
      <c r="K580">
        <v>10</v>
      </c>
      <c r="L580">
        <v>7</v>
      </c>
      <c r="AA580">
        <f t="shared" si="89"/>
        <v>7.3</v>
      </c>
      <c r="AB580">
        <f t="shared" si="89"/>
        <v>0.65</v>
      </c>
      <c r="AC580">
        <f t="shared" si="90"/>
        <v>0</v>
      </c>
      <c r="AD580">
        <f t="shared" si="86"/>
        <v>1.2</v>
      </c>
      <c r="AE580">
        <f t="shared" si="86"/>
        <v>6.5000000000000002E-2</v>
      </c>
      <c r="AF580">
        <f t="shared" si="86"/>
        <v>15</v>
      </c>
      <c r="AG580">
        <f t="shared" si="86"/>
        <v>21</v>
      </c>
      <c r="AH580">
        <f t="shared" si="91"/>
        <v>0.99460000000000004</v>
      </c>
      <c r="AI580">
        <f t="shared" si="92"/>
        <v>3.39</v>
      </c>
      <c r="AJ580">
        <f t="shared" si="87"/>
        <v>0.47</v>
      </c>
      <c r="AK580">
        <f t="shared" si="88"/>
        <v>10</v>
      </c>
      <c r="AL580">
        <v>7</v>
      </c>
    </row>
    <row r="581" spans="1:38" x14ac:dyDescent="0.45">
      <c r="A581">
        <v>7</v>
      </c>
      <c r="B581">
        <v>0.69</v>
      </c>
      <c r="C581">
        <v>7.0000000000000007E-2</v>
      </c>
      <c r="D581">
        <v>2.5</v>
      </c>
      <c r="E581">
        <v>9.0999999999999998E-2</v>
      </c>
      <c r="F581">
        <v>15</v>
      </c>
      <c r="G581">
        <v>21</v>
      </c>
      <c r="H581">
        <v>0.99572000000000005</v>
      </c>
      <c r="I581">
        <v>3.38</v>
      </c>
      <c r="J581">
        <v>0.6</v>
      </c>
      <c r="K581">
        <v>11.3</v>
      </c>
      <c r="L581">
        <v>6</v>
      </c>
      <c r="AA581">
        <f t="shared" si="89"/>
        <v>7</v>
      </c>
      <c r="AB581">
        <f t="shared" si="89"/>
        <v>0.69</v>
      </c>
      <c r="AC581">
        <f t="shared" si="90"/>
        <v>7.0000000000000007E-2</v>
      </c>
      <c r="AD581">
        <f t="shared" si="86"/>
        <v>2.5</v>
      </c>
      <c r="AE581">
        <f t="shared" si="86"/>
        <v>9.0999999999999998E-2</v>
      </c>
      <c r="AF581">
        <f t="shared" si="86"/>
        <v>15</v>
      </c>
      <c r="AG581">
        <f t="shared" si="86"/>
        <v>21</v>
      </c>
      <c r="AH581">
        <f t="shared" si="91"/>
        <v>0.99572000000000005</v>
      </c>
      <c r="AI581">
        <f t="shared" si="92"/>
        <v>3.38</v>
      </c>
      <c r="AJ581">
        <f t="shared" si="87"/>
        <v>0.6</v>
      </c>
      <c r="AK581">
        <f t="shared" si="88"/>
        <v>11.3</v>
      </c>
      <c r="AL581">
        <v>6</v>
      </c>
    </row>
    <row r="582" spans="1:38" x14ac:dyDescent="0.45">
      <c r="A582">
        <v>6.6</v>
      </c>
      <c r="B582">
        <v>0.85499999999999998</v>
      </c>
      <c r="C582">
        <v>0.02</v>
      </c>
      <c r="D582">
        <v>2.4</v>
      </c>
      <c r="E582">
        <v>6.2E-2</v>
      </c>
      <c r="F582">
        <v>15</v>
      </c>
      <c r="G582">
        <v>23</v>
      </c>
      <c r="H582">
        <v>0.99626999999999999</v>
      </c>
      <c r="I582">
        <v>3.54</v>
      </c>
      <c r="J582">
        <v>0.6</v>
      </c>
      <c r="K582">
        <v>11</v>
      </c>
      <c r="L582">
        <v>6</v>
      </c>
      <c r="AA582">
        <f t="shared" si="89"/>
        <v>6.6</v>
      </c>
      <c r="AB582">
        <f t="shared" si="89"/>
        <v>0.85499999999999998</v>
      </c>
      <c r="AC582">
        <f t="shared" si="90"/>
        <v>0.02</v>
      </c>
      <c r="AD582">
        <f t="shared" si="86"/>
        <v>2.4</v>
      </c>
      <c r="AE582">
        <f t="shared" si="86"/>
        <v>6.2E-2</v>
      </c>
      <c r="AF582">
        <f t="shared" si="86"/>
        <v>15</v>
      </c>
      <c r="AG582">
        <f t="shared" si="86"/>
        <v>23</v>
      </c>
      <c r="AH582">
        <f t="shared" si="91"/>
        <v>0.99626999999999999</v>
      </c>
      <c r="AI582">
        <f t="shared" si="92"/>
        <v>3.54</v>
      </c>
      <c r="AJ582">
        <f t="shared" si="87"/>
        <v>0.6</v>
      </c>
      <c r="AK582">
        <f t="shared" si="88"/>
        <v>11</v>
      </c>
      <c r="AL582">
        <v>6</v>
      </c>
    </row>
    <row r="583" spans="1:38" x14ac:dyDescent="0.45">
      <c r="A583">
        <v>7.1</v>
      </c>
      <c r="B583">
        <v>0.53</v>
      </c>
      <c r="C583">
        <v>7.0000000000000007E-2</v>
      </c>
      <c r="D583">
        <v>1.7</v>
      </c>
      <c r="E583">
        <v>7.0999999999999994E-2</v>
      </c>
      <c r="F583">
        <v>15</v>
      </c>
      <c r="G583">
        <v>24</v>
      </c>
      <c r="H583">
        <v>0.99509999999999998</v>
      </c>
      <c r="I583">
        <v>3.29</v>
      </c>
      <c r="J583">
        <v>0.66</v>
      </c>
      <c r="K583">
        <v>10.8</v>
      </c>
      <c r="L583">
        <v>6</v>
      </c>
      <c r="AA583">
        <f t="shared" si="89"/>
        <v>7.1</v>
      </c>
      <c r="AB583">
        <f t="shared" si="89"/>
        <v>0.53</v>
      </c>
      <c r="AC583">
        <f t="shared" si="90"/>
        <v>7.0000000000000007E-2</v>
      </c>
      <c r="AD583">
        <f t="shared" si="86"/>
        <v>1.7</v>
      </c>
      <c r="AE583">
        <f t="shared" si="86"/>
        <v>7.0999999999999994E-2</v>
      </c>
      <c r="AF583">
        <f t="shared" si="86"/>
        <v>15</v>
      </c>
      <c r="AG583">
        <f t="shared" si="86"/>
        <v>24</v>
      </c>
      <c r="AH583">
        <f t="shared" si="91"/>
        <v>0.99509999999999998</v>
      </c>
      <c r="AI583">
        <f t="shared" si="92"/>
        <v>3.29</v>
      </c>
      <c r="AJ583">
        <f t="shared" si="87"/>
        <v>0.66</v>
      </c>
      <c r="AK583">
        <f t="shared" si="88"/>
        <v>10.8</v>
      </c>
      <c r="AL583">
        <v>6</v>
      </c>
    </row>
    <row r="584" spans="1:38" x14ac:dyDescent="0.45">
      <c r="A584">
        <v>7</v>
      </c>
      <c r="B584">
        <v>0.56000000000000005</v>
      </c>
      <c r="C584">
        <v>0.17</v>
      </c>
      <c r="D584">
        <v>1.7</v>
      </c>
      <c r="E584">
        <v>6.5000000000000002E-2</v>
      </c>
      <c r="F584">
        <v>15</v>
      </c>
      <c r="G584">
        <v>24</v>
      </c>
      <c r="H584">
        <v>0.99513999999999903</v>
      </c>
      <c r="I584">
        <v>3.44</v>
      </c>
      <c r="J584">
        <v>0.68</v>
      </c>
      <c r="K584">
        <v>10.55</v>
      </c>
      <c r="L584">
        <v>7</v>
      </c>
      <c r="AA584">
        <f t="shared" si="89"/>
        <v>7</v>
      </c>
      <c r="AB584">
        <f t="shared" si="89"/>
        <v>0.56000000000000005</v>
      </c>
      <c r="AC584">
        <f t="shared" si="90"/>
        <v>0.17</v>
      </c>
      <c r="AD584">
        <f t="shared" si="86"/>
        <v>1.7</v>
      </c>
      <c r="AE584">
        <f t="shared" si="86"/>
        <v>6.5000000000000002E-2</v>
      </c>
      <c r="AF584">
        <f t="shared" si="86"/>
        <v>15</v>
      </c>
      <c r="AG584">
        <f t="shared" si="86"/>
        <v>24</v>
      </c>
      <c r="AH584">
        <f t="shared" si="91"/>
        <v>0.99513999999999903</v>
      </c>
      <c r="AI584">
        <f t="shared" si="92"/>
        <v>3.44</v>
      </c>
      <c r="AJ584">
        <f t="shared" si="87"/>
        <v>0.68</v>
      </c>
      <c r="AK584">
        <f t="shared" si="88"/>
        <v>10.55</v>
      </c>
      <c r="AL584">
        <v>7</v>
      </c>
    </row>
    <row r="585" spans="1:38" x14ac:dyDescent="0.45">
      <c r="A585">
        <v>6.8</v>
      </c>
      <c r="B585">
        <v>0.56000000000000005</v>
      </c>
      <c r="C585">
        <v>0.22</v>
      </c>
      <c r="D585">
        <v>1.8</v>
      </c>
      <c r="E585">
        <v>7.3999999999999996E-2</v>
      </c>
      <c r="F585">
        <v>15</v>
      </c>
      <c r="G585">
        <v>24</v>
      </c>
      <c r="H585">
        <v>0.99437999999999904</v>
      </c>
      <c r="I585">
        <v>3.4</v>
      </c>
      <c r="J585">
        <v>0.82</v>
      </c>
      <c r="K585">
        <v>11.2</v>
      </c>
      <c r="L585">
        <v>6</v>
      </c>
      <c r="AA585">
        <f t="shared" si="89"/>
        <v>6.8</v>
      </c>
      <c r="AB585">
        <f t="shared" si="89"/>
        <v>0.56000000000000005</v>
      </c>
      <c r="AC585">
        <f t="shared" si="90"/>
        <v>0.22</v>
      </c>
      <c r="AD585">
        <f t="shared" si="86"/>
        <v>1.8</v>
      </c>
      <c r="AE585">
        <f t="shared" si="86"/>
        <v>7.3999999999999996E-2</v>
      </c>
      <c r="AF585">
        <f t="shared" si="86"/>
        <v>15</v>
      </c>
      <c r="AG585">
        <f t="shared" si="86"/>
        <v>24</v>
      </c>
      <c r="AH585">
        <f t="shared" si="91"/>
        <v>0.99437999999999904</v>
      </c>
      <c r="AI585">
        <f t="shared" si="92"/>
        <v>3.4</v>
      </c>
      <c r="AJ585">
        <f t="shared" si="87"/>
        <v>0.82</v>
      </c>
      <c r="AK585">
        <f t="shared" si="88"/>
        <v>11.2</v>
      </c>
      <c r="AL585">
        <v>6</v>
      </c>
    </row>
    <row r="586" spans="1:38" x14ac:dyDescent="0.45">
      <c r="A586">
        <v>6.4</v>
      </c>
      <c r="B586">
        <v>0.38</v>
      </c>
      <c r="C586">
        <v>0.14000000000000001</v>
      </c>
      <c r="D586">
        <v>2.2000000000000002</v>
      </c>
      <c r="E586">
        <v>3.7999999999999999E-2</v>
      </c>
      <c r="F586">
        <v>15</v>
      </c>
      <c r="G586">
        <v>25</v>
      </c>
      <c r="H586">
        <v>0.99513999999999903</v>
      </c>
      <c r="I586">
        <v>3.44</v>
      </c>
      <c r="J586">
        <v>0.65</v>
      </c>
      <c r="K586">
        <v>11.1</v>
      </c>
      <c r="L586">
        <v>6</v>
      </c>
      <c r="AA586">
        <f t="shared" si="89"/>
        <v>6.4</v>
      </c>
      <c r="AB586">
        <f t="shared" si="89"/>
        <v>0.38</v>
      </c>
      <c r="AC586">
        <f t="shared" si="90"/>
        <v>0.14000000000000001</v>
      </c>
      <c r="AD586">
        <f t="shared" si="86"/>
        <v>2.2000000000000002</v>
      </c>
      <c r="AE586">
        <f t="shared" si="86"/>
        <v>3.850000000000002E-2</v>
      </c>
      <c r="AF586">
        <f t="shared" si="86"/>
        <v>15</v>
      </c>
      <c r="AG586">
        <f t="shared" si="86"/>
        <v>25</v>
      </c>
      <c r="AH586">
        <f t="shared" si="91"/>
        <v>0.99513999999999903</v>
      </c>
      <c r="AI586">
        <f t="shared" si="92"/>
        <v>3.44</v>
      </c>
      <c r="AJ586">
        <f t="shared" si="87"/>
        <v>0.65</v>
      </c>
      <c r="AK586">
        <f t="shared" si="88"/>
        <v>11.1</v>
      </c>
      <c r="AL586">
        <v>6</v>
      </c>
    </row>
    <row r="587" spans="1:38" x14ac:dyDescent="0.45">
      <c r="A587">
        <v>6</v>
      </c>
      <c r="B587">
        <v>0.5</v>
      </c>
      <c r="C587">
        <v>0</v>
      </c>
      <c r="D587">
        <v>1.4</v>
      </c>
      <c r="E587">
        <v>5.7000000000000002E-2</v>
      </c>
      <c r="F587">
        <v>15</v>
      </c>
      <c r="G587">
        <v>26</v>
      </c>
      <c r="H587">
        <v>0.99447999999999903</v>
      </c>
      <c r="I587">
        <v>3.36</v>
      </c>
      <c r="J587">
        <v>0.45</v>
      </c>
      <c r="K587">
        <v>9.5</v>
      </c>
      <c r="L587">
        <v>5</v>
      </c>
      <c r="AA587">
        <f t="shared" si="89"/>
        <v>6</v>
      </c>
      <c r="AB587">
        <f t="shared" si="89"/>
        <v>0.5</v>
      </c>
      <c r="AC587">
        <f t="shared" si="90"/>
        <v>0</v>
      </c>
      <c r="AD587">
        <f t="shared" si="86"/>
        <v>1.4</v>
      </c>
      <c r="AE587">
        <f t="shared" si="86"/>
        <v>5.7000000000000002E-2</v>
      </c>
      <c r="AF587">
        <f t="shared" si="86"/>
        <v>15</v>
      </c>
      <c r="AG587">
        <f t="shared" si="86"/>
        <v>26</v>
      </c>
      <c r="AH587">
        <f t="shared" si="91"/>
        <v>0.99447999999999903</v>
      </c>
      <c r="AI587">
        <f t="shared" si="92"/>
        <v>3.36</v>
      </c>
      <c r="AJ587">
        <f t="shared" si="87"/>
        <v>0.45</v>
      </c>
      <c r="AK587">
        <f t="shared" si="88"/>
        <v>9.5</v>
      </c>
      <c r="AL587">
        <v>5</v>
      </c>
    </row>
    <row r="588" spans="1:38" x14ac:dyDescent="0.45">
      <c r="A588">
        <v>6.2</v>
      </c>
      <c r="B588">
        <v>0.64</v>
      </c>
      <c r="C588">
        <v>0.09</v>
      </c>
      <c r="D588">
        <v>2.5</v>
      </c>
      <c r="E588">
        <v>8.1000000000000003E-2</v>
      </c>
      <c r="F588">
        <v>15</v>
      </c>
      <c r="G588">
        <v>26</v>
      </c>
      <c r="H588">
        <v>0.99537999999999904</v>
      </c>
      <c r="I588">
        <v>3.57</v>
      </c>
      <c r="J588">
        <v>0.63</v>
      </c>
      <c r="K588">
        <v>12</v>
      </c>
      <c r="L588">
        <v>5</v>
      </c>
      <c r="AA588">
        <f t="shared" si="89"/>
        <v>6.2</v>
      </c>
      <c r="AB588">
        <f t="shared" si="89"/>
        <v>0.64</v>
      </c>
      <c r="AC588">
        <f t="shared" si="90"/>
        <v>0.09</v>
      </c>
      <c r="AD588">
        <f t="shared" si="86"/>
        <v>2.5</v>
      </c>
      <c r="AE588">
        <f t="shared" si="86"/>
        <v>8.1000000000000003E-2</v>
      </c>
      <c r="AF588">
        <f t="shared" si="86"/>
        <v>15</v>
      </c>
      <c r="AG588">
        <f t="shared" si="86"/>
        <v>26</v>
      </c>
      <c r="AH588">
        <f t="shared" si="91"/>
        <v>0.99537999999999904</v>
      </c>
      <c r="AI588">
        <f t="shared" si="92"/>
        <v>3.57</v>
      </c>
      <c r="AJ588">
        <f t="shared" si="87"/>
        <v>0.63</v>
      </c>
      <c r="AK588">
        <f t="shared" si="88"/>
        <v>12</v>
      </c>
      <c r="AL588">
        <v>5</v>
      </c>
    </row>
    <row r="589" spans="1:38" x14ac:dyDescent="0.45">
      <c r="A589">
        <v>7.7</v>
      </c>
      <c r="B589">
        <v>0.63</v>
      </c>
      <c r="C589">
        <v>0.08</v>
      </c>
      <c r="D589">
        <v>1.9</v>
      </c>
      <c r="E589">
        <v>7.5999999999999998E-2</v>
      </c>
      <c r="F589">
        <v>15</v>
      </c>
      <c r="G589">
        <v>27</v>
      </c>
      <c r="H589">
        <v>0.99670000000000003</v>
      </c>
      <c r="I589">
        <v>3.32</v>
      </c>
      <c r="J589">
        <v>0.54</v>
      </c>
      <c r="K589">
        <v>9.5</v>
      </c>
      <c r="L589">
        <v>6</v>
      </c>
      <c r="AA589">
        <f t="shared" si="89"/>
        <v>7.7</v>
      </c>
      <c r="AB589">
        <f t="shared" si="89"/>
        <v>0.63</v>
      </c>
      <c r="AC589">
        <f t="shared" si="90"/>
        <v>0.08</v>
      </c>
      <c r="AD589">
        <f t="shared" si="86"/>
        <v>1.9</v>
      </c>
      <c r="AE589">
        <f t="shared" si="86"/>
        <v>7.5999999999999998E-2</v>
      </c>
      <c r="AF589">
        <f t="shared" si="86"/>
        <v>15</v>
      </c>
      <c r="AG589">
        <f t="shared" si="86"/>
        <v>27</v>
      </c>
      <c r="AH589">
        <f t="shared" si="91"/>
        <v>0.99670000000000003</v>
      </c>
      <c r="AI589">
        <f t="shared" si="92"/>
        <v>3.32</v>
      </c>
      <c r="AJ589">
        <f t="shared" si="87"/>
        <v>0.54</v>
      </c>
      <c r="AK589">
        <f t="shared" si="88"/>
        <v>9.5</v>
      </c>
      <c r="AL589">
        <v>6</v>
      </c>
    </row>
    <row r="590" spans="1:38" x14ac:dyDescent="0.45">
      <c r="A590">
        <v>7.7</v>
      </c>
      <c r="B590">
        <v>0.69</v>
      </c>
      <c r="C590">
        <v>0.05</v>
      </c>
      <c r="D590">
        <v>2.7</v>
      </c>
      <c r="E590">
        <v>7.4999999999999997E-2</v>
      </c>
      <c r="F590">
        <v>15</v>
      </c>
      <c r="G590">
        <v>27</v>
      </c>
      <c r="H590">
        <v>0.99739999999999995</v>
      </c>
      <c r="I590">
        <v>3.26</v>
      </c>
      <c r="J590">
        <v>0.61</v>
      </c>
      <c r="K590">
        <v>9.1</v>
      </c>
      <c r="L590">
        <v>5</v>
      </c>
      <c r="AA590">
        <f t="shared" si="89"/>
        <v>7.7</v>
      </c>
      <c r="AB590">
        <f t="shared" si="89"/>
        <v>0.69</v>
      </c>
      <c r="AC590">
        <f t="shared" si="90"/>
        <v>0.05</v>
      </c>
      <c r="AD590">
        <f t="shared" si="86"/>
        <v>2.7</v>
      </c>
      <c r="AE590">
        <f t="shared" si="86"/>
        <v>7.4999999999999997E-2</v>
      </c>
      <c r="AF590">
        <f t="shared" si="86"/>
        <v>15</v>
      </c>
      <c r="AG590">
        <f t="shared" si="86"/>
        <v>27</v>
      </c>
      <c r="AH590">
        <f t="shared" si="91"/>
        <v>0.99739999999999995</v>
      </c>
      <c r="AI590">
        <f t="shared" si="92"/>
        <v>3.26</v>
      </c>
      <c r="AJ590">
        <f t="shared" si="87"/>
        <v>0.61</v>
      </c>
      <c r="AK590">
        <f t="shared" si="88"/>
        <v>9.1</v>
      </c>
      <c r="AL590">
        <v>5</v>
      </c>
    </row>
    <row r="591" spans="1:38" x14ac:dyDescent="0.45">
      <c r="A591">
        <v>6.4</v>
      </c>
      <c r="B591">
        <v>0.31</v>
      </c>
      <c r="C591">
        <v>0.09</v>
      </c>
      <c r="D591">
        <v>1.4</v>
      </c>
      <c r="E591">
        <v>6.6000000000000003E-2</v>
      </c>
      <c r="F591">
        <v>15</v>
      </c>
      <c r="G591">
        <v>28</v>
      </c>
      <c r="H591">
        <v>0.99458999999999997</v>
      </c>
      <c r="I591">
        <v>3.42</v>
      </c>
      <c r="J591">
        <v>0.7</v>
      </c>
      <c r="K591">
        <v>10</v>
      </c>
      <c r="L591">
        <v>7</v>
      </c>
      <c r="AA591">
        <f t="shared" si="89"/>
        <v>6.4</v>
      </c>
      <c r="AB591">
        <f t="shared" si="89"/>
        <v>0.31</v>
      </c>
      <c r="AC591">
        <f t="shared" si="90"/>
        <v>0.09</v>
      </c>
      <c r="AD591">
        <f t="shared" si="86"/>
        <v>1.4</v>
      </c>
      <c r="AE591">
        <f t="shared" si="86"/>
        <v>6.6000000000000003E-2</v>
      </c>
      <c r="AF591">
        <f t="shared" si="86"/>
        <v>15</v>
      </c>
      <c r="AG591">
        <f t="shared" si="86"/>
        <v>28</v>
      </c>
      <c r="AH591">
        <f t="shared" si="91"/>
        <v>0.99458999999999997</v>
      </c>
      <c r="AI591">
        <f t="shared" si="92"/>
        <v>3.42</v>
      </c>
      <c r="AJ591">
        <f t="shared" si="87"/>
        <v>0.7</v>
      </c>
      <c r="AK591">
        <f t="shared" si="88"/>
        <v>10</v>
      </c>
      <c r="AL591">
        <v>7</v>
      </c>
    </row>
    <row r="592" spans="1:38" x14ac:dyDescent="0.45">
      <c r="A592">
        <v>7</v>
      </c>
      <c r="B592">
        <v>0.43</v>
      </c>
      <c r="C592">
        <v>0.02</v>
      </c>
      <c r="D592">
        <v>1.9</v>
      </c>
      <c r="E592">
        <v>0.08</v>
      </c>
      <c r="F592">
        <v>15</v>
      </c>
      <c r="G592">
        <v>28</v>
      </c>
      <c r="H592">
        <v>0.99492000000000003</v>
      </c>
      <c r="I592">
        <v>3.35</v>
      </c>
      <c r="J592">
        <v>0.81</v>
      </c>
      <c r="K592">
        <v>10.6</v>
      </c>
      <c r="L592">
        <v>6</v>
      </c>
      <c r="AA592">
        <f t="shared" si="89"/>
        <v>7</v>
      </c>
      <c r="AB592">
        <f t="shared" si="89"/>
        <v>0.43</v>
      </c>
      <c r="AC592">
        <f t="shared" si="90"/>
        <v>0.02</v>
      </c>
      <c r="AD592">
        <f t="shared" si="86"/>
        <v>1.9</v>
      </c>
      <c r="AE592">
        <f t="shared" si="86"/>
        <v>0.08</v>
      </c>
      <c r="AF592">
        <f t="shared" si="86"/>
        <v>15</v>
      </c>
      <c r="AG592">
        <f t="shared" si="86"/>
        <v>28</v>
      </c>
      <c r="AH592">
        <f t="shared" si="91"/>
        <v>0.99492000000000003</v>
      </c>
      <c r="AI592">
        <f t="shared" si="92"/>
        <v>3.35</v>
      </c>
      <c r="AJ592">
        <f t="shared" si="87"/>
        <v>0.81</v>
      </c>
      <c r="AK592">
        <f t="shared" si="88"/>
        <v>10.6</v>
      </c>
      <c r="AL592">
        <v>6</v>
      </c>
    </row>
    <row r="593" spans="1:38" x14ac:dyDescent="0.45">
      <c r="A593">
        <v>7.2</v>
      </c>
      <c r="B593">
        <v>0.37</v>
      </c>
      <c r="C593">
        <v>0.32</v>
      </c>
      <c r="D593">
        <v>2</v>
      </c>
      <c r="E593">
        <v>6.2E-2</v>
      </c>
      <c r="F593">
        <v>15</v>
      </c>
      <c r="G593">
        <v>28</v>
      </c>
      <c r="H593">
        <v>0.99470000000000003</v>
      </c>
      <c r="I593">
        <v>3.23</v>
      </c>
      <c r="J593">
        <v>0.73</v>
      </c>
      <c r="K593">
        <v>11.3</v>
      </c>
      <c r="L593">
        <v>7</v>
      </c>
      <c r="AA593">
        <f t="shared" si="89"/>
        <v>7.2</v>
      </c>
      <c r="AB593">
        <f t="shared" si="89"/>
        <v>0.37</v>
      </c>
      <c r="AC593">
        <f t="shared" si="90"/>
        <v>0.32</v>
      </c>
      <c r="AD593">
        <f t="shared" si="86"/>
        <v>2</v>
      </c>
      <c r="AE593">
        <f t="shared" si="86"/>
        <v>6.2E-2</v>
      </c>
      <c r="AF593">
        <f t="shared" si="86"/>
        <v>15</v>
      </c>
      <c r="AG593">
        <f t="shared" ref="AG593:AG656" si="93">IF((G593&gt;=U$14)*(G593&lt;=U$15),G593,IF((G593&lt;U$14), U$14, U$15))</f>
        <v>28</v>
      </c>
      <c r="AH593">
        <f t="shared" si="91"/>
        <v>0.99470000000000003</v>
      </c>
      <c r="AI593">
        <f t="shared" si="92"/>
        <v>3.23</v>
      </c>
      <c r="AJ593">
        <f t="shared" si="87"/>
        <v>0.73</v>
      </c>
      <c r="AK593">
        <f t="shared" si="88"/>
        <v>11.3</v>
      </c>
      <c r="AL593">
        <v>7</v>
      </c>
    </row>
    <row r="594" spans="1:38" x14ac:dyDescent="0.45">
      <c r="A594">
        <v>5.2</v>
      </c>
      <c r="B594">
        <v>0.64500000000000002</v>
      </c>
      <c r="C594">
        <v>0</v>
      </c>
      <c r="D594">
        <v>2.15</v>
      </c>
      <c r="E594">
        <v>0.08</v>
      </c>
      <c r="F594">
        <v>15</v>
      </c>
      <c r="G594">
        <v>28</v>
      </c>
      <c r="H594">
        <v>0.99443999999999999</v>
      </c>
      <c r="I594">
        <v>3.78</v>
      </c>
      <c r="J594">
        <v>0.61</v>
      </c>
      <c r="K594">
        <v>12.5</v>
      </c>
      <c r="L594">
        <v>6</v>
      </c>
      <c r="AA594">
        <f t="shared" si="89"/>
        <v>5.2</v>
      </c>
      <c r="AB594">
        <f t="shared" si="89"/>
        <v>0.64500000000000002</v>
      </c>
      <c r="AC594">
        <f t="shared" si="90"/>
        <v>0</v>
      </c>
      <c r="AD594">
        <f t="shared" ref="AD594:AG657" si="94">IF((D594&gt;=R$14)*(D594&lt;=R$15),D594,IF((D594&lt;R$14), R$14, R$15))</f>
        <v>2.15</v>
      </c>
      <c r="AE594">
        <f t="shared" si="94"/>
        <v>0.08</v>
      </c>
      <c r="AF594">
        <f t="shared" si="94"/>
        <v>15</v>
      </c>
      <c r="AG594">
        <f t="shared" si="93"/>
        <v>28</v>
      </c>
      <c r="AH594">
        <f t="shared" si="91"/>
        <v>0.99443999999999999</v>
      </c>
      <c r="AI594">
        <f t="shared" si="92"/>
        <v>3.7747243884144153</v>
      </c>
      <c r="AJ594">
        <f t="shared" ref="AJ594:AJ657" si="95">IF((J594&gt;=X$14)*(J594&lt;=X$15),J594,IF((J594&lt;X$14), X$14, X$15))</f>
        <v>0.61</v>
      </c>
      <c r="AK594">
        <f t="shared" ref="AK594:AK657" si="96">IF((K594&gt;=Y$14)*(K594&lt;=Y$15),K594,IF((K594&lt;Y$14), Y$14, Y$15))</f>
        <v>12.5</v>
      </c>
      <c r="AL594">
        <v>6</v>
      </c>
    </row>
    <row r="595" spans="1:38" x14ac:dyDescent="0.45">
      <c r="A595">
        <v>7.2</v>
      </c>
      <c r="B595">
        <v>0.38</v>
      </c>
      <c r="C595">
        <v>0.31</v>
      </c>
      <c r="D595">
        <v>2</v>
      </c>
      <c r="E595">
        <v>5.5999999999999897E-2</v>
      </c>
      <c r="F595">
        <v>15</v>
      </c>
      <c r="G595">
        <v>29</v>
      </c>
      <c r="H595">
        <v>0.99472000000000005</v>
      </c>
      <c r="I595">
        <v>3.23</v>
      </c>
      <c r="J595">
        <v>0.76</v>
      </c>
      <c r="K595">
        <v>11.3</v>
      </c>
      <c r="L595">
        <v>8</v>
      </c>
      <c r="AA595">
        <f t="shared" si="89"/>
        <v>7.2</v>
      </c>
      <c r="AB595">
        <f t="shared" si="89"/>
        <v>0.38</v>
      </c>
      <c r="AC595">
        <f t="shared" si="90"/>
        <v>0.31</v>
      </c>
      <c r="AD595">
        <f t="shared" si="94"/>
        <v>2</v>
      </c>
      <c r="AE595">
        <f t="shared" si="94"/>
        <v>5.5999999999999897E-2</v>
      </c>
      <c r="AF595">
        <f t="shared" si="94"/>
        <v>15</v>
      </c>
      <c r="AG595">
        <f t="shared" si="93"/>
        <v>29</v>
      </c>
      <c r="AH595">
        <f t="shared" si="91"/>
        <v>0.99472000000000005</v>
      </c>
      <c r="AI595">
        <f t="shared" si="92"/>
        <v>3.23</v>
      </c>
      <c r="AJ595">
        <f t="shared" si="95"/>
        <v>0.76</v>
      </c>
      <c r="AK595">
        <f t="shared" si="96"/>
        <v>11.3</v>
      </c>
      <c r="AL595">
        <v>8</v>
      </c>
    </row>
    <row r="596" spans="1:38" x14ac:dyDescent="0.45">
      <c r="A596">
        <v>7.2</v>
      </c>
      <c r="B596">
        <v>0.53</v>
      </c>
      <c r="C596">
        <v>0.14000000000000001</v>
      </c>
      <c r="D596">
        <v>2.1</v>
      </c>
      <c r="E596">
        <v>6.4000000000000001E-2</v>
      </c>
      <c r="F596">
        <v>15</v>
      </c>
      <c r="G596">
        <v>29</v>
      </c>
      <c r="H596">
        <v>0.99322999999999995</v>
      </c>
      <c r="I596">
        <v>3.35</v>
      </c>
      <c r="J596">
        <v>0.61</v>
      </c>
      <c r="K596">
        <v>12.1</v>
      </c>
      <c r="L596">
        <v>6</v>
      </c>
      <c r="AA596">
        <f t="shared" si="89"/>
        <v>7.2</v>
      </c>
      <c r="AB596">
        <f t="shared" si="89"/>
        <v>0.53</v>
      </c>
      <c r="AC596">
        <f t="shared" si="90"/>
        <v>0.14000000000000001</v>
      </c>
      <c r="AD596">
        <f t="shared" si="94"/>
        <v>2.1</v>
      </c>
      <c r="AE596">
        <f t="shared" si="94"/>
        <v>6.4000000000000001E-2</v>
      </c>
      <c r="AF596">
        <f t="shared" si="94"/>
        <v>15</v>
      </c>
      <c r="AG596">
        <f t="shared" si="93"/>
        <v>29</v>
      </c>
      <c r="AH596">
        <f t="shared" si="91"/>
        <v>0.99322999999999995</v>
      </c>
      <c r="AI596">
        <f t="shared" si="92"/>
        <v>3.35</v>
      </c>
      <c r="AJ596">
        <f t="shared" si="95"/>
        <v>0.61</v>
      </c>
      <c r="AK596">
        <f t="shared" si="96"/>
        <v>12.1</v>
      </c>
      <c r="AL596">
        <v>6</v>
      </c>
    </row>
    <row r="597" spans="1:38" x14ac:dyDescent="0.45">
      <c r="A597">
        <v>6.8</v>
      </c>
      <c r="B597">
        <v>0.68</v>
      </c>
      <c r="C597">
        <v>0.09</v>
      </c>
      <c r="D597">
        <v>3.9</v>
      </c>
      <c r="E597">
        <v>6.8000000000000005E-2</v>
      </c>
      <c r="F597">
        <v>15</v>
      </c>
      <c r="G597">
        <v>29</v>
      </c>
      <c r="H597">
        <v>0.99524000000000001</v>
      </c>
      <c r="I597">
        <v>3.41</v>
      </c>
      <c r="J597">
        <v>0.52</v>
      </c>
      <c r="K597">
        <v>11.1</v>
      </c>
      <c r="L597">
        <v>4</v>
      </c>
      <c r="AA597">
        <f t="shared" si="89"/>
        <v>6.8</v>
      </c>
      <c r="AB597">
        <f t="shared" si="89"/>
        <v>0.68</v>
      </c>
      <c r="AC597">
        <f t="shared" si="90"/>
        <v>0.09</v>
      </c>
      <c r="AD597">
        <f t="shared" si="94"/>
        <v>3.6500000000000004</v>
      </c>
      <c r="AE597">
        <f t="shared" si="94"/>
        <v>6.8000000000000005E-2</v>
      </c>
      <c r="AF597">
        <f t="shared" si="94"/>
        <v>15</v>
      </c>
      <c r="AG597">
        <f t="shared" si="93"/>
        <v>29</v>
      </c>
      <c r="AH597">
        <f t="shared" si="91"/>
        <v>0.99524000000000001</v>
      </c>
      <c r="AI597">
        <f t="shared" si="92"/>
        <v>3.41</v>
      </c>
      <c r="AJ597">
        <f t="shared" si="95"/>
        <v>0.52</v>
      </c>
      <c r="AK597">
        <f t="shared" si="96"/>
        <v>11.1</v>
      </c>
      <c r="AL597">
        <v>4</v>
      </c>
    </row>
    <row r="598" spans="1:38" x14ac:dyDescent="0.45">
      <c r="A598">
        <v>10</v>
      </c>
      <c r="B598">
        <v>0.73</v>
      </c>
      <c r="C598">
        <v>0.43</v>
      </c>
      <c r="D598">
        <v>2.2999999999999998</v>
      </c>
      <c r="E598">
        <v>5.8999999999999997E-2</v>
      </c>
      <c r="F598">
        <v>15</v>
      </c>
      <c r="G598">
        <v>31</v>
      </c>
      <c r="H598">
        <v>0.99660000000000004</v>
      </c>
      <c r="I598">
        <v>3.15</v>
      </c>
      <c r="J598">
        <v>0.56999999999999995</v>
      </c>
      <c r="K598">
        <v>11</v>
      </c>
      <c r="L598">
        <v>5</v>
      </c>
      <c r="AA598">
        <f t="shared" si="89"/>
        <v>10</v>
      </c>
      <c r="AB598">
        <f t="shared" si="89"/>
        <v>0.73</v>
      </c>
      <c r="AC598">
        <f t="shared" si="90"/>
        <v>0.43</v>
      </c>
      <c r="AD598">
        <f t="shared" si="94"/>
        <v>2.2999999999999998</v>
      </c>
      <c r="AE598">
        <f t="shared" si="94"/>
        <v>5.8999999999999997E-2</v>
      </c>
      <c r="AF598">
        <f t="shared" si="94"/>
        <v>15</v>
      </c>
      <c r="AG598">
        <f t="shared" si="93"/>
        <v>31</v>
      </c>
      <c r="AH598">
        <f t="shared" si="91"/>
        <v>0.99660000000000004</v>
      </c>
      <c r="AI598">
        <f t="shared" si="92"/>
        <v>3.15</v>
      </c>
      <c r="AJ598">
        <f t="shared" si="95"/>
        <v>0.56999999999999995</v>
      </c>
      <c r="AK598">
        <f t="shared" si="96"/>
        <v>11</v>
      </c>
      <c r="AL598">
        <v>5</v>
      </c>
    </row>
    <row r="599" spans="1:38" x14ac:dyDescent="0.45">
      <c r="A599">
        <v>6.3</v>
      </c>
      <c r="B599">
        <v>0.98</v>
      </c>
      <c r="C599">
        <v>0.01</v>
      </c>
      <c r="D599">
        <v>2</v>
      </c>
      <c r="E599">
        <v>5.7000000000000002E-2</v>
      </c>
      <c r="F599">
        <v>15</v>
      </c>
      <c r="G599">
        <v>33</v>
      </c>
      <c r="H599">
        <v>0.99487999999999899</v>
      </c>
      <c r="I599">
        <v>3.6</v>
      </c>
      <c r="J599">
        <v>0.46</v>
      </c>
      <c r="K599">
        <v>11.2</v>
      </c>
      <c r="L599">
        <v>6</v>
      </c>
      <c r="AA599">
        <f t="shared" si="89"/>
        <v>6.3</v>
      </c>
      <c r="AB599">
        <f t="shared" si="89"/>
        <v>0.98</v>
      </c>
      <c r="AC599">
        <f t="shared" si="90"/>
        <v>0.01</v>
      </c>
      <c r="AD599">
        <f t="shared" si="94"/>
        <v>2</v>
      </c>
      <c r="AE599">
        <f t="shared" si="94"/>
        <v>5.7000000000000002E-2</v>
      </c>
      <c r="AF599">
        <f t="shared" si="94"/>
        <v>15</v>
      </c>
      <c r="AG599">
        <f t="shared" si="93"/>
        <v>33</v>
      </c>
      <c r="AH599">
        <f t="shared" si="91"/>
        <v>0.99487999999999899</v>
      </c>
      <c r="AI599">
        <f t="shared" si="92"/>
        <v>3.6</v>
      </c>
      <c r="AJ599">
        <f t="shared" si="95"/>
        <v>0.46</v>
      </c>
      <c r="AK599">
        <f t="shared" si="96"/>
        <v>11.2</v>
      </c>
      <c r="AL599">
        <v>6</v>
      </c>
    </row>
    <row r="600" spans="1:38" x14ac:dyDescent="0.45">
      <c r="A600">
        <v>10.3</v>
      </c>
      <c r="B600">
        <v>0.27</v>
      </c>
      <c r="C600">
        <v>0.24</v>
      </c>
      <c r="D600">
        <v>2.1</v>
      </c>
      <c r="E600">
        <v>7.1999999999999995E-2</v>
      </c>
      <c r="F600">
        <v>15</v>
      </c>
      <c r="G600">
        <v>33</v>
      </c>
      <c r="H600">
        <v>0.99560000000000004</v>
      </c>
      <c r="I600">
        <v>3.22</v>
      </c>
      <c r="J600">
        <v>0.66</v>
      </c>
      <c r="K600">
        <v>12.8</v>
      </c>
      <c r="L600">
        <v>6</v>
      </c>
      <c r="AA600">
        <f t="shared" si="89"/>
        <v>10.3</v>
      </c>
      <c r="AB600">
        <f t="shared" si="89"/>
        <v>0.27</v>
      </c>
      <c r="AC600">
        <f t="shared" si="90"/>
        <v>0.24</v>
      </c>
      <c r="AD600">
        <f t="shared" si="94"/>
        <v>2.1</v>
      </c>
      <c r="AE600">
        <f t="shared" si="94"/>
        <v>7.1999999999999995E-2</v>
      </c>
      <c r="AF600">
        <f t="shared" si="94"/>
        <v>15</v>
      </c>
      <c r="AG600">
        <f t="shared" si="93"/>
        <v>33</v>
      </c>
      <c r="AH600">
        <f t="shared" si="91"/>
        <v>0.99560000000000004</v>
      </c>
      <c r="AI600">
        <f t="shared" si="92"/>
        <v>3.22</v>
      </c>
      <c r="AJ600">
        <f t="shared" si="95"/>
        <v>0.66</v>
      </c>
      <c r="AK600">
        <f t="shared" si="96"/>
        <v>12.8</v>
      </c>
      <c r="AL600">
        <v>6</v>
      </c>
    </row>
    <row r="601" spans="1:38" x14ac:dyDescent="0.45">
      <c r="A601">
        <v>6</v>
      </c>
      <c r="B601">
        <v>0.49</v>
      </c>
      <c r="C601">
        <v>0</v>
      </c>
      <c r="D601">
        <v>2.2999999999999998</v>
      </c>
      <c r="E601">
        <v>6.8000000000000005E-2</v>
      </c>
      <c r="F601">
        <v>15</v>
      </c>
      <c r="G601">
        <v>33</v>
      </c>
      <c r="H601">
        <v>0.99292000000000002</v>
      </c>
      <c r="I601">
        <v>3.58</v>
      </c>
      <c r="J601">
        <v>0.59</v>
      </c>
      <c r="K601">
        <v>12.5</v>
      </c>
      <c r="L601">
        <v>6</v>
      </c>
      <c r="AA601">
        <f t="shared" si="89"/>
        <v>6</v>
      </c>
      <c r="AB601">
        <f t="shared" si="89"/>
        <v>0.49</v>
      </c>
      <c r="AC601">
        <f t="shared" si="90"/>
        <v>0</v>
      </c>
      <c r="AD601">
        <f t="shared" si="94"/>
        <v>2.2999999999999998</v>
      </c>
      <c r="AE601">
        <f t="shared" si="94"/>
        <v>6.8000000000000005E-2</v>
      </c>
      <c r="AF601">
        <f t="shared" si="94"/>
        <v>15</v>
      </c>
      <c r="AG601">
        <f t="shared" si="93"/>
        <v>33</v>
      </c>
      <c r="AH601">
        <f t="shared" si="91"/>
        <v>0.99292000000000002</v>
      </c>
      <c r="AI601">
        <f t="shared" si="92"/>
        <v>3.58</v>
      </c>
      <c r="AJ601">
        <f t="shared" si="95"/>
        <v>0.59</v>
      </c>
      <c r="AK601">
        <f t="shared" si="96"/>
        <v>12.5</v>
      </c>
      <c r="AL601">
        <v>6</v>
      </c>
    </row>
    <row r="602" spans="1:38" x14ac:dyDescent="0.45">
      <c r="A602">
        <v>9.8000000000000007</v>
      </c>
      <c r="B602">
        <v>0.25</v>
      </c>
      <c r="C602">
        <v>0.49</v>
      </c>
      <c r="D602">
        <v>2.7</v>
      </c>
      <c r="E602">
        <v>8.7999999999999995E-2</v>
      </c>
      <c r="F602">
        <v>15</v>
      </c>
      <c r="G602">
        <v>33</v>
      </c>
      <c r="H602">
        <v>0.99819999999999998</v>
      </c>
      <c r="I602">
        <v>3.42</v>
      </c>
      <c r="J602">
        <v>0.9</v>
      </c>
      <c r="K602">
        <v>10</v>
      </c>
      <c r="L602">
        <v>6</v>
      </c>
      <c r="AA602">
        <f t="shared" si="89"/>
        <v>9.8000000000000007</v>
      </c>
      <c r="AB602">
        <f t="shared" si="89"/>
        <v>0.25</v>
      </c>
      <c r="AC602">
        <f t="shared" si="90"/>
        <v>0.49</v>
      </c>
      <c r="AD602">
        <f t="shared" si="94"/>
        <v>2.7</v>
      </c>
      <c r="AE602">
        <f t="shared" si="94"/>
        <v>8.7999999999999995E-2</v>
      </c>
      <c r="AF602">
        <f t="shared" si="94"/>
        <v>15</v>
      </c>
      <c r="AG602">
        <f t="shared" si="93"/>
        <v>33</v>
      </c>
      <c r="AH602">
        <f t="shared" si="91"/>
        <v>0.99819999999999998</v>
      </c>
      <c r="AI602">
        <f t="shared" si="92"/>
        <v>3.42</v>
      </c>
      <c r="AJ602">
        <f t="shared" si="95"/>
        <v>0.9</v>
      </c>
      <c r="AK602">
        <f t="shared" si="96"/>
        <v>10</v>
      </c>
      <c r="AL602">
        <v>6</v>
      </c>
    </row>
    <row r="603" spans="1:38" x14ac:dyDescent="0.45">
      <c r="A603">
        <v>6.8</v>
      </c>
      <c r="B603">
        <v>0.64</v>
      </c>
      <c r="C603">
        <v>0</v>
      </c>
      <c r="D603">
        <v>2.7</v>
      </c>
      <c r="E603">
        <v>0.123</v>
      </c>
      <c r="F603">
        <v>15</v>
      </c>
      <c r="G603">
        <v>33</v>
      </c>
      <c r="H603">
        <v>0.99537999999999904</v>
      </c>
      <c r="I603">
        <v>3.44</v>
      </c>
      <c r="J603">
        <v>0.63</v>
      </c>
      <c r="K603">
        <v>11.3</v>
      </c>
      <c r="L603">
        <v>6</v>
      </c>
      <c r="AA603">
        <f t="shared" si="89"/>
        <v>6.8</v>
      </c>
      <c r="AB603">
        <f t="shared" si="89"/>
        <v>0.64</v>
      </c>
      <c r="AC603">
        <f t="shared" si="90"/>
        <v>0</v>
      </c>
      <c r="AD603">
        <f t="shared" si="94"/>
        <v>2.7</v>
      </c>
      <c r="AE603">
        <f t="shared" si="94"/>
        <v>0.12249999999999998</v>
      </c>
      <c r="AF603">
        <f t="shared" si="94"/>
        <v>15</v>
      </c>
      <c r="AG603">
        <f t="shared" si="93"/>
        <v>33</v>
      </c>
      <c r="AH603">
        <f t="shared" si="91"/>
        <v>0.99537999999999904</v>
      </c>
      <c r="AI603">
        <f t="shared" si="92"/>
        <v>3.44</v>
      </c>
      <c r="AJ603">
        <f t="shared" si="95"/>
        <v>0.63</v>
      </c>
      <c r="AK603">
        <f t="shared" si="96"/>
        <v>11.3</v>
      </c>
      <c r="AL603">
        <v>6</v>
      </c>
    </row>
    <row r="604" spans="1:38" x14ac:dyDescent="0.45">
      <c r="A604">
        <v>7.4</v>
      </c>
      <c r="B604">
        <v>0.55000000000000004</v>
      </c>
      <c r="C604">
        <v>0.19</v>
      </c>
      <c r="D604">
        <v>1.8</v>
      </c>
      <c r="E604">
        <v>8.1999999999999906E-2</v>
      </c>
      <c r="F604">
        <v>15</v>
      </c>
      <c r="G604">
        <v>34</v>
      </c>
      <c r="H604">
        <v>0.99655000000000005</v>
      </c>
      <c r="I604">
        <v>3.49</v>
      </c>
      <c r="J604">
        <v>0.68</v>
      </c>
      <c r="K604">
        <v>10.5</v>
      </c>
      <c r="L604">
        <v>5</v>
      </c>
      <c r="AA604">
        <f t="shared" si="89"/>
        <v>7.4</v>
      </c>
      <c r="AB604">
        <f t="shared" si="89"/>
        <v>0.55000000000000004</v>
      </c>
      <c r="AC604">
        <f t="shared" si="90"/>
        <v>0.19</v>
      </c>
      <c r="AD604">
        <f t="shared" si="94"/>
        <v>1.8</v>
      </c>
      <c r="AE604">
        <f t="shared" si="94"/>
        <v>8.1999999999999906E-2</v>
      </c>
      <c r="AF604">
        <f t="shared" si="94"/>
        <v>15</v>
      </c>
      <c r="AG604">
        <f t="shared" si="93"/>
        <v>34</v>
      </c>
      <c r="AH604">
        <f t="shared" si="91"/>
        <v>0.99655000000000005</v>
      </c>
      <c r="AI604">
        <f t="shared" si="92"/>
        <v>3.49</v>
      </c>
      <c r="AJ604">
        <f t="shared" si="95"/>
        <v>0.68</v>
      </c>
      <c r="AK604">
        <f t="shared" si="96"/>
        <v>10.5</v>
      </c>
      <c r="AL604">
        <v>5</v>
      </c>
    </row>
    <row r="605" spans="1:38" x14ac:dyDescent="0.45">
      <c r="A605">
        <v>6.2</v>
      </c>
      <c r="B605">
        <v>0.51</v>
      </c>
      <c r="C605">
        <v>0.14000000000000001</v>
      </c>
      <c r="D605">
        <v>1.9</v>
      </c>
      <c r="E605">
        <v>5.5999999999999897E-2</v>
      </c>
      <c r="F605">
        <v>15</v>
      </c>
      <c r="G605">
        <v>34</v>
      </c>
      <c r="H605">
        <v>0.99395999999999995</v>
      </c>
      <c r="I605">
        <v>3.48</v>
      </c>
      <c r="J605">
        <v>0.56999999999999995</v>
      </c>
      <c r="K605">
        <v>11.5</v>
      </c>
      <c r="L605">
        <v>6</v>
      </c>
      <c r="AA605">
        <f t="shared" si="89"/>
        <v>6.2</v>
      </c>
      <c r="AB605">
        <f t="shared" si="89"/>
        <v>0.51</v>
      </c>
      <c r="AC605">
        <f t="shared" si="90"/>
        <v>0.14000000000000001</v>
      </c>
      <c r="AD605">
        <f t="shared" si="94"/>
        <v>1.9</v>
      </c>
      <c r="AE605">
        <f t="shared" si="94"/>
        <v>5.5999999999999897E-2</v>
      </c>
      <c r="AF605">
        <f t="shared" si="94"/>
        <v>15</v>
      </c>
      <c r="AG605">
        <f t="shared" si="93"/>
        <v>34</v>
      </c>
      <c r="AH605">
        <f t="shared" si="91"/>
        <v>0.99395999999999995</v>
      </c>
      <c r="AI605">
        <f t="shared" si="92"/>
        <v>3.48</v>
      </c>
      <c r="AJ605">
        <f t="shared" si="95"/>
        <v>0.56999999999999995</v>
      </c>
      <c r="AK605">
        <f t="shared" si="96"/>
        <v>11.5</v>
      </c>
      <c r="AL605">
        <v>6</v>
      </c>
    </row>
    <row r="606" spans="1:38" x14ac:dyDescent="0.45">
      <c r="A606">
        <v>7</v>
      </c>
      <c r="B606">
        <v>0.55000000000000004</v>
      </c>
      <c r="C606">
        <v>0.13</v>
      </c>
      <c r="D606">
        <v>2.2000000000000002</v>
      </c>
      <c r="E606">
        <v>7.4999999999999997E-2</v>
      </c>
      <c r="F606">
        <v>15</v>
      </c>
      <c r="G606">
        <v>35</v>
      </c>
      <c r="H606">
        <v>0.99590000000000001</v>
      </c>
      <c r="I606">
        <v>3.36</v>
      </c>
      <c r="J606">
        <v>0.59</v>
      </c>
      <c r="K606">
        <v>9.6999999999999993</v>
      </c>
      <c r="L606">
        <v>6</v>
      </c>
      <c r="AA606">
        <f t="shared" si="89"/>
        <v>7</v>
      </c>
      <c r="AB606">
        <f t="shared" si="89"/>
        <v>0.55000000000000004</v>
      </c>
      <c r="AC606">
        <f t="shared" si="90"/>
        <v>0.13</v>
      </c>
      <c r="AD606">
        <f t="shared" si="94"/>
        <v>2.2000000000000002</v>
      </c>
      <c r="AE606">
        <f t="shared" si="94"/>
        <v>7.4999999999999997E-2</v>
      </c>
      <c r="AF606">
        <f t="shared" si="94"/>
        <v>15</v>
      </c>
      <c r="AG606">
        <f t="shared" si="93"/>
        <v>35</v>
      </c>
      <c r="AH606">
        <f t="shared" si="91"/>
        <v>0.99590000000000001</v>
      </c>
      <c r="AI606">
        <f t="shared" si="92"/>
        <v>3.36</v>
      </c>
      <c r="AJ606">
        <f t="shared" si="95"/>
        <v>0.59</v>
      </c>
      <c r="AK606">
        <f t="shared" si="96"/>
        <v>9.6999999999999993</v>
      </c>
      <c r="AL606">
        <v>6</v>
      </c>
    </row>
    <row r="607" spans="1:38" x14ac:dyDescent="0.45">
      <c r="A607">
        <v>6.7</v>
      </c>
      <c r="B607">
        <v>0.54</v>
      </c>
      <c r="C607">
        <v>0.13</v>
      </c>
      <c r="D607">
        <v>2</v>
      </c>
      <c r="E607">
        <v>7.5999999999999998E-2</v>
      </c>
      <c r="F607">
        <v>15</v>
      </c>
      <c r="G607">
        <v>36</v>
      </c>
      <c r="H607">
        <v>0.99729999999999996</v>
      </c>
      <c r="I607">
        <v>3.61</v>
      </c>
      <c r="J607">
        <v>0.64</v>
      </c>
      <c r="K607">
        <v>9.8000000000000007</v>
      </c>
      <c r="L607">
        <v>5</v>
      </c>
      <c r="AA607">
        <f t="shared" si="89"/>
        <v>6.7</v>
      </c>
      <c r="AB607">
        <f t="shared" si="89"/>
        <v>0.54</v>
      </c>
      <c r="AC607">
        <f t="shared" si="90"/>
        <v>0.13</v>
      </c>
      <c r="AD607">
        <f t="shared" si="94"/>
        <v>2</v>
      </c>
      <c r="AE607">
        <f t="shared" si="94"/>
        <v>7.5999999999999998E-2</v>
      </c>
      <c r="AF607">
        <f t="shared" si="94"/>
        <v>15</v>
      </c>
      <c r="AG607">
        <f t="shared" si="93"/>
        <v>36</v>
      </c>
      <c r="AH607">
        <f t="shared" si="91"/>
        <v>0.99729999999999996</v>
      </c>
      <c r="AI607">
        <f t="shared" si="92"/>
        <v>3.61</v>
      </c>
      <c r="AJ607">
        <f t="shared" si="95"/>
        <v>0.64</v>
      </c>
      <c r="AK607">
        <f t="shared" si="96"/>
        <v>9.8000000000000007</v>
      </c>
      <c r="AL607">
        <v>5</v>
      </c>
    </row>
    <row r="608" spans="1:38" x14ac:dyDescent="0.45">
      <c r="A608">
        <v>7.1</v>
      </c>
      <c r="B608">
        <v>0.46</v>
      </c>
      <c r="C608">
        <v>0.14000000000000001</v>
      </c>
      <c r="D608">
        <v>2.8</v>
      </c>
      <c r="E608">
        <v>7.5999999999999998E-2</v>
      </c>
      <c r="F608">
        <v>15</v>
      </c>
      <c r="G608">
        <v>37</v>
      </c>
      <c r="H608">
        <v>0.99624000000000001</v>
      </c>
      <c r="I608">
        <v>3.36</v>
      </c>
      <c r="J608">
        <v>0.49</v>
      </c>
      <c r="K608">
        <v>10.7</v>
      </c>
      <c r="L608">
        <v>5</v>
      </c>
      <c r="AA608">
        <f t="shared" si="89"/>
        <v>7.1</v>
      </c>
      <c r="AB608">
        <f t="shared" si="89"/>
        <v>0.46</v>
      </c>
      <c r="AC608">
        <f t="shared" si="90"/>
        <v>0.14000000000000001</v>
      </c>
      <c r="AD608">
        <f t="shared" si="94"/>
        <v>2.8</v>
      </c>
      <c r="AE608">
        <f t="shared" si="94"/>
        <v>7.5999999999999998E-2</v>
      </c>
      <c r="AF608">
        <f t="shared" si="94"/>
        <v>15</v>
      </c>
      <c r="AG608">
        <f t="shared" si="93"/>
        <v>37</v>
      </c>
      <c r="AH608">
        <f t="shared" si="91"/>
        <v>0.99624000000000001</v>
      </c>
      <c r="AI608">
        <f t="shared" si="92"/>
        <v>3.36</v>
      </c>
      <c r="AJ608">
        <f t="shared" si="95"/>
        <v>0.49</v>
      </c>
      <c r="AK608">
        <f t="shared" si="96"/>
        <v>10.7</v>
      </c>
      <c r="AL608">
        <v>5</v>
      </c>
    </row>
    <row r="609" spans="1:38" x14ac:dyDescent="0.45">
      <c r="A609">
        <v>7.9</v>
      </c>
      <c r="B609">
        <v>0.35</v>
      </c>
      <c r="C609">
        <v>0.46</v>
      </c>
      <c r="D609">
        <v>3.6</v>
      </c>
      <c r="E609">
        <v>7.8E-2</v>
      </c>
      <c r="F609">
        <v>15</v>
      </c>
      <c r="G609">
        <v>37</v>
      </c>
      <c r="H609">
        <v>0.99729999999999996</v>
      </c>
      <c r="I609">
        <v>3.35</v>
      </c>
      <c r="J609">
        <v>0.86</v>
      </c>
      <c r="K609">
        <v>12.8</v>
      </c>
      <c r="L609">
        <v>8</v>
      </c>
      <c r="AA609">
        <f t="shared" si="89"/>
        <v>7.9</v>
      </c>
      <c r="AB609">
        <f t="shared" si="89"/>
        <v>0.35</v>
      </c>
      <c r="AC609">
        <f t="shared" si="90"/>
        <v>0.46</v>
      </c>
      <c r="AD609">
        <f t="shared" si="94"/>
        <v>3.6</v>
      </c>
      <c r="AE609">
        <f t="shared" si="94"/>
        <v>7.8E-2</v>
      </c>
      <c r="AF609">
        <f t="shared" si="94"/>
        <v>15</v>
      </c>
      <c r="AG609">
        <f t="shared" si="93"/>
        <v>37</v>
      </c>
      <c r="AH609">
        <f t="shared" si="91"/>
        <v>0.99729999999999996</v>
      </c>
      <c r="AI609">
        <f t="shared" si="92"/>
        <v>3.35</v>
      </c>
      <c r="AJ609">
        <f t="shared" si="95"/>
        <v>0.86</v>
      </c>
      <c r="AK609">
        <f t="shared" si="96"/>
        <v>12.8</v>
      </c>
      <c r="AL609">
        <v>8</v>
      </c>
    </row>
    <row r="610" spans="1:38" x14ac:dyDescent="0.45">
      <c r="A610">
        <v>8.5</v>
      </c>
      <c r="B610">
        <v>0.44</v>
      </c>
      <c r="C610">
        <v>0.5</v>
      </c>
      <c r="D610">
        <v>1.9</v>
      </c>
      <c r="E610">
        <v>0.36899999999999999</v>
      </c>
      <c r="F610">
        <v>15</v>
      </c>
      <c r="G610">
        <v>38</v>
      </c>
      <c r="H610">
        <v>0.99634</v>
      </c>
      <c r="I610">
        <v>3.01</v>
      </c>
      <c r="J610">
        <v>1.1000000000000001</v>
      </c>
      <c r="K610">
        <v>9.4</v>
      </c>
      <c r="L610">
        <v>5</v>
      </c>
      <c r="AA610">
        <f t="shared" si="89"/>
        <v>8.5</v>
      </c>
      <c r="AB610">
        <f t="shared" si="89"/>
        <v>0.44</v>
      </c>
      <c r="AC610">
        <f t="shared" si="90"/>
        <v>0.5</v>
      </c>
      <c r="AD610">
        <f t="shared" si="94"/>
        <v>1.9</v>
      </c>
      <c r="AE610">
        <f t="shared" si="94"/>
        <v>0.12249999999999998</v>
      </c>
      <c r="AF610">
        <f t="shared" si="94"/>
        <v>15</v>
      </c>
      <c r="AG610">
        <f t="shared" si="93"/>
        <v>38</v>
      </c>
      <c r="AH610">
        <f t="shared" si="91"/>
        <v>0.99634</v>
      </c>
      <c r="AI610">
        <f t="shared" si="92"/>
        <v>3.01</v>
      </c>
      <c r="AJ610">
        <f t="shared" si="95"/>
        <v>0.99999999999999989</v>
      </c>
      <c r="AK610">
        <f t="shared" si="96"/>
        <v>9.4</v>
      </c>
      <c r="AL610">
        <v>5</v>
      </c>
    </row>
    <row r="611" spans="1:38" x14ac:dyDescent="0.45">
      <c r="A611">
        <v>7.2</v>
      </c>
      <c r="B611">
        <v>0.64500000000000002</v>
      </c>
      <c r="C611">
        <v>0</v>
      </c>
      <c r="D611">
        <v>1.9</v>
      </c>
      <c r="E611">
        <v>9.6999999999999906E-2</v>
      </c>
      <c r="F611">
        <v>15</v>
      </c>
      <c r="G611">
        <v>39</v>
      </c>
      <c r="H611">
        <v>0.99675000000000002</v>
      </c>
      <c r="I611">
        <v>3.37</v>
      </c>
      <c r="J611">
        <v>0.57999999999999996</v>
      </c>
      <c r="K611">
        <v>9.1999999999999993</v>
      </c>
      <c r="L611">
        <v>6</v>
      </c>
      <c r="AA611">
        <f t="shared" si="89"/>
        <v>7.2</v>
      </c>
      <c r="AB611">
        <f t="shared" si="89"/>
        <v>0.64500000000000002</v>
      </c>
      <c r="AC611">
        <f t="shared" si="90"/>
        <v>0</v>
      </c>
      <c r="AD611">
        <f t="shared" si="94"/>
        <v>1.9</v>
      </c>
      <c r="AE611">
        <f t="shared" si="94"/>
        <v>9.6999999999999906E-2</v>
      </c>
      <c r="AF611">
        <f t="shared" si="94"/>
        <v>15</v>
      </c>
      <c r="AG611">
        <f t="shared" si="93"/>
        <v>39</v>
      </c>
      <c r="AH611">
        <f t="shared" si="91"/>
        <v>0.99675000000000002</v>
      </c>
      <c r="AI611">
        <f t="shared" si="92"/>
        <v>3.37</v>
      </c>
      <c r="AJ611">
        <f t="shared" si="95"/>
        <v>0.57999999999999996</v>
      </c>
      <c r="AK611">
        <f t="shared" si="96"/>
        <v>9.1999999999999993</v>
      </c>
      <c r="AL611">
        <v>6</v>
      </c>
    </row>
    <row r="612" spans="1:38" x14ac:dyDescent="0.45">
      <c r="A612">
        <v>6.3</v>
      </c>
      <c r="B612">
        <v>0.36</v>
      </c>
      <c r="C612">
        <v>0.19</v>
      </c>
      <c r="D612">
        <v>3.2</v>
      </c>
      <c r="E612">
        <v>7.4999999999999997E-2</v>
      </c>
      <c r="F612">
        <v>15</v>
      </c>
      <c r="G612">
        <v>39</v>
      </c>
      <c r="H612">
        <v>0.99560000000000004</v>
      </c>
      <c r="I612">
        <v>3.56</v>
      </c>
      <c r="J612">
        <v>0.52</v>
      </c>
      <c r="K612">
        <v>12.7</v>
      </c>
      <c r="L612">
        <v>6</v>
      </c>
      <c r="AA612">
        <f t="shared" si="89"/>
        <v>6.3</v>
      </c>
      <c r="AB612">
        <f t="shared" si="89"/>
        <v>0.36</v>
      </c>
      <c r="AC612">
        <f t="shared" si="90"/>
        <v>0.19</v>
      </c>
      <c r="AD612">
        <f t="shared" si="94"/>
        <v>3.2</v>
      </c>
      <c r="AE612">
        <f t="shared" si="94"/>
        <v>7.4999999999999997E-2</v>
      </c>
      <c r="AF612">
        <f t="shared" si="94"/>
        <v>15</v>
      </c>
      <c r="AG612">
        <f t="shared" si="93"/>
        <v>39</v>
      </c>
      <c r="AH612">
        <f t="shared" si="91"/>
        <v>0.99560000000000004</v>
      </c>
      <c r="AI612">
        <f t="shared" si="92"/>
        <v>3.56</v>
      </c>
      <c r="AJ612">
        <f t="shared" si="95"/>
        <v>0.52</v>
      </c>
      <c r="AK612">
        <f t="shared" si="96"/>
        <v>12.7</v>
      </c>
      <c r="AL612">
        <v>6</v>
      </c>
    </row>
    <row r="613" spans="1:38" x14ac:dyDescent="0.45">
      <c r="A613">
        <v>6.8</v>
      </c>
      <c r="B613">
        <v>0.91500000000000004</v>
      </c>
      <c r="C613">
        <v>0.28999999999999998</v>
      </c>
      <c r="D613">
        <v>4.8</v>
      </c>
      <c r="E613">
        <v>7.0000000000000007E-2</v>
      </c>
      <c r="F613">
        <v>15</v>
      </c>
      <c r="G613">
        <v>39</v>
      </c>
      <c r="H613">
        <v>0.99577000000000004</v>
      </c>
      <c r="I613">
        <v>3.53</v>
      </c>
      <c r="J613">
        <v>0.54</v>
      </c>
      <c r="K613">
        <v>11.1</v>
      </c>
      <c r="L613">
        <v>5</v>
      </c>
      <c r="AA613">
        <f t="shared" si="89"/>
        <v>6.8</v>
      </c>
      <c r="AB613">
        <f t="shared" si="89"/>
        <v>0.91500000000000004</v>
      </c>
      <c r="AC613">
        <f t="shared" si="90"/>
        <v>0.28999999999999998</v>
      </c>
      <c r="AD613">
        <f t="shared" si="94"/>
        <v>3.6500000000000004</v>
      </c>
      <c r="AE613">
        <f t="shared" si="94"/>
        <v>7.0000000000000007E-2</v>
      </c>
      <c r="AF613">
        <f t="shared" si="94"/>
        <v>15</v>
      </c>
      <c r="AG613">
        <f t="shared" si="93"/>
        <v>39</v>
      </c>
      <c r="AH613">
        <f t="shared" si="91"/>
        <v>0.99577000000000004</v>
      </c>
      <c r="AI613">
        <f t="shared" si="92"/>
        <v>3.53</v>
      </c>
      <c r="AJ613">
        <f t="shared" si="95"/>
        <v>0.54</v>
      </c>
      <c r="AK613">
        <f t="shared" si="96"/>
        <v>11.1</v>
      </c>
      <c r="AL613">
        <v>5</v>
      </c>
    </row>
    <row r="614" spans="1:38" x14ac:dyDescent="0.45">
      <c r="A614">
        <v>13.3</v>
      </c>
      <c r="B614">
        <v>0.43</v>
      </c>
      <c r="C614">
        <v>0.57999999999999996</v>
      </c>
      <c r="D614">
        <v>1.9</v>
      </c>
      <c r="E614">
        <v>7.0000000000000007E-2</v>
      </c>
      <c r="F614">
        <v>15</v>
      </c>
      <c r="G614">
        <v>40</v>
      </c>
      <c r="H614">
        <v>1.0004</v>
      </c>
      <c r="I614">
        <v>3.06</v>
      </c>
      <c r="J614">
        <v>0.49</v>
      </c>
      <c r="K614">
        <v>9</v>
      </c>
      <c r="L614">
        <v>5</v>
      </c>
      <c r="AA614">
        <f t="shared" si="89"/>
        <v>12.349999999999998</v>
      </c>
      <c r="AB614">
        <f t="shared" si="89"/>
        <v>0.43</v>
      </c>
      <c r="AC614">
        <f t="shared" si="90"/>
        <v>0.57999999999999996</v>
      </c>
      <c r="AD614">
        <f t="shared" si="94"/>
        <v>1.9</v>
      </c>
      <c r="AE614">
        <f t="shared" si="94"/>
        <v>7.0000000000000007E-2</v>
      </c>
      <c r="AF614">
        <f t="shared" si="94"/>
        <v>15</v>
      </c>
      <c r="AG614">
        <f t="shared" si="93"/>
        <v>40</v>
      </c>
      <c r="AH614">
        <f t="shared" si="91"/>
        <v>1.0004</v>
      </c>
      <c r="AI614">
        <f t="shared" si="92"/>
        <v>3.06</v>
      </c>
      <c r="AJ614">
        <f t="shared" si="95"/>
        <v>0.49</v>
      </c>
      <c r="AK614">
        <f t="shared" si="96"/>
        <v>9</v>
      </c>
      <c r="AL614">
        <v>5</v>
      </c>
    </row>
    <row r="615" spans="1:38" x14ac:dyDescent="0.45">
      <c r="A615">
        <v>9</v>
      </c>
      <c r="B615">
        <v>0.4</v>
      </c>
      <c r="C615">
        <v>0.41</v>
      </c>
      <c r="D615">
        <v>2</v>
      </c>
      <c r="E615">
        <v>5.7999999999999899E-2</v>
      </c>
      <c r="F615">
        <v>15</v>
      </c>
      <c r="G615">
        <v>40</v>
      </c>
      <c r="H615">
        <v>0.99413999999999902</v>
      </c>
      <c r="I615">
        <v>3.22</v>
      </c>
      <c r="J615">
        <v>0.6</v>
      </c>
      <c r="K615">
        <v>12.2</v>
      </c>
      <c r="L615">
        <v>6</v>
      </c>
      <c r="AA615">
        <f t="shared" si="89"/>
        <v>9</v>
      </c>
      <c r="AB615">
        <f t="shared" si="89"/>
        <v>0.4</v>
      </c>
      <c r="AC615">
        <f t="shared" si="90"/>
        <v>0.41</v>
      </c>
      <c r="AD615">
        <f t="shared" si="94"/>
        <v>2</v>
      </c>
      <c r="AE615">
        <f t="shared" si="94"/>
        <v>5.7999999999999899E-2</v>
      </c>
      <c r="AF615">
        <f t="shared" si="94"/>
        <v>15</v>
      </c>
      <c r="AG615">
        <f t="shared" si="93"/>
        <v>40</v>
      </c>
      <c r="AH615">
        <f t="shared" si="91"/>
        <v>0.99413999999999902</v>
      </c>
      <c r="AI615">
        <f t="shared" si="92"/>
        <v>3.22</v>
      </c>
      <c r="AJ615">
        <f t="shared" si="95"/>
        <v>0.6</v>
      </c>
      <c r="AK615">
        <f t="shared" si="96"/>
        <v>12.2</v>
      </c>
      <c r="AL615">
        <v>6</v>
      </c>
    </row>
    <row r="616" spans="1:38" x14ac:dyDescent="0.45">
      <c r="A616">
        <v>7.5</v>
      </c>
      <c r="B616">
        <v>0.42</v>
      </c>
      <c r="C616">
        <v>0.31</v>
      </c>
      <c r="D616">
        <v>1.6</v>
      </c>
      <c r="E616">
        <v>0.08</v>
      </c>
      <c r="F616">
        <v>15</v>
      </c>
      <c r="G616">
        <v>42</v>
      </c>
      <c r="H616">
        <v>0.99780000000000002</v>
      </c>
      <c r="I616">
        <v>3.31</v>
      </c>
      <c r="J616">
        <v>0.64</v>
      </c>
      <c r="K616">
        <v>9</v>
      </c>
      <c r="L616">
        <v>5</v>
      </c>
      <c r="AA616">
        <f t="shared" si="89"/>
        <v>7.5</v>
      </c>
      <c r="AB616">
        <f t="shared" si="89"/>
        <v>0.42</v>
      </c>
      <c r="AC616">
        <f t="shared" si="90"/>
        <v>0.31</v>
      </c>
      <c r="AD616">
        <f t="shared" si="94"/>
        <v>1.6</v>
      </c>
      <c r="AE616">
        <f t="shared" si="94"/>
        <v>0.08</v>
      </c>
      <c r="AF616">
        <f t="shared" si="94"/>
        <v>15</v>
      </c>
      <c r="AG616">
        <f t="shared" si="93"/>
        <v>42</v>
      </c>
      <c r="AH616">
        <f t="shared" si="91"/>
        <v>0.99780000000000002</v>
      </c>
      <c r="AI616">
        <f t="shared" si="92"/>
        <v>3.31</v>
      </c>
      <c r="AJ616">
        <f t="shared" si="95"/>
        <v>0.64</v>
      </c>
      <c r="AK616">
        <f t="shared" si="96"/>
        <v>9</v>
      </c>
      <c r="AL616">
        <v>5</v>
      </c>
    </row>
    <row r="617" spans="1:38" x14ac:dyDescent="0.45">
      <c r="A617">
        <v>9.6</v>
      </c>
      <c r="B617">
        <v>0.56000000000000005</v>
      </c>
      <c r="C617">
        <v>0.31</v>
      </c>
      <c r="D617">
        <v>2.8</v>
      </c>
      <c r="E617">
        <v>8.8999999999999996E-2</v>
      </c>
      <c r="F617">
        <v>15</v>
      </c>
      <c r="G617">
        <v>46</v>
      </c>
      <c r="H617">
        <v>0.99790000000000001</v>
      </c>
      <c r="I617">
        <v>3.11</v>
      </c>
      <c r="J617">
        <v>0.92</v>
      </c>
      <c r="K617">
        <v>10</v>
      </c>
      <c r="L617">
        <v>6</v>
      </c>
      <c r="AA617">
        <f t="shared" si="89"/>
        <v>9.6</v>
      </c>
      <c r="AB617">
        <f t="shared" si="89"/>
        <v>0.56000000000000005</v>
      </c>
      <c r="AC617">
        <f t="shared" si="90"/>
        <v>0.31</v>
      </c>
      <c r="AD617">
        <f t="shared" si="94"/>
        <v>2.8</v>
      </c>
      <c r="AE617">
        <f t="shared" si="94"/>
        <v>8.8999999999999996E-2</v>
      </c>
      <c r="AF617">
        <f t="shared" si="94"/>
        <v>15</v>
      </c>
      <c r="AG617">
        <f t="shared" si="93"/>
        <v>46</v>
      </c>
      <c r="AH617">
        <f t="shared" si="91"/>
        <v>0.99790000000000001</v>
      </c>
      <c r="AI617">
        <f t="shared" si="92"/>
        <v>3.11</v>
      </c>
      <c r="AJ617">
        <f t="shared" si="95"/>
        <v>0.92</v>
      </c>
      <c r="AK617">
        <f t="shared" si="96"/>
        <v>10</v>
      </c>
      <c r="AL617">
        <v>6</v>
      </c>
    </row>
    <row r="618" spans="1:38" x14ac:dyDescent="0.45">
      <c r="A618">
        <v>13</v>
      </c>
      <c r="B618">
        <v>0.32</v>
      </c>
      <c r="C618">
        <v>0.65</v>
      </c>
      <c r="D618">
        <v>2.6</v>
      </c>
      <c r="E618">
        <v>9.2999999999999999E-2</v>
      </c>
      <c r="F618">
        <v>15</v>
      </c>
      <c r="G618">
        <v>47</v>
      </c>
      <c r="H618">
        <v>0.99960000000000004</v>
      </c>
      <c r="I618">
        <v>3.05</v>
      </c>
      <c r="J618">
        <v>0.61</v>
      </c>
      <c r="K618">
        <v>10.6</v>
      </c>
      <c r="L618">
        <v>5</v>
      </c>
      <c r="AA618">
        <f t="shared" si="89"/>
        <v>12.349999999999998</v>
      </c>
      <c r="AB618">
        <f t="shared" si="89"/>
        <v>0.32</v>
      </c>
      <c r="AC618">
        <f t="shared" si="90"/>
        <v>0.65</v>
      </c>
      <c r="AD618">
        <f t="shared" si="94"/>
        <v>2.6</v>
      </c>
      <c r="AE618">
        <f t="shared" si="94"/>
        <v>9.2999999999999999E-2</v>
      </c>
      <c r="AF618">
        <f t="shared" si="94"/>
        <v>15</v>
      </c>
      <c r="AG618">
        <f t="shared" si="93"/>
        <v>47</v>
      </c>
      <c r="AH618">
        <f t="shared" si="91"/>
        <v>0.99960000000000004</v>
      </c>
      <c r="AI618">
        <f t="shared" si="92"/>
        <v>3.05</v>
      </c>
      <c r="AJ618">
        <f t="shared" si="95"/>
        <v>0.61</v>
      </c>
      <c r="AK618">
        <f t="shared" si="96"/>
        <v>10.6</v>
      </c>
      <c r="AL618">
        <v>5</v>
      </c>
    </row>
    <row r="619" spans="1:38" x14ac:dyDescent="0.45">
      <c r="A619">
        <v>7.4</v>
      </c>
      <c r="B619">
        <v>0.74</v>
      </c>
      <c r="C619">
        <v>7.0000000000000007E-2</v>
      </c>
      <c r="D619">
        <v>1.7</v>
      </c>
      <c r="E619">
        <v>8.5999999999999993E-2</v>
      </c>
      <c r="F619">
        <v>15</v>
      </c>
      <c r="G619">
        <v>48</v>
      </c>
      <c r="H619">
        <v>0.99502000000000002</v>
      </c>
      <c r="I619">
        <v>3.12</v>
      </c>
      <c r="J619">
        <v>0.48</v>
      </c>
      <c r="K619">
        <v>10</v>
      </c>
      <c r="L619">
        <v>5</v>
      </c>
      <c r="AA619">
        <f t="shared" si="89"/>
        <v>7.4</v>
      </c>
      <c r="AB619">
        <f t="shared" si="89"/>
        <v>0.74</v>
      </c>
      <c r="AC619">
        <f t="shared" si="90"/>
        <v>7.0000000000000007E-2</v>
      </c>
      <c r="AD619">
        <f t="shared" si="94"/>
        <v>1.7</v>
      </c>
      <c r="AE619">
        <f t="shared" si="94"/>
        <v>8.5999999999999993E-2</v>
      </c>
      <c r="AF619">
        <f t="shared" si="94"/>
        <v>15</v>
      </c>
      <c r="AG619">
        <f t="shared" si="93"/>
        <v>48</v>
      </c>
      <c r="AH619">
        <f t="shared" si="91"/>
        <v>0.99502000000000002</v>
      </c>
      <c r="AI619">
        <f t="shared" si="92"/>
        <v>3.12</v>
      </c>
      <c r="AJ619">
        <f t="shared" si="95"/>
        <v>0.48</v>
      </c>
      <c r="AK619">
        <f t="shared" si="96"/>
        <v>10</v>
      </c>
      <c r="AL619">
        <v>5</v>
      </c>
    </row>
    <row r="620" spans="1:38" x14ac:dyDescent="0.45">
      <c r="A620">
        <v>8.9</v>
      </c>
      <c r="B620">
        <v>0.745</v>
      </c>
      <c r="C620">
        <v>0.18</v>
      </c>
      <c r="D620">
        <v>2.5</v>
      </c>
      <c r="E620">
        <v>7.6999999999999999E-2</v>
      </c>
      <c r="F620">
        <v>15</v>
      </c>
      <c r="G620">
        <v>48</v>
      </c>
      <c r="H620">
        <v>0.99739</v>
      </c>
      <c r="I620">
        <v>3.2</v>
      </c>
      <c r="J620">
        <v>0.47</v>
      </c>
      <c r="K620">
        <v>9.6999999999999993</v>
      </c>
      <c r="L620">
        <v>6</v>
      </c>
      <c r="AA620">
        <f t="shared" si="89"/>
        <v>8.9</v>
      </c>
      <c r="AB620">
        <f t="shared" si="89"/>
        <v>0.745</v>
      </c>
      <c r="AC620">
        <f t="shared" si="90"/>
        <v>0.18</v>
      </c>
      <c r="AD620">
        <f t="shared" si="94"/>
        <v>2.5</v>
      </c>
      <c r="AE620">
        <f t="shared" si="94"/>
        <v>7.6999999999999999E-2</v>
      </c>
      <c r="AF620">
        <f t="shared" si="94"/>
        <v>15</v>
      </c>
      <c r="AG620">
        <f t="shared" si="93"/>
        <v>48</v>
      </c>
      <c r="AH620">
        <f t="shared" si="91"/>
        <v>0.99739</v>
      </c>
      <c r="AI620">
        <f t="shared" si="92"/>
        <v>3.2</v>
      </c>
      <c r="AJ620">
        <f t="shared" si="95"/>
        <v>0.47</v>
      </c>
      <c r="AK620">
        <f t="shared" si="96"/>
        <v>9.6999999999999993</v>
      </c>
      <c r="AL620">
        <v>6</v>
      </c>
    </row>
    <row r="621" spans="1:38" x14ac:dyDescent="0.45">
      <c r="A621">
        <v>7.6</v>
      </c>
      <c r="B621">
        <v>0.42</v>
      </c>
      <c r="C621">
        <v>0.08</v>
      </c>
      <c r="D621">
        <v>2.7</v>
      </c>
      <c r="E621">
        <v>8.4000000000000005E-2</v>
      </c>
      <c r="F621">
        <v>15</v>
      </c>
      <c r="G621">
        <v>48</v>
      </c>
      <c r="H621">
        <v>0.99680000000000002</v>
      </c>
      <c r="I621">
        <v>3.21</v>
      </c>
      <c r="J621">
        <v>0.59</v>
      </c>
      <c r="K621">
        <v>10</v>
      </c>
      <c r="L621">
        <v>5</v>
      </c>
      <c r="AA621">
        <f t="shared" si="89"/>
        <v>7.6</v>
      </c>
      <c r="AB621">
        <f t="shared" si="89"/>
        <v>0.42</v>
      </c>
      <c r="AC621">
        <f t="shared" si="90"/>
        <v>0.08</v>
      </c>
      <c r="AD621">
        <f t="shared" si="94"/>
        <v>2.7</v>
      </c>
      <c r="AE621">
        <f t="shared" si="94"/>
        <v>8.4000000000000005E-2</v>
      </c>
      <c r="AF621">
        <f t="shared" si="94"/>
        <v>15</v>
      </c>
      <c r="AG621">
        <f t="shared" si="93"/>
        <v>48</v>
      </c>
      <c r="AH621">
        <f t="shared" si="91"/>
        <v>0.99680000000000002</v>
      </c>
      <c r="AI621">
        <f t="shared" si="92"/>
        <v>3.21</v>
      </c>
      <c r="AJ621">
        <f t="shared" si="95"/>
        <v>0.59</v>
      </c>
      <c r="AK621">
        <f t="shared" si="96"/>
        <v>10</v>
      </c>
      <c r="AL621">
        <v>5</v>
      </c>
    </row>
    <row r="622" spans="1:38" x14ac:dyDescent="0.45">
      <c r="A622">
        <v>10.7</v>
      </c>
      <c r="B622">
        <v>0.4</v>
      </c>
      <c r="C622">
        <v>0.48</v>
      </c>
      <c r="D622">
        <v>2.1</v>
      </c>
      <c r="E622">
        <v>0.125</v>
      </c>
      <c r="F622">
        <v>15</v>
      </c>
      <c r="G622">
        <v>49</v>
      </c>
      <c r="H622">
        <v>0.998</v>
      </c>
      <c r="I622">
        <v>3.03</v>
      </c>
      <c r="J622">
        <v>0.81</v>
      </c>
      <c r="K622">
        <v>9.6999999999999993</v>
      </c>
      <c r="L622">
        <v>6</v>
      </c>
      <c r="AA622">
        <f t="shared" si="89"/>
        <v>10.7</v>
      </c>
      <c r="AB622">
        <f t="shared" si="89"/>
        <v>0.4</v>
      </c>
      <c r="AC622">
        <f t="shared" si="90"/>
        <v>0.48</v>
      </c>
      <c r="AD622">
        <f t="shared" si="94"/>
        <v>2.1</v>
      </c>
      <c r="AE622">
        <f t="shared" si="94"/>
        <v>0.12249999999999998</v>
      </c>
      <c r="AF622">
        <f t="shared" si="94"/>
        <v>15</v>
      </c>
      <c r="AG622">
        <f t="shared" si="93"/>
        <v>49</v>
      </c>
      <c r="AH622">
        <f t="shared" si="91"/>
        <v>0.998</v>
      </c>
      <c r="AI622">
        <f t="shared" si="92"/>
        <v>3.03</v>
      </c>
      <c r="AJ622">
        <f t="shared" si="95"/>
        <v>0.81</v>
      </c>
      <c r="AK622">
        <f t="shared" si="96"/>
        <v>9.6999999999999993</v>
      </c>
      <c r="AL622">
        <v>6</v>
      </c>
    </row>
    <row r="623" spans="1:38" x14ac:dyDescent="0.45">
      <c r="A623">
        <v>6</v>
      </c>
      <c r="B623">
        <v>0.57999999999999996</v>
      </c>
      <c r="C623">
        <v>0.2</v>
      </c>
      <c r="D623">
        <v>2.4</v>
      </c>
      <c r="E623">
        <v>7.4999999999999997E-2</v>
      </c>
      <c r="F623">
        <v>15</v>
      </c>
      <c r="G623">
        <v>50</v>
      </c>
      <c r="H623">
        <v>0.99467000000000005</v>
      </c>
      <c r="I623">
        <v>3.58</v>
      </c>
      <c r="J623">
        <v>0.67</v>
      </c>
      <c r="K623">
        <v>12.5</v>
      </c>
      <c r="L623">
        <v>6</v>
      </c>
      <c r="AA623">
        <f t="shared" si="89"/>
        <v>6</v>
      </c>
      <c r="AB623">
        <f t="shared" si="89"/>
        <v>0.57999999999999996</v>
      </c>
      <c r="AC623">
        <f t="shared" si="90"/>
        <v>0.2</v>
      </c>
      <c r="AD623">
        <f t="shared" si="94"/>
        <v>2.4</v>
      </c>
      <c r="AE623">
        <f t="shared" si="94"/>
        <v>7.4999999999999997E-2</v>
      </c>
      <c r="AF623">
        <f t="shared" si="94"/>
        <v>15</v>
      </c>
      <c r="AG623">
        <f t="shared" si="93"/>
        <v>50</v>
      </c>
      <c r="AH623">
        <f t="shared" si="91"/>
        <v>0.99467000000000005</v>
      </c>
      <c r="AI623">
        <f t="shared" si="92"/>
        <v>3.58</v>
      </c>
      <c r="AJ623">
        <f t="shared" si="95"/>
        <v>0.67</v>
      </c>
      <c r="AK623">
        <f t="shared" si="96"/>
        <v>12.5</v>
      </c>
      <c r="AL623">
        <v>6</v>
      </c>
    </row>
    <row r="624" spans="1:38" x14ac:dyDescent="0.45">
      <c r="A624">
        <v>12.1</v>
      </c>
      <c r="B624">
        <v>0.4</v>
      </c>
      <c r="C624">
        <v>0.52</v>
      </c>
      <c r="D624">
        <v>2</v>
      </c>
      <c r="E624">
        <v>9.1999999999999998E-2</v>
      </c>
      <c r="F624">
        <v>15</v>
      </c>
      <c r="G624">
        <v>54</v>
      </c>
      <c r="H624">
        <v>1</v>
      </c>
      <c r="I624">
        <v>3.03</v>
      </c>
      <c r="J624">
        <v>0.66</v>
      </c>
      <c r="K624">
        <v>10.199999999999999</v>
      </c>
      <c r="L624">
        <v>5</v>
      </c>
      <c r="AA624">
        <f t="shared" si="89"/>
        <v>12.1</v>
      </c>
      <c r="AB624">
        <f t="shared" si="89"/>
        <v>0.4</v>
      </c>
      <c r="AC624">
        <f t="shared" si="90"/>
        <v>0.52</v>
      </c>
      <c r="AD624">
        <f t="shared" si="94"/>
        <v>2</v>
      </c>
      <c r="AE624">
        <f t="shared" si="94"/>
        <v>9.1999999999999998E-2</v>
      </c>
      <c r="AF624">
        <f t="shared" si="94"/>
        <v>15</v>
      </c>
      <c r="AG624">
        <f t="shared" si="93"/>
        <v>54</v>
      </c>
      <c r="AH624">
        <f t="shared" si="91"/>
        <v>1</v>
      </c>
      <c r="AI624">
        <f t="shared" si="92"/>
        <v>3.03</v>
      </c>
      <c r="AJ624">
        <f t="shared" si="95"/>
        <v>0.66</v>
      </c>
      <c r="AK624">
        <f t="shared" si="96"/>
        <v>10.199999999999999</v>
      </c>
      <c r="AL624">
        <v>5</v>
      </c>
    </row>
    <row r="625" spans="1:38" x14ac:dyDescent="0.45">
      <c r="A625">
        <v>7.8</v>
      </c>
      <c r="B625">
        <v>0.76</v>
      </c>
      <c r="C625">
        <v>0.04</v>
      </c>
      <c r="D625">
        <v>2.2999999999999998</v>
      </c>
      <c r="E625">
        <v>9.1999999999999998E-2</v>
      </c>
      <c r="F625">
        <v>15</v>
      </c>
      <c r="G625">
        <v>54</v>
      </c>
      <c r="H625">
        <v>0.997</v>
      </c>
      <c r="I625">
        <v>3.26</v>
      </c>
      <c r="J625">
        <v>0.65</v>
      </c>
      <c r="K625">
        <v>9.8000000000000007</v>
      </c>
      <c r="L625">
        <v>5</v>
      </c>
      <c r="AA625">
        <f t="shared" si="89"/>
        <v>7.8</v>
      </c>
      <c r="AB625">
        <f t="shared" si="89"/>
        <v>0.76</v>
      </c>
      <c r="AC625">
        <f t="shared" si="90"/>
        <v>0.04</v>
      </c>
      <c r="AD625">
        <f t="shared" si="94"/>
        <v>2.2999999999999998</v>
      </c>
      <c r="AE625">
        <f t="shared" si="94"/>
        <v>9.1999999999999998E-2</v>
      </c>
      <c r="AF625">
        <f t="shared" si="94"/>
        <v>15</v>
      </c>
      <c r="AG625">
        <f t="shared" si="93"/>
        <v>54</v>
      </c>
      <c r="AH625">
        <f t="shared" si="91"/>
        <v>0.997</v>
      </c>
      <c r="AI625">
        <f t="shared" si="92"/>
        <v>3.26</v>
      </c>
      <c r="AJ625">
        <f t="shared" si="95"/>
        <v>0.65</v>
      </c>
      <c r="AK625">
        <f t="shared" si="96"/>
        <v>9.8000000000000007</v>
      </c>
      <c r="AL625">
        <v>5</v>
      </c>
    </row>
    <row r="626" spans="1:38" x14ac:dyDescent="0.45">
      <c r="A626">
        <v>8.4</v>
      </c>
      <c r="B626">
        <v>0.63500000000000001</v>
      </c>
      <c r="C626">
        <v>0.36</v>
      </c>
      <c r="D626">
        <v>2</v>
      </c>
      <c r="E626">
        <v>8.8999999999999996E-2</v>
      </c>
      <c r="F626">
        <v>15</v>
      </c>
      <c r="G626">
        <v>55</v>
      </c>
      <c r="H626">
        <v>0.99744999999999995</v>
      </c>
      <c r="I626">
        <v>3.31</v>
      </c>
      <c r="J626">
        <v>0.56999999999999995</v>
      </c>
      <c r="K626">
        <v>10.4</v>
      </c>
      <c r="L626">
        <v>4</v>
      </c>
      <c r="AA626">
        <f t="shared" si="89"/>
        <v>8.4</v>
      </c>
      <c r="AB626">
        <f t="shared" si="89"/>
        <v>0.63500000000000001</v>
      </c>
      <c r="AC626">
        <f t="shared" si="90"/>
        <v>0.36</v>
      </c>
      <c r="AD626">
        <f t="shared" si="94"/>
        <v>2</v>
      </c>
      <c r="AE626">
        <f t="shared" si="94"/>
        <v>8.8999999999999996E-2</v>
      </c>
      <c r="AF626">
        <f t="shared" si="94"/>
        <v>15</v>
      </c>
      <c r="AG626">
        <f t="shared" si="93"/>
        <v>55</v>
      </c>
      <c r="AH626">
        <f t="shared" si="91"/>
        <v>0.99744999999999995</v>
      </c>
      <c r="AI626">
        <f t="shared" si="92"/>
        <v>3.31</v>
      </c>
      <c r="AJ626">
        <f t="shared" si="95"/>
        <v>0.56999999999999995</v>
      </c>
      <c r="AK626">
        <f t="shared" si="96"/>
        <v>10.4</v>
      </c>
      <c r="AL626">
        <v>4</v>
      </c>
    </row>
    <row r="627" spans="1:38" x14ac:dyDescent="0.45">
      <c r="A627">
        <v>7.3</v>
      </c>
      <c r="B627">
        <v>0.57999999999999996</v>
      </c>
      <c r="C627">
        <v>0.3</v>
      </c>
      <c r="D627">
        <v>2.4</v>
      </c>
      <c r="E627">
        <v>7.3999999999999996E-2</v>
      </c>
      <c r="F627">
        <v>15</v>
      </c>
      <c r="G627">
        <v>55</v>
      </c>
      <c r="H627">
        <v>0.99680000000000002</v>
      </c>
      <c r="I627">
        <v>3.46</v>
      </c>
      <c r="J627">
        <v>0.59</v>
      </c>
      <c r="K627">
        <v>10.199999999999999</v>
      </c>
      <c r="L627">
        <v>5</v>
      </c>
      <c r="AA627">
        <f t="shared" si="89"/>
        <v>7.3</v>
      </c>
      <c r="AB627">
        <f t="shared" si="89"/>
        <v>0.57999999999999996</v>
      </c>
      <c r="AC627">
        <f t="shared" si="90"/>
        <v>0.3</v>
      </c>
      <c r="AD627">
        <f t="shared" si="94"/>
        <v>2.4</v>
      </c>
      <c r="AE627">
        <f t="shared" si="94"/>
        <v>7.3999999999999996E-2</v>
      </c>
      <c r="AF627">
        <f t="shared" si="94"/>
        <v>15</v>
      </c>
      <c r="AG627">
        <f t="shared" si="93"/>
        <v>55</v>
      </c>
      <c r="AH627">
        <f t="shared" si="91"/>
        <v>0.99680000000000002</v>
      </c>
      <c r="AI627">
        <f t="shared" si="92"/>
        <v>3.46</v>
      </c>
      <c r="AJ627">
        <f t="shared" si="95"/>
        <v>0.59</v>
      </c>
      <c r="AK627">
        <f t="shared" si="96"/>
        <v>10.199999999999999</v>
      </c>
      <c r="AL627">
        <v>5</v>
      </c>
    </row>
    <row r="628" spans="1:38" x14ac:dyDescent="0.45">
      <c r="A628">
        <v>7.7</v>
      </c>
      <c r="B628">
        <v>0.18</v>
      </c>
      <c r="C628">
        <v>0.34</v>
      </c>
      <c r="D628">
        <v>2.7</v>
      </c>
      <c r="E628">
        <v>6.6000000000000003E-2</v>
      </c>
      <c r="F628">
        <v>15</v>
      </c>
      <c r="G628">
        <v>58</v>
      </c>
      <c r="H628">
        <v>0.99470000000000003</v>
      </c>
      <c r="I628">
        <v>3.37</v>
      </c>
      <c r="J628">
        <v>0.78</v>
      </c>
      <c r="K628">
        <v>11.8</v>
      </c>
      <c r="L628">
        <v>6</v>
      </c>
      <c r="AA628">
        <f t="shared" si="89"/>
        <v>7.7</v>
      </c>
      <c r="AB628">
        <f t="shared" si="89"/>
        <v>0.18</v>
      </c>
      <c r="AC628">
        <f t="shared" si="90"/>
        <v>0.34</v>
      </c>
      <c r="AD628">
        <f t="shared" si="94"/>
        <v>2.7</v>
      </c>
      <c r="AE628">
        <f t="shared" si="94"/>
        <v>6.6000000000000003E-2</v>
      </c>
      <c r="AF628">
        <f t="shared" si="94"/>
        <v>15</v>
      </c>
      <c r="AG628">
        <f t="shared" si="93"/>
        <v>58</v>
      </c>
      <c r="AH628">
        <f t="shared" si="91"/>
        <v>0.99470000000000003</v>
      </c>
      <c r="AI628">
        <f t="shared" si="92"/>
        <v>3.37</v>
      </c>
      <c r="AJ628">
        <f t="shared" si="95"/>
        <v>0.78</v>
      </c>
      <c r="AK628">
        <f t="shared" si="96"/>
        <v>11.8</v>
      </c>
      <c r="AL628">
        <v>6</v>
      </c>
    </row>
    <row r="629" spans="1:38" x14ac:dyDescent="0.45">
      <c r="A629">
        <v>7.9</v>
      </c>
      <c r="B629">
        <v>0.6</v>
      </c>
      <c r="C629">
        <v>0.06</v>
      </c>
      <c r="D629">
        <v>1.6</v>
      </c>
      <c r="E629">
        <v>6.9000000000000006E-2</v>
      </c>
      <c r="F629">
        <v>15</v>
      </c>
      <c r="G629">
        <v>59</v>
      </c>
      <c r="H629">
        <v>0.99639999999999995</v>
      </c>
      <c r="I629">
        <v>3.3</v>
      </c>
      <c r="J629">
        <v>0.46</v>
      </c>
      <c r="K629">
        <v>9.4</v>
      </c>
      <c r="L629">
        <v>5</v>
      </c>
      <c r="AA629">
        <f t="shared" si="89"/>
        <v>7.9</v>
      </c>
      <c r="AB629">
        <f t="shared" si="89"/>
        <v>0.6</v>
      </c>
      <c r="AC629">
        <f t="shared" si="90"/>
        <v>0.06</v>
      </c>
      <c r="AD629">
        <f t="shared" si="94"/>
        <v>1.6</v>
      </c>
      <c r="AE629">
        <f t="shared" si="94"/>
        <v>6.9000000000000006E-2</v>
      </c>
      <c r="AF629">
        <f t="shared" si="94"/>
        <v>15</v>
      </c>
      <c r="AG629">
        <f t="shared" si="93"/>
        <v>59</v>
      </c>
      <c r="AH629">
        <f t="shared" si="91"/>
        <v>0.99639999999999995</v>
      </c>
      <c r="AI629">
        <f t="shared" si="92"/>
        <v>3.3</v>
      </c>
      <c r="AJ629">
        <f t="shared" si="95"/>
        <v>0.46</v>
      </c>
      <c r="AK629">
        <f t="shared" si="96"/>
        <v>9.4</v>
      </c>
      <c r="AL629">
        <v>5</v>
      </c>
    </row>
    <row r="630" spans="1:38" x14ac:dyDescent="0.45">
      <c r="A630">
        <v>7.7</v>
      </c>
      <c r="B630">
        <v>0.96</v>
      </c>
      <c r="C630">
        <v>0.2</v>
      </c>
      <c r="D630">
        <v>2</v>
      </c>
      <c r="E630">
        <v>4.7E-2</v>
      </c>
      <c r="F630">
        <v>15</v>
      </c>
      <c r="G630">
        <v>60</v>
      </c>
      <c r="H630">
        <v>0.99550000000000005</v>
      </c>
      <c r="I630">
        <v>3.36</v>
      </c>
      <c r="J630">
        <v>0.44</v>
      </c>
      <c r="K630">
        <v>10.9</v>
      </c>
      <c r="L630">
        <v>5</v>
      </c>
      <c r="AA630">
        <f t="shared" si="89"/>
        <v>7.7</v>
      </c>
      <c r="AB630">
        <f t="shared" si="89"/>
        <v>0.96</v>
      </c>
      <c r="AC630">
        <f t="shared" si="90"/>
        <v>0.2</v>
      </c>
      <c r="AD630">
        <f t="shared" si="94"/>
        <v>2</v>
      </c>
      <c r="AE630">
        <f t="shared" si="94"/>
        <v>4.7E-2</v>
      </c>
      <c r="AF630">
        <f t="shared" si="94"/>
        <v>15</v>
      </c>
      <c r="AG630">
        <f t="shared" si="93"/>
        <v>60</v>
      </c>
      <c r="AH630">
        <f t="shared" si="91"/>
        <v>0.99550000000000005</v>
      </c>
      <c r="AI630">
        <f t="shared" si="92"/>
        <v>3.36</v>
      </c>
      <c r="AJ630">
        <f t="shared" si="95"/>
        <v>0.44</v>
      </c>
      <c r="AK630">
        <f t="shared" si="96"/>
        <v>10.9</v>
      </c>
      <c r="AL630">
        <v>5</v>
      </c>
    </row>
    <row r="631" spans="1:38" x14ac:dyDescent="0.45">
      <c r="A631">
        <v>7.3</v>
      </c>
      <c r="B631">
        <v>0.58499999999999996</v>
      </c>
      <c r="C631">
        <v>0.18</v>
      </c>
      <c r="D631">
        <v>2.4</v>
      </c>
      <c r="E631">
        <v>7.8E-2</v>
      </c>
      <c r="F631">
        <v>15</v>
      </c>
      <c r="G631">
        <v>60</v>
      </c>
      <c r="H631">
        <v>0.99637999999999904</v>
      </c>
      <c r="I631">
        <v>3.31</v>
      </c>
      <c r="J631">
        <v>0.54</v>
      </c>
      <c r="K631">
        <v>9.8000000000000007</v>
      </c>
      <c r="L631">
        <v>5</v>
      </c>
      <c r="AA631">
        <f t="shared" si="89"/>
        <v>7.3</v>
      </c>
      <c r="AB631">
        <f t="shared" si="89"/>
        <v>0.58499999999999996</v>
      </c>
      <c r="AC631">
        <f t="shared" si="90"/>
        <v>0.18</v>
      </c>
      <c r="AD631">
        <f t="shared" si="94"/>
        <v>2.4</v>
      </c>
      <c r="AE631">
        <f t="shared" si="94"/>
        <v>7.8E-2</v>
      </c>
      <c r="AF631">
        <f t="shared" si="94"/>
        <v>15</v>
      </c>
      <c r="AG631">
        <f t="shared" si="93"/>
        <v>60</v>
      </c>
      <c r="AH631">
        <f t="shared" si="91"/>
        <v>0.99637999999999904</v>
      </c>
      <c r="AI631">
        <f t="shared" si="92"/>
        <v>3.31</v>
      </c>
      <c r="AJ631">
        <f t="shared" si="95"/>
        <v>0.54</v>
      </c>
      <c r="AK631">
        <f t="shared" si="96"/>
        <v>9.8000000000000007</v>
      </c>
      <c r="AL631">
        <v>5</v>
      </c>
    </row>
    <row r="632" spans="1:38" x14ac:dyDescent="0.45">
      <c r="A632">
        <v>7.5</v>
      </c>
      <c r="B632">
        <v>0.70499999999999996</v>
      </c>
      <c r="C632">
        <v>0.24</v>
      </c>
      <c r="D632">
        <v>1.8</v>
      </c>
      <c r="E632">
        <v>0.36</v>
      </c>
      <c r="F632">
        <v>15</v>
      </c>
      <c r="G632">
        <v>63</v>
      </c>
      <c r="H632">
        <v>0.99639999999999995</v>
      </c>
      <c r="I632">
        <v>3</v>
      </c>
      <c r="J632">
        <v>1.59</v>
      </c>
      <c r="K632">
        <v>9.5</v>
      </c>
      <c r="L632">
        <v>5</v>
      </c>
      <c r="AA632">
        <f t="shared" si="89"/>
        <v>7.5</v>
      </c>
      <c r="AB632">
        <f t="shared" si="89"/>
        <v>0.70499999999999996</v>
      </c>
      <c r="AC632">
        <f t="shared" si="90"/>
        <v>0.24</v>
      </c>
      <c r="AD632">
        <f t="shared" si="94"/>
        <v>1.8</v>
      </c>
      <c r="AE632">
        <f t="shared" si="94"/>
        <v>0.12249999999999998</v>
      </c>
      <c r="AF632">
        <f t="shared" si="94"/>
        <v>15</v>
      </c>
      <c r="AG632">
        <f t="shared" si="93"/>
        <v>63</v>
      </c>
      <c r="AH632">
        <f t="shared" si="91"/>
        <v>0.99639999999999995</v>
      </c>
      <c r="AI632">
        <f t="shared" si="92"/>
        <v>3</v>
      </c>
      <c r="AJ632">
        <f t="shared" si="95"/>
        <v>0.99999999999999989</v>
      </c>
      <c r="AK632">
        <f t="shared" si="96"/>
        <v>9.5</v>
      </c>
      <c r="AL632">
        <v>5</v>
      </c>
    </row>
    <row r="633" spans="1:38" x14ac:dyDescent="0.45">
      <c r="A633">
        <v>6.2</v>
      </c>
      <c r="B633">
        <v>0.63</v>
      </c>
      <c r="C633">
        <v>0.31</v>
      </c>
      <c r="D633">
        <v>1.7</v>
      </c>
      <c r="E633">
        <v>8.7999999999999995E-2</v>
      </c>
      <c r="F633">
        <v>15</v>
      </c>
      <c r="G633">
        <v>64</v>
      </c>
      <c r="H633">
        <v>0.99690000000000001</v>
      </c>
      <c r="I633">
        <v>3.46</v>
      </c>
      <c r="J633">
        <v>0.79</v>
      </c>
      <c r="K633">
        <v>9.3000000000000007</v>
      </c>
      <c r="L633">
        <v>5</v>
      </c>
      <c r="AA633">
        <f t="shared" si="89"/>
        <v>6.2</v>
      </c>
      <c r="AB633">
        <f t="shared" si="89"/>
        <v>0.63</v>
      </c>
      <c r="AC633">
        <f t="shared" si="90"/>
        <v>0.31</v>
      </c>
      <c r="AD633">
        <f t="shared" si="94"/>
        <v>1.7</v>
      </c>
      <c r="AE633">
        <f t="shared" si="94"/>
        <v>8.7999999999999995E-2</v>
      </c>
      <c r="AF633">
        <f t="shared" si="94"/>
        <v>15</v>
      </c>
      <c r="AG633">
        <f t="shared" si="93"/>
        <v>64</v>
      </c>
      <c r="AH633">
        <f t="shared" si="91"/>
        <v>0.99690000000000001</v>
      </c>
      <c r="AI633">
        <f t="shared" si="92"/>
        <v>3.46</v>
      </c>
      <c r="AJ633">
        <f t="shared" si="95"/>
        <v>0.79</v>
      </c>
      <c r="AK633">
        <f t="shared" si="96"/>
        <v>9.3000000000000007</v>
      </c>
      <c r="AL633">
        <v>5</v>
      </c>
    </row>
    <row r="634" spans="1:38" x14ac:dyDescent="0.45">
      <c r="A634">
        <v>7</v>
      </c>
      <c r="B634">
        <v>0.745</v>
      </c>
      <c r="C634">
        <v>0.12</v>
      </c>
      <c r="D634">
        <v>1.8</v>
      </c>
      <c r="E634">
        <v>0.114</v>
      </c>
      <c r="F634">
        <v>15</v>
      </c>
      <c r="G634">
        <v>64</v>
      </c>
      <c r="H634">
        <v>0.99587999999999899</v>
      </c>
      <c r="I634">
        <v>3.22</v>
      </c>
      <c r="J634">
        <v>0.59</v>
      </c>
      <c r="K634">
        <v>9.5</v>
      </c>
      <c r="L634">
        <v>6</v>
      </c>
      <c r="AA634">
        <f t="shared" si="89"/>
        <v>7</v>
      </c>
      <c r="AB634">
        <f t="shared" si="89"/>
        <v>0.745</v>
      </c>
      <c r="AC634">
        <f t="shared" si="90"/>
        <v>0.12</v>
      </c>
      <c r="AD634">
        <f t="shared" si="94"/>
        <v>1.8</v>
      </c>
      <c r="AE634">
        <f t="shared" si="94"/>
        <v>0.114</v>
      </c>
      <c r="AF634">
        <f t="shared" si="94"/>
        <v>15</v>
      </c>
      <c r="AG634">
        <f t="shared" si="93"/>
        <v>64</v>
      </c>
      <c r="AH634">
        <f t="shared" si="91"/>
        <v>0.99587999999999899</v>
      </c>
      <c r="AI634">
        <f t="shared" si="92"/>
        <v>3.22</v>
      </c>
      <c r="AJ634">
        <f t="shared" si="95"/>
        <v>0.59</v>
      </c>
      <c r="AK634">
        <f t="shared" si="96"/>
        <v>9.5</v>
      </c>
      <c r="AL634">
        <v>6</v>
      </c>
    </row>
    <row r="635" spans="1:38" x14ac:dyDescent="0.45">
      <c r="A635">
        <v>6.7</v>
      </c>
      <c r="B635">
        <v>0.57999999999999996</v>
      </c>
      <c r="C635">
        <v>0.08</v>
      </c>
      <c r="D635">
        <v>1.8</v>
      </c>
      <c r="E635">
        <v>9.6999999999999906E-2</v>
      </c>
      <c r="F635">
        <v>15</v>
      </c>
      <c r="G635">
        <v>65</v>
      </c>
      <c r="H635">
        <v>0.99590000000000001</v>
      </c>
      <c r="I635">
        <v>3.28</v>
      </c>
      <c r="J635">
        <v>0.54</v>
      </c>
      <c r="K635">
        <v>9.1999999999999993</v>
      </c>
      <c r="L635">
        <v>5</v>
      </c>
      <c r="AA635">
        <f t="shared" si="89"/>
        <v>6.7</v>
      </c>
      <c r="AB635">
        <f t="shared" si="89"/>
        <v>0.57999999999999996</v>
      </c>
      <c r="AC635">
        <f t="shared" si="90"/>
        <v>0.08</v>
      </c>
      <c r="AD635">
        <f t="shared" si="94"/>
        <v>1.8</v>
      </c>
      <c r="AE635">
        <f t="shared" si="94"/>
        <v>9.6999999999999906E-2</v>
      </c>
      <c r="AF635">
        <f t="shared" si="94"/>
        <v>15</v>
      </c>
      <c r="AG635">
        <f t="shared" si="93"/>
        <v>65</v>
      </c>
      <c r="AH635">
        <f t="shared" si="91"/>
        <v>0.99590000000000001</v>
      </c>
      <c r="AI635">
        <f t="shared" si="92"/>
        <v>3.28</v>
      </c>
      <c r="AJ635">
        <f t="shared" si="95"/>
        <v>0.54</v>
      </c>
      <c r="AK635">
        <f t="shared" si="96"/>
        <v>9.1999999999999993</v>
      </c>
      <c r="AL635">
        <v>5</v>
      </c>
    </row>
    <row r="636" spans="1:38" x14ac:dyDescent="0.45">
      <c r="A636">
        <v>10.3</v>
      </c>
      <c r="B636">
        <v>0.34</v>
      </c>
      <c r="C636">
        <v>0.52</v>
      </c>
      <c r="D636">
        <v>2.8</v>
      </c>
      <c r="E636">
        <v>0.159</v>
      </c>
      <c r="F636">
        <v>15</v>
      </c>
      <c r="G636">
        <v>75</v>
      </c>
      <c r="H636">
        <v>0.99980000000000002</v>
      </c>
      <c r="I636">
        <v>3.18</v>
      </c>
      <c r="J636">
        <v>0.64</v>
      </c>
      <c r="K636">
        <v>9.4</v>
      </c>
      <c r="L636">
        <v>5</v>
      </c>
      <c r="AA636">
        <f t="shared" si="89"/>
        <v>10.3</v>
      </c>
      <c r="AB636">
        <f t="shared" si="89"/>
        <v>0.34</v>
      </c>
      <c r="AC636">
        <f t="shared" si="90"/>
        <v>0.52</v>
      </c>
      <c r="AD636">
        <f t="shared" si="94"/>
        <v>2.8</v>
      </c>
      <c r="AE636">
        <f t="shared" si="94"/>
        <v>0.12249999999999998</v>
      </c>
      <c r="AF636">
        <f t="shared" si="94"/>
        <v>15</v>
      </c>
      <c r="AG636">
        <f t="shared" si="93"/>
        <v>75</v>
      </c>
      <c r="AH636">
        <f t="shared" si="91"/>
        <v>0.99980000000000002</v>
      </c>
      <c r="AI636">
        <f t="shared" si="92"/>
        <v>3.18</v>
      </c>
      <c r="AJ636">
        <f t="shared" si="95"/>
        <v>0.64</v>
      </c>
      <c r="AK636">
        <f t="shared" si="96"/>
        <v>9.4</v>
      </c>
      <c r="AL636">
        <v>5</v>
      </c>
    </row>
    <row r="637" spans="1:38" x14ac:dyDescent="0.45">
      <c r="A637">
        <v>7.1</v>
      </c>
      <c r="B637">
        <v>0.73499999999999999</v>
      </c>
      <c r="C637">
        <v>0.16</v>
      </c>
      <c r="D637">
        <v>1.9</v>
      </c>
      <c r="E637">
        <v>0.1</v>
      </c>
      <c r="F637">
        <v>15</v>
      </c>
      <c r="G637">
        <v>77</v>
      </c>
      <c r="H637">
        <v>0.99660000000000004</v>
      </c>
      <c r="I637">
        <v>3.27</v>
      </c>
      <c r="J637">
        <v>0.64</v>
      </c>
      <c r="K637">
        <v>9.3000000000000007</v>
      </c>
      <c r="L637">
        <v>5</v>
      </c>
      <c r="AA637">
        <f t="shared" si="89"/>
        <v>7.1</v>
      </c>
      <c r="AB637">
        <f t="shared" si="89"/>
        <v>0.73499999999999999</v>
      </c>
      <c r="AC637">
        <f t="shared" si="90"/>
        <v>0.16</v>
      </c>
      <c r="AD637">
        <f t="shared" si="94"/>
        <v>1.9</v>
      </c>
      <c r="AE637">
        <f t="shared" si="94"/>
        <v>0.1</v>
      </c>
      <c r="AF637">
        <f t="shared" si="94"/>
        <v>15</v>
      </c>
      <c r="AG637">
        <f t="shared" si="93"/>
        <v>77</v>
      </c>
      <c r="AH637">
        <f t="shared" si="91"/>
        <v>0.99660000000000004</v>
      </c>
      <c r="AI637">
        <f t="shared" si="92"/>
        <v>3.27</v>
      </c>
      <c r="AJ637">
        <f t="shared" si="95"/>
        <v>0.64</v>
      </c>
      <c r="AK637">
        <f t="shared" si="96"/>
        <v>9.3000000000000007</v>
      </c>
      <c r="AL637">
        <v>5</v>
      </c>
    </row>
    <row r="638" spans="1:38" x14ac:dyDescent="0.45">
      <c r="A638">
        <v>7.2</v>
      </c>
      <c r="B638">
        <v>0.62</v>
      </c>
      <c r="C638">
        <v>0.06</v>
      </c>
      <c r="D638">
        <v>2.7</v>
      </c>
      <c r="E638">
        <v>7.6999999999999999E-2</v>
      </c>
      <c r="F638">
        <v>15</v>
      </c>
      <c r="G638">
        <v>85</v>
      </c>
      <c r="H638">
        <v>0.99746000000000001</v>
      </c>
      <c r="I638">
        <v>3.51</v>
      </c>
      <c r="J638">
        <v>0.54</v>
      </c>
      <c r="K638">
        <v>9.5</v>
      </c>
      <c r="L638">
        <v>5</v>
      </c>
      <c r="AA638">
        <f t="shared" si="89"/>
        <v>7.2</v>
      </c>
      <c r="AB638">
        <f t="shared" si="89"/>
        <v>0.62</v>
      </c>
      <c r="AC638">
        <f t="shared" si="90"/>
        <v>0.06</v>
      </c>
      <c r="AD638">
        <f t="shared" si="94"/>
        <v>2.7</v>
      </c>
      <c r="AE638">
        <f t="shared" si="94"/>
        <v>7.6999999999999999E-2</v>
      </c>
      <c r="AF638">
        <f t="shared" si="94"/>
        <v>15</v>
      </c>
      <c r="AG638">
        <f t="shared" si="93"/>
        <v>85</v>
      </c>
      <c r="AH638">
        <f t="shared" si="91"/>
        <v>0.99746000000000001</v>
      </c>
      <c r="AI638">
        <f t="shared" si="92"/>
        <v>3.51</v>
      </c>
      <c r="AJ638">
        <f t="shared" si="95"/>
        <v>0.54</v>
      </c>
      <c r="AK638">
        <f t="shared" si="96"/>
        <v>9.5</v>
      </c>
      <c r="AL638">
        <v>5</v>
      </c>
    </row>
    <row r="639" spans="1:38" x14ac:dyDescent="0.45">
      <c r="A639">
        <v>5.8</v>
      </c>
      <c r="B639">
        <v>1.01</v>
      </c>
      <c r="C639">
        <v>0.66</v>
      </c>
      <c r="D639">
        <v>2</v>
      </c>
      <c r="E639">
        <v>3.9E-2</v>
      </c>
      <c r="F639">
        <v>15</v>
      </c>
      <c r="G639">
        <v>88</v>
      </c>
      <c r="H639">
        <v>0.99356999999999995</v>
      </c>
      <c r="I639">
        <v>3.66</v>
      </c>
      <c r="J639">
        <v>0.6</v>
      </c>
      <c r="K639">
        <v>11.5</v>
      </c>
      <c r="L639">
        <v>6</v>
      </c>
      <c r="AA639">
        <f t="shared" si="89"/>
        <v>5.8</v>
      </c>
      <c r="AB639">
        <f t="shared" si="89"/>
        <v>1.01</v>
      </c>
      <c r="AC639">
        <f t="shared" si="90"/>
        <v>0.66</v>
      </c>
      <c r="AD639">
        <f t="shared" si="94"/>
        <v>2</v>
      </c>
      <c r="AE639">
        <f t="shared" si="94"/>
        <v>3.9E-2</v>
      </c>
      <c r="AF639">
        <f t="shared" si="94"/>
        <v>15</v>
      </c>
      <c r="AG639">
        <f t="shared" si="93"/>
        <v>88</v>
      </c>
      <c r="AH639">
        <f t="shared" si="91"/>
        <v>0.99356999999999995</v>
      </c>
      <c r="AI639">
        <f t="shared" si="92"/>
        <v>3.66</v>
      </c>
      <c r="AJ639">
        <f t="shared" si="95"/>
        <v>0.6</v>
      </c>
      <c r="AK639">
        <f t="shared" si="96"/>
        <v>11.5</v>
      </c>
      <c r="AL639">
        <v>6</v>
      </c>
    </row>
    <row r="640" spans="1:38" x14ac:dyDescent="0.45">
      <c r="A640">
        <v>7.9</v>
      </c>
      <c r="B640">
        <v>0.53</v>
      </c>
      <c r="C640">
        <v>0.24</v>
      </c>
      <c r="D640">
        <v>2</v>
      </c>
      <c r="E640">
        <v>7.1999999999999995E-2</v>
      </c>
      <c r="F640">
        <v>15</v>
      </c>
      <c r="G640">
        <v>105</v>
      </c>
      <c r="H640">
        <v>0.996</v>
      </c>
      <c r="I640">
        <v>3.27</v>
      </c>
      <c r="J640">
        <v>0.54</v>
      </c>
      <c r="K640">
        <v>9.4</v>
      </c>
      <c r="L640">
        <v>6</v>
      </c>
      <c r="AA640">
        <f t="shared" si="89"/>
        <v>7.9</v>
      </c>
      <c r="AB640">
        <f t="shared" si="89"/>
        <v>0.53</v>
      </c>
      <c r="AC640">
        <f t="shared" si="90"/>
        <v>0.24</v>
      </c>
      <c r="AD640">
        <f t="shared" si="94"/>
        <v>2</v>
      </c>
      <c r="AE640">
        <f t="shared" si="94"/>
        <v>7.1999999999999995E-2</v>
      </c>
      <c r="AF640">
        <f t="shared" si="94"/>
        <v>15</v>
      </c>
      <c r="AG640">
        <f t="shared" si="93"/>
        <v>105</v>
      </c>
      <c r="AH640">
        <f t="shared" si="91"/>
        <v>0.996</v>
      </c>
      <c r="AI640">
        <f t="shared" si="92"/>
        <v>3.27</v>
      </c>
      <c r="AJ640">
        <f t="shared" si="95"/>
        <v>0.54</v>
      </c>
      <c r="AK640">
        <f t="shared" si="96"/>
        <v>9.4</v>
      </c>
      <c r="AL640">
        <v>6</v>
      </c>
    </row>
    <row r="641" spans="1:38" x14ac:dyDescent="0.45">
      <c r="A641">
        <v>7.8</v>
      </c>
      <c r="B641">
        <v>0.56000000000000005</v>
      </c>
      <c r="C641">
        <v>0.19</v>
      </c>
      <c r="D641">
        <v>2.1</v>
      </c>
      <c r="E641">
        <v>8.1000000000000003E-2</v>
      </c>
      <c r="F641">
        <v>15</v>
      </c>
      <c r="G641">
        <v>105</v>
      </c>
      <c r="H641">
        <v>0.99619999999999997</v>
      </c>
      <c r="I641">
        <v>3.33</v>
      </c>
      <c r="J641">
        <v>0.54</v>
      </c>
      <c r="K641">
        <v>9.5</v>
      </c>
      <c r="L641">
        <v>5</v>
      </c>
      <c r="AA641">
        <f t="shared" si="89"/>
        <v>7.8</v>
      </c>
      <c r="AB641">
        <f t="shared" si="89"/>
        <v>0.56000000000000005</v>
      </c>
      <c r="AC641">
        <f t="shared" si="90"/>
        <v>0.19</v>
      </c>
      <c r="AD641">
        <f t="shared" si="94"/>
        <v>2.1</v>
      </c>
      <c r="AE641">
        <f t="shared" si="94"/>
        <v>8.1000000000000003E-2</v>
      </c>
      <c r="AF641">
        <f t="shared" si="94"/>
        <v>15</v>
      </c>
      <c r="AG641">
        <f t="shared" si="93"/>
        <v>105</v>
      </c>
      <c r="AH641">
        <f t="shared" si="91"/>
        <v>0.99619999999999997</v>
      </c>
      <c r="AI641">
        <f t="shared" si="92"/>
        <v>3.33</v>
      </c>
      <c r="AJ641">
        <f t="shared" si="95"/>
        <v>0.54</v>
      </c>
      <c r="AK641">
        <f t="shared" si="96"/>
        <v>9.5</v>
      </c>
      <c r="AL641">
        <v>5</v>
      </c>
    </row>
    <row r="642" spans="1:38" x14ac:dyDescent="0.45">
      <c r="A642">
        <v>8.3000000000000007</v>
      </c>
      <c r="B642">
        <v>0.65500000000000003</v>
      </c>
      <c r="C642">
        <v>0.12</v>
      </c>
      <c r="D642">
        <v>2.2999999999999998</v>
      </c>
      <c r="E642">
        <v>8.3000000000000004E-2</v>
      </c>
      <c r="F642">
        <v>15</v>
      </c>
      <c r="G642">
        <v>113</v>
      </c>
      <c r="H642">
        <v>0.99660000000000004</v>
      </c>
      <c r="I642">
        <v>3.17</v>
      </c>
      <c r="J642">
        <v>0.66</v>
      </c>
      <c r="K642">
        <v>9.8000000000000007</v>
      </c>
      <c r="L642">
        <v>5</v>
      </c>
      <c r="AA642">
        <f t="shared" si="89"/>
        <v>8.3000000000000007</v>
      </c>
      <c r="AB642">
        <f t="shared" si="89"/>
        <v>0.65500000000000003</v>
      </c>
      <c r="AC642">
        <f t="shared" si="90"/>
        <v>0.12</v>
      </c>
      <c r="AD642">
        <f t="shared" si="94"/>
        <v>2.2999999999999998</v>
      </c>
      <c r="AE642">
        <f t="shared" si="94"/>
        <v>8.3000000000000004E-2</v>
      </c>
      <c r="AF642">
        <f t="shared" si="94"/>
        <v>15</v>
      </c>
      <c r="AG642">
        <f t="shared" si="93"/>
        <v>113</v>
      </c>
      <c r="AH642">
        <f t="shared" si="91"/>
        <v>0.99660000000000004</v>
      </c>
      <c r="AI642">
        <f t="shared" si="92"/>
        <v>3.17</v>
      </c>
      <c r="AJ642">
        <f t="shared" si="95"/>
        <v>0.66</v>
      </c>
      <c r="AK642">
        <f t="shared" si="96"/>
        <v>9.8000000000000007</v>
      </c>
      <c r="AL642">
        <v>5</v>
      </c>
    </row>
    <row r="643" spans="1:38" x14ac:dyDescent="0.45">
      <c r="A643">
        <v>9.1999999999999993</v>
      </c>
      <c r="B643">
        <v>0.57999999999999996</v>
      </c>
      <c r="C643">
        <v>0.2</v>
      </c>
      <c r="D643">
        <v>3</v>
      </c>
      <c r="E643">
        <v>8.1000000000000003E-2</v>
      </c>
      <c r="F643">
        <v>15</v>
      </c>
      <c r="G643">
        <v>115</v>
      </c>
      <c r="H643">
        <v>0.998</v>
      </c>
      <c r="I643">
        <v>3.23</v>
      </c>
      <c r="J643">
        <v>0.59</v>
      </c>
      <c r="K643">
        <v>9.5</v>
      </c>
      <c r="L643">
        <v>5</v>
      </c>
      <c r="AA643">
        <f t="shared" ref="AA643:AB706" si="97">IF((A643&gt;=O$14)*(A643&lt;=O$15),A643,IF((A643&lt;O$14), O$14, O$15))</f>
        <v>9.1999999999999993</v>
      </c>
      <c r="AB643">
        <f t="shared" si="97"/>
        <v>0.57999999999999996</v>
      </c>
      <c r="AC643">
        <f t="shared" ref="AC643:AC706" si="98">IF((C643&gt;=Q$19)*(C643&lt;=Q$20),C643,IF((C643&lt;Q$19), Q$19, Q$20))</f>
        <v>0.2</v>
      </c>
      <c r="AD643">
        <f t="shared" si="94"/>
        <v>3</v>
      </c>
      <c r="AE643">
        <f t="shared" si="94"/>
        <v>8.1000000000000003E-2</v>
      </c>
      <c r="AF643">
        <f t="shared" si="94"/>
        <v>15</v>
      </c>
      <c r="AG643">
        <f t="shared" si="93"/>
        <v>115</v>
      </c>
      <c r="AH643">
        <f t="shared" ref="AH643:AH706" si="99">IF((H643&gt;=V$19)*(H643&lt;=V$20),H643,IF((H643&lt;V$19), V$19, V$20))</f>
        <v>0.998</v>
      </c>
      <c r="AI643">
        <f t="shared" ref="AI643:AI706" si="100">IF((I643&gt;=W$19)*(I643&lt;=W$20),I643,IF((I643&lt;W$19), W$19, W$20))</f>
        <v>3.23</v>
      </c>
      <c r="AJ643">
        <f t="shared" si="95"/>
        <v>0.59</v>
      </c>
      <c r="AK643">
        <f t="shared" si="96"/>
        <v>9.5</v>
      </c>
      <c r="AL643">
        <v>5</v>
      </c>
    </row>
    <row r="644" spans="1:38" x14ac:dyDescent="0.45">
      <c r="A644">
        <v>7.9</v>
      </c>
      <c r="B644">
        <v>0.5</v>
      </c>
      <c r="C644">
        <v>0.33</v>
      </c>
      <c r="D644">
        <v>2</v>
      </c>
      <c r="E644">
        <v>8.4000000000000005E-2</v>
      </c>
      <c r="F644">
        <v>15</v>
      </c>
      <c r="G644">
        <v>143</v>
      </c>
      <c r="H644">
        <v>0.99680000000000002</v>
      </c>
      <c r="I644">
        <v>3.2</v>
      </c>
      <c r="J644">
        <v>0.55000000000000004</v>
      </c>
      <c r="K644">
        <v>9.5</v>
      </c>
      <c r="L644">
        <v>5</v>
      </c>
      <c r="AA644">
        <f t="shared" si="97"/>
        <v>7.9</v>
      </c>
      <c r="AB644">
        <f t="shared" si="97"/>
        <v>0.5</v>
      </c>
      <c r="AC644">
        <f t="shared" si="98"/>
        <v>0.33</v>
      </c>
      <c r="AD644">
        <f t="shared" si="94"/>
        <v>2</v>
      </c>
      <c r="AE644">
        <f t="shared" si="94"/>
        <v>8.4000000000000005E-2</v>
      </c>
      <c r="AF644">
        <f t="shared" si="94"/>
        <v>15</v>
      </c>
      <c r="AG644">
        <f t="shared" si="93"/>
        <v>124.5</v>
      </c>
      <c r="AH644">
        <f t="shared" si="99"/>
        <v>0.99680000000000002</v>
      </c>
      <c r="AI644">
        <f t="shared" si="100"/>
        <v>3.2</v>
      </c>
      <c r="AJ644">
        <f t="shared" si="95"/>
        <v>0.55000000000000004</v>
      </c>
      <c r="AK644">
        <f t="shared" si="96"/>
        <v>9.5</v>
      </c>
      <c r="AL644">
        <v>5</v>
      </c>
    </row>
    <row r="645" spans="1:38" x14ac:dyDescent="0.45">
      <c r="A645">
        <v>11.1</v>
      </c>
      <c r="B645">
        <v>0.44</v>
      </c>
      <c r="C645">
        <v>0.42</v>
      </c>
      <c r="D645">
        <v>2.2000000000000002</v>
      </c>
      <c r="E645">
        <v>6.4000000000000001E-2</v>
      </c>
      <c r="F645">
        <v>14</v>
      </c>
      <c r="G645">
        <v>19</v>
      </c>
      <c r="H645">
        <v>0.99757999999999902</v>
      </c>
      <c r="I645">
        <v>3.25</v>
      </c>
      <c r="J645">
        <v>0.56999999999999995</v>
      </c>
      <c r="K645">
        <v>10.4</v>
      </c>
      <c r="L645">
        <v>6</v>
      </c>
      <c r="AA645">
        <f t="shared" si="97"/>
        <v>11.1</v>
      </c>
      <c r="AB645">
        <f t="shared" si="97"/>
        <v>0.44</v>
      </c>
      <c r="AC645">
        <f t="shared" si="98"/>
        <v>0.42</v>
      </c>
      <c r="AD645">
        <f t="shared" si="94"/>
        <v>2.2000000000000002</v>
      </c>
      <c r="AE645">
        <f t="shared" si="94"/>
        <v>6.4000000000000001E-2</v>
      </c>
      <c r="AF645">
        <f t="shared" si="94"/>
        <v>14</v>
      </c>
      <c r="AG645">
        <f t="shared" si="93"/>
        <v>19</v>
      </c>
      <c r="AH645">
        <f t="shared" si="99"/>
        <v>0.99757999999999902</v>
      </c>
      <c r="AI645">
        <f t="shared" si="100"/>
        <v>3.25</v>
      </c>
      <c r="AJ645">
        <f t="shared" si="95"/>
        <v>0.56999999999999995</v>
      </c>
      <c r="AK645">
        <f t="shared" si="96"/>
        <v>10.4</v>
      </c>
      <c r="AL645">
        <v>6</v>
      </c>
    </row>
    <row r="646" spans="1:38" x14ac:dyDescent="0.45">
      <c r="A646">
        <v>9.6999999999999993</v>
      </c>
      <c r="B646">
        <v>0.29499999999999998</v>
      </c>
      <c r="C646">
        <v>0.4</v>
      </c>
      <c r="D646">
        <v>1.5</v>
      </c>
      <c r="E646">
        <v>7.2999999999999995E-2</v>
      </c>
      <c r="F646">
        <v>14</v>
      </c>
      <c r="G646">
        <v>21</v>
      </c>
      <c r="H646">
        <v>0.99556</v>
      </c>
      <c r="I646">
        <v>3.14</v>
      </c>
      <c r="J646">
        <v>0.51</v>
      </c>
      <c r="K646">
        <v>10.9</v>
      </c>
      <c r="L646">
        <v>6</v>
      </c>
      <c r="AA646">
        <f t="shared" si="97"/>
        <v>9.6999999999999993</v>
      </c>
      <c r="AB646">
        <f t="shared" si="97"/>
        <v>0.29499999999999998</v>
      </c>
      <c r="AC646">
        <f t="shared" si="98"/>
        <v>0.4</v>
      </c>
      <c r="AD646">
        <f t="shared" si="94"/>
        <v>1.5</v>
      </c>
      <c r="AE646">
        <f t="shared" si="94"/>
        <v>7.2999999999999995E-2</v>
      </c>
      <c r="AF646">
        <f t="shared" si="94"/>
        <v>14</v>
      </c>
      <c r="AG646">
        <f t="shared" si="93"/>
        <v>21</v>
      </c>
      <c r="AH646">
        <f t="shared" si="99"/>
        <v>0.99556</v>
      </c>
      <c r="AI646">
        <f t="shared" si="100"/>
        <v>3.14</v>
      </c>
      <c r="AJ646">
        <f t="shared" si="95"/>
        <v>0.51</v>
      </c>
      <c r="AK646">
        <f t="shared" si="96"/>
        <v>10.9</v>
      </c>
      <c r="AL646">
        <v>6</v>
      </c>
    </row>
    <row r="647" spans="1:38" x14ac:dyDescent="0.45">
      <c r="A647">
        <v>9.1999999999999993</v>
      </c>
      <c r="B647">
        <v>0.43</v>
      </c>
      <c r="C647">
        <v>0.52</v>
      </c>
      <c r="D647">
        <v>2.2999999999999998</v>
      </c>
      <c r="E647">
        <v>8.3000000000000004E-2</v>
      </c>
      <c r="F647">
        <v>14</v>
      </c>
      <c r="G647">
        <v>23</v>
      </c>
      <c r="H647">
        <v>0.99760000000000004</v>
      </c>
      <c r="I647">
        <v>3.35</v>
      </c>
      <c r="J647">
        <v>0.61</v>
      </c>
      <c r="K647">
        <v>11.3</v>
      </c>
      <c r="L647">
        <v>6</v>
      </c>
      <c r="AA647">
        <f t="shared" si="97"/>
        <v>9.1999999999999993</v>
      </c>
      <c r="AB647">
        <f t="shared" si="97"/>
        <v>0.43</v>
      </c>
      <c r="AC647">
        <f t="shared" si="98"/>
        <v>0.52</v>
      </c>
      <c r="AD647">
        <f t="shared" si="94"/>
        <v>2.2999999999999998</v>
      </c>
      <c r="AE647">
        <f t="shared" si="94"/>
        <v>8.3000000000000004E-2</v>
      </c>
      <c r="AF647">
        <f t="shared" si="94"/>
        <v>14</v>
      </c>
      <c r="AG647">
        <f t="shared" si="93"/>
        <v>23</v>
      </c>
      <c r="AH647">
        <f t="shared" si="99"/>
        <v>0.99760000000000004</v>
      </c>
      <c r="AI647">
        <f t="shared" si="100"/>
        <v>3.35</v>
      </c>
      <c r="AJ647">
        <f t="shared" si="95"/>
        <v>0.61</v>
      </c>
      <c r="AK647">
        <f t="shared" si="96"/>
        <v>11.3</v>
      </c>
      <c r="AL647">
        <v>6</v>
      </c>
    </row>
    <row r="648" spans="1:38" x14ac:dyDescent="0.45">
      <c r="A648">
        <v>6.2</v>
      </c>
      <c r="B648">
        <v>0.39</v>
      </c>
      <c r="C648">
        <v>0.43</v>
      </c>
      <c r="D648">
        <v>2</v>
      </c>
      <c r="E648">
        <v>7.0999999999999994E-2</v>
      </c>
      <c r="F648">
        <v>14</v>
      </c>
      <c r="G648">
        <v>24</v>
      </c>
      <c r="H648">
        <v>0.99427999999999905</v>
      </c>
      <c r="I648">
        <v>3.45</v>
      </c>
      <c r="J648">
        <v>0.87</v>
      </c>
      <c r="K648">
        <v>11.2</v>
      </c>
      <c r="L648">
        <v>7</v>
      </c>
      <c r="AA648">
        <f t="shared" si="97"/>
        <v>6.2</v>
      </c>
      <c r="AB648">
        <f t="shared" si="97"/>
        <v>0.39</v>
      </c>
      <c r="AC648">
        <f t="shared" si="98"/>
        <v>0.43</v>
      </c>
      <c r="AD648">
        <f t="shared" si="94"/>
        <v>2</v>
      </c>
      <c r="AE648">
        <f t="shared" si="94"/>
        <v>7.0999999999999994E-2</v>
      </c>
      <c r="AF648">
        <f t="shared" si="94"/>
        <v>14</v>
      </c>
      <c r="AG648">
        <f t="shared" si="93"/>
        <v>24</v>
      </c>
      <c r="AH648">
        <f t="shared" si="99"/>
        <v>0.99427999999999905</v>
      </c>
      <c r="AI648">
        <f t="shared" si="100"/>
        <v>3.45</v>
      </c>
      <c r="AJ648">
        <f t="shared" si="95"/>
        <v>0.87</v>
      </c>
      <c r="AK648">
        <f t="shared" si="96"/>
        <v>11.2</v>
      </c>
      <c r="AL648">
        <v>7</v>
      </c>
    </row>
    <row r="649" spans="1:38" x14ac:dyDescent="0.45">
      <c r="A649">
        <v>7.1</v>
      </c>
      <c r="B649">
        <v>0.39</v>
      </c>
      <c r="C649">
        <v>0.12</v>
      </c>
      <c r="D649">
        <v>2.1</v>
      </c>
      <c r="E649">
        <v>6.5000000000000002E-2</v>
      </c>
      <c r="F649">
        <v>14</v>
      </c>
      <c r="G649">
        <v>24</v>
      </c>
      <c r="H649">
        <v>0.99251999999999996</v>
      </c>
      <c r="I649">
        <v>3.3</v>
      </c>
      <c r="J649">
        <v>0.53</v>
      </c>
      <c r="K649">
        <v>13.3</v>
      </c>
      <c r="L649">
        <v>6</v>
      </c>
      <c r="AA649">
        <f t="shared" si="97"/>
        <v>7.1</v>
      </c>
      <c r="AB649">
        <f t="shared" si="97"/>
        <v>0.39</v>
      </c>
      <c r="AC649">
        <f t="shared" si="98"/>
        <v>0.12</v>
      </c>
      <c r="AD649">
        <f t="shared" si="94"/>
        <v>2.1</v>
      </c>
      <c r="AE649">
        <f t="shared" si="94"/>
        <v>6.5000000000000002E-2</v>
      </c>
      <c r="AF649">
        <f t="shared" si="94"/>
        <v>14</v>
      </c>
      <c r="AG649">
        <f t="shared" si="93"/>
        <v>24</v>
      </c>
      <c r="AH649">
        <f t="shared" si="99"/>
        <v>0.99251999999999996</v>
      </c>
      <c r="AI649">
        <f t="shared" si="100"/>
        <v>3.3</v>
      </c>
      <c r="AJ649">
        <f t="shared" si="95"/>
        <v>0.53</v>
      </c>
      <c r="AK649">
        <f t="shared" si="96"/>
        <v>13.3</v>
      </c>
      <c r="AL649">
        <v>6</v>
      </c>
    </row>
    <row r="650" spans="1:38" x14ac:dyDescent="0.45">
      <c r="A650">
        <v>7.4</v>
      </c>
      <c r="B650">
        <v>0.49</v>
      </c>
      <c r="C650">
        <v>0.27</v>
      </c>
      <c r="D650">
        <v>2.1</v>
      </c>
      <c r="E650">
        <v>7.0999999999999994E-2</v>
      </c>
      <c r="F650">
        <v>14</v>
      </c>
      <c r="G650">
        <v>25</v>
      </c>
      <c r="H650">
        <v>0.99387999999999899</v>
      </c>
      <c r="I650">
        <v>3.35</v>
      </c>
      <c r="J650">
        <v>0.63</v>
      </c>
      <c r="K650">
        <v>12</v>
      </c>
      <c r="L650">
        <v>6</v>
      </c>
      <c r="AA650">
        <f t="shared" si="97"/>
        <v>7.4</v>
      </c>
      <c r="AB650">
        <f t="shared" si="97"/>
        <v>0.49</v>
      </c>
      <c r="AC650">
        <f t="shared" si="98"/>
        <v>0.27</v>
      </c>
      <c r="AD650">
        <f t="shared" si="94"/>
        <v>2.1</v>
      </c>
      <c r="AE650">
        <f t="shared" si="94"/>
        <v>7.0999999999999994E-2</v>
      </c>
      <c r="AF650">
        <f t="shared" si="94"/>
        <v>14</v>
      </c>
      <c r="AG650">
        <f t="shared" si="93"/>
        <v>25</v>
      </c>
      <c r="AH650">
        <f t="shared" si="99"/>
        <v>0.99387999999999899</v>
      </c>
      <c r="AI650">
        <f t="shared" si="100"/>
        <v>3.35</v>
      </c>
      <c r="AJ650">
        <f t="shared" si="95"/>
        <v>0.63</v>
      </c>
      <c r="AK650">
        <f t="shared" si="96"/>
        <v>12</v>
      </c>
      <c r="AL650">
        <v>6</v>
      </c>
    </row>
    <row r="651" spans="1:38" x14ac:dyDescent="0.45">
      <c r="A651">
        <v>8.4</v>
      </c>
      <c r="B651">
        <v>0.31</v>
      </c>
      <c r="C651">
        <v>0.28999999999999998</v>
      </c>
      <c r="D651">
        <v>3.1</v>
      </c>
      <c r="E651">
        <v>0.19399999999999901</v>
      </c>
      <c r="F651">
        <v>14</v>
      </c>
      <c r="G651">
        <v>26</v>
      </c>
      <c r="H651">
        <v>0.99536000000000002</v>
      </c>
      <c r="I651">
        <v>3.22</v>
      </c>
      <c r="J651">
        <v>0.78</v>
      </c>
      <c r="K651">
        <v>12</v>
      </c>
      <c r="L651">
        <v>6</v>
      </c>
      <c r="AA651">
        <f t="shared" si="97"/>
        <v>8.4</v>
      </c>
      <c r="AB651">
        <f t="shared" si="97"/>
        <v>0.31</v>
      </c>
      <c r="AC651">
        <f t="shared" si="98"/>
        <v>0.28999999999999998</v>
      </c>
      <c r="AD651">
        <f t="shared" si="94"/>
        <v>3.1</v>
      </c>
      <c r="AE651">
        <f t="shared" si="94"/>
        <v>0.12249999999999998</v>
      </c>
      <c r="AF651">
        <f t="shared" si="94"/>
        <v>14</v>
      </c>
      <c r="AG651">
        <f t="shared" si="93"/>
        <v>26</v>
      </c>
      <c r="AH651">
        <f t="shared" si="99"/>
        <v>0.99536000000000002</v>
      </c>
      <c r="AI651">
        <f t="shared" si="100"/>
        <v>3.22</v>
      </c>
      <c r="AJ651">
        <f t="shared" si="95"/>
        <v>0.78</v>
      </c>
      <c r="AK651">
        <f t="shared" si="96"/>
        <v>12</v>
      </c>
      <c r="AL651">
        <v>6</v>
      </c>
    </row>
    <row r="652" spans="1:38" x14ac:dyDescent="0.45">
      <c r="A652">
        <v>10.5</v>
      </c>
      <c r="B652">
        <v>0.39</v>
      </c>
      <c r="C652">
        <v>0.46</v>
      </c>
      <c r="D652">
        <v>2.2000000000000002</v>
      </c>
      <c r="E652">
        <v>7.4999999999999997E-2</v>
      </c>
      <c r="F652">
        <v>14</v>
      </c>
      <c r="G652">
        <v>27</v>
      </c>
      <c r="H652">
        <v>0.99597999999999998</v>
      </c>
      <c r="I652">
        <v>3.06</v>
      </c>
      <c r="J652">
        <v>0.84</v>
      </c>
      <c r="K652">
        <v>11.4</v>
      </c>
      <c r="L652">
        <v>6</v>
      </c>
      <c r="AA652">
        <f t="shared" si="97"/>
        <v>10.5</v>
      </c>
      <c r="AB652">
        <f t="shared" si="97"/>
        <v>0.39</v>
      </c>
      <c r="AC652">
        <f t="shared" si="98"/>
        <v>0.46</v>
      </c>
      <c r="AD652">
        <f t="shared" si="94"/>
        <v>2.2000000000000002</v>
      </c>
      <c r="AE652">
        <f t="shared" si="94"/>
        <v>7.4999999999999997E-2</v>
      </c>
      <c r="AF652">
        <f t="shared" si="94"/>
        <v>14</v>
      </c>
      <c r="AG652">
        <f t="shared" si="93"/>
        <v>27</v>
      </c>
      <c r="AH652">
        <f t="shared" si="99"/>
        <v>0.99597999999999998</v>
      </c>
      <c r="AI652">
        <f t="shared" si="100"/>
        <v>3.06</v>
      </c>
      <c r="AJ652">
        <f t="shared" si="95"/>
        <v>0.84</v>
      </c>
      <c r="AK652">
        <f t="shared" si="96"/>
        <v>11.4</v>
      </c>
      <c r="AL652">
        <v>6</v>
      </c>
    </row>
    <row r="653" spans="1:38" x14ac:dyDescent="0.45">
      <c r="A653">
        <v>7.5</v>
      </c>
      <c r="B653">
        <v>0.56999999999999995</v>
      </c>
      <c r="C653">
        <v>0.08</v>
      </c>
      <c r="D653">
        <v>2.6</v>
      </c>
      <c r="E653">
        <v>8.8999999999999996E-2</v>
      </c>
      <c r="F653">
        <v>14</v>
      </c>
      <c r="G653">
        <v>27</v>
      </c>
      <c r="H653">
        <v>0.99592000000000003</v>
      </c>
      <c r="I653">
        <v>3.3</v>
      </c>
      <c r="J653">
        <v>0.59</v>
      </c>
      <c r="K653">
        <v>10.4</v>
      </c>
      <c r="L653">
        <v>6</v>
      </c>
      <c r="AA653">
        <f t="shared" si="97"/>
        <v>7.5</v>
      </c>
      <c r="AB653">
        <f t="shared" si="97"/>
        <v>0.56999999999999995</v>
      </c>
      <c r="AC653">
        <f t="shared" si="98"/>
        <v>0.08</v>
      </c>
      <c r="AD653">
        <f t="shared" si="94"/>
        <v>2.6</v>
      </c>
      <c r="AE653">
        <f t="shared" si="94"/>
        <v>8.8999999999999996E-2</v>
      </c>
      <c r="AF653">
        <f t="shared" si="94"/>
        <v>14</v>
      </c>
      <c r="AG653">
        <f t="shared" si="93"/>
        <v>27</v>
      </c>
      <c r="AH653">
        <f t="shared" si="99"/>
        <v>0.99592000000000003</v>
      </c>
      <c r="AI653">
        <f t="shared" si="100"/>
        <v>3.3</v>
      </c>
      <c r="AJ653">
        <f t="shared" si="95"/>
        <v>0.59</v>
      </c>
      <c r="AK653">
        <f t="shared" si="96"/>
        <v>10.4</v>
      </c>
      <c r="AL653">
        <v>6</v>
      </c>
    </row>
    <row r="654" spans="1:38" x14ac:dyDescent="0.45">
      <c r="A654">
        <v>6.6</v>
      </c>
      <c r="B654">
        <v>0.7</v>
      </c>
      <c r="C654">
        <v>0.08</v>
      </c>
      <c r="D654">
        <v>2.6</v>
      </c>
      <c r="E654">
        <v>0.106</v>
      </c>
      <c r="F654">
        <v>14</v>
      </c>
      <c r="G654">
        <v>27</v>
      </c>
      <c r="H654">
        <v>0.99665000000000004</v>
      </c>
      <c r="I654">
        <v>3.44</v>
      </c>
      <c r="J654">
        <v>0.57999999999999996</v>
      </c>
      <c r="K654">
        <v>10.199999999999999</v>
      </c>
      <c r="L654">
        <v>5</v>
      </c>
      <c r="AA654">
        <f t="shared" si="97"/>
        <v>6.6</v>
      </c>
      <c r="AB654">
        <f t="shared" si="97"/>
        <v>0.7</v>
      </c>
      <c r="AC654">
        <f t="shared" si="98"/>
        <v>0.08</v>
      </c>
      <c r="AD654">
        <f t="shared" si="94"/>
        <v>2.6</v>
      </c>
      <c r="AE654">
        <f t="shared" si="94"/>
        <v>0.106</v>
      </c>
      <c r="AF654">
        <f t="shared" si="94"/>
        <v>14</v>
      </c>
      <c r="AG654">
        <f t="shared" si="93"/>
        <v>27</v>
      </c>
      <c r="AH654">
        <f t="shared" si="99"/>
        <v>0.99665000000000004</v>
      </c>
      <c r="AI654">
        <f t="shared" si="100"/>
        <v>3.44</v>
      </c>
      <c r="AJ654">
        <f t="shared" si="95"/>
        <v>0.57999999999999996</v>
      </c>
      <c r="AK654">
        <f t="shared" si="96"/>
        <v>10.199999999999999</v>
      </c>
      <c r="AL654">
        <v>5</v>
      </c>
    </row>
    <row r="655" spans="1:38" x14ac:dyDescent="0.45">
      <c r="A655">
        <v>11.5</v>
      </c>
      <c r="B655">
        <v>0.31</v>
      </c>
      <c r="C655">
        <v>0.51</v>
      </c>
      <c r="D655">
        <v>2.2000000000000002</v>
      </c>
      <c r="E655">
        <v>7.9000000000000001E-2</v>
      </c>
      <c r="F655">
        <v>14</v>
      </c>
      <c r="G655">
        <v>28</v>
      </c>
      <c r="H655">
        <v>0.99819999999999998</v>
      </c>
      <c r="I655">
        <v>3.03</v>
      </c>
      <c r="J655">
        <v>0.93</v>
      </c>
      <c r="K655">
        <v>9.8000000000000007</v>
      </c>
      <c r="L655">
        <v>6</v>
      </c>
      <c r="AA655">
        <f t="shared" si="97"/>
        <v>11.5</v>
      </c>
      <c r="AB655">
        <f t="shared" si="97"/>
        <v>0.31</v>
      </c>
      <c r="AC655">
        <f t="shared" si="98"/>
        <v>0.51</v>
      </c>
      <c r="AD655">
        <f t="shared" si="94"/>
        <v>2.2000000000000002</v>
      </c>
      <c r="AE655">
        <f t="shared" si="94"/>
        <v>7.9000000000000001E-2</v>
      </c>
      <c r="AF655">
        <f t="shared" si="94"/>
        <v>14</v>
      </c>
      <c r="AG655">
        <f t="shared" si="93"/>
        <v>28</v>
      </c>
      <c r="AH655">
        <f t="shared" si="99"/>
        <v>0.99819999999999998</v>
      </c>
      <c r="AI655">
        <f t="shared" si="100"/>
        <v>3.03</v>
      </c>
      <c r="AJ655">
        <f t="shared" si="95"/>
        <v>0.93</v>
      </c>
      <c r="AK655">
        <f t="shared" si="96"/>
        <v>9.8000000000000007</v>
      </c>
      <c r="AL655">
        <v>6</v>
      </c>
    </row>
    <row r="656" spans="1:38" x14ac:dyDescent="0.45">
      <c r="A656">
        <v>8.6</v>
      </c>
      <c r="B656">
        <v>0.47</v>
      </c>
      <c r="C656">
        <v>0.27</v>
      </c>
      <c r="D656">
        <v>2.2999999999999998</v>
      </c>
      <c r="E656">
        <v>5.5E-2</v>
      </c>
      <c r="F656">
        <v>14</v>
      </c>
      <c r="G656">
        <v>28</v>
      </c>
      <c r="H656">
        <v>0.99516000000000004</v>
      </c>
      <c r="I656">
        <v>3.18</v>
      </c>
      <c r="J656">
        <v>0.8</v>
      </c>
      <c r="K656">
        <v>11.2</v>
      </c>
      <c r="L656">
        <v>5</v>
      </c>
      <c r="AA656">
        <f t="shared" si="97"/>
        <v>8.6</v>
      </c>
      <c r="AB656">
        <f t="shared" si="97"/>
        <v>0.47</v>
      </c>
      <c r="AC656">
        <f t="shared" si="98"/>
        <v>0.27</v>
      </c>
      <c r="AD656">
        <f t="shared" si="94"/>
        <v>2.2999999999999998</v>
      </c>
      <c r="AE656">
        <f t="shared" si="94"/>
        <v>5.5E-2</v>
      </c>
      <c r="AF656">
        <f t="shared" si="94"/>
        <v>14</v>
      </c>
      <c r="AG656">
        <f t="shared" si="93"/>
        <v>28</v>
      </c>
      <c r="AH656">
        <f t="shared" si="99"/>
        <v>0.99516000000000004</v>
      </c>
      <c r="AI656">
        <f t="shared" si="100"/>
        <v>3.18</v>
      </c>
      <c r="AJ656">
        <f t="shared" si="95"/>
        <v>0.8</v>
      </c>
      <c r="AK656">
        <f t="shared" si="96"/>
        <v>11.2</v>
      </c>
      <c r="AL656">
        <v>5</v>
      </c>
    </row>
    <row r="657" spans="1:38" x14ac:dyDescent="0.45">
      <c r="A657">
        <v>5.9</v>
      </c>
      <c r="B657">
        <v>0.39500000000000002</v>
      </c>
      <c r="C657">
        <v>0.13</v>
      </c>
      <c r="D657">
        <v>2.4</v>
      </c>
      <c r="E657">
        <v>5.5999999999999897E-2</v>
      </c>
      <c r="F657">
        <v>14</v>
      </c>
      <c r="G657">
        <v>28</v>
      </c>
      <c r="H657">
        <v>0.99361999999999995</v>
      </c>
      <c r="I657">
        <v>3.62</v>
      </c>
      <c r="J657">
        <v>0.67</v>
      </c>
      <c r="K657">
        <v>12.4</v>
      </c>
      <c r="L657">
        <v>6</v>
      </c>
      <c r="AA657">
        <f t="shared" si="97"/>
        <v>5.9</v>
      </c>
      <c r="AB657">
        <f t="shared" si="97"/>
        <v>0.39500000000000002</v>
      </c>
      <c r="AC657">
        <f t="shared" si="98"/>
        <v>0.13</v>
      </c>
      <c r="AD657">
        <f t="shared" si="94"/>
        <v>2.4</v>
      </c>
      <c r="AE657">
        <f t="shared" si="94"/>
        <v>5.5999999999999897E-2</v>
      </c>
      <c r="AF657">
        <f t="shared" si="94"/>
        <v>14</v>
      </c>
      <c r="AG657">
        <f t="shared" si="94"/>
        <v>28</v>
      </c>
      <c r="AH657">
        <f t="shared" si="99"/>
        <v>0.99361999999999995</v>
      </c>
      <c r="AI657">
        <f t="shared" si="100"/>
        <v>3.62</v>
      </c>
      <c r="AJ657">
        <f t="shared" si="95"/>
        <v>0.67</v>
      </c>
      <c r="AK657">
        <f t="shared" si="96"/>
        <v>12.4</v>
      </c>
      <c r="AL657">
        <v>6</v>
      </c>
    </row>
    <row r="658" spans="1:38" x14ac:dyDescent="0.45">
      <c r="A658">
        <v>6.8</v>
      </c>
      <c r="B658">
        <v>0.78500000000000003</v>
      </c>
      <c r="C658">
        <v>0</v>
      </c>
      <c r="D658">
        <v>2.4</v>
      </c>
      <c r="E658">
        <v>0.104</v>
      </c>
      <c r="F658">
        <v>14</v>
      </c>
      <c r="G658">
        <v>30</v>
      </c>
      <c r="H658">
        <v>0.99660000000000004</v>
      </c>
      <c r="I658">
        <v>3.52</v>
      </c>
      <c r="J658">
        <v>0.55000000000000004</v>
      </c>
      <c r="K658">
        <v>10.7</v>
      </c>
      <c r="L658">
        <v>6</v>
      </c>
      <c r="AA658">
        <f t="shared" si="97"/>
        <v>6.8</v>
      </c>
      <c r="AB658">
        <f t="shared" si="97"/>
        <v>0.78500000000000003</v>
      </c>
      <c r="AC658">
        <f t="shared" si="98"/>
        <v>0</v>
      </c>
      <c r="AD658">
        <f t="shared" ref="AD658:AG721" si="101">IF((D658&gt;=R$14)*(D658&lt;=R$15),D658,IF((D658&lt;R$14), R$14, R$15))</f>
        <v>2.4</v>
      </c>
      <c r="AE658">
        <f t="shared" si="101"/>
        <v>0.104</v>
      </c>
      <c r="AF658">
        <f t="shared" si="101"/>
        <v>14</v>
      </c>
      <c r="AG658">
        <f t="shared" si="101"/>
        <v>30</v>
      </c>
      <c r="AH658">
        <f t="shared" si="99"/>
        <v>0.99660000000000004</v>
      </c>
      <c r="AI658">
        <f t="shared" si="100"/>
        <v>3.52</v>
      </c>
      <c r="AJ658">
        <f t="shared" ref="AJ658:AJ721" si="102">IF((J658&gt;=X$14)*(J658&lt;=X$15),J658,IF((J658&lt;X$14), X$14, X$15))</f>
        <v>0.55000000000000004</v>
      </c>
      <c r="AK658">
        <f t="shared" ref="AK658:AK721" si="103">IF((K658&gt;=Y$14)*(K658&lt;=Y$15),K658,IF((K658&lt;Y$14), Y$14, Y$15))</f>
        <v>10.7</v>
      </c>
      <c r="AL658">
        <v>6</v>
      </c>
    </row>
    <row r="659" spans="1:38" x14ac:dyDescent="0.45">
      <c r="A659">
        <v>6.4</v>
      </c>
      <c r="B659">
        <v>0.64</v>
      </c>
      <c r="C659">
        <v>0.21</v>
      </c>
      <c r="D659">
        <v>1.8</v>
      </c>
      <c r="E659">
        <v>8.1000000000000003E-2</v>
      </c>
      <c r="F659">
        <v>14</v>
      </c>
      <c r="G659">
        <v>31</v>
      </c>
      <c r="H659">
        <v>0.99688999999999905</v>
      </c>
      <c r="I659">
        <v>3.59</v>
      </c>
      <c r="J659">
        <v>0.66</v>
      </c>
      <c r="K659">
        <v>9.8000000000000007</v>
      </c>
      <c r="L659">
        <v>5</v>
      </c>
      <c r="AA659">
        <f t="shared" si="97"/>
        <v>6.4</v>
      </c>
      <c r="AB659">
        <f t="shared" si="97"/>
        <v>0.64</v>
      </c>
      <c r="AC659">
        <f t="shared" si="98"/>
        <v>0.21</v>
      </c>
      <c r="AD659">
        <f t="shared" si="101"/>
        <v>1.8</v>
      </c>
      <c r="AE659">
        <f t="shared" si="101"/>
        <v>8.1000000000000003E-2</v>
      </c>
      <c r="AF659">
        <f t="shared" si="101"/>
        <v>14</v>
      </c>
      <c r="AG659">
        <f t="shared" si="101"/>
        <v>31</v>
      </c>
      <c r="AH659">
        <f t="shared" si="99"/>
        <v>0.99688999999999905</v>
      </c>
      <c r="AI659">
        <f t="shared" si="100"/>
        <v>3.59</v>
      </c>
      <c r="AJ659">
        <f t="shared" si="102"/>
        <v>0.66</v>
      </c>
      <c r="AK659">
        <f t="shared" si="103"/>
        <v>9.8000000000000007</v>
      </c>
      <c r="AL659">
        <v>5</v>
      </c>
    </row>
    <row r="660" spans="1:38" x14ac:dyDescent="0.45">
      <c r="A660">
        <v>6.8</v>
      </c>
      <c r="B660">
        <v>0.64</v>
      </c>
      <c r="C660">
        <v>0.03</v>
      </c>
      <c r="D660">
        <v>2.2999999999999998</v>
      </c>
      <c r="E660">
        <v>7.4999999999999997E-2</v>
      </c>
      <c r="F660">
        <v>14</v>
      </c>
      <c r="G660">
        <v>31</v>
      </c>
      <c r="H660">
        <v>0.99544999999999995</v>
      </c>
      <c r="I660">
        <v>3.36</v>
      </c>
      <c r="J660">
        <v>0.57999999999999996</v>
      </c>
      <c r="K660">
        <v>10.4</v>
      </c>
      <c r="L660">
        <v>6</v>
      </c>
      <c r="AA660">
        <f t="shared" si="97"/>
        <v>6.8</v>
      </c>
      <c r="AB660">
        <f t="shared" si="97"/>
        <v>0.64</v>
      </c>
      <c r="AC660">
        <f t="shared" si="98"/>
        <v>0.03</v>
      </c>
      <c r="AD660">
        <f t="shared" si="101"/>
        <v>2.2999999999999998</v>
      </c>
      <c r="AE660">
        <f t="shared" si="101"/>
        <v>7.4999999999999997E-2</v>
      </c>
      <c r="AF660">
        <f t="shared" si="101"/>
        <v>14</v>
      </c>
      <c r="AG660">
        <f t="shared" si="101"/>
        <v>31</v>
      </c>
      <c r="AH660">
        <f t="shared" si="99"/>
        <v>0.99544999999999995</v>
      </c>
      <c r="AI660">
        <f t="shared" si="100"/>
        <v>3.36</v>
      </c>
      <c r="AJ660">
        <f t="shared" si="102"/>
        <v>0.57999999999999996</v>
      </c>
      <c r="AK660">
        <f t="shared" si="103"/>
        <v>10.4</v>
      </c>
      <c r="AL660">
        <v>6</v>
      </c>
    </row>
    <row r="661" spans="1:38" x14ac:dyDescent="0.45">
      <c r="A661">
        <v>6.4</v>
      </c>
      <c r="B661">
        <v>0.53</v>
      </c>
      <c r="C661">
        <v>0.09</v>
      </c>
      <c r="D661">
        <v>3.9</v>
      </c>
      <c r="E661">
        <v>0.123</v>
      </c>
      <c r="F661">
        <v>14</v>
      </c>
      <c r="G661">
        <v>31</v>
      </c>
      <c r="H661">
        <v>0.99680000000000002</v>
      </c>
      <c r="I661">
        <v>3.5</v>
      </c>
      <c r="J661">
        <v>0.67</v>
      </c>
      <c r="K661">
        <v>11</v>
      </c>
      <c r="L661">
        <v>4</v>
      </c>
      <c r="AA661">
        <f t="shared" si="97"/>
        <v>6.4</v>
      </c>
      <c r="AB661">
        <f t="shared" si="97"/>
        <v>0.53</v>
      </c>
      <c r="AC661">
        <f t="shared" si="98"/>
        <v>0.09</v>
      </c>
      <c r="AD661">
        <f t="shared" si="101"/>
        <v>3.6500000000000004</v>
      </c>
      <c r="AE661">
        <f t="shared" si="101"/>
        <v>0.12249999999999998</v>
      </c>
      <c r="AF661">
        <f t="shared" si="101"/>
        <v>14</v>
      </c>
      <c r="AG661">
        <f t="shared" si="101"/>
        <v>31</v>
      </c>
      <c r="AH661">
        <f t="shared" si="99"/>
        <v>0.99680000000000002</v>
      </c>
      <c r="AI661">
        <f t="shared" si="100"/>
        <v>3.5</v>
      </c>
      <c r="AJ661">
        <f t="shared" si="102"/>
        <v>0.67</v>
      </c>
      <c r="AK661">
        <f t="shared" si="103"/>
        <v>11</v>
      </c>
      <c r="AL661">
        <v>4</v>
      </c>
    </row>
    <row r="662" spans="1:38" x14ac:dyDescent="0.45">
      <c r="A662">
        <v>7.8</v>
      </c>
      <c r="B662">
        <v>0.48</v>
      </c>
      <c r="C662">
        <v>0.68</v>
      </c>
      <c r="D662">
        <v>1.7</v>
      </c>
      <c r="E662">
        <v>0.41499999999999998</v>
      </c>
      <c r="F662">
        <v>14</v>
      </c>
      <c r="G662">
        <v>32</v>
      </c>
      <c r="H662">
        <v>0.99656</v>
      </c>
      <c r="I662">
        <v>3.09</v>
      </c>
      <c r="J662">
        <v>1.06</v>
      </c>
      <c r="K662">
        <v>9.1</v>
      </c>
      <c r="L662">
        <v>6</v>
      </c>
      <c r="AA662">
        <f t="shared" si="97"/>
        <v>7.8</v>
      </c>
      <c r="AB662">
        <f t="shared" si="97"/>
        <v>0.48</v>
      </c>
      <c r="AC662">
        <f t="shared" si="98"/>
        <v>0.68</v>
      </c>
      <c r="AD662">
        <f t="shared" si="101"/>
        <v>1.7</v>
      </c>
      <c r="AE662">
        <f t="shared" si="101"/>
        <v>0.12249999999999998</v>
      </c>
      <c r="AF662">
        <f t="shared" si="101"/>
        <v>14</v>
      </c>
      <c r="AG662">
        <f t="shared" si="101"/>
        <v>32</v>
      </c>
      <c r="AH662">
        <f t="shared" si="99"/>
        <v>0.99656</v>
      </c>
      <c r="AI662">
        <f t="shared" si="100"/>
        <v>3.09</v>
      </c>
      <c r="AJ662">
        <f t="shared" si="102"/>
        <v>0.99999999999999989</v>
      </c>
      <c r="AK662">
        <f t="shared" si="103"/>
        <v>9.1</v>
      </c>
      <c r="AL662">
        <v>6</v>
      </c>
    </row>
    <row r="663" spans="1:38" x14ac:dyDescent="0.45">
      <c r="A663">
        <v>10</v>
      </c>
      <c r="B663">
        <v>0.31</v>
      </c>
      <c r="C663">
        <v>0.47</v>
      </c>
      <c r="D663">
        <v>2.6</v>
      </c>
      <c r="E663">
        <v>8.5000000000000006E-2</v>
      </c>
      <c r="F663">
        <v>14</v>
      </c>
      <c r="G663">
        <v>33</v>
      </c>
      <c r="H663">
        <v>0.99965000000000004</v>
      </c>
      <c r="I663">
        <v>3.36</v>
      </c>
      <c r="J663">
        <v>0.8</v>
      </c>
      <c r="K663">
        <v>10.5</v>
      </c>
      <c r="L663">
        <v>7</v>
      </c>
      <c r="AA663">
        <f t="shared" si="97"/>
        <v>10</v>
      </c>
      <c r="AB663">
        <f t="shared" si="97"/>
        <v>0.31</v>
      </c>
      <c r="AC663">
        <f t="shared" si="98"/>
        <v>0.47</v>
      </c>
      <c r="AD663">
        <f t="shared" si="101"/>
        <v>2.6</v>
      </c>
      <c r="AE663">
        <f t="shared" si="101"/>
        <v>8.5000000000000006E-2</v>
      </c>
      <c r="AF663">
        <f t="shared" si="101"/>
        <v>14</v>
      </c>
      <c r="AG663">
        <f t="shared" si="101"/>
        <v>33</v>
      </c>
      <c r="AH663">
        <f t="shared" si="99"/>
        <v>0.99965000000000004</v>
      </c>
      <c r="AI663">
        <f t="shared" si="100"/>
        <v>3.36</v>
      </c>
      <c r="AJ663">
        <f t="shared" si="102"/>
        <v>0.8</v>
      </c>
      <c r="AK663">
        <f t="shared" si="103"/>
        <v>10.5</v>
      </c>
      <c r="AL663">
        <v>7</v>
      </c>
    </row>
    <row r="664" spans="1:38" x14ac:dyDescent="0.45">
      <c r="A664">
        <v>7.1</v>
      </c>
      <c r="B664">
        <v>0.71</v>
      </c>
      <c r="C664">
        <v>0</v>
      </c>
      <c r="D664">
        <v>1.9</v>
      </c>
      <c r="E664">
        <v>0.08</v>
      </c>
      <c r="F664">
        <v>14</v>
      </c>
      <c r="G664">
        <v>35</v>
      </c>
      <c r="H664">
        <v>0.99719999999999998</v>
      </c>
      <c r="I664">
        <v>3.47</v>
      </c>
      <c r="J664">
        <v>0.55000000000000004</v>
      </c>
      <c r="K664">
        <v>9.4</v>
      </c>
      <c r="L664">
        <v>5</v>
      </c>
      <c r="AA664">
        <f t="shared" si="97"/>
        <v>7.1</v>
      </c>
      <c r="AB664">
        <f t="shared" si="97"/>
        <v>0.71</v>
      </c>
      <c r="AC664">
        <f t="shared" si="98"/>
        <v>0</v>
      </c>
      <c r="AD664">
        <f t="shared" si="101"/>
        <v>1.9</v>
      </c>
      <c r="AE664">
        <f t="shared" si="101"/>
        <v>0.08</v>
      </c>
      <c r="AF664">
        <f t="shared" si="101"/>
        <v>14</v>
      </c>
      <c r="AG664">
        <f t="shared" si="101"/>
        <v>35</v>
      </c>
      <c r="AH664">
        <f t="shared" si="99"/>
        <v>0.99719999999999998</v>
      </c>
      <c r="AI664">
        <f t="shared" si="100"/>
        <v>3.47</v>
      </c>
      <c r="AJ664">
        <f t="shared" si="102"/>
        <v>0.55000000000000004</v>
      </c>
      <c r="AK664">
        <f t="shared" si="103"/>
        <v>9.4</v>
      </c>
      <c r="AL664">
        <v>5</v>
      </c>
    </row>
    <row r="665" spans="1:38" x14ac:dyDescent="0.45">
      <c r="A665">
        <v>7.9</v>
      </c>
      <c r="B665">
        <v>0.31</v>
      </c>
      <c r="C665">
        <v>0.32</v>
      </c>
      <c r="D665">
        <v>1.9</v>
      </c>
      <c r="E665">
        <v>6.6000000000000003E-2</v>
      </c>
      <c r="F665">
        <v>14</v>
      </c>
      <c r="G665">
        <v>36</v>
      </c>
      <c r="H665">
        <v>0.99363999999999997</v>
      </c>
      <c r="I665">
        <v>3.41</v>
      </c>
      <c r="J665">
        <v>0.56000000000000005</v>
      </c>
      <c r="K665">
        <v>12.6</v>
      </c>
      <c r="L665">
        <v>6</v>
      </c>
      <c r="AA665">
        <f t="shared" si="97"/>
        <v>7.9</v>
      </c>
      <c r="AB665">
        <f t="shared" si="97"/>
        <v>0.31</v>
      </c>
      <c r="AC665">
        <f t="shared" si="98"/>
        <v>0.32</v>
      </c>
      <c r="AD665">
        <f t="shared" si="101"/>
        <v>1.9</v>
      </c>
      <c r="AE665">
        <f t="shared" si="101"/>
        <v>6.6000000000000003E-2</v>
      </c>
      <c r="AF665">
        <f t="shared" si="101"/>
        <v>14</v>
      </c>
      <c r="AG665">
        <f t="shared" si="101"/>
        <v>36</v>
      </c>
      <c r="AH665">
        <f t="shared" si="99"/>
        <v>0.99363999999999997</v>
      </c>
      <c r="AI665">
        <f t="shared" si="100"/>
        <v>3.41</v>
      </c>
      <c r="AJ665">
        <f t="shared" si="102"/>
        <v>0.56000000000000005</v>
      </c>
      <c r="AK665">
        <f t="shared" si="103"/>
        <v>12.6</v>
      </c>
      <c r="AL665">
        <v>6</v>
      </c>
    </row>
    <row r="666" spans="1:38" x14ac:dyDescent="0.45">
      <c r="A666">
        <v>10.199999999999999</v>
      </c>
      <c r="B666">
        <v>0.23</v>
      </c>
      <c r="C666">
        <v>0.37</v>
      </c>
      <c r="D666">
        <v>2.2000000000000002</v>
      </c>
      <c r="E666">
        <v>5.7000000000000002E-2</v>
      </c>
      <c r="F666">
        <v>14</v>
      </c>
      <c r="G666">
        <v>36</v>
      </c>
      <c r="H666">
        <v>0.99613999999999903</v>
      </c>
      <c r="I666">
        <v>3.23</v>
      </c>
      <c r="J666">
        <v>0.49</v>
      </c>
      <c r="K666">
        <v>9.3000000000000007</v>
      </c>
      <c r="L666">
        <v>4</v>
      </c>
      <c r="AA666">
        <f t="shared" si="97"/>
        <v>10.199999999999999</v>
      </c>
      <c r="AB666">
        <f t="shared" si="97"/>
        <v>0.23</v>
      </c>
      <c r="AC666">
        <f t="shared" si="98"/>
        <v>0.37</v>
      </c>
      <c r="AD666">
        <f t="shared" si="101"/>
        <v>2.2000000000000002</v>
      </c>
      <c r="AE666">
        <f t="shared" si="101"/>
        <v>5.7000000000000002E-2</v>
      </c>
      <c r="AF666">
        <f t="shared" si="101"/>
        <v>14</v>
      </c>
      <c r="AG666">
        <f t="shared" si="101"/>
        <v>36</v>
      </c>
      <c r="AH666">
        <f t="shared" si="99"/>
        <v>0.99613999999999903</v>
      </c>
      <c r="AI666">
        <f t="shared" si="100"/>
        <v>3.23</v>
      </c>
      <c r="AJ666">
        <f t="shared" si="102"/>
        <v>0.49</v>
      </c>
      <c r="AK666">
        <f t="shared" si="103"/>
        <v>9.3000000000000007</v>
      </c>
      <c r="AL666">
        <v>4</v>
      </c>
    </row>
    <row r="667" spans="1:38" x14ac:dyDescent="0.45">
      <c r="A667">
        <v>7</v>
      </c>
      <c r="B667">
        <v>0.43</v>
      </c>
      <c r="C667">
        <v>0.36</v>
      </c>
      <c r="D667">
        <v>1.6</v>
      </c>
      <c r="E667">
        <v>8.8999999999999996E-2</v>
      </c>
      <c r="F667">
        <v>14</v>
      </c>
      <c r="G667">
        <v>37</v>
      </c>
      <c r="H667">
        <v>0.99614999999999998</v>
      </c>
      <c r="I667">
        <v>3.34</v>
      </c>
      <c r="J667">
        <v>0.56000000000000005</v>
      </c>
      <c r="K667">
        <v>9.1999999999999993</v>
      </c>
      <c r="L667">
        <v>6</v>
      </c>
      <c r="AA667">
        <f t="shared" si="97"/>
        <v>7</v>
      </c>
      <c r="AB667">
        <f t="shared" si="97"/>
        <v>0.43</v>
      </c>
      <c r="AC667">
        <f t="shared" si="98"/>
        <v>0.36</v>
      </c>
      <c r="AD667">
        <f t="shared" si="101"/>
        <v>1.6</v>
      </c>
      <c r="AE667">
        <f t="shared" si="101"/>
        <v>8.8999999999999996E-2</v>
      </c>
      <c r="AF667">
        <f t="shared" si="101"/>
        <v>14</v>
      </c>
      <c r="AG667">
        <f t="shared" si="101"/>
        <v>37</v>
      </c>
      <c r="AH667">
        <f t="shared" si="99"/>
        <v>0.99614999999999998</v>
      </c>
      <c r="AI667">
        <f t="shared" si="100"/>
        <v>3.34</v>
      </c>
      <c r="AJ667">
        <f t="shared" si="102"/>
        <v>0.56000000000000005</v>
      </c>
      <c r="AK667">
        <f t="shared" si="103"/>
        <v>9.1999999999999993</v>
      </c>
      <c r="AL667">
        <v>6</v>
      </c>
    </row>
    <row r="668" spans="1:38" x14ac:dyDescent="0.45">
      <c r="A668">
        <v>7.2</v>
      </c>
      <c r="B668">
        <v>0.63</v>
      </c>
      <c r="C668">
        <v>0</v>
      </c>
      <c r="D668">
        <v>1.9</v>
      </c>
      <c r="E668">
        <v>9.6999999999999906E-2</v>
      </c>
      <c r="F668">
        <v>14</v>
      </c>
      <c r="G668">
        <v>38</v>
      </c>
      <c r="H668">
        <v>0.99675000000000002</v>
      </c>
      <c r="I668">
        <v>3.37</v>
      </c>
      <c r="J668">
        <v>0.57999999999999996</v>
      </c>
      <c r="K668">
        <v>9</v>
      </c>
      <c r="L668">
        <v>6</v>
      </c>
      <c r="AA668">
        <f t="shared" si="97"/>
        <v>7.2</v>
      </c>
      <c r="AB668">
        <f t="shared" si="97"/>
        <v>0.63</v>
      </c>
      <c r="AC668">
        <f t="shared" si="98"/>
        <v>0</v>
      </c>
      <c r="AD668">
        <f t="shared" si="101"/>
        <v>1.9</v>
      </c>
      <c r="AE668">
        <f t="shared" si="101"/>
        <v>9.6999999999999906E-2</v>
      </c>
      <c r="AF668">
        <f t="shared" si="101"/>
        <v>14</v>
      </c>
      <c r="AG668">
        <f t="shared" si="101"/>
        <v>38</v>
      </c>
      <c r="AH668">
        <f t="shared" si="99"/>
        <v>0.99675000000000002</v>
      </c>
      <c r="AI668">
        <f t="shared" si="100"/>
        <v>3.37</v>
      </c>
      <c r="AJ668">
        <f t="shared" si="102"/>
        <v>0.57999999999999996</v>
      </c>
      <c r="AK668">
        <f t="shared" si="103"/>
        <v>9</v>
      </c>
      <c r="AL668">
        <v>6</v>
      </c>
    </row>
    <row r="669" spans="1:38" x14ac:dyDescent="0.45">
      <c r="A669">
        <v>7.8</v>
      </c>
      <c r="B669">
        <v>0.52</v>
      </c>
      <c r="C669">
        <v>0.25</v>
      </c>
      <c r="D669">
        <v>1.9</v>
      </c>
      <c r="E669">
        <v>8.1000000000000003E-2</v>
      </c>
      <c r="F669">
        <v>14</v>
      </c>
      <c r="G669">
        <v>38</v>
      </c>
      <c r="H669">
        <v>0.99839999999999995</v>
      </c>
      <c r="I669">
        <v>3.43</v>
      </c>
      <c r="J669">
        <v>0.65</v>
      </c>
      <c r="K669">
        <v>9</v>
      </c>
      <c r="L669">
        <v>6</v>
      </c>
      <c r="AA669">
        <f t="shared" si="97"/>
        <v>7.8</v>
      </c>
      <c r="AB669">
        <f t="shared" si="97"/>
        <v>0.52</v>
      </c>
      <c r="AC669">
        <f t="shared" si="98"/>
        <v>0.25</v>
      </c>
      <c r="AD669">
        <f t="shared" si="101"/>
        <v>1.9</v>
      </c>
      <c r="AE669">
        <f t="shared" si="101"/>
        <v>8.1000000000000003E-2</v>
      </c>
      <c r="AF669">
        <f t="shared" si="101"/>
        <v>14</v>
      </c>
      <c r="AG669">
        <f t="shared" si="101"/>
        <v>38</v>
      </c>
      <c r="AH669">
        <f t="shared" si="99"/>
        <v>0.99839999999999995</v>
      </c>
      <c r="AI669">
        <f t="shared" si="100"/>
        <v>3.43</v>
      </c>
      <c r="AJ669">
        <f t="shared" si="102"/>
        <v>0.65</v>
      </c>
      <c r="AK669">
        <f t="shared" si="103"/>
        <v>9</v>
      </c>
      <c r="AL669">
        <v>6</v>
      </c>
    </row>
    <row r="670" spans="1:38" x14ac:dyDescent="0.45">
      <c r="A670">
        <v>6.9</v>
      </c>
      <c r="B670">
        <v>0.63</v>
      </c>
      <c r="C670">
        <v>0.01</v>
      </c>
      <c r="D670">
        <v>2.4</v>
      </c>
      <c r="E670">
        <v>7.5999999999999998E-2</v>
      </c>
      <c r="F670">
        <v>14</v>
      </c>
      <c r="G670">
        <v>39</v>
      </c>
      <c r="H670">
        <v>0.99521999999999999</v>
      </c>
      <c r="I670">
        <v>3.34</v>
      </c>
      <c r="J670">
        <v>0.53</v>
      </c>
      <c r="K670">
        <v>10.8</v>
      </c>
      <c r="L670">
        <v>6</v>
      </c>
      <c r="AA670">
        <f t="shared" si="97"/>
        <v>6.9</v>
      </c>
      <c r="AB670">
        <f t="shared" si="97"/>
        <v>0.63</v>
      </c>
      <c r="AC670">
        <f t="shared" si="98"/>
        <v>0.01</v>
      </c>
      <c r="AD670">
        <f t="shared" si="101"/>
        <v>2.4</v>
      </c>
      <c r="AE670">
        <f t="shared" si="101"/>
        <v>7.5999999999999998E-2</v>
      </c>
      <c r="AF670">
        <f t="shared" si="101"/>
        <v>14</v>
      </c>
      <c r="AG670">
        <f t="shared" si="101"/>
        <v>39</v>
      </c>
      <c r="AH670">
        <f t="shared" si="99"/>
        <v>0.99521999999999999</v>
      </c>
      <c r="AI670">
        <f t="shared" si="100"/>
        <v>3.34</v>
      </c>
      <c r="AJ670">
        <f t="shared" si="102"/>
        <v>0.53</v>
      </c>
      <c r="AK670">
        <f t="shared" si="103"/>
        <v>10.8</v>
      </c>
      <c r="AL670">
        <v>6</v>
      </c>
    </row>
    <row r="671" spans="1:38" x14ac:dyDescent="0.45">
      <c r="A671">
        <v>8</v>
      </c>
      <c r="B671">
        <v>1.18</v>
      </c>
      <c r="C671">
        <v>0.21</v>
      </c>
      <c r="D671">
        <v>1.9</v>
      </c>
      <c r="E671">
        <v>8.3000000000000004E-2</v>
      </c>
      <c r="F671">
        <v>14</v>
      </c>
      <c r="G671">
        <v>41</v>
      </c>
      <c r="H671">
        <v>0.99531999999999998</v>
      </c>
      <c r="I671">
        <v>3.34</v>
      </c>
      <c r="J671">
        <v>0.47</v>
      </c>
      <c r="K671">
        <v>10.5</v>
      </c>
      <c r="L671">
        <v>5</v>
      </c>
      <c r="AA671">
        <f t="shared" si="97"/>
        <v>8</v>
      </c>
      <c r="AB671">
        <f t="shared" si="97"/>
        <v>1.0150000000000001</v>
      </c>
      <c r="AC671">
        <f t="shared" si="98"/>
        <v>0.21</v>
      </c>
      <c r="AD671">
        <f t="shared" si="101"/>
        <v>1.9</v>
      </c>
      <c r="AE671">
        <f t="shared" si="101"/>
        <v>8.3000000000000004E-2</v>
      </c>
      <c r="AF671">
        <f t="shared" si="101"/>
        <v>14</v>
      </c>
      <c r="AG671">
        <f t="shared" si="101"/>
        <v>41</v>
      </c>
      <c r="AH671">
        <f t="shared" si="99"/>
        <v>0.99531999999999998</v>
      </c>
      <c r="AI671">
        <f t="shared" si="100"/>
        <v>3.34</v>
      </c>
      <c r="AJ671">
        <f t="shared" si="102"/>
        <v>0.47</v>
      </c>
      <c r="AK671">
        <f t="shared" si="103"/>
        <v>10.5</v>
      </c>
      <c r="AL671">
        <v>5</v>
      </c>
    </row>
    <row r="672" spans="1:38" x14ac:dyDescent="0.45">
      <c r="A672">
        <v>9.5</v>
      </c>
      <c r="B672">
        <v>0.46</v>
      </c>
      <c r="C672">
        <v>0.24</v>
      </c>
      <c r="D672">
        <v>2.7</v>
      </c>
      <c r="E672">
        <v>9.1999999999999998E-2</v>
      </c>
      <c r="F672">
        <v>14</v>
      </c>
      <c r="G672">
        <v>44</v>
      </c>
      <c r="H672">
        <v>0.998</v>
      </c>
      <c r="I672">
        <v>3.12</v>
      </c>
      <c r="J672">
        <v>0.74</v>
      </c>
      <c r="K672">
        <v>10</v>
      </c>
      <c r="L672">
        <v>6</v>
      </c>
      <c r="AA672">
        <f t="shared" si="97"/>
        <v>9.5</v>
      </c>
      <c r="AB672">
        <f t="shared" si="97"/>
        <v>0.46</v>
      </c>
      <c r="AC672">
        <f t="shared" si="98"/>
        <v>0.24</v>
      </c>
      <c r="AD672">
        <f t="shared" si="101"/>
        <v>2.7</v>
      </c>
      <c r="AE672">
        <f t="shared" si="101"/>
        <v>9.1999999999999998E-2</v>
      </c>
      <c r="AF672">
        <f t="shared" si="101"/>
        <v>14</v>
      </c>
      <c r="AG672">
        <f t="shared" si="101"/>
        <v>44</v>
      </c>
      <c r="AH672">
        <f t="shared" si="99"/>
        <v>0.998</v>
      </c>
      <c r="AI672">
        <f t="shared" si="100"/>
        <v>3.12</v>
      </c>
      <c r="AJ672">
        <f t="shared" si="102"/>
        <v>0.74</v>
      </c>
      <c r="AK672">
        <f t="shared" si="103"/>
        <v>10</v>
      </c>
      <c r="AL672">
        <v>6</v>
      </c>
    </row>
    <row r="673" spans="1:38" x14ac:dyDescent="0.45">
      <c r="A673">
        <v>6.1</v>
      </c>
      <c r="B673">
        <v>0.6</v>
      </c>
      <c r="C673">
        <v>0.08</v>
      </c>
      <c r="D673">
        <v>1.8</v>
      </c>
      <c r="E673">
        <v>7.0999999999999994E-2</v>
      </c>
      <c r="F673">
        <v>14</v>
      </c>
      <c r="G673">
        <v>45</v>
      </c>
      <c r="H673">
        <v>0.99336000000000002</v>
      </c>
      <c r="I673">
        <v>3.38</v>
      </c>
      <c r="J673">
        <v>0.54</v>
      </c>
      <c r="K673">
        <v>11</v>
      </c>
      <c r="L673">
        <v>5</v>
      </c>
      <c r="AA673">
        <f t="shared" si="97"/>
        <v>6.1</v>
      </c>
      <c r="AB673">
        <f t="shared" si="97"/>
        <v>0.6</v>
      </c>
      <c r="AC673">
        <f t="shared" si="98"/>
        <v>0.08</v>
      </c>
      <c r="AD673">
        <f t="shared" si="101"/>
        <v>1.8</v>
      </c>
      <c r="AE673">
        <f t="shared" si="101"/>
        <v>7.0999999999999994E-2</v>
      </c>
      <c r="AF673">
        <f t="shared" si="101"/>
        <v>14</v>
      </c>
      <c r="AG673">
        <f t="shared" si="101"/>
        <v>45</v>
      </c>
      <c r="AH673">
        <f t="shared" si="99"/>
        <v>0.99336000000000002</v>
      </c>
      <c r="AI673">
        <f t="shared" si="100"/>
        <v>3.38</v>
      </c>
      <c r="AJ673">
        <f t="shared" si="102"/>
        <v>0.54</v>
      </c>
      <c r="AK673">
        <f t="shared" si="103"/>
        <v>11</v>
      </c>
      <c r="AL673">
        <v>5</v>
      </c>
    </row>
    <row r="674" spans="1:38" x14ac:dyDescent="0.45">
      <c r="A674">
        <v>9.4</v>
      </c>
      <c r="B674">
        <v>0.43</v>
      </c>
      <c r="C674">
        <v>0.24</v>
      </c>
      <c r="D674">
        <v>2.8</v>
      </c>
      <c r="E674">
        <v>9.1999999999999998E-2</v>
      </c>
      <c r="F674">
        <v>14</v>
      </c>
      <c r="G674">
        <v>45</v>
      </c>
      <c r="H674">
        <v>0.998</v>
      </c>
      <c r="I674">
        <v>3.19</v>
      </c>
      <c r="J674">
        <v>0.73</v>
      </c>
      <c r="K674">
        <v>10</v>
      </c>
      <c r="L674">
        <v>6</v>
      </c>
      <c r="AA674">
        <f t="shared" si="97"/>
        <v>9.4</v>
      </c>
      <c r="AB674">
        <f t="shared" si="97"/>
        <v>0.43</v>
      </c>
      <c r="AC674">
        <f t="shared" si="98"/>
        <v>0.24</v>
      </c>
      <c r="AD674">
        <f t="shared" si="101"/>
        <v>2.8</v>
      </c>
      <c r="AE674">
        <f t="shared" si="101"/>
        <v>9.1999999999999998E-2</v>
      </c>
      <c r="AF674">
        <f t="shared" si="101"/>
        <v>14</v>
      </c>
      <c r="AG674">
        <f t="shared" si="101"/>
        <v>45</v>
      </c>
      <c r="AH674">
        <f t="shared" si="99"/>
        <v>0.998</v>
      </c>
      <c r="AI674">
        <f t="shared" si="100"/>
        <v>3.19</v>
      </c>
      <c r="AJ674">
        <f t="shared" si="102"/>
        <v>0.73</v>
      </c>
      <c r="AK674">
        <f t="shared" si="103"/>
        <v>10</v>
      </c>
      <c r="AL674">
        <v>6</v>
      </c>
    </row>
    <row r="675" spans="1:38" x14ac:dyDescent="0.45">
      <c r="A675">
        <v>7.7</v>
      </c>
      <c r="B675">
        <v>0.56000000000000005</v>
      </c>
      <c r="C675">
        <v>0.08</v>
      </c>
      <c r="D675">
        <v>2.5</v>
      </c>
      <c r="E675">
        <v>0.114</v>
      </c>
      <c r="F675">
        <v>14</v>
      </c>
      <c r="G675">
        <v>46</v>
      </c>
      <c r="H675">
        <v>0.99709999999999999</v>
      </c>
      <c r="I675">
        <v>3.24</v>
      </c>
      <c r="J675">
        <v>0.66</v>
      </c>
      <c r="K675">
        <v>9.6</v>
      </c>
      <c r="L675">
        <v>6</v>
      </c>
      <c r="AA675">
        <f t="shared" si="97"/>
        <v>7.7</v>
      </c>
      <c r="AB675">
        <f t="shared" si="97"/>
        <v>0.56000000000000005</v>
      </c>
      <c r="AC675">
        <f t="shared" si="98"/>
        <v>0.08</v>
      </c>
      <c r="AD675">
        <f t="shared" si="101"/>
        <v>2.5</v>
      </c>
      <c r="AE675">
        <f t="shared" si="101"/>
        <v>0.114</v>
      </c>
      <c r="AF675">
        <f t="shared" si="101"/>
        <v>14</v>
      </c>
      <c r="AG675">
        <f t="shared" si="101"/>
        <v>46</v>
      </c>
      <c r="AH675">
        <f t="shared" si="99"/>
        <v>0.99709999999999999</v>
      </c>
      <c r="AI675">
        <f t="shared" si="100"/>
        <v>3.24</v>
      </c>
      <c r="AJ675">
        <f t="shared" si="102"/>
        <v>0.66</v>
      </c>
      <c r="AK675">
        <f t="shared" si="103"/>
        <v>9.6</v>
      </c>
      <c r="AL675">
        <v>6</v>
      </c>
    </row>
    <row r="676" spans="1:38" x14ac:dyDescent="0.45">
      <c r="A676">
        <v>10.5</v>
      </c>
      <c r="B676">
        <v>0.59</v>
      </c>
      <c r="C676">
        <v>0.49</v>
      </c>
      <c r="D676">
        <v>2.1</v>
      </c>
      <c r="E676">
        <v>7.0000000000000007E-2</v>
      </c>
      <c r="F676">
        <v>14</v>
      </c>
      <c r="G676">
        <v>47</v>
      </c>
      <c r="H676">
        <v>0.99909999999999999</v>
      </c>
      <c r="I676">
        <v>3.3</v>
      </c>
      <c r="J676">
        <v>0.56000000000000005</v>
      </c>
      <c r="K676">
        <v>9.6</v>
      </c>
      <c r="L676">
        <v>4</v>
      </c>
      <c r="AA676">
        <f t="shared" si="97"/>
        <v>10.5</v>
      </c>
      <c r="AB676">
        <f t="shared" si="97"/>
        <v>0.59</v>
      </c>
      <c r="AC676">
        <f t="shared" si="98"/>
        <v>0.49</v>
      </c>
      <c r="AD676">
        <f t="shared" si="101"/>
        <v>2.1</v>
      </c>
      <c r="AE676">
        <f t="shared" si="101"/>
        <v>7.0000000000000007E-2</v>
      </c>
      <c r="AF676">
        <f t="shared" si="101"/>
        <v>14</v>
      </c>
      <c r="AG676">
        <f t="shared" si="101"/>
        <v>47</v>
      </c>
      <c r="AH676">
        <f t="shared" si="99"/>
        <v>0.99909999999999999</v>
      </c>
      <c r="AI676">
        <f t="shared" si="100"/>
        <v>3.3</v>
      </c>
      <c r="AJ676">
        <f t="shared" si="102"/>
        <v>0.56000000000000005</v>
      </c>
      <c r="AK676">
        <f t="shared" si="103"/>
        <v>9.6</v>
      </c>
      <c r="AL676">
        <v>4</v>
      </c>
    </row>
    <row r="677" spans="1:38" x14ac:dyDescent="0.45">
      <c r="A677">
        <v>8.8000000000000007</v>
      </c>
      <c r="B677">
        <v>0.55000000000000004</v>
      </c>
      <c r="C677">
        <v>0.04</v>
      </c>
      <c r="D677">
        <v>2.2000000000000002</v>
      </c>
      <c r="E677">
        <v>0.11899999999999999</v>
      </c>
      <c r="F677">
        <v>14</v>
      </c>
      <c r="G677">
        <v>56</v>
      </c>
      <c r="H677">
        <v>0.99619999999999997</v>
      </c>
      <c r="I677">
        <v>3.21</v>
      </c>
      <c r="J677">
        <v>0.6</v>
      </c>
      <c r="K677">
        <v>10.9</v>
      </c>
      <c r="L677">
        <v>6</v>
      </c>
      <c r="AA677">
        <f t="shared" si="97"/>
        <v>8.8000000000000007</v>
      </c>
      <c r="AB677">
        <f t="shared" si="97"/>
        <v>0.55000000000000004</v>
      </c>
      <c r="AC677">
        <f t="shared" si="98"/>
        <v>0.04</v>
      </c>
      <c r="AD677">
        <f t="shared" si="101"/>
        <v>2.2000000000000002</v>
      </c>
      <c r="AE677">
        <f t="shared" si="101"/>
        <v>0.11899999999999999</v>
      </c>
      <c r="AF677">
        <f t="shared" si="101"/>
        <v>14</v>
      </c>
      <c r="AG677">
        <f t="shared" si="101"/>
        <v>56</v>
      </c>
      <c r="AH677">
        <f t="shared" si="99"/>
        <v>0.99619999999999997</v>
      </c>
      <c r="AI677">
        <f t="shared" si="100"/>
        <v>3.21</v>
      </c>
      <c r="AJ677">
        <f t="shared" si="102"/>
        <v>0.6</v>
      </c>
      <c r="AK677">
        <f t="shared" si="103"/>
        <v>10.9</v>
      </c>
      <c r="AL677">
        <v>6</v>
      </c>
    </row>
    <row r="678" spans="1:38" x14ac:dyDescent="0.45">
      <c r="A678">
        <v>7.6</v>
      </c>
      <c r="B678">
        <v>0.64500000000000002</v>
      </c>
      <c r="C678">
        <v>0.03</v>
      </c>
      <c r="D678">
        <v>1.9</v>
      </c>
      <c r="E678">
        <v>8.5999999999999993E-2</v>
      </c>
      <c r="F678">
        <v>14</v>
      </c>
      <c r="G678">
        <v>57</v>
      </c>
      <c r="H678">
        <v>0.99690000000000001</v>
      </c>
      <c r="I678">
        <v>3.37</v>
      </c>
      <c r="J678">
        <v>0.46</v>
      </c>
      <c r="K678">
        <v>10.3</v>
      </c>
      <c r="L678">
        <v>5</v>
      </c>
      <c r="AA678">
        <f t="shared" si="97"/>
        <v>7.6</v>
      </c>
      <c r="AB678">
        <f t="shared" si="97"/>
        <v>0.64500000000000002</v>
      </c>
      <c r="AC678">
        <f t="shared" si="98"/>
        <v>0.03</v>
      </c>
      <c r="AD678">
        <f t="shared" si="101"/>
        <v>1.9</v>
      </c>
      <c r="AE678">
        <f t="shared" si="101"/>
        <v>8.5999999999999993E-2</v>
      </c>
      <c r="AF678">
        <f t="shared" si="101"/>
        <v>14</v>
      </c>
      <c r="AG678">
        <f t="shared" si="101"/>
        <v>57</v>
      </c>
      <c r="AH678">
        <f t="shared" si="99"/>
        <v>0.99690000000000001</v>
      </c>
      <c r="AI678">
        <f t="shared" si="100"/>
        <v>3.37</v>
      </c>
      <c r="AJ678">
        <f t="shared" si="102"/>
        <v>0.46</v>
      </c>
      <c r="AK678">
        <f t="shared" si="103"/>
        <v>10.3</v>
      </c>
      <c r="AL678">
        <v>5</v>
      </c>
    </row>
    <row r="679" spans="1:38" x14ac:dyDescent="0.45">
      <c r="A679">
        <v>8.3000000000000007</v>
      </c>
      <c r="B679">
        <v>0.57999999999999996</v>
      </c>
      <c r="C679">
        <v>0.13</v>
      </c>
      <c r="D679">
        <v>2.9</v>
      </c>
      <c r="E679">
        <v>9.6000000000000002E-2</v>
      </c>
      <c r="F679">
        <v>14</v>
      </c>
      <c r="G679">
        <v>63</v>
      </c>
      <c r="H679">
        <v>0.99839999999999995</v>
      </c>
      <c r="I679">
        <v>3.17</v>
      </c>
      <c r="J679">
        <v>0.62</v>
      </c>
      <c r="K679">
        <v>9.1</v>
      </c>
      <c r="L679">
        <v>6</v>
      </c>
      <c r="AA679">
        <f t="shared" si="97"/>
        <v>8.3000000000000007</v>
      </c>
      <c r="AB679">
        <f t="shared" si="97"/>
        <v>0.57999999999999996</v>
      </c>
      <c r="AC679">
        <f t="shared" si="98"/>
        <v>0.13</v>
      </c>
      <c r="AD679">
        <f t="shared" si="101"/>
        <v>2.9</v>
      </c>
      <c r="AE679">
        <f t="shared" si="101"/>
        <v>9.6000000000000002E-2</v>
      </c>
      <c r="AF679">
        <f t="shared" si="101"/>
        <v>14</v>
      </c>
      <c r="AG679">
        <f t="shared" si="101"/>
        <v>63</v>
      </c>
      <c r="AH679">
        <f t="shared" si="99"/>
        <v>0.99839999999999995</v>
      </c>
      <c r="AI679">
        <f t="shared" si="100"/>
        <v>3.17</v>
      </c>
      <c r="AJ679">
        <f t="shared" si="102"/>
        <v>0.62</v>
      </c>
      <c r="AK679">
        <f t="shared" si="103"/>
        <v>9.1</v>
      </c>
      <c r="AL679">
        <v>6</v>
      </c>
    </row>
    <row r="680" spans="1:38" x14ac:dyDescent="0.45">
      <c r="A680">
        <v>7.4</v>
      </c>
      <c r="B680">
        <v>0.39</v>
      </c>
      <c r="C680">
        <v>0.48</v>
      </c>
      <c r="D680">
        <v>2</v>
      </c>
      <c r="E680">
        <v>8.1999999999999906E-2</v>
      </c>
      <c r="F680">
        <v>14</v>
      </c>
      <c r="G680">
        <v>67</v>
      </c>
      <c r="H680">
        <v>0.99719999999999998</v>
      </c>
      <c r="I680">
        <v>3.34</v>
      </c>
      <c r="J680">
        <v>0.55000000000000004</v>
      </c>
      <c r="K680">
        <v>9.1999999999999993</v>
      </c>
      <c r="L680">
        <v>5</v>
      </c>
      <c r="AA680">
        <f t="shared" si="97"/>
        <v>7.4</v>
      </c>
      <c r="AB680">
        <f t="shared" si="97"/>
        <v>0.39</v>
      </c>
      <c r="AC680">
        <f t="shared" si="98"/>
        <v>0.48</v>
      </c>
      <c r="AD680">
        <f t="shared" si="101"/>
        <v>2</v>
      </c>
      <c r="AE680">
        <f t="shared" si="101"/>
        <v>8.1999999999999906E-2</v>
      </c>
      <c r="AF680">
        <f t="shared" si="101"/>
        <v>14</v>
      </c>
      <c r="AG680">
        <f t="shared" si="101"/>
        <v>67</v>
      </c>
      <c r="AH680">
        <f t="shared" si="99"/>
        <v>0.99719999999999998</v>
      </c>
      <c r="AI680">
        <f t="shared" si="100"/>
        <v>3.34</v>
      </c>
      <c r="AJ680">
        <f t="shared" si="102"/>
        <v>0.55000000000000004</v>
      </c>
      <c r="AK680">
        <f t="shared" si="103"/>
        <v>9.1999999999999993</v>
      </c>
      <c r="AL680">
        <v>5</v>
      </c>
    </row>
    <row r="681" spans="1:38" x14ac:dyDescent="0.45">
      <c r="A681">
        <v>8.1999999999999993</v>
      </c>
      <c r="B681">
        <v>0.7</v>
      </c>
      <c r="C681">
        <v>0.23</v>
      </c>
      <c r="D681">
        <v>2</v>
      </c>
      <c r="E681">
        <v>9.9000000000000005E-2</v>
      </c>
      <c r="F681">
        <v>14</v>
      </c>
      <c r="G681">
        <v>81</v>
      </c>
      <c r="H681">
        <v>0.99729999999999996</v>
      </c>
      <c r="I681">
        <v>3.19</v>
      </c>
      <c r="J681">
        <v>0.7</v>
      </c>
      <c r="K681">
        <v>9.4</v>
      </c>
      <c r="L681">
        <v>5</v>
      </c>
      <c r="AA681">
        <f t="shared" si="97"/>
        <v>8.1999999999999993</v>
      </c>
      <c r="AB681">
        <f t="shared" si="97"/>
        <v>0.7</v>
      </c>
      <c r="AC681">
        <f t="shared" si="98"/>
        <v>0.23</v>
      </c>
      <c r="AD681">
        <f t="shared" si="101"/>
        <v>2</v>
      </c>
      <c r="AE681">
        <f t="shared" si="101"/>
        <v>9.9000000000000005E-2</v>
      </c>
      <c r="AF681">
        <f t="shared" si="101"/>
        <v>14</v>
      </c>
      <c r="AG681">
        <f t="shared" si="101"/>
        <v>81</v>
      </c>
      <c r="AH681">
        <f t="shared" si="99"/>
        <v>0.99729999999999996</v>
      </c>
      <c r="AI681">
        <f t="shared" si="100"/>
        <v>3.19</v>
      </c>
      <c r="AJ681">
        <f t="shared" si="102"/>
        <v>0.7</v>
      </c>
      <c r="AK681">
        <f t="shared" si="103"/>
        <v>9.4</v>
      </c>
      <c r="AL681">
        <v>5</v>
      </c>
    </row>
    <row r="682" spans="1:38" x14ac:dyDescent="0.45">
      <c r="A682">
        <v>5.0999999999999996</v>
      </c>
      <c r="B682">
        <v>0.58499999999999996</v>
      </c>
      <c r="C682">
        <v>0</v>
      </c>
      <c r="D682">
        <v>1.7</v>
      </c>
      <c r="E682">
        <v>4.3999999999999997E-2</v>
      </c>
      <c r="F682">
        <v>14</v>
      </c>
      <c r="G682">
        <v>86</v>
      </c>
      <c r="H682">
        <v>0.99263999999999997</v>
      </c>
      <c r="I682">
        <v>3.56</v>
      </c>
      <c r="J682">
        <v>0.94</v>
      </c>
      <c r="K682">
        <v>12.9</v>
      </c>
      <c r="L682">
        <v>7</v>
      </c>
      <c r="AA682">
        <f t="shared" si="97"/>
        <v>5.0999999999999996</v>
      </c>
      <c r="AB682">
        <f t="shared" si="97"/>
        <v>0.58499999999999996</v>
      </c>
      <c r="AC682">
        <f t="shared" si="98"/>
        <v>0</v>
      </c>
      <c r="AD682">
        <f t="shared" si="101"/>
        <v>1.7</v>
      </c>
      <c r="AE682">
        <f t="shared" si="101"/>
        <v>4.3999999999999997E-2</v>
      </c>
      <c r="AF682">
        <f t="shared" si="101"/>
        <v>14</v>
      </c>
      <c r="AG682">
        <f t="shared" si="101"/>
        <v>86</v>
      </c>
      <c r="AH682">
        <f t="shared" si="99"/>
        <v>0.99263999999999997</v>
      </c>
      <c r="AI682">
        <f t="shared" si="100"/>
        <v>3.56</v>
      </c>
      <c r="AJ682">
        <f t="shared" si="102"/>
        <v>0.94</v>
      </c>
      <c r="AK682">
        <f t="shared" si="103"/>
        <v>12.9</v>
      </c>
      <c r="AL682">
        <v>7</v>
      </c>
    </row>
    <row r="683" spans="1:38" x14ac:dyDescent="0.45">
      <c r="A683">
        <v>7.8</v>
      </c>
      <c r="B683">
        <v>0.63</v>
      </c>
      <c r="C683">
        <v>0.48</v>
      </c>
      <c r="D683">
        <v>1.7</v>
      </c>
      <c r="E683">
        <v>0.1</v>
      </c>
      <c r="F683">
        <v>14</v>
      </c>
      <c r="G683">
        <v>96</v>
      </c>
      <c r="H683">
        <v>0.99609999999999999</v>
      </c>
      <c r="I683">
        <v>3.19</v>
      </c>
      <c r="J683">
        <v>0.62</v>
      </c>
      <c r="K683">
        <v>9.5</v>
      </c>
      <c r="L683">
        <v>5</v>
      </c>
      <c r="AA683">
        <f t="shared" si="97"/>
        <v>7.8</v>
      </c>
      <c r="AB683">
        <f t="shared" si="97"/>
        <v>0.63</v>
      </c>
      <c r="AC683">
        <f t="shared" si="98"/>
        <v>0.48</v>
      </c>
      <c r="AD683">
        <f t="shared" si="101"/>
        <v>1.7</v>
      </c>
      <c r="AE683">
        <f t="shared" si="101"/>
        <v>0.1</v>
      </c>
      <c r="AF683">
        <f t="shared" si="101"/>
        <v>14</v>
      </c>
      <c r="AG683">
        <f t="shared" si="101"/>
        <v>96</v>
      </c>
      <c r="AH683">
        <f t="shared" si="99"/>
        <v>0.99609999999999999</v>
      </c>
      <c r="AI683">
        <f t="shared" si="100"/>
        <v>3.19</v>
      </c>
      <c r="AJ683">
        <f t="shared" si="102"/>
        <v>0.62</v>
      </c>
      <c r="AK683">
        <f t="shared" si="103"/>
        <v>9.5</v>
      </c>
      <c r="AL683">
        <v>5</v>
      </c>
    </row>
    <row r="684" spans="1:38" x14ac:dyDescent="0.45">
      <c r="A684">
        <v>8.1999999999999993</v>
      </c>
      <c r="B684">
        <v>0.56000000000000005</v>
      </c>
      <c r="C684">
        <v>0.23</v>
      </c>
      <c r="D684">
        <v>3.4</v>
      </c>
      <c r="E684">
        <v>7.8E-2</v>
      </c>
      <c r="F684">
        <v>14</v>
      </c>
      <c r="G684">
        <v>104</v>
      </c>
      <c r="H684">
        <v>0.99760000000000004</v>
      </c>
      <c r="I684">
        <v>3.28</v>
      </c>
      <c r="J684">
        <v>0.62</v>
      </c>
      <c r="K684">
        <v>9.4</v>
      </c>
      <c r="L684">
        <v>5</v>
      </c>
      <c r="AA684">
        <f t="shared" si="97"/>
        <v>8.1999999999999993</v>
      </c>
      <c r="AB684">
        <f t="shared" si="97"/>
        <v>0.56000000000000005</v>
      </c>
      <c r="AC684">
        <f t="shared" si="98"/>
        <v>0.23</v>
      </c>
      <c r="AD684">
        <f t="shared" si="101"/>
        <v>3.4</v>
      </c>
      <c r="AE684">
        <f t="shared" si="101"/>
        <v>7.8E-2</v>
      </c>
      <c r="AF684">
        <f t="shared" si="101"/>
        <v>14</v>
      </c>
      <c r="AG684">
        <f t="shared" si="101"/>
        <v>104</v>
      </c>
      <c r="AH684">
        <f t="shared" si="99"/>
        <v>0.99760000000000004</v>
      </c>
      <c r="AI684">
        <f t="shared" si="100"/>
        <v>3.28</v>
      </c>
      <c r="AJ684">
        <f t="shared" si="102"/>
        <v>0.62</v>
      </c>
      <c r="AK684">
        <f t="shared" si="103"/>
        <v>9.4</v>
      </c>
      <c r="AL684">
        <v>5</v>
      </c>
    </row>
    <row r="685" spans="1:38" x14ac:dyDescent="0.45">
      <c r="A685">
        <v>8.4</v>
      </c>
      <c r="B685">
        <v>0.6</v>
      </c>
      <c r="C685">
        <v>0.1</v>
      </c>
      <c r="D685">
        <v>2.2000000000000002</v>
      </c>
      <c r="E685">
        <v>8.5000000000000006E-2</v>
      </c>
      <c r="F685">
        <v>14</v>
      </c>
      <c r="G685">
        <v>111</v>
      </c>
      <c r="H685">
        <v>0.99639999999999995</v>
      </c>
      <c r="I685">
        <v>3.15</v>
      </c>
      <c r="J685">
        <v>0.66</v>
      </c>
      <c r="K685">
        <v>9.8000000000000007</v>
      </c>
      <c r="L685">
        <v>5</v>
      </c>
      <c r="AA685">
        <f t="shared" si="97"/>
        <v>8.4</v>
      </c>
      <c r="AB685">
        <f t="shared" si="97"/>
        <v>0.6</v>
      </c>
      <c r="AC685">
        <f t="shared" si="98"/>
        <v>0.1</v>
      </c>
      <c r="AD685">
        <f t="shared" si="101"/>
        <v>2.2000000000000002</v>
      </c>
      <c r="AE685">
        <f t="shared" si="101"/>
        <v>8.5000000000000006E-2</v>
      </c>
      <c r="AF685">
        <f t="shared" si="101"/>
        <v>14</v>
      </c>
      <c r="AG685">
        <f t="shared" si="101"/>
        <v>111</v>
      </c>
      <c r="AH685">
        <f t="shared" si="99"/>
        <v>0.99639999999999995</v>
      </c>
      <c r="AI685">
        <f t="shared" si="100"/>
        <v>3.15</v>
      </c>
      <c r="AJ685">
        <f t="shared" si="102"/>
        <v>0.66</v>
      </c>
      <c r="AK685">
        <f t="shared" si="103"/>
        <v>9.8000000000000007</v>
      </c>
      <c r="AL685">
        <v>5</v>
      </c>
    </row>
    <row r="686" spans="1:38" x14ac:dyDescent="0.45">
      <c r="A686">
        <v>10.4</v>
      </c>
      <c r="B686">
        <v>0.43</v>
      </c>
      <c r="C686">
        <v>0.5</v>
      </c>
      <c r="D686">
        <v>2.2999999999999998</v>
      </c>
      <c r="E686">
        <v>6.8000000000000005E-2</v>
      </c>
      <c r="F686">
        <v>13</v>
      </c>
      <c r="G686">
        <v>19</v>
      </c>
      <c r="H686">
        <v>0.996</v>
      </c>
      <c r="I686">
        <v>3.1</v>
      </c>
      <c r="J686">
        <v>0.87</v>
      </c>
      <c r="K686">
        <v>11.4</v>
      </c>
      <c r="L686">
        <v>6</v>
      </c>
      <c r="AA686">
        <f t="shared" si="97"/>
        <v>10.4</v>
      </c>
      <c r="AB686">
        <f t="shared" si="97"/>
        <v>0.43</v>
      </c>
      <c r="AC686">
        <f t="shared" si="98"/>
        <v>0.5</v>
      </c>
      <c r="AD686">
        <f t="shared" si="101"/>
        <v>2.2999999999999998</v>
      </c>
      <c r="AE686">
        <f t="shared" si="101"/>
        <v>6.8000000000000005E-2</v>
      </c>
      <c r="AF686">
        <f t="shared" si="101"/>
        <v>13</v>
      </c>
      <c r="AG686">
        <f t="shared" si="101"/>
        <v>19</v>
      </c>
      <c r="AH686">
        <f t="shared" si="99"/>
        <v>0.996</v>
      </c>
      <c r="AI686">
        <f t="shared" si="100"/>
        <v>3.1</v>
      </c>
      <c r="AJ686">
        <f t="shared" si="102"/>
        <v>0.87</v>
      </c>
      <c r="AK686">
        <f t="shared" si="103"/>
        <v>11.4</v>
      </c>
      <c r="AL686">
        <v>6</v>
      </c>
    </row>
    <row r="687" spans="1:38" x14ac:dyDescent="0.45">
      <c r="A687">
        <v>6.8</v>
      </c>
      <c r="B687">
        <v>0.67</v>
      </c>
      <c r="C687">
        <v>0.15</v>
      </c>
      <c r="D687">
        <v>1.8</v>
      </c>
      <c r="E687">
        <v>0.11799999999999999</v>
      </c>
      <c r="F687">
        <v>13</v>
      </c>
      <c r="G687">
        <v>20</v>
      </c>
      <c r="H687">
        <v>0.99539999999999995</v>
      </c>
      <c r="I687">
        <v>3.42</v>
      </c>
      <c r="J687">
        <v>0.67</v>
      </c>
      <c r="K687">
        <v>11.3</v>
      </c>
      <c r="L687">
        <v>6</v>
      </c>
      <c r="AA687">
        <f t="shared" si="97"/>
        <v>6.8</v>
      </c>
      <c r="AB687">
        <f t="shared" si="97"/>
        <v>0.67</v>
      </c>
      <c r="AC687">
        <f t="shared" si="98"/>
        <v>0.15</v>
      </c>
      <c r="AD687">
        <f t="shared" si="101"/>
        <v>1.8</v>
      </c>
      <c r="AE687">
        <f t="shared" si="101"/>
        <v>0.11799999999999999</v>
      </c>
      <c r="AF687">
        <f t="shared" si="101"/>
        <v>13</v>
      </c>
      <c r="AG687">
        <f t="shared" si="101"/>
        <v>20</v>
      </c>
      <c r="AH687">
        <f t="shared" si="99"/>
        <v>0.99539999999999995</v>
      </c>
      <c r="AI687">
        <f t="shared" si="100"/>
        <v>3.42</v>
      </c>
      <c r="AJ687">
        <f t="shared" si="102"/>
        <v>0.67</v>
      </c>
      <c r="AK687">
        <f t="shared" si="103"/>
        <v>11.3</v>
      </c>
      <c r="AL687">
        <v>6</v>
      </c>
    </row>
    <row r="688" spans="1:38" x14ac:dyDescent="0.45">
      <c r="A688">
        <v>6.9</v>
      </c>
      <c r="B688">
        <v>0.51</v>
      </c>
      <c r="C688">
        <v>0.23</v>
      </c>
      <c r="D688">
        <v>2</v>
      </c>
      <c r="E688">
        <v>7.1999999999999995E-2</v>
      </c>
      <c r="F688">
        <v>13</v>
      </c>
      <c r="G688">
        <v>22</v>
      </c>
      <c r="H688">
        <v>0.99437999999999904</v>
      </c>
      <c r="I688">
        <v>3.4</v>
      </c>
      <c r="J688">
        <v>0.84</v>
      </c>
      <c r="K688">
        <v>11.2</v>
      </c>
      <c r="L688">
        <v>6</v>
      </c>
      <c r="AA688">
        <f t="shared" si="97"/>
        <v>6.9</v>
      </c>
      <c r="AB688">
        <f t="shared" si="97"/>
        <v>0.51</v>
      </c>
      <c r="AC688">
        <f t="shared" si="98"/>
        <v>0.23</v>
      </c>
      <c r="AD688">
        <f t="shared" si="101"/>
        <v>2</v>
      </c>
      <c r="AE688">
        <f t="shared" si="101"/>
        <v>7.1999999999999995E-2</v>
      </c>
      <c r="AF688">
        <f t="shared" si="101"/>
        <v>13</v>
      </c>
      <c r="AG688">
        <f t="shared" si="101"/>
        <v>22</v>
      </c>
      <c r="AH688">
        <f t="shared" si="99"/>
        <v>0.99437999999999904</v>
      </c>
      <c r="AI688">
        <f t="shared" si="100"/>
        <v>3.4</v>
      </c>
      <c r="AJ688">
        <f t="shared" si="102"/>
        <v>0.84</v>
      </c>
      <c r="AK688">
        <f t="shared" si="103"/>
        <v>11.2</v>
      </c>
      <c r="AL688">
        <v>6</v>
      </c>
    </row>
    <row r="689" spans="1:38" x14ac:dyDescent="0.45">
      <c r="A689">
        <v>6.8</v>
      </c>
      <c r="B689">
        <v>0.49</v>
      </c>
      <c r="C689">
        <v>0.22</v>
      </c>
      <c r="D689">
        <v>2.2999999999999998</v>
      </c>
      <c r="E689">
        <v>7.0999999999999994E-2</v>
      </c>
      <c r="F689">
        <v>13</v>
      </c>
      <c r="G689">
        <v>24</v>
      </c>
      <c r="H689">
        <v>0.99437999999999904</v>
      </c>
      <c r="I689">
        <v>3.41</v>
      </c>
      <c r="J689">
        <v>0.83</v>
      </c>
      <c r="K689">
        <v>11.3</v>
      </c>
      <c r="L689">
        <v>6</v>
      </c>
      <c r="AA689">
        <f t="shared" si="97"/>
        <v>6.8</v>
      </c>
      <c r="AB689">
        <f t="shared" si="97"/>
        <v>0.49</v>
      </c>
      <c r="AC689">
        <f t="shared" si="98"/>
        <v>0.22</v>
      </c>
      <c r="AD689">
        <f t="shared" si="101"/>
        <v>2.2999999999999998</v>
      </c>
      <c r="AE689">
        <f t="shared" si="101"/>
        <v>7.0999999999999994E-2</v>
      </c>
      <c r="AF689">
        <f t="shared" si="101"/>
        <v>13</v>
      </c>
      <c r="AG689">
        <f t="shared" si="101"/>
        <v>24</v>
      </c>
      <c r="AH689">
        <f t="shared" si="99"/>
        <v>0.99437999999999904</v>
      </c>
      <c r="AI689">
        <f t="shared" si="100"/>
        <v>3.41</v>
      </c>
      <c r="AJ689">
        <f t="shared" si="102"/>
        <v>0.83</v>
      </c>
      <c r="AK689">
        <f t="shared" si="103"/>
        <v>11.3</v>
      </c>
      <c r="AL689">
        <v>6</v>
      </c>
    </row>
    <row r="690" spans="1:38" x14ac:dyDescent="0.45">
      <c r="A690">
        <v>9.6</v>
      </c>
      <c r="B690">
        <v>0.33</v>
      </c>
      <c r="C690">
        <v>0.52</v>
      </c>
      <c r="D690">
        <v>2.2000000000000002</v>
      </c>
      <c r="E690">
        <v>7.3999999999999996E-2</v>
      </c>
      <c r="F690">
        <v>13</v>
      </c>
      <c r="G690">
        <v>25</v>
      </c>
      <c r="H690">
        <v>0.99508999999999903</v>
      </c>
      <c r="I690">
        <v>3.36</v>
      </c>
      <c r="J690">
        <v>0.76</v>
      </c>
      <c r="K690">
        <v>12.4</v>
      </c>
      <c r="L690">
        <v>7</v>
      </c>
      <c r="AA690">
        <f t="shared" si="97"/>
        <v>9.6</v>
      </c>
      <c r="AB690">
        <f t="shared" si="97"/>
        <v>0.33</v>
      </c>
      <c r="AC690">
        <f t="shared" si="98"/>
        <v>0.52</v>
      </c>
      <c r="AD690">
        <f t="shared" si="101"/>
        <v>2.2000000000000002</v>
      </c>
      <c r="AE690">
        <f t="shared" si="101"/>
        <v>7.3999999999999996E-2</v>
      </c>
      <c r="AF690">
        <f t="shared" si="101"/>
        <v>13</v>
      </c>
      <c r="AG690">
        <f t="shared" si="101"/>
        <v>25</v>
      </c>
      <c r="AH690">
        <f t="shared" si="99"/>
        <v>0.99508999999999903</v>
      </c>
      <c r="AI690">
        <f t="shared" si="100"/>
        <v>3.36</v>
      </c>
      <c r="AJ690">
        <f t="shared" si="102"/>
        <v>0.76</v>
      </c>
      <c r="AK690">
        <f t="shared" si="103"/>
        <v>12.4</v>
      </c>
      <c r="AL690">
        <v>7</v>
      </c>
    </row>
    <row r="691" spans="1:38" x14ac:dyDescent="0.45">
      <c r="A691">
        <v>6.9</v>
      </c>
      <c r="B691">
        <v>0.49</v>
      </c>
      <c r="C691">
        <v>0.19</v>
      </c>
      <c r="D691">
        <v>1.7</v>
      </c>
      <c r="E691">
        <v>7.9000000000000001E-2</v>
      </c>
      <c r="F691">
        <v>13</v>
      </c>
      <c r="G691">
        <v>26</v>
      </c>
      <c r="H691">
        <v>0.99546999999999997</v>
      </c>
      <c r="I691">
        <v>3.38</v>
      </c>
      <c r="J691">
        <v>0.64</v>
      </c>
      <c r="K691">
        <v>9.8000000000000007</v>
      </c>
      <c r="L691">
        <v>6</v>
      </c>
      <c r="AA691">
        <f t="shared" si="97"/>
        <v>6.9</v>
      </c>
      <c r="AB691">
        <f t="shared" si="97"/>
        <v>0.49</v>
      </c>
      <c r="AC691">
        <f t="shared" si="98"/>
        <v>0.19</v>
      </c>
      <c r="AD691">
        <f t="shared" si="101"/>
        <v>1.7</v>
      </c>
      <c r="AE691">
        <f t="shared" si="101"/>
        <v>7.9000000000000001E-2</v>
      </c>
      <c r="AF691">
        <f t="shared" si="101"/>
        <v>13</v>
      </c>
      <c r="AG691">
        <f t="shared" si="101"/>
        <v>26</v>
      </c>
      <c r="AH691">
        <f t="shared" si="99"/>
        <v>0.99546999999999997</v>
      </c>
      <c r="AI691">
        <f t="shared" si="100"/>
        <v>3.38</v>
      </c>
      <c r="AJ691">
        <f t="shared" si="102"/>
        <v>0.64</v>
      </c>
      <c r="AK691">
        <f t="shared" si="103"/>
        <v>9.8000000000000007</v>
      </c>
      <c r="AL691">
        <v>6</v>
      </c>
    </row>
    <row r="692" spans="1:38" x14ac:dyDescent="0.45">
      <c r="A692">
        <v>6</v>
      </c>
      <c r="B692">
        <v>0.5</v>
      </c>
      <c r="C692">
        <v>0.04</v>
      </c>
      <c r="D692">
        <v>2.2000000000000002</v>
      </c>
      <c r="E692">
        <v>9.1999999999999998E-2</v>
      </c>
      <c r="F692">
        <v>13</v>
      </c>
      <c r="G692">
        <v>26</v>
      </c>
      <c r="H692">
        <v>0.99646999999999997</v>
      </c>
      <c r="I692">
        <v>3.46</v>
      </c>
      <c r="J692">
        <v>0.47</v>
      </c>
      <c r="K692">
        <v>10</v>
      </c>
      <c r="L692">
        <v>5</v>
      </c>
      <c r="AA692">
        <f t="shared" si="97"/>
        <v>6</v>
      </c>
      <c r="AB692">
        <f t="shared" si="97"/>
        <v>0.5</v>
      </c>
      <c r="AC692">
        <f t="shared" si="98"/>
        <v>0.04</v>
      </c>
      <c r="AD692">
        <f t="shared" si="101"/>
        <v>2.2000000000000002</v>
      </c>
      <c r="AE692">
        <f t="shared" si="101"/>
        <v>9.1999999999999998E-2</v>
      </c>
      <c r="AF692">
        <f t="shared" si="101"/>
        <v>13</v>
      </c>
      <c r="AG692">
        <f t="shared" si="101"/>
        <v>26</v>
      </c>
      <c r="AH692">
        <f t="shared" si="99"/>
        <v>0.99646999999999997</v>
      </c>
      <c r="AI692">
        <f t="shared" si="100"/>
        <v>3.46</v>
      </c>
      <c r="AJ692">
        <f t="shared" si="102"/>
        <v>0.47</v>
      </c>
      <c r="AK692">
        <f t="shared" si="103"/>
        <v>10</v>
      </c>
      <c r="AL692">
        <v>5</v>
      </c>
    </row>
    <row r="693" spans="1:38" x14ac:dyDescent="0.45">
      <c r="A693">
        <v>8.1999999999999993</v>
      </c>
      <c r="B693">
        <v>0.78</v>
      </c>
      <c r="C693">
        <v>0</v>
      </c>
      <c r="D693">
        <v>2.2000000000000002</v>
      </c>
      <c r="E693">
        <v>8.8999999999999996E-2</v>
      </c>
      <c r="F693">
        <v>13</v>
      </c>
      <c r="G693">
        <v>26</v>
      </c>
      <c r="H693">
        <v>0.99780000000000002</v>
      </c>
      <c r="I693">
        <v>3.37</v>
      </c>
      <c r="J693">
        <v>0.46</v>
      </c>
      <c r="K693">
        <v>9.6</v>
      </c>
      <c r="L693">
        <v>4</v>
      </c>
      <c r="AA693">
        <f t="shared" si="97"/>
        <v>8.1999999999999993</v>
      </c>
      <c r="AB693">
        <f t="shared" si="97"/>
        <v>0.78</v>
      </c>
      <c r="AC693">
        <f t="shared" si="98"/>
        <v>0</v>
      </c>
      <c r="AD693">
        <f t="shared" si="101"/>
        <v>2.2000000000000002</v>
      </c>
      <c r="AE693">
        <f t="shared" si="101"/>
        <v>8.8999999999999996E-2</v>
      </c>
      <c r="AF693">
        <f t="shared" si="101"/>
        <v>13</v>
      </c>
      <c r="AG693">
        <f t="shared" si="101"/>
        <v>26</v>
      </c>
      <c r="AH693">
        <f t="shared" si="99"/>
        <v>0.99780000000000002</v>
      </c>
      <c r="AI693">
        <f t="shared" si="100"/>
        <v>3.37</v>
      </c>
      <c r="AJ693">
        <f t="shared" si="102"/>
        <v>0.46</v>
      </c>
      <c r="AK693">
        <f t="shared" si="103"/>
        <v>9.6</v>
      </c>
      <c r="AL693">
        <v>4</v>
      </c>
    </row>
    <row r="694" spans="1:38" x14ac:dyDescent="0.45">
      <c r="A694">
        <v>6.6</v>
      </c>
      <c r="B694">
        <v>0.52</v>
      </c>
      <c r="C694">
        <v>0.08</v>
      </c>
      <c r="D694">
        <v>2.4</v>
      </c>
      <c r="E694">
        <v>7.0000000000000007E-2</v>
      </c>
      <c r="F694">
        <v>13</v>
      </c>
      <c r="G694">
        <v>26</v>
      </c>
      <c r="H694">
        <v>0.99357999999999902</v>
      </c>
      <c r="I694">
        <v>3.4</v>
      </c>
      <c r="J694">
        <v>0.72</v>
      </c>
      <c r="K694">
        <v>12.5</v>
      </c>
      <c r="L694">
        <v>7</v>
      </c>
      <c r="AA694">
        <f t="shared" si="97"/>
        <v>6.6</v>
      </c>
      <c r="AB694">
        <f t="shared" si="97"/>
        <v>0.52</v>
      </c>
      <c r="AC694">
        <f t="shared" si="98"/>
        <v>0.08</v>
      </c>
      <c r="AD694">
        <f t="shared" si="101"/>
        <v>2.4</v>
      </c>
      <c r="AE694">
        <f t="shared" si="101"/>
        <v>7.0000000000000007E-2</v>
      </c>
      <c r="AF694">
        <f t="shared" si="101"/>
        <v>13</v>
      </c>
      <c r="AG694">
        <f t="shared" si="101"/>
        <v>26</v>
      </c>
      <c r="AH694">
        <f t="shared" si="99"/>
        <v>0.99357999999999902</v>
      </c>
      <c r="AI694">
        <f t="shared" si="100"/>
        <v>3.4</v>
      </c>
      <c r="AJ694">
        <f t="shared" si="102"/>
        <v>0.72</v>
      </c>
      <c r="AK694">
        <f t="shared" si="103"/>
        <v>12.5</v>
      </c>
      <c r="AL694">
        <v>7</v>
      </c>
    </row>
    <row r="695" spans="1:38" x14ac:dyDescent="0.45">
      <c r="A695">
        <v>8.8000000000000007</v>
      </c>
      <c r="B695">
        <v>0.24</v>
      </c>
      <c r="C695">
        <v>0.35</v>
      </c>
      <c r="D695">
        <v>1.7</v>
      </c>
      <c r="E695">
        <v>5.5E-2</v>
      </c>
      <c r="F695">
        <v>13</v>
      </c>
      <c r="G695">
        <v>27</v>
      </c>
      <c r="H695">
        <v>0.99393999999999905</v>
      </c>
      <c r="I695">
        <v>3.14</v>
      </c>
      <c r="J695">
        <v>0.59</v>
      </c>
      <c r="K695">
        <v>11.3</v>
      </c>
      <c r="L695">
        <v>7</v>
      </c>
      <c r="AA695">
        <f t="shared" si="97"/>
        <v>8.8000000000000007</v>
      </c>
      <c r="AB695">
        <f t="shared" si="97"/>
        <v>0.24</v>
      </c>
      <c r="AC695">
        <f t="shared" si="98"/>
        <v>0.35</v>
      </c>
      <c r="AD695">
        <f t="shared" si="101"/>
        <v>1.7</v>
      </c>
      <c r="AE695">
        <f t="shared" si="101"/>
        <v>5.5E-2</v>
      </c>
      <c r="AF695">
        <f t="shared" si="101"/>
        <v>13</v>
      </c>
      <c r="AG695">
        <f t="shared" si="101"/>
        <v>27</v>
      </c>
      <c r="AH695">
        <f t="shared" si="99"/>
        <v>0.99393999999999905</v>
      </c>
      <c r="AI695">
        <f t="shared" si="100"/>
        <v>3.14</v>
      </c>
      <c r="AJ695">
        <f t="shared" si="102"/>
        <v>0.59</v>
      </c>
      <c r="AK695">
        <f t="shared" si="103"/>
        <v>11.3</v>
      </c>
      <c r="AL695">
        <v>7</v>
      </c>
    </row>
    <row r="696" spans="1:38" x14ac:dyDescent="0.45">
      <c r="A696">
        <v>9.1</v>
      </c>
      <c r="B696">
        <v>0.28999999999999998</v>
      </c>
      <c r="C696">
        <v>0.33</v>
      </c>
      <c r="D696">
        <v>2.0499999999999998</v>
      </c>
      <c r="E696">
        <v>6.3E-2</v>
      </c>
      <c r="F696">
        <v>13</v>
      </c>
      <c r="G696">
        <v>27</v>
      </c>
      <c r="H696">
        <v>0.99516000000000004</v>
      </c>
      <c r="I696">
        <v>3.26</v>
      </c>
      <c r="J696">
        <v>0.84</v>
      </c>
      <c r="K696">
        <v>11.7</v>
      </c>
      <c r="L696">
        <v>7</v>
      </c>
      <c r="AA696">
        <f t="shared" si="97"/>
        <v>9.1</v>
      </c>
      <c r="AB696">
        <f t="shared" si="97"/>
        <v>0.28999999999999998</v>
      </c>
      <c r="AC696">
        <f t="shared" si="98"/>
        <v>0.33</v>
      </c>
      <c r="AD696">
        <f t="shared" si="101"/>
        <v>2.0499999999999998</v>
      </c>
      <c r="AE696">
        <f t="shared" si="101"/>
        <v>6.3E-2</v>
      </c>
      <c r="AF696">
        <f t="shared" si="101"/>
        <v>13</v>
      </c>
      <c r="AG696">
        <f t="shared" si="101"/>
        <v>27</v>
      </c>
      <c r="AH696">
        <f t="shared" si="99"/>
        <v>0.99516000000000004</v>
      </c>
      <c r="AI696">
        <f t="shared" si="100"/>
        <v>3.26</v>
      </c>
      <c r="AJ696">
        <f t="shared" si="102"/>
        <v>0.84</v>
      </c>
      <c r="AK696">
        <f t="shared" si="103"/>
        <v>11.7</v>
      </c>
      <c r="AL696">
        <v>7</v>
      </c>
    </row>
    <row r="697" spans="1:38" x14ac:dyDescent="0.45">
      <c r="A697">
        <v>8.9</v>
      </c>
      <c r="B697">
        <v>0.4</v>
      </c>
      <c r="C697">
        <v>0.51</v>
      </c>
      <c r="D697">
        <v>2.6</v>
      </c>
      <c r="E697">
        <v>5.1999999999999998E-2</v>
      </c>
      <c r="F697">
        <v>13</v>
      </c>
      <c r="G697">
        <v>27</v>
      </c>
      <c r="H697">
        <v>0.995</v>
      </c>
      <c r="I697">
        <v>3.32</v>
      </c>
      <c r="J697">
        <v>0.9</v>
      </c>
      <c r="K697">
        <v>13.4</v>
      </c>
      <c r="L697">
        <v>7</v>
      </c>
      <c r="AA697">
        <f t="shared" si="97"/>
        <v>8.9</v>
      </c>
      <c r="AB697">
        <f t="shared" si="97"/>
        <v>0.4</v>
      </c>
      <c r="AC697">
        <f t="shared" si="98"/>
        <v>0.51</v>
      </c>
      <c r="AD697">
        <f t="shared" si="101"/>
        <v>2.6</v>
      </c>
      <c r="AE697">
        <f t="shared" si="101"/>
        <v>5.1999999999999998E-2</v>
      </c>
      <c r="AF697">
        <f t="shared" si="101"/>
        <v>13</v>
      </c>
      <c r="AG697">
        <f t="shared" si="101"/>
        <v>27</v>
      </c>
      <c r="AH697">
        <f t="shared" si="99"/>
        <v>0.995</v>
      </c>
      <c r="AI697">
        <f t="shared" si="100"/>
        <v>3.32</v>
      </c>
      <c r="AJ697">
        <f t="shared" si="102"/>
        <v>0.9</v>
      </c>
      <c r="AK697">
        <f t="shared" si="103"/>
        <v>13.4</v>
      </c>
      <c r="AL697">
        <v>7</v>
      </c>
    </row>
    <row r="698" spans="1:38" x14ac:dyDescent="0.45">
      <c r="A698">
        <v>6.1</v>
      </c>
      <c r="B698">
        <v>0.71499999999999997</v>
      </c>
      <c r="C698">
        <v>0.1</v>
      </c>
      <c r="D698">
        <v>2.6</v>
      </c>
      <c r="E698">
        <v>5.2999999999999999E-2</v>
      </c>
      <c r="F698">
        <v>13</v>
      </c>
      <c r="G698">
        <v>27</v>
      </c>
      <c r="H698">
        <v>0.99361999999999995</v>
      </c>
      <c r="I698">
        <v>3.57</v>
      </c>
      <c r="J698">
        <v>0.5</v>
      </c>
      <c r="K698">
        <v>11.9</v>
      </c>
      <c r="L698">
        <v>5</v>
      </c>
      <c r="AA698">
        <f t="shared" si="97"/>
        <v>6.1</v>
      </c>
      <c r="AB698">
        <f t="shared" si="97"/>
        <v>0.71499999999999997</v>
      </c>
      <c r="AC698">
        <f t="shared" si="98"/>
        <v>0.1</v>
      </c>
      <c r="AD698">
        <f t="shared" si="101"/>
        <v>2.6</v>
      </c>
      <c r="AE698">
        <f t="shared" si="101"/>
        <v>5.2999999999999999E-2</v>
      </c>
      <c r="AF698">
        <f t="shared" si="101"/>
        <v>13</v>
      </c>
      <c r="AG698">
        <f t="shared" si="101"/>
        <v>27</v>
      </c>
      <c r="AH698">
        <f t="shared" si="99"/>
        <v>0.99361999999999995</v>
      </c>
      <c r="AI698">
        <f t="shared" si="100"/>
        <v>3.57</v>
      </c>
      <c r="AJ698">
        <f t="shared" si="102"/>
        <v>0.5</v>
      </c>
      <c r="AK698">
        <f t="shared" si="103"/>
        <v>11.9</v>
      </c>
      <c r="AL698">
        <v>5</v>
      </c>
    </row>
    <row r="699" spans="1:38" x14ac:dyDescent="0.45">
      <c r="A699">
        <v>6.2</v>
      </c>
      <c r="B699">
        <v>0.7</v>
      </c>
      <c r="C699">
        <v>0.15</v>
      </c>
      <c r="D699">
        <v>5.0999999999999996</v>
      </c>
      <c r="E699">
        <v>7.5999999999999998E-2</v>
      </c>
      <c r="F699">
        <v>13</v>
      </c>
      <c r="G699">
        <v>27</v>
      </c>
      <c r="H699">
        <v>0.99621999999999999</v>
      </c>
      <c r="I699">
        <v>3.54</v>
      </c>
      <c r="J699">
        <v>0.6</v>
      </c>
      <c r="K699">
        <v>11.9</v>
      </c>
      <c r="L699">
        <v>6</v>
      </c>
      <c r="AA699">
        <f t="shared" si="97"/>
        <v>6.2</v>
      </c>
      <c r="AB699">
        <f t="shared" si="97"/>
        <v>0.7</v>
      </c>
      <c r="AC699">
        <f t="shared" si="98"/>
        <v>0.15</v>
      </c>
      <c r="AD699">
        <f t="shared" si="101"/>
        <v>3.6500000000000004</v>
      </c>
      <c r="AE699">
        <f t="shared" si="101"/>
        <v>7.5999999999999998E-2</v>
      </c>
      <c r="AF699">
        <f t="shared" si="101"/>
        <v>13</v>
      </c>
      <c r="AG699">
        <f t="shared" si="101"/>
        <v>27</v>
      </c>
      <c r="AH699">
        <f t="shared" si="99"/>
        <v>0.99621999999999999</v>
      </c>
      <c r="AI699">
        <f t="shared" si="100"/>
        <v>3.54</v>
      </c>
      <c r="AJ699">
        <f t="shared" si="102"/>
        <v>0.6</v>
      </c>
      <c r="AK699">
        <f t="shared" si="103"/>
        <v>11.9</v>
      </c>
      <c r="AL699">
        <v>6</v>
      </c>
    </row>
    <row r="700" spans="1:38" x14ac:dyDescent="0.45">
      <c r="A700">
        <v>9.5</v>
      </c>
      <c r="B700">
        <v>0.86</v>
      </c>
      <c r="C700">
        <v>0.26</v>
      </c>
      <c r="D700">
        <v>1.9</v>
      </c>
      <c r="E700">
        <v>7.9000000000000001E-2</v>
      </c>
      <c r="F700">
        <v>13</v>
      </c>
      <c r="G700">
        <v>28</v>
      </c>
      <c r="H700">
        <v>0.99712000000000001</v>
      </c>
      <c r="I700">
        <v>3.25</v>
      </c>
      <c r="J700">
        <v>0.62</v>
      </c>
      <c r="K700">
        <v>10</v>
      </c>
      <c r="L700">
        <v>5</v>
      </c>
      <c r="AA700">
        <f t="shared" si="97"/>
        <v>9.5</v>
      </c>
      <c r="AB700">
        <f t="shared" si="97"/>
        <v>0.86</v>
      </c>
      <c r="AC700">
        <f t="shared" si="98"/>
        <v>0.26</v>
      </c>
      <c r="AD700">
        <f t="shared" si="101"/>
        <v>1.9</v>
      </c>
      <c r="AE700">
        <f t="shared" si="101"/>
        <v>7.9000000000000001E-2</v>
      </c>
      <c r="AF700">
        <f t="shared" si="101"/>
        <v>13</v>
      </c>
      <c r="AG700">
        <f t="shared" si="101"/>
        <v>28</v>
      </c>
      <c r="AH700">
        <f t="shared" si="99"/>
        <v>0.99712000000000001</v>
      </c>
      <c r="AI700">
        <f t="shared" si="100"/>
        <v>3.25</v>
      </c>
      <c r="AJ700">
        <f t="shared" si="102"/>
        <v>0.62</v>
      </c>
      <c r="AK700">
        <f t="shared" si="103"/>
        <v>10</v>
      </c>
      <c r="AL700">
        <v>5</v>
      </c>
    </row>
    <row r="701" spans="1:38" x14ac:dyDescent="0.45">
      <c r="A701">
        <v>7</v>
      </c>
      <c r="B701">
        <v>0.6</v>
      </c>
      <c r="C701">
        <v>0.12</v>
      </c>
      <c r="D701">
        <v>2.2000000000000002</v>
      </c>
      <c r="E701">
        <v>8.3000000000000004E-2</v>
      </c>
      <c r="F701">
        <v>13</v>
      </c>
      <c r="G701">
        <v>28</v>
      </c>
      <c r="H701">
        <v>0.99660000000000004</v>
      </c>
      <c r="I701">
        <v>3.52</v>
      </c>
      <c r="J701">
        <v>0.62</v>
      </c>
      <c r="K701">
        <v>10.199999999999999</v>
      </c>
      <c r="L701">
        <v>7</v>
      </c>
      <c r="AA701">
        <f t="shared" si="97"/>
        <v>7</v>
      </c>
      <c r="AB701">
        <f t="shared" si="97"/>
        <v>0.6</v>
      </c>
      <c r="AC701">
        <f t="shared" si="98"/>
        <v>0.12</v>
      </c>
      <c r="AD701">
        <f t="shared" si="101"/>
        <v>2.2000000000000002</v>
      </c>
      <c r="AE701">
        <f t="shared" si="101"/>
        <v>8.3000000000000004E-2</v>
      </c>
      <c r="AF701">
        <f t="shared" si="101"/>
        <v>13</v>
      </c>
      <c r="AG701">
        <f t="shared" si="101"/>
        <v>28</v>
      </c>
      <c r="AH701">
        <f t="shared" si="99"/>
        <v>0.99660000000000004</v>
      </c>
      <c r="AI701">
        <f t="shared" si="100"/>
        <v>3.52</v>
      </c>
      <c r="AJ701">
        <f t="shared" si="102"/>
        <v>0.62</v>
      </c>
      <c r="AK701">
        <f t="shared" si="103"/>
        <v>10.199999999999999</v>
      </c>
      <c r="AL701">
        <v>7</v>
      </c>
    </row>
    <row r="702" spans="1:38" x14ac:dyDescent="0.45">
      <c r="A702">
        <v>6.1</v>
      </c>
      <c r="B702">
        <v>0.70499999999999996</v>
      </c>
      <c r="C702">
        <v>0.1</v>
      </c>
      <c r="D702">
        <v>2.8</v>
      </c>
      <c r="E702">
        <v>8.1000000000000003E-2</v>
      </c>
      <c r="F702">
        <v>13</v>
      </c>
      <c r="G702">
        <v>28</v>
      </c>
      <c r="H702">
        <v>0.99631000000000003</v>
      </c>
      <c r="I702">
        <v>3.6</v>
      </c>
      <c r="J702">
        <v>0.66</v>
      </c>
      <c r="K702">
        <v>10.199999999999999</v>
      </c>
      <c r="L702">
        <v>5</v>
      </c>
      <c r="AA702">
        <f t="shared" si="97"/>
        <v>6.1</v>
      </c>
      <c r="AB702">
        <f t="shared" si="97"/>
        <v>0.70499999999999996</v>
      </c>
      <c r="AC702">
        <f t="shared" si="98"/>
        <v>0.1</v>
      </c>
      <c r="AD702">
        <f t="shared" si="101"/>
        <v>2.8</v>
      </c>
      <c r="AE702">
        <f t="shared" si="101"/>
        <v>8.1000000000000003E-2</v>
      </c>
      <c r="AF702">
        <f t="shared" si="101"/>
        <v>13</v>
      </c>
      <c r="AG702">
        <f t="shared" si="101"/>
        <v>28</v>
      </c>
      <c r="AH702">
        <f t="shared" si="99"/>
        <v>0.99631000000000003</v>
      </c>
      <c r="AI702">
        <f t="shared" si="100"/>
        <v>3.6</v>
      </c>
      <c r="AJ702">
        <f t="shared" si="102"/>
        <v>0.66</v>
      </c>
      <c r="AK702">
        <f t="shared" si="103"/>
        <v>10.199999999999999</v>
      </c>
      <c r="AL702">
        <v>5</v>
      </c>
    </row>
    <row r="703" spans="1:38" x14ac:dyDescent="0.45">
      <c r="A703">
        <v>7.9</v>
      </c>
      <c r="B703">
        <v>1.04</v>
      </c>
      <c r="C703">
        <v>0.05</v>
      </c>
      <c r="D703">
        <v>2.2000000000000002</v>
      </c>
      <c r="E703">
        <v>8.4000000000000005E-2</v>
      </c>
      <c r="F703">
        <v>13</v>
      </c>
      <c r="G703">
        <v>29</v>
      </c>
      <c r="H703">
        <v>0.99590000000000001</v>
      </c>
      <c r="I703">
        <v>3.22</v>
      </c>
      <c r="J703">
        <v>0.55000000000000004</v>
      </c>
      <c r="K703">
        <v>9.9</v>
      </c>
      <c r="L703">
        <v>6</v>
      </c>
      <c r="AA703">
        <f t="shared" si="97"/>
        <v>7.9</v>
      </c>
      <c r="AB703">
        <f t="shared" si="97"/>
        <v>1.0150000000000001</v>
      </c>
      <c r="AC703">
        <f t="shared" si="98"/>
        <v>0.05</v>
      </c>
      <c r="AD703">
        <f t="shared" si="101"/>
        <v>2.2000000000000002</v>
      </c>
      <c r="AE703">
        <f t="shared" si="101"/>
        <v>8.4000000000000005E-2</v>
      </c>
      <c r="AF703">
        <f t="shared" si="101"/>
        <v>13</v>
      </c>
      <c r="AG703">
        <f t="shared" si="101"/>
        <v>29</v>
      </c>
      <c r="AH703">
        <f t="shared" si="99"/>
        <v>0.99590000000000001</v>
      </c>
      <c r="AI703">
        <f t="shared" si="100"/>
        <v>3.22</v>
      </c>
      <c r="AJ703">
        <f t="shared" si="102"/>
        <v>0.55000000000000004</v>
      </c>
      <c r="AK703">
        <f t="shared" si="103"/>
        <v>9.9</v>
      </c>
      <c r="AL703">
        <v>6</v>
      </c>
    </row>
    <row r="704" spans="1:38" x14ac:dyDescent="0.45">
      <c r="A704">
        <v>6.6</v>
      </c>
      <c r="B704">
        <v>0.56000000000000005</v>
      </c>
      <c r="C704">
        <v>0.14000000000000001</v>
      </c>
      <c r="D704">
        <v>2.4</v>
      </c>
      <c r="E704">
        <v>6.4000000000000001E-2</v>
      </c>
      <c r="F704">
        <v>13</v>
      </c>
      <c r="G704">
        <v>29</v>
      </c>
      <c r="H704">
        <v>0.99397000000000002</v>
      </c>
      <c r="I704">
        <v>3.42</v>
      </c>
      <c r="J704">
        <v>0.62</v>
      </c>
      <c r="K704">
        <v>11.7</v>
      </c>
      <c r="L704">
        <v>7</v>
      </c>
      <c r="AA704">
        <f t="shared" si="97"/>
        <v>6.6</v>
      </c>
      <c r="AB704">
        <f t="shared" si="97"/>
        <v>0.56000000000000005</v>
      </c>
      <c r="AC704">
        <f t="shared" si="98"/>
        <v>0.14000000000000001</v>
      </c>
      <c r="AD704">
        <f t="shared" si="101"/>
        <v>2.4</v>
      </c>
      <c r="AE704">
        <f t="shared" si="101"/>
        <v>6.4000000000000001E-2</v>
      </c>
      <c r="AF704">
        <f t="shared" si="101"/>
        <v>13</v>
      </c>
      <c r="AG704">
        <f t="shared" si="101"/>
        <v>29</v>
      </c>
      <c r="AH704">
        <f t="shared" si="99"/>
        <v>0.99397000000000002</v>
      </c>
      <c r="AI704">
        <f t="shared" si="100"/>
        <v>3.42</v>
      </c>
      <c r="AJ704">
        <f t="shared" si="102"/>
        <v>0.62</v>
      </c>
      <c r="AK704">
        <f t="shared" si="103"/>
        <v>11.7</v>
      </c>
      <c r="AL704">
        <v>7</v>
      </c>
    </row>
    <row r="705" spans="1:38" x14ac:dyDescent="0.45">
      <c r="A705">
        <v>8.1</v>
      </c>
      <c r="B705">
        <v>0.38</v>
      </c>
      <c r="C705">
        <v>0.28000000000000003</v>
      </c>
      <c r="D705">
        <v>2.1</v>
      </c>
      <c r="E705">
        <v>6.6000000000000003E-2</v>
      </c>
      <c r="F705">
        <v>13</v>
      </c>
      <c r="G705">
        <v>30</v>
      </c>
      <c r="H705">
        <v>0.99680000000000002</v>
      </c>
      <c r="I705">
        <v>3.23</v>
      </c>
      <c r="J705">
        <v>0.73</v>
      </c>
      <c r="K705">
        <v>9.6999999999999993</v>
      </c>
      <c r="L705">
        <v>7</v>
      </c>
      <c r="AA705">
        <f t="shared" si="97"/>
        <v>8.1</v>
      </c>
      <c r="AB705">
        <f t="shared" si="97"/>
        <v>0.38</v>
      </c>
      <c r="AC705">
        <f t="shared" si="98"/>
        <v>0.28000000000000003</v>
      </c>
      <c r="AD705">
        <f t="shared" si="101"/>
        <v>2.1</v>
      </c>
      <c r="AE705">
        <f t="shared" si="101"/>
        <v>6.6000000000000003E-2</v>
      </c>
      <c r="AF705">
        <f t="shared" si="101"/>
        <v>13</v>
      </c>
      <c r="AG705">
        <f t="shared" si="101"/>
        <v>30</v>
      </c>
      <c r="AH705">
        <f t="shared" si="99"/>
        <v>0.99680000000000002</v>
      </c>
      <c r="AI705">
        <f t="shared" si="100"/>
        <v>3.23</v>
      </c>
      <c r="AJ705">
        <f t="shared" si="102"/>
        <v>0.73</v>
      </c>
      <c r="AK705">
        <f t="shared" si="103"/>
        <v>9.6999999999999993</v>
      </c>
      <c r="AL705">
        <v>7</v>
      </c>
    </row>
    <row r="706" spans="1:38" x14ac:dyDescent="0.45">
      <c r="A706">
        <v>7.5</v>
      </c>
      <c r="B706">
        <v>0.51</v>
      </c>
      <c r="C706">
        <v>0.02</v>
      </c>
      <c r="D706">
        <v>1.7</v>
      </c>
      <c r="E706">
        <v>8.4000000000000005E-2</v>
      </c>
      <c r="F706">
        <v>13</v>
      </c>
      <c r="G706">
        <v>31</v>
      </c>
      <c r="H706">
        <v>0.99537999999999904</v>
      </c>
      <c r="I706">
        <v>3.36</v>
      </c>
      <c r="J706">
        <v>0.54</v>
      </c>
      <c r="K706">
        <v>10.5</v>
      </c>
      <c r="L706">
        <v>6</v>
      </c>
      <c r="AA706">
        <f t="shared" si="97"/>
        <v>7.5</v>
      </c>
      <c r="AB706">
        <f t="shared" si="97"/>
        <v>0.51</v>
      </c>
      <c r="AC706">
        <f t="shared" si="98"/>
        <v>0.02</v>
      </c>
      <c r="AD706">
        <f t="shared" si="101"/>
        <v>1.7</v>
      </c>
      <c r="AE706">
        <f t="shared" si="101"/>
        <v>8.4000000000000005E-2</v>
      </c>
      <c r="AF706">
        <f t="shared" si="101"/>
        <v>13</v>
      </c>
      <c r="AG706">
        <f t="shared" si="101"/>
        <v>31</v>
      </c>
      <c r="AH706">
        <f t="shared" si="99"/>
        <v>0.99537999999999904</v>
      </c>
      <c r="AI706">
        <f t="shared" si="100"/>
        <v>3.36</v>
      </c>
      <c r="AJ706">
        <f t="shared" si="102"/>
        <v>0.54</v>
      </c>
      <c r="AK706">
        <f t="shared" si="103"/>
        <v>10.5</v>
      </c>
      <c r="AL706">
        <v>6</v>
      </c>
    </row>
    <row r="707" spans="1:38" x14ac:dyDescent="0.45">
      <c r="A707">
        <v>10</v>
      </c>
      <c r="B707">
        <v>0.48</v>
      </c>
      <c r="C707">
        <v>0.24</v>
      </c>
      <c r="D707">
        <v>2.7</v>
      </c>
      <c r="E707">
        <v>0.10199999999999999</v>
      </c>
      <c r="F707">
        <v>13</v>
      </c>
      <c r="G707">
        <v>32</v>
      </c>
      <c r="H707">
        <v>1</v>
      </c>
      <c r="I707">
        <v>3.28</v>
      </c>
      <c r="J707">
        <v>0.56000000000000005</v>
      </c>
      <c r="K707">
        <v>10</v>
      </c>
      <c r="L707">
        <v>6</v>
      </c>
      <c r="AA707">
        <f t="shared" ref="AA707:AB770" si="104">IF((A707&gt;=O$14)*(A707&lt;=O$15),A707,IF((A707&lt;O$14), O$14, O$15))</f>
        <v>10</v>
      </c>
      <c r="AB707">
        <f t="shared" si="104"/>
        <v>0.48</v>
      </c>
      <c r="AC707">
        <f t="shared" ref="AC707:AC770" si="105">IF((C707&gt;=Q$19)*(C707&lt;=Q$20),C707,IF((C707&lt;Q$19), Q$19, Q$20))</f>
        <v>0.24</v>
      </c>
      <c r="AD707">
        <f t="shared" si="101"/>
        <v>2.7</v>
      </c>
      <c r="AE707">
        <f t="shared" si="101"/>
        <v>0.10199999999999999</v>
      </c>
      <c r="AF707">
        <f t="shared" si="101"/>
        <v>13</v>
      </c>
      <c r="AG707">
        <f t="shared" si="101"/>
        <v>32</v>
      </c>
      <c r="AH707">
        <f t="shared" ref="AH707:AH770" si="106">IF((H707&gt;=V$19)*(H707&lt;=V$20),H707,IF((H707&lt;V$19), V$19, V$20))</f>
        <v>1</v>
      </c>
      <c r="AI707">
        <f t="shared" ref="AI707:AI770" si="107">IF((I707&gt;=W$19)*(I707&lt;=W$20),I707,IF((I707&lt;W$19), W$19, W$20))</f>
        <v>3.28</v>
      </c>
      <c r="AJ707">
        <f t="shared" si="102"/>
        <v>0.56000000000000005</v>
      </c>
      <c r="AK707">
        <f t="shared" si="103"/>
        <v>10</v>
      </c>
      <c r="AL707">
        <v>6</v>
      </c>
    </row>
    <row r="708" spans="1:38" x14ac:dyDescent="0.45">
      <c r="A708">
        <v>9.6999999999999993</v>
      </c>
      <c r="B708">
        <v>0.31</v>
      </c>
      <c r="C708">
        <v>0.47</v>
      </c>
      <c r="D708">
        <v>1.6</v>
      </c>
      <c r="E708">
        <v>6.2E-2</v>
      </c>
      <c r="F708">
        <v>13</v>
      </c>
      <c r="G708">
        <v>33</v>
      </c>
      <c r="H708">
        <v>0.99829999999999997</v>
      </c>
      <c r="I708">
        <v>3.27</v>
      </c>
      <c r="J708">
        <v>0.66</v>
      </c>
      <c r="K708">
        <v>10</v>
      </c>
      <c r="L708">
        <v>6</v>
      </c>
      <c r="AA708">
        <f t="shared" si="104"/>
        <v>9.6999999999999993</v>
      </c>
      <c r="AB708">
        <f t="shared" si="104"/>
        <v>0.31</v>
      </c>
      <c r="AC708">
        <f t="shared" si="105"/>
        <v>0.47</v>
      </c>
      <c r="AD708">
        <f t="shared" si="101"/>
        <v>1.6</v>
      </c>
      <c r="AE708">
        <f t="shared" si="101"/>
        <v>6.2E-2</v>
      </c>
      <c r="AF708">
        <f t="shared" si="101"/>
        <v>13</v>
      </c>
      <c r="AG708">
        <f t="shared" si="101"/>
        <v>33</v>
      </c>
      <c r="AH708">
        <f t="shared" si="106"/>
        <v>0.99829999999999997</v>
      </c>
      <c r="AI708">
        <f t="shared" si="107"/>
        <v>3.27</v>
      </c>
      <c r="AJ708">
        <f t="shared" si="102"/>
        <v>0.66</v>
      </c>
      <c r="AK708">
        <f t="shared" si="103"/>
        <v>10</v>
      </c>
      <c r="AL708">
        <v>6</v>
      </c>
    </row>
    <row r="709" spans="1:38" x14ac:dyDescent="0.45">
      <c r="A709">
        <v>8.6999999999999993</v>
      </c>
      <c r="B709">
        <v>0.69</v>
      </c>
      <c r="C709">
        <v>0</v>
      </c>
      <c r="D709">
        <v>3.2</v>
      </c>
      <c r="E709">
        <v>8.4000000000000005E-2</v>
      </c>
      <c r="F709">
        <v>13</v>
      </c>
      <c r="G709">
        <v>33</v>
      </c>
      <c r="H709">
        <v>0.99919999999999998</v>
      </c>
      <c r="I709">
        <v>3.36</v>
      </c>
      <c r="J709">
        <v>0.45</v>
      </c>
      <c r="K709">
        <v>9.4</v>
      </c>
      <c r="L709">
        <v>5</v>
      </c>
      <c r="AA709">
        <f t="shared" si="104"/>
        <v>8.6999999999999993</v>
      </c>
      <c r="AB709">
        <f t="shared" si="104"/>
        <v>0.69</v>
      </c>
      <c r="AC709">
        <f t="shared" si="105"/>
        <v>0</v>
      </c>
      <c r="AD709">
        <f t="shared" si="101"/>
        <v>3.2</v>
      </c>
      <c r="AE709">
        <f t="shared" si="101"/>
        <v>8.4000000000000005E-2</v>
      </c>
      <c r="AF709">
        <f t="shared" si="101"/>
        <v>13</v>
      </c>
      <c r="AG709">
        <f t="shared" si="101"/>
        <v>33</v>
      </c>
      <c r="AH709">
        <f t="shared" si="106"/>
        <v>0.99919999999999998</v>
      </c>
      <c r="AI709">
        <f t="shared" si="107"/>
        <v>3.36</v>
      </c>
      <c r="AJ709">
        <f t="shared" si="102"/>
        <v>0.45</v>
      </c>
      <c r="AK709">
        <f t="shared" si="103"/>
        <v>9.4</v>
      </c>
      <c r="AL709">
        <v>5</v>
      </c>
    </row>
    <row r="710" spans="1:38" x14ac:dyDescent="0.45">
      <c r="A710">
        <v>7.2</v>
      </c>
      <c r="B710">
        <v>0.49</v>
      </c>
      <c r="C710">
        <v>0.18</v>
      </c>
      <c r="D710">
        <v>2.7</v>
      </c>
      <c r="E710">
        <v>6.9000000000000006E-2</v>
      </c>
      <c r="F710">
        <v>13</v>
      </c>
      <c r="G710">
        <v>34</v>
      </c>
      <c r="H710">
        <v>0.99670000000000003</v>
      </c>
      <c r="I710">
        <v>3.29</v>
      </c>
      <c r="J710">
        <v>0.48</v>
      </c>
      <c r="K710">
        <v>9.1999999999999993</v>
      </c>
      <c r="L710">
        <v>6</v>
      </c>
      <c r="AA710">
        <f t="shared" si="104"/>
        <v>7.2</v>
      </c>
      <c r="AB710">
        <f t="shared" si="104"/>
        <v>0.49</v>
      </c>
      <c r="AC710">
        <f t="shared" si="105"/>
        <v>0.18</v>
      </c>
      <c r="AD710">
        <f t="shared" si="101"/>
        <v>2.7</v>
      </c>
      <c r="AE710">
        <f t="shared" si="101"/>
        <v>6.9000000000000006E-2</v>
      </c>
      <c r="AF710">
        <f t="shared" si="101"/>
        <v>13</v>
      </c>
      <c r="AG710">
        <f t="shared" si="101"/>
        <v>34</v>
      </c>
      <c r="AH710">
        <f t="shared" si="106"/>
        <v>0.99670000000000003</v>
      </c>
      <c r="AI710">
        <f t="shared" si="107"/>
        <v>3.29</v>
      </c>
      <c r="AJ710">
        <f t="shared" si="102"/>
        <v>0.48</v>
      </c>
      <c r="AK710">
        <f t="shared" si="103"/>
        <v>9.1999999999999993</v>
      </c>
      <c r="AL710">
        <v>6</v>
      </c>
    </row>
    <row r="711" spans="1:38" x14ac:dyDescent="0.45">
      <c r="A711">
        <v>8.1</v>
      </c>
      <c r="B711">
        <v>0.54500000000000004</v>
      </c>
      <c r="C711">
        <v>0.18</v>
      </c>
      <c r="D711">
        <v>1.9</v>
      </c>
      <c r="E711">
        <v>0.08</v>
      </c>
      <c r="F711">
        <v>13</v>
      </c>
      <c r="G711">
        <v>35</v>
      </c>
      <c r="H711">
        <v>0.99719999999999998</v>
      </c>
      <c r="I711">
        <v>3.3</v>
      </c>
      <c r="J711">
        <v>0.59</v>
      </c>
      <c r="K711">
        <v>9</v>
      </c>
      <c r="L711">
        <v>6</v>
      </c>
      <c r="AA711">
        <f t="shared" si="104"/>
        <v>8.1</v>
      </c>
      <c r="AB711">
        <f t="shared" si="104"/>
        <v>0.54500000000000004</v>
      </c>
      <c r="AC711">
        <f t="shared" si="105"/>
        <v>0.18</v>
      </c>
      <c r="AD711">
        <f t="shared" si="101"/>
        <v>1.9</v>
      </c>
      <c r="AE711">
        <f t="shared" si="101"/>
        <v>0.08</v>
      </c>
      <c r="AF711">
        <f t="shared" si="101"/>
        <v>13</v>
      </c>
      <c r="AG711">
        <f t="shared" si="101"/>
        <v>35</v>
      </c>
      <c r="AH711">
        <f t="shared" si="106"/>
        <v>0.99719999999999998</v>
      </c>
      <c r="AI711">
        <f t="shared" si="107"/>
        <v>3.3</v>
      </c>
      <c r="AJ711">
        <f t="shared" si="102"/>
        <v>0.59</v>
      </c>
      <c r="AK711">
        <f t="shared" si="103"/>
        <v>9</v>
      </c>
      <c r="AL711">
        <v>6</v>
      </c>
    </row>
    <row r="712" spans="1:38" x14ac:dyDescent="0.45">
      <c r="A712">
        <v>12.8</v>
      </c>
      <c r="B712">
        <v>0.84</v>
      </c>
      <c r="C712">
        <v>0.63</v>
      </c>
      <c r="D712">
        <v>2.4</v>
      </c>
      <c r="E712">
        <v>8.7999999999999995E-2</v>
      </c>
      <c r="F712">
        <v>13</v>
      </c>
      <c r="G712">
        <v>35</v>
      </c>
      <c r="H712">
        <v>0.99970000000000003</v>
      </c>
      <c r="I712">
        <v>3.1</v>
      </c>
      <c r="J712">
        <v>0.6</v>
      </c>
      <c r="K712">
        <v>10.4</v>
      </c>
      <c r="L712">
        <v>6</v>
      </c>
      <c r="AA712">
        <f t="shared" si="104"/>
        <v>12.349999999999998</v>
      </c>
      <c r="AB712">
        <f t="shared" si="104"/>
        <v>0.84</v>
      </c>
      <c r="AC712">
        <f t="shared" si="105"/>
        <v>0.63</v>
      </c>
      <c r="AD712">
        <f t="shared" si="101"/>
        <v>2.4</v>
      </c>
      <c r="AE712">
        <f t="shared" si="101"/>
        <v>8.7999999999999995E-2</v>
      </c>
      <c r="AF712">
        <f t="shared" si="101"/>
        <v>13</v>
      </c>
      <c r="AG712">
        <f t="shared" si="101"/>
        <v>35</v>
      </c>
      <c r="AH712">
        <f t="shared" si="106"/>
        <v>0.99970000000000003</v>
      </c>
      <c r="AI712">
        <f t="shared" si="107"/>
        <v>3.1</v>
      </c>
      <c r="AJ712">
        <f t="shared" si="102"/>
        <v>0.6</v>
      </c>
      <c r="AK712">
        <f t="shared" si="103"/>
        <v>10.4</v>
      </c>
      <c r="AL712">
        <v>6</v>
      </c>
    </row>
    <row r="713" spans="1:38" x14ac:dyDescent="0.45">
      <c r="A713">
        <v>6.5</v>
      </c>
      <c r="B713">
        <v>0.52</v>
      </c>
      <c r="C713">
        <v>0.11</v>
      </c>
      <c r="D713">
        <v>1.8</v>
      </c>
      <c r="E713">
        <v>7.2999999999999995E-2</v>
      </c>
      <c r="F713">
        <v>13</v>
      </c>
      <c r="G713">
        <v>38</v>
      </c>
      <c r="H713">
        <v>0.99550000000000005</v>
      </c>
      <c r="I713">
        <v>3.34</v>
      </c>
      <c r="J713">
        <v>0.52</v>
      </c>
      <c r="K713">
        <v>9.3000000000000007</v>
      </c>
      <c r="L713">
        <v>5</v>
      </c>
      <c r="AA713">
        <f t="shared" si="104"/>
        <v>6.5</v>
      </c>
      <c r="AB713">
        <f t="shared" si="104"/>
        <v>0.52</v>
      </c>
      <c r="AC713">
        <f t="shared" si="105"/>
        <v>0.11</v>
      </c>
      <c r="AD713">
        <f t="shared" si="101"/>
        <v>1.8</v>
      </c>
      <c r="AE713">
        <f t="shared" si="101"/>
        <v>7.2999999999999995E-2</v>
      </c>
      <c r="AF713">
        <f t="shared" si="101"/>
        <v>13</v>
      </c>
      <c r="AG713">
        <f t="shared" si="101"/>
        <v>38</v>
      </c>
      <c r="AH713">
        <f t="shared" si="106"/>
        <v>0.99550000000000005</v>
      </c>
      <c r="AI713">
        <f t="shared" si="107"/>
        <v>3.34</v>
      </c>
      <c r="AJ713">
        <f t="shared" si="102"/>
        <v>0.52</v>
      </c>
      <c r="AK713">
        <f t="shared" si="103"/>
        <v>9.3000000000000007</v>
      </c>
      <c r="AL713">
        <v>5</v>
      </c>
    </row>
    <row r="714" spans="1:38" x14ac:dyDescent="0.45">
      <c r="A714">
        <v>7.4</v>
      </c>
      <c r="B714">
        <v>0.61</v>
      </c>
      <c r="C714">
        <v>0.01</v>
      </c>
      <c r="D714">
        <v>2</v>
      </c>
      <c r="E714">
        <v>7.3999999999999996E-2</v>
      </c>
      <c r="F714">
        <v>13</v>
      </c>
      <c r="G714">
        <v>38</v>
      </c>
      <c r="H714">
        <v>0.99747999999999903</v>
      </c>
      <c r="I714">
        <v>3.48</v>
      </c>
      <c r="J714">
        <v>0.65</v>
      </c>
      <c r="K714">
        <v>9.8000000000000007</v>
      </c>
      <c r="L714">
        <v>5</v>
      </c>
      <c r="AA714">
        <f t="shared" si="104"/>
        <v>7.4</v>
      </c>
      <c r="AB714">
        <f t="shared" si="104"/>
        <v>0.61</v>
      </c>
      <c r="AC714">
        <f t="shared" si="105"/>
        <v>0.01</v>
      </c>
      <c r="AD714">
        <f t="shared" si="101"/>
        <v>2</v>
      </c>
      <c r="AE714">
        <f t="shared" si="101"/>
        <v>7.3999999999999996E-2</v>
      </c>
      <c r="AF714">
        <f t="shared" si="101"/>
        <v>13</v>
      </c>
      <c r="AG714">
        <f t="shared" si="101"/>
        <v>38</v>
      </c>
      <c r="AH714">
        <f t="shared" si="106"/>
        <v>0.99747999999999903</v>
      </c>
      <c r="AI714">
        <f t="shared" si="107"/>
        <v>3.48</v>
      </c>
      <c r="AJ714">
        <f t="shared" si="102"/>
        <v>0.65</v>
      </c>
      <c r="AK714">
        <f t="shared" si="103"/>
        <v>9.8000000000000007</v>
      </c>
      <c r="AL714">
        <v>5</v>
      </c>
    </row>
    <row r="715" spans="1:38" x14ac:dyDescent="0.45">
      <c r="A715">
        <v>9.1</v>
      </c>
      <c r="B715">
        <v>0.64</v>
      </c>
      <c r="C715">
        <v>0.23</v>
      </c>
      <c r="D715">
        <v>3.1</v>
      </c>
      <c r="E715">
        <v>9.5000000000000001E-2</v>
      </c>
      <c r="F715">
        <v>13</v>
      </c>
      <c r="G715">
        <v>38</v>
      </c>
      <c r="H715">
        <v>0.99980000000000002</v>
      </c>
      <c r="I715">
        <v>3.28</v>
      </c>
      <c r="J715">
        <v>0.59</v>
      </c>
      <c r="K715">
        <v>9.6999999999999993</v>
      </c>
      <c r="L715">
        <v>5</v>
      </c>
      <c r="AA715">
        <f t="shared" si="104"/>
        <v>9.1</v>
      </c>
      <c r="AB715">
        <f t="shared" si="104"/>
        <v>0.64</v>
      </c>
      <c r="AC715">
        <f t="shared" si="105"/>
        <v>0.23</v>
      </c>
      <c r="AD715">
        <f t="shared" si="101"/>
        <v>3.1</v>
      </c>
      <c r="AE715">
        <f t="shared" si="101"/>
        <v>9.5000000000000001E-2</v>
      </c>
      <c r="AF715">
        <f t="shared" si="101"/>
        <v>13</v>
      </c>
      <c r="AG715">
        <f t="shared" si="101"/>
        <v>38</v>
      </c>
      <c r="AH715">
        <f t="shared" si="106"/>
        <v>0.99980000000000002</v>
      </c>
      <c r="AI715">
        <f t="shared" si="107"/>
        <v>3.28</v>
      </c>
      <c r="AJ715">
        <f t="shared" si="102"/>
        <v>0.59</v>
      </c>
      <c r="AK715">
        <f t="shared" si="103"/>
        <v>9.6999999999999993</v>
      </c>
      <c r="AL715">
        <v>5</v>
      </c>
    </row>
    <row r="716" spans="1:38" x14ac:dyDescent="0.45">
      <c r="A716">
        <v>7.4</v>
      </c>
      <c r="B716">
        <v>0.66</v>
      </c>
      <c r="C716">
        <v>0</v>
      </c>
      <c r="D716">
        <v>1.8</v>
      </c>
      <c r="E716">
        <v>7.4999999999999997E-2</v>
      </c>
      <c r="F716">
        <v>13</v>
      </c>
      <c r="G716">
        <v>40</v>
      </c>
      <c r="H716">
        <v>0.99780000000000002</v>
      </c>
      <c r="I716">
        <v>3.51</v>
      </c>
      <c r="J716">
        <v>0.56000000000000005</v>
      </c>
      <c r="K716">
        <v>9.4</v>
      </c>
      <c r="L716">
        <v>5</v>
      </c>
      <c r="AA716">
        <f t="shared" si="104"/>
        <v>7.4</v>
      </c>
      <c r="AB716">
        <f t="shared" si="104"/>
        <v>0.66</v>
      </c>
      <c r="AC716">
        <f t="shared" si="105"/>
        <v>0</v>
      </c>
      <c r="AD716">
        <f t="shared" si="101"/>
        <v>1.8</v>
      </c>
      <c r="AE716">
        <f t="shared" si="101"/>
        <v>7.4999999999999997E-2</v>
      </c>
      <c r="AF716">
        <f t="shared" si="101"/>
        <v>13</v>
      </c>
      <c r="AG716">
        <f t="shared" si="101"/>
        <v>40</v>
      </c>
      <c r="AH716">
        <f t="shared" si="106"/>
        <v>0.99780000000000002</v>
      </c>
      <c r="AI716">
        <f t="shared" si="107"/>
        <v>3.51</v>
      </c>
      <c r="AJ716">
        <f t="shared" si="102"/>
        <v>0.56000000000000005</v>
      </c>
      <c r="AK716">
        <f t="shared" si="103"/>
        <v>9.4</v>
      </c>
      <c r="AL716">
        <v>5</v>
      </c>
    </row>
    <row r="717" spans="1:38" x14ac:dyDescent="0.45">
      <c r="A717">
        <v>7.1</v>
      </c>
      <c r="B717">
        <v>0.65</v>
      </c>
      <c r="C717">
        <v>0.18</v>
      </c>
      <c r="D717">
        <v>1.8</v>
      </c>
      <c r="E717">
        <v>7.0000000000000007E-2</v>
      </c>
      <c r="F717">
        <v>13</v>
      </c>
      <c r="G717">
        <v>40</v>
      </c>
      <c r="H717">
        <v>0.997</v>
      </c>
      <c r="I717">
        <v>3.44</v>
      </c>
      <c r="J717">
        <v>0.6</v>
      </c>
      <c r="K717">
        <v>9.1</v>
      </c>
      <c r="L717">
        <v>5</v>
      </c>
      <c r="AA717">
        <f t="shared" si="104"/>
        <v>7.1</v>
      </c>
      <c r="AB717">
        <f t="shared" si="104"/>
        <v>0.65</v>
      </c>
      <c r="AC717">
        <f t="shared" si="105"/>
        <v>0.18</v>
      </c>
      <c r="AD717">
        <f t="shared" si="101"/>
        <v>1.8</v>
      </c>
      <c r="AE717">
        <f t="shared" si="101"/>
        <v>7.0000000000000007E-2</v>
      </c>
      <c r="AF717">
        <f t="shared" si="101"/>
        <v>13</v>
      </c>
      <c r="AG717">
        <f t="shared" si="101"/>
        <v>40</v>
      </c>
      <c r="AH717">
        <f t="shared" si="106"/>
        <v>0.997</v>
      </c>
      <c r="AI717">
        <f t="shared" si="107"/>
        <v>3.44</v>
      </c>
      <c r="AJ717">
        <f t="shared" si="102"/>
        <v>0.6</v>
      </c>
      <c r="AK717">
        <f t="shared" si="103"/>
        <v>9.1</v>
      </c>
      <c r="AL717">
        <v>5</v>
      </c>
    </row>
    <row r="718" spans="1:38" x14ac:dyDescent="0.45">
      <c r="A718">
        <v>7.2</v>
      </c>
      <c r="B718">
        <v>0.41499999999999998</v>
      </c>
      <c r="C718">
        <v>0.36</v>
      </c>
      <c r="D718">
        <v>2</v>
      </c>
      <c r="E718">
        <v>8.1000000000000003E-2</v>
      </c>
      <c r="F718">
        <v>13</v>
      </c>
      <c r="G718">
        <v>45</v>
      </c>
      <c r="H718">
        <v>0.99719999999999998</v>
      </c>
      <c r="I718">
        <v>3.48</v>
      </c>
      <c r="J718">
        <v>0.64</v>
      </c>
      <c r="K718">
        <v>9.1999999999999993</v>
      </c>
      <c r="L718">
        <v>5</v>
      </c>
      <c r="AA718">
        <f t="shared" si="104"/>
        <v>7.2</v>
      </c>
      <c r="AB718">
        <f t="shared" si="104"/>
        <v>0.41499999999999998</v>
      </c>
      <c r="AC718">
        <f t="shared" si="105"/>
        <v>0.36</v>
      </c>
      <c r="AD718">
        <f t="shared" si="101"/>
        <v>2</v>
      </c>
      <c r="AE718">
        <f t="shared" si="101"/>
        <v>8.1000000000000003E-2</v>
      </c>
      <c r="AF718">
        <f t="shared" si="101"/>
        <v>13</v>
      </c>
      <c r="AG718">
        <f t="shared" si="101"/>
        <v>45</v>
      </c>
      <c r="AH718">
        <f t="shared" si="106"/>
        <v>0.99719999999999998</v>
      </c>
      <c r="AI718">
        <f t="shared" si="107"/>
        <v>3.48</v>
      </c>
      <c r="AJ718">
        <f t="shared" si="102"/>
        <v>0.64</v>
      </c>
      <c r="AK718">
        <f t="shared" si="103"/>
        <v>9.1999999999999993</v>
      </c>
      <c r="AL718">
        <v>5</v>
      </c>
    </row>
    <row r="719" spans="1:38" x14ac:dyDescent="0.45">
      <c r="A719">
        <v>8.6999999999999993</v>
      </c>
      <c r="B719">
        <v>0.625</v>
      </c>
      <c r="C719">
        <v>0.16</v>
      </c>
      <c r="D719">
        <v>2</v>
      </c>
      <c r="E719">
        <v>0.10099999999999899</v>
      </c>
      <c r="F719">
        <v>13</v>
      </c>
      <c r="G719">
        <v>49</v>
      </c>
      <c r="H719">
        <v>0.99619999999999997</v>
      </c>
      <c r="I719">
        <v>3.14</v>
      </c>
      <c r="J719">
        <v>0.56999999999999995</v>
      </c>
      <c r="K719">
        <v>11</v>
      </c>
      <c r="L719">
        <v>5</v>
      </c>
      <c r="AA719">
        <f t="shared" si="104"/>
        <v>8.6999999999999993</v>
      </c>
      <c r="AB719">
        <f t="shared" si="104"/>
        <v>0.625</v>
      </c>
      <c r="AC719">
        <f t="shared" si="105"/>
        <v>0.16</v>
      </c>
      <c r="AD719">
        <f t="shared" si="101"/>
        <v>2</v>
      </c>
      <c r="AE719">
        <f t="shared" si="101"/>
        <v>0.10099999999999899</v>
      </c>
      <c r="AF719">
        <f t="shared" si="101"/>
        <v>13</v>
      </c>
      <c r="AG719">
        <f t="shared" si="101"/>
        <v>49</v>
      </c>
      <c r="AH719">
        <f t="shared" si="106"/>
        <v>0.99619999999999997</v>
      </c>
      <c r="AI719">
        <f t="shared" si="107"/>
        <v>3.14</v>
      </c>
      <c r="AJ719">
        <f t="shared" si="102"/>
        <v>0.56999999999999995</v>
      </c>
      <c r="AK719">
        <f t="shared" si="103"/>
        <v>11</v>
      </c>
      <c r="AL719">
        <v>5</v>
      </c>
    </row>
    <row r="720" spans="1:38" x14ac:dyDescent="0.45">
      <c r="A720">
        <v>6.3</v>
      </c>
      <c r="B720">
        <v>0.56999999999999995</v>
      </c>
      <c r="C720">
        <v>0.28000000000000003</v>
      </c>
      <c r="D720">
        <v>2.1</v>
      </c>
      <c r="E720">
        <v>4.8000000000000001E-2</v>
      </c>
      <c r="F720">
        <v>13</v>
      </c>
      <c r="G720">
        <v>49</v>
      </c>
      <c r="H720">
        <v>0.99373999999999996</v>
      </c>
      <c r="I720">
        <v>3.41</v>
      </c>
      <c r="J720">
        <v>0.6</v>
      </c>
      <c r="K720">
        <v>12.8</v>
      </c>
      <c r="L720">
        <v>5</v>
      </c>
      <c r="AA720">
        <f t="shared" si="104"/>
        <v>6.3</v>
      </c>
      <c r="AB720">
        <f t="shared" si="104"/>
        <v>0.56999999999999995</v>
      </c>
      <c r="AC720">
        <f t="shared" si="105"/>
        <v>0.28000000000000003</v>
      </c>
      <c r="AD720">
        <f t="shared" si="101"/>
        <v>2.1</v>
      </c>
      <c r="AE720">
        <f t="shared" si="101"/>
        <v>4.8000000000000001E-2</v>
      </c>
      <c r="AF720">
        <f t="shared" si="101"/>
        <v>13</v>
      </c>
      <c r="AG720">
        <f t="shared" si="101"/>
        <v>49</v>
      </c>
      <c r="AH720">
        <f t="shared" si="106"/>
        <v>0.99373999999999996</v>
      </c>
      <c r="AI720">
        <f t="shared" si="107"/>
        <v>3.41</v>
      </c>
      <c r="AJ720">
        <f t="shared" si="102"/>
        <v>0.6</v>
      </c>
      <c r="AK720">
        <f t="shared" si="103"/>
        <v>12.8</v>
      </c>
      <c r="AL720">
        <v>5</v>
      </c>
    </row>
    <row r="721" spans="1:38" x14ac:dyDescent="0.45">
      <c r="A721">
        <v>11.5</v>
      </c>
      <c r="B721">
        <v>0.59</v>
      </c>
      <c r="C721">
        <v>0.59</v>
      </c>
      <c r="D721">
        <v>2.6</v>
      </c>
      <c r="E721">
        <v>8.6999999999999994E-2</v>
      </c>
      <c r="F721">
        <v>13</v>
      </c>
      <c r="G721">
        <v>49</v>
      </c>
      <c r="H721">
        <v>0.99880000000000002</v>
      </c>
      <c r="I721">
        <v>3.18</v>
      </c>
      <c r="J721">
        <v>0.65</v>
      </c>
      <c r="K721">
        <v>11</v>
      </c>
      <c r="L721">
        <v>6</v>
      </c>
      <c r="AA721">
        <f t="shared" si="104"/>
        <v>11.5</v>
      </c>
      <c r="AB721">
        <f t="shared" si="104"/>
        <v>0.59</v>
      </c>
      <c r="AC721">
        <f t="shared" si="105"/>
        <v>0.59</v>
      </c>
      <c r="AD721">
        <f t="shared" si="101"/>
        <v>2.6</v>
      </c>
      <c r="AE721">
        <f t="shared" si="101"/>
        <v>8.6999999999999994E-2</v>
      </c>
      <c r="AF721">
        <f t="shared" si="101"/>
        <v>13</v>
      </c>
      <c r="AG721">
        <f t="shared" ref="AG721:AG784" si="108">IF((G721&gt;=U$14)*(G721&lt;=U$15),G721,IF((G721&lt;U$14), U$14, U$15))</f>
        <v>49</v>
      </c>
      <c r="AH721">
        <f t="shared" si="106"/>
        <v>0.99880000000000002</v>
      </c>
      <c r="AI721">
        <f t="shared" si="107"/>
        <v>3.18</v>
      </c>
      <c r="AJ721">
        <f t="shared" si="102"/>
        <v>0.65</v>
      </c>
      <c r="AK721">
        <f t="shared" si="103"/>
        <v>11</v>
      </c>
      <c r="AL721">
        <v>6</v>
      </c>
    </row>
    <row r="722" spans="1:38" x14ac:dyDescent="0.45">
      <c r="A722">
        <v>5.2</v>
      </c>
      <c r="B722">
        <v>0.32</v>
      </c>
      <c r="C722">
        <v>0.25</v>
      </c>
      <c r="D722">
        <v>1.8</v>
      </c>
      <c r="E722">
        <v>0.10299999999999999</v>
      </c>
      <c r="F722">
        <v>13</v>
      </c>
      <c r="G722">
        <v>50</v>
      </c>
      <c r="H722">
        <v>0.99570000000000003</v>
      </c>
      <c r="I722">
        <v>3.38</v>
      </c>
      <c r="J722">
        <v>0.55000000000000004</v>
      </c>
      <c r="K722">
        <v>9.1999999999999993</v>
      </c>
      <c r="L722">
        <v>5</v>
      </c>
      <c r="AA722">
        <f t="shared" si="104"/>
        <v>5.2</v>
      </c>
      <c r="AB722">
        <f t="shared" si="104"/>
        <v>0.32</v>
      </c>
      <c r="AC722">
        <f t="shared" si="105"/>
        <v>0.25</v>
      </c>
      <c r="AD722">
        <f t="shared" ref="AD722:AG785" si="109">IF((D722&gt;=R$14)*(D722&lt;=R$15),D722,IF((D722&lt;R$14), R$14, R$15))</f>
        <v>1.8</v>
      </c>
      <c r="AE722">
        <f t="shared" si="109"/>
        <v>0.10299999999999999</v>
      </c>
      <c r="AF722">
        <f t="shared" si="109"/>
        <v>13</v>
      </c>
      <c r="AG722">
        <f t="shared" si="108"/>
        <v>50</v>
      </c>
      <c r="AH722">
        <f t="shared" si="106"/>
        <v>0.99570000000000003</v>
      </c>
      <c r="AI722">
        <f t="shared" si="107"/>
        <v>3.38</v>
      </c>
      <c r="AJ722">
        <f t="shared" ref="AJ722:AJ785" si="110">IF((J722&gt;=X$14)*(J722&lt;=X$15),J722,IF((J722&lt;X$14), X$14, X$15))</f>
        <v>0.55000000000000004</v>
      </c>
      <c r="AK722">
        <f t="shared" ref="AK722:AK785" si="111">IF((K722&gt;=Y$14)*(K722&lt;=Y$15),K722,IF((K722&lt;Y$14), Y$14, Y$15))</f>
        <v>9.1999999999999993</v>
      </c>
      <c r="AL722">
        <v>5</v>
      </c>
    </row>
    <row r="723" spans="1:38" x14ac:dyDescent="0.45">
      <c r="A723">
        <v>10</v>
      </c>
      <c r="B723">
        <v>0.49</v>
      </c>
      <c r="C723">
        <v>0.2</v>
      </c>
      <c r="D723">
        <v>11</v>
      </c>
      <c r="E723">
        <v>7.0999999999999994E-2</v>
      </c>
      <c r="F723">
        <v>13</v>
      </c>
      <c r="G723">
        <v>50</v>
      </c>
      <c r="H723">
        <v>1.0015000000000001</v>
      </c>
      <c r="I723">
        <v>3.16</v>
      </c>
      <c r="J723">
        <v>0.69</v>
      </c>
      <c r="K723">
        <v>9.1999999999999993</v>
      </c>
      <c r="L723">
        <v>6</v>
      </c>
      <c r="AA723">
        <f t="shared" si="104"/>
        <v>10</v>
      </c>
      <c r="AB723">
        <f t="shared" si="104"/>
        <v>0.49</v>
      </c>
      <c r="AC723">
        <f t="shared" si="105"/>
        <v>0.2</v>
      </c>
      <c r="AD723">
        <f t="shared" si="109"/>
        <v>3.6500000000000004</v>
      </c>
      <c r="AE723">
        <f t="shared" si="109"/>
        <v>7.0999999999999994E-2</v>
      </c>
      <c r="AF723">
        <f t="shared" si="109"/>
        <v>13</v>
      </c>
      <c r="AG723">
        <f t="shared" si="108"/>
        <v>50</v>
      </c>
      <c r="AH723">
        <f t="shared" si="106"/>
        <v>1.0015000000000001</v>
      </c>
      <c r="AI723">
        <f t="shared" si="107"/>
        <v>3.16</v>
      </c>
      <c r="AJ723">
        <f t="shared" si="110"/>
        <v>0.69</v>
      </c>
      <c r="AK723">
        <f t="shared" si="111"/>
        <v>9.1999999999999993</v>
      </c>
      <c r="AL723">
        <v>6</v>
      </c>
    </row>
    <row r="724" spans="1:38" x14ac:dyDescent="0.45">
      <c r="A724">
        <v>10.1</v>
      </c>
      <c r="B724">
        <v>0.43</v>
      </c>
      <c r="C724">
        <v>0.4</v>
      </c>
      <c r="D724">
        <v>2.6</v>
      </c>
      <c r="E724">
        <v>9.1999999999999998E-2</v>
      </c>
      <c r="F724">
        <v>13</v>
      </c>
      <c r="G724">
        <v>52</v>
      </c>
      <c r="H724">
        <v>0.99834000000000001</v>
      </c>
      <c r="I724">
        <v>3.22</v>
      </c>
      <c r="J724">
        <v>0.64</v>
      </c>
      <c r="K724">
        <v>10</v>
      </c>
      <c r="L724">
        <v>7</v>
      </c>
      <c r="AA724">
        <f t="shared" si="104"/>
        <v>10.1</v>
      </c>
      <c r="AB724">
        <f t="shared" si="104"/>
        <v>0.43</v>
      </c>
      <c r="AC724">
        <f t="shared" si="105"/>
        <v>0.4</v>
      </c>
      <c r="AD724">
        <f t="shared" si="109"/>
        <v>2.6</v>
      </c>
      <c r="AE724">
        <f t="shared" si="109"/>
        <v>9.1999999999999998E-2</v>
      </c>
      <c r="AF724">
        <f t="shared" si="109"/>
        <v>13</v>
      </c>
      <c r="AG724">
        <f t="shared" si="108"/>
        <v>52</v>
      </c>
      <c r="AH724">
        <f t="shared" si="106"/>
        <v>0.99834000000000001</v>
      </c>
      <c r="AI724">
        <f t="shared" si="107"/>
        <v>3.22</v>
      </c>
      <c r="AJ724">
        <f t="shared" si="110"/>
        <v>0.64</v>
      </c>
      <c r="AK724">
        <f t="shared" si="111"/>
        <v>10</v>
      </c>
      <c r="AL724">
        <v>7</v>
      </c>
    </row>
    <row r="725" spans="1:38" x14ac:dyDescent="0.45">
      <c r="A725">
        <v>7</v>
      </c>
      <c r="B725">
        <v>0.73499999999999999</v>
      </c>
      <c r="C725">
        <v>0.05</v>
      </c>
      <c r="D725">
        <v>2</v>
      </c>
      <c r="E725">
        <v>8.1000000000000003E-2</v>
      </c>
      <c r="F725">
        <v>13</v>
      </c>
      <c r="G725">
        <v>54</v>
      </c>
      <c r="H725">
        <v>0.99660000000000004</v>
      </c>
      <c r="I725">
        <v>3.39</v>
      </c>
      <c r="J725">
        <v>0.56999999999999995</v>
      </c>
      <c r="K725">
        <v>9.8000000000000007</v>
      </c>
      <c r="L725">
        <v>5</v>
      </c>
      <c r="AA725">
        <f t="shared" si="104"/>
        <v>7</v>
      </c>
      <c r="AB725">
        <f t="shared" si="104"/>
        <v>0.73499999999999999</v>
      </c>
      <c r="AC725">
        <f t="shared" si="105"/>
        <v>0.05</v>
      </c>
      <c r="AD725">
        <f t="shared" si="109"/>
        <v>2</v>
      </c>
      <c r="AE725">
        <f t="shared" si="109"/>
        <v>8.1000000000000003E-2</v>
      </c>
      <c r="AF725">
        <f t="shared" si="109"/>
        <v>13</v>
      </c>
      <c r="AG725">
        <f t="shared" si="108"/>
        <v>54</v>
      </c>
      <c r="AH725">
        <f t="shared" si="106"/>
        <v>0.99660000000000004</v>
      </c>
      <c r="AI725">
        <f t="shared" si="107"/>
        <v>3.39</v>
      </c>
      <c r="AJ725">
        <f t="shared" si="110"/>
        <v>0.56999999999999995</v>
      </c>
      <c r="AK725">
        <f t="shared" si="111"/>
        <v>9.8000000000000007</v>
      </c>
      <c r="AL725">
        <v>5</v>
      </c>
    </row>
    <row r="726" spans="1:38" x14ac:dyDescent="0.45">
      <c r="A726">
        <v>8.3000000000000007</v>
      </c>
      <c r="B726">
        <v>0.85</v>
      </c>
      <c r="C726">
        <v>0.14000000000000001</v>
      </c>
      <c r="D726">
        <v>2.5</v>
      </c>
      <c r="E726">
        <v>9.2999999999999999E-2</v>
      </c>
      <c r="F726">
        <v>13</v>
      </c>
      <c r="G726">
        <v>54</v>
      </c>
      <c r="H726">
        <v>0.99724000000000002</v>
      </c>
      <c r="I726">
        <v>3.36</v>
      </c>
      <c r="J726">
        <v>0.54</v>
      </c>
      <c r="K726">
        <v>10.1</v>
      </c>
      <c r="L726">
        <v>5</v>
      </c>
      <c r="AA726">
        <f t="shared" si="104"/>
        <v>8.3000000000000007</v>
      </c>
      <c r="AB726">
        <f t="shared" si="104"/>
        <v>0.85</v>
      </c>
      <c r="AC726">
        <f t="shared" si="105"/>
        <v>0.14000000000000001</v>
      </c>
      <c r="AD726">
        <f t="shared" si="109"/>
        <v>2.5</v>
      </c>
      <c r="AE726">
        <f t="shared" si="109"/>
        <v>9.2999999999999999E-2</v>
      </c>
      <c r="AF726">
        <f t="shared" si="109"/>
        <v>13</v>
      </c>
      <c r="AG726">
        <f t="shared" si="108"/>
        <v>54</v>
      </c>
      <c r="AH726">
        <f t="shared" si="106"/>
        <v>0.99724000000000002</v>
      </c>
      <c r="AI726">
        <f t="shared" si="107"/>
        <v>3.36</v>
      </c>
      <c r="AJ726">
        <f t="shared" si="110"/>
        <v>0.54</v>
      </c>
      <c r="AK726">
        <f t="shared" si="111"/>
        <v>10.1</v>
      </c>
      <c r="AL726">
        <v>5</v>
      </c>
    </row>
    <row r="727" spans="1:38" x14ac:dyDescent="0.45">
      <c r="A727">
        <v>9.4</v>
      </c>
      <c r="B727">
        <v>0.4</v>
      </c>
      <c r="C727">
        <v>0.31</v>
      </c>
      <c r="D727">
        <v>2.2000000000000002</v>
      </c>
      <c r="E727">
        <v>0.09</v>
      </c>
      <c r="F727">
        <v>13</v>
      </c>
      <c r="G727">
        <v>62</v>
      </c>
      <c r="H727">
        <v>0.99660000000000004</v>
      </c>
      <c r="I727">
        <v>3.07</v>
      </c>
      <c r="J727">
        <v>0.63</v>
      </c>
      <c r="K727">
        <v>10.5</v>
      </c>
      <c r="L727">
        <v>6</v>
      </c>
      <c r="AA727">
        <f t="shared" si="104"/>
        <v>9.4</v>
      </c>
      <c r="AB727">
        <f t="shared" si="104"/>
        <v>0.4</v>
      </c>
      <c r="AC727">
        <f t="shared" si="105"/>
        <v>0.31</v>
      </c>
      <c r="AD727">
        <f t="shared" si="109"/>
        <v>2.2000000000000002</v>
      </c>
      <c r="AE727">
        <f t="shared" si="109"/>
        <v>0.09</v>
      </c>
      <c r="AF727">
        <f t="shared" si="109"/>
        <v>13</v>
      </c>
      <c r="AG727">
        <f t="shared" si="108"/>
        <v>62</v>
      </c>
      <c r="AH727">
        <f t="shared" si="106"/>
        <v>0.99660000000000004</v>
      </c>
      <c r="AI727">
        <f t="shared" si="107"/>
        <v>3.07</v>
      </c>
      <c r="AJ727">
        <f t="shared" si="110"/>
        <v>0.63</v>
      </c>
      <c r="AK727">
        <f t="shared" si="111"/>
        <v>10.5</v>
      </c>
      <c r="AL727">
        <v>6</v>
      </c>
    </row>
    <row r="728" spans="1:38" x14ac:dyDescent="0.45">
      <c r="A728">
        <v>7.6</v>
      </c>
      <c r="B728">
        <v>0.43</v>
      </c>
      <c r="C728">
        <v>0.31</v>
      </c>
      <c r="D728">
        <v>2.1</v>
      </c>
      <c r="E728">
        <v>6.9000000000000006E-2</v>
      </c>
      <c r="F728">
        <v>13</v>
      </c>
      <c r="G728">
        <v>74</v>
      </c>
      <c r="H728">
        <v>0.99580000000000002</v>
      </c>
      <c r="I728">
        <v>3.26</v>
      </c>
      <c r="J728">
        <v>0.54</v>
      </c>
      <c r="K728">
        <v>9.9</v>
      </c>
      <c r="L728">
        <v>6</v>
      </c>
      <c r="AA728">
        <f t="shared" si="104"/>
        <v>7.6</v>
      </c>
      <c r="AB728">
        <f t="shared" si="104"/>
        <v>0.43</v>
      </c>
      <c r="AC728">
        <f t="shared" si="105"/>
        <v>0.31</v>
      </c>
      <c r="AD728">
        <f t="shared" si="109"/>
        <v>2.1</v>
      </c>
      <c r="AE728">
        <f t="shared" si="109"/>
        <v>6.9000000000000006E-2</v>
      </c>
      <c r="AF728">
        <f t="shared" si="109"/>
        <v>13</v>
      </c>
      <c r="AG728">
        <f t="shared" si="108"/>
        <v>74</v>
      </c>
      <c r="AH728">
        <f t="shared" si="106"/>
        <v>0.99580000000000002</v>
      </c>
      <c r="AI728">
        <f t="shared" si="107"/>
        <v>3.26</v>
      </c>
      <c r="AJ728">
        <f t="shared" si="110"/>
        <v>0.54</v>
      </c>
      <c r="AK728">
        <f t="shared" si="111"/>
        <v>9.9</v>
      </c>
      <c r="AL728">
        <v>6</v>
      </c>
    </row>
    <row r="729" spans="1:38" x14ac:dyDescent="0.45">
      <c r="A729">
        <v>8</v>
      </c>
      <c r="B729">
        <v>0.71499999999999997</v>
      </c>
      <c r="C729">
        <v>0.22</v>
      </c>
      <c r="D729">
        <v>2.2999999999999998</v>
      </c>
      <c r="E729">
        <v>7.4999999999999997E-2</v>
      </c>
      <c r="F729">
        <v>13</v>
      </c>
      <c r="G729">
        <v>81</v>
      </c>
      <c r="H729">
        <v>0.99687999999999899</v>
      </c>
      <c r="I729">
        <v>3.24</v>
      </c>
      <c r="J729">
        <v>0.54</v>
      </c>
      <c r="K729">
        <v>9.5</v>
      </c>
      <c r="L729">
        <v>6</v>
      </c>
      <c r="AA729">
        <f t="shared" si="104"/>
        <v>8</v>
      </c>
      <c r="AB729">
        <f t="shared" si="104"/>
        <v>0.71499999999999997</v>
      </c>
      <c r="AC729">
        <f t="shared" si="105"/>
        <v>0.22</v>
      </c>
      <c r="AD729">
        <f t="shared" si="109"/>
        <v>2.2999999999999998</v>
      </c>
      <c r="AE729">
        <f t="shared" si="109"/>
        <v>7.4999999999999997E-2</v>
      </c>
      <c r="AF729">
        <f t="shared" si="109"/>
        <v>13</v>
      </c>
      <c r="AG729">
        <f t="shared" si="108"/>
        <v>81</v>
      </c>
      <c r="AH729">
        <f t="shared" si="106"/>
        <v>0.99687999999999899</v>
      </c>
      <c r="AI729">
        <f t="shared" si="107"/>
        <v>3.24</v>
      </c>
      <c r="AJ729">
        <f t="shared" si="110"/>
        <v>0.54</v>
      </c>
      <c r="AK729">
        <f t="shared" si="111"/>
        <v>9.5</v>
      </c>
      <c r="AL729">
        <v>6</v>
      </c>
    </row>
    <row r="730" spans="1:38" x14ac:dyDescent="0.45">
      <c r="A730">
        <v>5.4</v>
      </c>
      <c r="B730">
        <v>0.83499999999999996</v>
      </c>
      <c r="C730">
        <v>0.08</v>
      </c>
      <c r="D730">
        <v>1.2</v>
      </c>
      <c r="E730">
        <v>4.5999999999999999E-2</v>
      </c>
      <c r="F730">
        <v>13</v>
      </c>
      <c r="G730">
        <v>93</v>
      </c>
      <c r="H730">
        <v>0.99239999999999995</v>
      </c>
      <c r="I730">
        <v>3.57</v>
      </c>
      <c r="J730">
        <v>0.85</v>
      </c>
      <c r="K730">
        <v>13</v>
      </c>
      <c r="L730">
        <v>7</v>
      </c>
      <c r="AA730">
        <f t="shared" si="104"/>
        <v>5.4</v>
      </c>
      <c r="AB730">
        <f t="shared" si="104"/>
        <v>0.83499999999999996</v>
      </c>
      <c r="AC730">
        <f t="shared" si="105"/>
        <v>0.08</v>
      </c>
      <c r="AD730">
        <f t="shared" si="109"/>
        <v>1.2</v>
      </c>
      <c r="AE730">
        <f t="shared" si="109"/>
        <v>4.5999999999999999E-2</v>
      </c>
      <c r="AF730">
        <f t="shared" si="109"/>
        <v>13</v>
      </c>
      <c r="AG730">
        <f t="shared" si="108"/>
        <v>93</v>
      </c>
      <c r="AH730">
        <f t="shared" si="106"/>
        <v>0.99239999999999995</v>
      </c>
      <c r="AI730">
        <f t="shared" si="107"/>
        <v>3.57</v>
      </c>
      <c r="AJ730">
        <f t="shared" si="110"/>
        <v>0.85</v>
      </c>
      <c r="AK730">
        <f t="shared" si="111"/>
        <v>13</v>
      </c>
      <c r="AL730">
        <v>7</v>
      </c>
    </row>
    <row r="731" spans="1:38" x14ac:dyDescent="0.45">
      <c r="A731">
        <v>8.4</v>
      </c>
      <c r="B731">
        <v>0.66500000000000004</v>
      </c>
      <c r="C731">
        <v>0.61</v>
      </c>
      <c r="D731">
        <v>2</v>
      </c>
      <c r="E731">
        <v>0.111999999999999</v>
      </c>
      <c r="F731">
        <v>13</v>
      </c>
      <c r="G731">
        <v>95</v>
      </c>
      <c r="H731">
        <v>0.997</v>
      </c>
      <c r="I731">
        <v>3.16</v>
      </c>
      <c r="J731">
        <v>0.54</v>
      </c>
      <c r="K731">
        <v>9.1</v>
      </c>
      <c r="L731">
        <v>5</v>
      </c>
      <c r="AA731">
        <f t="shared" si="104"/>
        <v>8.4</v>
      </c>
      <c r="AB731">
        <f t="shared" si="104"/>
        <v>0.66500000000000004</v>
      </c>
      <c r="AC731">
        <f t="shared" si="105"/>
        <v>0.61</v>
      </c>
      <c r="AD731">
        <f t="shared" si="109"/>
        <v>2</v>
      </c>
      <c r="AE731">
        <f t="shared" si="109"/>
        <v>0.111999999999999</v>
      </c>
      <c r="AF731">
        <f t="shared" si="109"/>
        <v>13</v>
      </c>
      <c r="AG731">
        <f t="shared" si="108"/>
        <v>95</v>
      </c>
      <c r="AH731">
        <f t="shared" si="106"/>
        <v>0.997</v>
      </c>
      <c r="AI731">
        <f t="shared" si="107"/>
        <v>3.16</v>
      </c>
      <c r="AJ731">
        <f t="shared" si="110"/>
        <v>0.54</v>
      </c>
      <c r="AK731">
        <f t="shared" si="111"/>
        <v>9.1</v>
      </c>
      <c r="AL731">
        <v>5</v>
      </c>
    </row>
    <row r="732" spans="1:38" x14ac:dyDescent="0.45">
      <c r="A732">
        <v>7.5</v>
      </c>
      <c r="B732">
        <v>0.6</v>
      </c>
      <c r="C732">
        <v>0.32</v>
      </c>
      <c r="D732">
        <v>2.7</v>
      </c>
      <c r="E732">
        <v>0.10299999999999999</v>
      </c>
      <c r="F732">
        <v>13</v>
      </c>
      <c r="G732">
        <v>98</v>
      </c>
      <c r="H732">
        <v>0.99937999999999905</v>
      </c>
      <c r="I732">
        <v>3.45</v>
      </c>
      <c r="J732">
        <v>0.62</v>
      </c>
      <c r="K732">
        <v>9.5</v>
      </c>
      <c r="L732">
        <v>5</v>
      </c>
      <c r="AA732">
        <f t="shared" si="104"/>
        <v>7.5</v>
      </c>
      <c r="AB732">
        <f t="shared" si="104"/>
        <v>0.6</v>
      </c>
      <c r="AC732">
        <f t="shared" si="105"/>
        <v>0.32</v>
      </c>
      <c r="AD732">
        <f t="shared" si="109"/>
        <v>2.7</v>
      </c>
      <c r="AE732">
        <f t="shared" si="109"/>
        <v>0.10299999999999999</v>
      </c>
      <c r="AF732">
        <f t="shared" si="109"/>
        <v>13</v>
      </c>
      <c r="AG732">
        <f t="shared" si="108"/>
        <v>98</v>
      </c>
      <c r="AH732">
        <f t="shared" si="106"/>
        <v>0.99937999999999905</v>
      </c>
      <c r="AI732">
        <f t="shared" si="107"/>
        <v>3.45</v>
      </c>
      <c r="AJ732">
        <f t="shared" si="110"/>
        <v>0.62</v>
      </c>
      <c r="AK732">
        <f t="shared" si="111"/>
        <v>9.5</v>
      </c>
      <c r="AL732">
        <v>5</v>
      </c>
    </row>
    <row r="733" spans="1:38" x14ac:dyDescent="0.45">
      <c r="A733">
        <v>7.2</v>
      </c>
      <c r="B733">
        <v>0.56000000000000005</v>
      </c>
      <c r="C733">
        <v>0.26</v>
      </c>
      <c r="D733">
        <v>2</v>
      </c>
      <c r="E733">
        <v>8.3000000000000004E-2</v>
      </c>
      <c r="F733">
        <v>13</v>
      </c>
      <c r="G733">
        <v>100</v>
      </c>
      <c r="H733">
        <v>0.99585999999999997</v>
      </c>
      <c r="I733">
        <v>3.26</v>
      </c>
      <c r="J733">
        <v>0.52</v>
      </c>
      <c r="K733">
        <v>9.9</v>
      </c>
      <c r="L733">
        <v>5</v>
      </c>
      <c r="AA733">
        <f t="shared" si="104"/>
        <v>7.2</v>
      </c>
      <c r="AB733">
        <f t="shared" si="104"/>
        <v>0.56000000000000005</v>
      </c>
      <c r="AC733">
        <f t="shared" si="105"/>
        <v>0.26</v>
      </c>
      <c r="AD733">
        <f t="shared" si="109"/>
        <v>2</v>
      </c>
      <c r="AE733">
        <f t="shared" si="109"/>
        <v>8.3000000000000004E-2</v>
      </c>
      <c r="AF733">
        <f t="shared" si="109"/>
        <v>13</v>
      </c>
      <c r="AG733">
        <f t="shared" si="108"/>
        <v>100</v>
      </c>
      <c r="AH733">
        <f t="shared" si="106"/>
        <v>0.99585999999999997</v>
      </c>
      <c r="AI733">
        <f t="shared" si="107"/>
        <v>3.26</v>
      </c>
      <c r="AJ733">
        <f t="shared" si="110"/>
        <v>0.52</v>
      </c>
      <c r="AK733">
        <f t="shared" si="111"/>
        <v>9.9</v>
      </c>
      <c r="AL733">
        <v>5</v>
      </c>
    </row>
    <row r="734" spans="1:38" x14ac:dyDescent="0.45">
      <c r="A734">
        <v>8.3000000000000007</v>
      </c>
      <c r="B734">
        <v>0.76</v>
      </c>
      <c r="C734">
        <v>0.28999999999999998</v>
      </c>
      <c r="D734">
        <v>4.2</v>
      </c>
      <c r="E734">
        <v>7.4999999999999997E-2</v>
      </c>
      <c r="F734">
        <v>12</v>
      </c>
      <c r="G734">
        <v>16</v>
      </c>
      <c r="H734">
        <v>0.99650000000000005</v>
      </c>
      <c r="I734">
        <v>3.45</v>
      </c>
      <c r="J734">
        <v>0.68</v>
      </c>
      <c r="K734">
        <v>11.5</v>
      </c>
      <c r="L734">
        <v>6</v>
      </c>
      <c r="AA734">
        <f t="shared" si="104"/>
        <v>8.3000000000000007</v>
      </c>
      <c r="AB734">
        <f t="shared" si="104"/>
        <v>0.76</v>
      </c>
      <c r="AC734">
        <f t="shared" si="105"/>
        <v>0.28999999999999998</v>
      </c>
      <c r="AD734">
        <f t="shared" si="109"/>
        <v>3.6500000000000004</v>
      </c>
      <c r="AE734">
        <f t="shared" si="109"/>
        <v>7.4999999999999997E-2</v>
      </c>
      <c r="AF734">
        <f t="shared" si="109"/>
        <v>12</v>
      </c>
      <c r="AG734">
        <f t="shared" si="108"/>
        <v>16</v>
      </c>
      <c r="AH734">
        <f t="shared" si="106"/>
        <v>0.99650000000000005</v>
      </c>
      <c r="AI734">
        <f t="shared" si="107"/>
        <v>3.45</v>
      </c>
      <c r="AJ734">
        <f t="shared" si="110"/>
        <v>0.68</v>
      </c>
      <c r="AK734">
        <f t="shared" si="111"/>
        <v>11.5</v>
      </c>
      <c r="AL734">
        <v>6</v>
      </c>
    </row>
    <row r="735" spans="1:38" x14ac:dyDescent="0.45">
      <c r="A735">
        <v>7.7</v>
      </c>
      <c r="B735">
        <v>0.57999999999999996</v>
      </c>
      <c r="C735">
        <v>0.01</v>
      </c>
      <c r="D735">
        <v>1.8</v>
      </c>
      <c r="E735">
        <v>8.7999999999999995E-2</v>
      </c>
      <c r="F735">
        <v>12</v>
      </c>
      <c r="G735">
        <v>18</v>
      </c>
      <c r="H735">
        <v>0.99567999999999901</v>
      </c>
      <c r="I735">
        <v>3.32</v>
      </c>
      <c r="J735">
        <v>0.56000000000000005</v>
      </c>
      <c r="K735">
        <v>10.5</v>
      </c>
      <c r="L735">
        <v>7</v>
      </c>
      <c r="AA735">
        <f t="shared" si="104"/>
        <v>7.7</v>
      </c>
      <c r="AB735">
        <f t="shared" si="104"/>
        <v>0.57999999999999996</v>
      </c>
      <c r="AC735">
        <f t="shared" si="105"/>
        <v>0.01</v>
      </c>
      <c r="AD735">
        <f t="shared" si="109"/>
        <v>1.8</v>
      </c>
      <c r="AE735">
        <f t="shared" si="109"/>
        <v>8.7999999999999995E-2</v>
      </c>
      <c r="AF735">
        <f t="shared" si="109"/>
        <v>12</v>
      </c>
      <c r="AG735">
        <f t="shared" si="108"/>
        <v>18</v>
      </c>
      <c r="AH735">
        <f t="shared" si="106"/>
        <v>0.99567999999999901</v>
      </c>
      <c r="AI735">
        <f t="shared" si="107"/>
        <v>3.32</v>
      </c>
      <c r="AJ735">
        <f t="shared" si="110"/>
        <v>0.56000000000000005</v>
      </c>
      <c r="AK735">
        <f t="shared" si="111"/>
        <v>10.5</v>
      </c>
      <c r="AL735">
        <v>7</v>
      </c>
    </row>
    <row r="736" spans="1:38" x14ac:dyDescent="0.45">
      <c r="A736">
        <v>8.9</v>
      </c>
      <c r="B736">
        <v>0.32</v>
      </c>
      <c r="C736">
        <v>0.31</v>
      </c>
      <c r="D736">
        <v>2</v>
      </c>
      <c r="E736">
        <v>8.7999999999999995E-2</v>
      </c>
      <c r="F736">
        <v>12</v>
      </c>
      <c r="G736">
        <v>19</v>
      </c>
      <c r="H736">
        <v>0.99570000000000003</v>
      </c>
      <c r="I736">
        <v>3.17</v>
      </c>
      <c r="J736">
        <v>0.55000000000000004</v>
      </c>
      <c r="K736">
        <v>10.4</v>
      </c>
      <c r="L736">
        <v>6</v>
      </c>
      <c r="AA736">
        <f t="shared" si="104"/>
        <v>8.9</v>
      </c>
      <c r="AB736">
        <f t="shared" si="104"/>
        <v>0.32</v>
      </c>
      <c r="AC736">
        <f t="shared" si="105"/>
        <v>0.31</v>
      </c>
      <c r="AD736">
        <f t="shared" si="109"/>
        <v>2</v>
      </c>
      <c r="AE736">
        <f t="shared" si="109"/>
        <v>8.7999999999999995E-2</v>
      </c>
      <c r="AF736">
        <f t="shared" si="109"/>
        <v>12</v>
      </c>
      <c r="AG736">
        <f t="shared" si="108"/>
        <v>19</v>
      </c>
      <c r="AH736">
        <f t="shared" si="106"/>
        <v>0.99570000000000003</v>
      </c>
      <c r="AI736">
        <f t="shared" si="107"/>
        <v>3.17</v>
      </c>
      <c r="AJ736">
        <f t="shared" si="110"/>
        <v>0.55000000000000004</v>
      </c>
      <c r="AK736">
        <f t="shared" si="111"/>
        <v>10.4</v>
      </c>
      <c r="AL736">
        <v>6</v>
      </c>
    </row>
    <row r="737" spans="1:38" x14ac:dyDescent="0.45">
      <c r="A737">
        <v>8.5</v>
      </c>
      <c r="B737">
        <v>0.32</v>
      </c>
      <c r="C737">
        <v>0.42</v>
      </c>
      <c r="D737">
        <v>2.2999999999999998</v>
      </c>
      <c r="E737">
        <v>7.4999999999999997E-2</v>
      </c>
      <c r="F737">
        <v>12</v>
      </c>
      <c r="G737">
        <v>19</v>
      </c>
      <c r="H737">
        <v>0.99434</v>
      </c>
      <c r="I737">
        <v>3.14</v>
      </c>
      <c r="J737">
        <v>0.71</v>
      </c>
      <c r="K737">
        <v>11.8</v>
      </c>
      <c r="L737">
        <v>7</v>
      </c>
      <c r="AA737">
        <f t="shared" si="104"/>
        <v>8.5</v>
      </c>
      <c r="AB737">
        <f t="shared" si="104"/>
        <v>0.32</v>
      </c>
      <c r="AC737">
        <f t="shared" si="105"/>
        <v>0.42</v>
      </c>
      <c r="AD737">
        <f t="shared" si="109"/>
        <v>2.2999999999999998</v>
      </c>
      <c r="AE737">
        <f t="shared" si="109"/>
        <v>7.4999999999999997E-2</v>
      </c>
      <c r="AF737">
        <f t="shared" si="109"/>
        <v>12</v>
      </c>
      <c r="AG737">
        <f t="shared" si="108"/>
        <v>19</v>
      </c>
      <c r="AH737">
        <f t="shared" si="106"/>
        <v>0.99434</v>
      </c>
      <c r="AI737">
        <f t="shared" si="107"/>
        <v>3.14</v>
      </c>
      <c r="AJ737">
        <f t="shared" si="110"/>
        <v>0.71</v>
      </c>
      <c r="AK737">
        <f t="shared" si="111"/>
        <v>11.8</v>
      </c>
      <c r="AL737">
        <v>7</v>
      </c>
    </row>
    <row r="738" spans="1:38" x14ac:dyDescent="0.45">
      <c r="A738">
        <v>8.4</v>
      </c>
      <c r="B738">
        <v>0.37</v>
      </c>
      <c r="C738">
        <v>0.43</v>
      </c>
      <c r="D738">
        <v>2.2999999999999998</v>
      </c>
      <c r="E738">
        <v>6.3E-2</v>
      </c>
      <c r="F738">
        <v>12</v>
      </c>
      <c r="G738">
        <v>19</v>
      </c>
      <c r="H738">
        <v>0.99550000000000005</v>
      </c>
      <c r="I738">
        <v>3.17</v>
      </c>
      <c r="J738">
        <v>0.81</v>
      </c>
      <c r="K738">
        <v>11.2</v>
      </c>
      <c r="L738">
        <v>7</v>
      </c>
      <c r="AA738">
        <f t="shared" si="104"/>
        <v>8.4</v>
      </c>
      <c r="AB738">
        <f t="shared" si="104"/>
        <v>0.37</v>
      </c>
      <c r="AC738">
        <f t="shared" si="105"/>
        <v>0.43</v>
      </c>
      <c r="AD738">
        <f t="shared" si="109"/>
        <v>2.2999999999999998</v>
      </c>
      <c r="AE738">
        <f t="shared" si="109"/>
        <v>6.3E-2</v>
      </c>
      <c r="AF738">
        <f t="shared" si="109"/>
        <v>12</v>
      </c>
      <c r="AG738">
        <f t="shared" si="108"/>
        <v>19</v>
      </c>
      <c r="AH738">
        <f t="shared" si="106"/>
        <v>0.99550000000000005</v>
      </c>
      <c r="AI738">
        <f t="shared" si="107"/>
        <v>3.17</v>
      </c>
      <c r="AJ738">
        <f t="shared" si="110"/>
        <v>0.81</v>
      </c>
      <c r="AK738">
        <f t="shared" si="111"/>
        <v>11.2</v>
      </c>
      <c r="AL738">
        <v>7</v>
      </c>
    </row>
    <row r="739" spans="1:38" x14ac:dyDescent="0.45">
      <c r="A739">
        <v>7.2</v>
      </c>
      <c r="B739">
        <v>0.69499999999999995</v>
      </c>
      <c r="C739">
        <v>0.13</v>
      </c>
      <c r="D739">
        <v>2</v>
      </c>
      <c r="E739">
        <v>7.5999999999999998E-2</v>
      </c>
      <c r="F739">
        <v>12</v>
      </c>
      <c r="G739">
        <v>20</v>
      </c>
      <c r="H739">
        <v>0.99546000000000001</v>
      </c>
      <c r="I739">
        <v>3.29</v>
      </c>
      <c r="J739">
        <v>0.54</v>
      </c>
      <c r="K739">
        <v>10.1</v>
      </c>
      <c r="L739">
        <v>5</v>
      </c>
      <c r="AA739">
        <f t="shared" si="104"/>
        <v>7.2</v>
      </c>
      <c r="AB739">
        <f t="shared" si="104"/>
        <v>0.69499999999999995</v>
      </c>
      <c r="AC739">
        <f t="shared" si="105"/>
        <v>0.13</v>
      </c>
      <c r="AD739">
        <f t="shared" si="109"/>
        <v>2</v>
      </c>
      <c r="AE739">
        <f t="shared" si="109"/>
        <v>7.5999999999999998E-2</v>
      </c>
      <c r="AF739">
        <f t="shared" si="109"/>
        <v>12</v>
      </c>
      <c r="AG739">
        <f t="shared" si="108"/>
        <v>20</v>
      </c>
      <c r="AH739">
        <f t="shared" si="106"/>
        <v>0.99546000000000001</v>
      </c>
      <c r="AI739">
        <f t="shared" si="107"/>
        <v>3.29</v>
      </c>
      <c r="AJ739">
        <f t="shared" si="110"/>
        <v>0.54</v>
      </c>
      <c r="AK739">
        <f t="shared" si="111"/>
        <v>10.1</v>
      </c>
      <c r="AL739">
        <v>5</v>
      </c>
    </row>
    <row r="740" spans="1:38" x14ac:dyDescent="0.45">
      <c r="A740">
        <v>6.6</v>
      </c>
      <c r="B740">
        <v>0.88</v>
      </c>
      <c r="C740">
        <v>0.04</v>
      </c>
      <c r="D740">
        <v>2.2000000000000002</v>
      </c>
      <c r="E740">
        <v>6.6000000000000003E-2</v>
      </c>
      <c r="F740">
        <v>12</v>
      </c>
      <c r="G740">
        <v>20</v>
      </c>
      <c r="H740">
        <v>0.99636000000000002</v>
      </c>
      <c r="I740">
        <v>3.53</v>
      </c>
      <c r="J740">
        <v>0.56000000000000005</v>
      </c>
      <c r="K740">
        <v>9.9</v>
      </c>
      <c r="L740">
        <v>5</v>
      </c>
      <c r="AA740">
        <f t="shared" si="104"/>
        <v>6.6</v>
      </c>
      <c r="AB740">
        <f t="shared" si="104"/>
        <v>0.88</v>
      </c>
      <c r="AC740">
        <f t="shared" si="105"/>
        <v>0.04</v>
      </c>
      <c r="AD740">
        <f t="shared" si="109"/>
        <v>2.2000000000000002</v>
      </c>
      <c r="AE740">
        <f t="shared" si="109"/>
        <v>6.6000000000000003E-2</v>
      </c>
      <c r="AF740">
        <f t="shared" si="109"/>
        <v>12</v>
      </c>
      <c r="AG740">
        <f t="shared" si="108"/>
        <v>20</v>
      </c>
      <c r="AH740">
        <f t="shared" si="106"/>
        <v>0.99636000000000002</v>
      </c>
      <c r="AI740">
        <f t="shared" si="107"/>
        <v>3.53</v>
      </c>
      <c r="AJ740">
        <f t="shared" si="110"/>
        <v>0.56000000000000005</v>
      </c>
      <c r="AK740">
        <f t="shared" si="111"/>
        <v>9.9</v>
      </c>
      <c r="AL740">
        <v>5</v>
      </c>
    </row>
    <row r="741" spans="1:38" x14ac:dyDescent="0.45">
      <c r="A741">
        <v>7.5</v>
      </c>
      <c r="B741">
        <v>0.52</v>
      </c>
      <c r="C741">
        <v>0.4</v>
      </c>
      <c r="D741">
        <v>2.2000000000000002</v>
      </c>
      <c r="E741">
        <v>0.06</v>
      </c>
      <c r="F741">
        <v>12</v>
      </c>
      <c r="G741">
        <v>20</v>
      </c>
      <c r="H741">
        <v>0.99473999999999996</v>
      </c>
      <c r="I741">
        <v>3.26</v>
      </c>
      <c r="J741">
        <v>0.64</v>
      </c>
      <c r="K741">
        <v>11.8</v>
      </c>
      <c r="L741">
        <v>6</v>
      </c>
      <c r="AA741">
        <f t="shared" si="104"/>
        <v>7.5</v>
      </c>
      <c r="AB741">
        <f t="shared" si="104"/>
        <v>0.52</v>
      </c>
      <c r="AC741">
        <f t="shared" si="105"/>
        <v>0.4</v>
      </c>
      <c r="AD741">
        <f t="shared" si="109"/>
        <v>2.2000000000000002</v>
      </c>
      <c r="AE741">
        <f t="shared" si="109"/>
        <v>0.06</v>
      </c>
      <c r="AF741">
        <f t="shared" si="109"/>
        <v>12</v>
      </c>
      <c r="AG741">
        <f t="shared" si="108"/>
        <v>20</v>
      </c>
      <c r="AH741">
        <f t="shared" si="106"/>
        <v>0.99473999999999996</v>
      </c>
      <c r="AI741">
        <f t="shared" si="107"/>
        <v>3.26</v>
      </c>
      <c r="AJ741">
        <f t="shared" si="110"/>
        <v>0.64</v>
      </c>
      <c r="AK741">
        <f t="shared" si="111"/>
        <v>11.8</v>
      </c>
      <c r="AL741">
        <v>6</v>
      </c>
    </row>
    <row r="742" spans="1:38" x14ac:dyDescent="0.45">
      <c r="A742">
        <v>8.8000000000000007</v>
      </c>
      <c r="B742">
        <v>0.45</v>
      </c>
      <c r="C742">
        <v>0.43</v>
      </c>
      <c r="D742">
        <v>1.4</v>
      </c>
      <c r="E742">
        <v>7.5999999999999998E-2</v>
      </c>
      <c r="F742">
        <v>12</v>
      </c>
      <c r="G742">
        <v>21</v>
      </c>
      <c r="H742">
        <v>0.99551000000000001</v>
      </c>
      <c r="I742">
        <v>3.21</v>
      </c>
      <c r="J742">
        <v>0.75</v>
      </c>
      <c r="K742">
        <v>10.199999999999999</v>
      </c>
      <c r="L742">
        <v>6</v>
      </c>
      <c r="AA742">
        <f t="shared" si="104"/>
        <v>8.8000000000000007</v>
      </c>
      <c r="AB742">
        <f t="shared" si="104"/>
        <v>0.45</v>
      </c>
      <c r="AC742">
        <f t="shared" si="105"/>
        <v>0.43</v>
      </c>
      <c r="AD742">
        <f t="shared" si="109"/>
        <v>1.4</v>
      </c>
      <c r="AE742">
        <f t="shared" si="109"/>
        <v>7.5999999999999998E-2</v>
      </c>
      <c r="AF742">
        <f t="shared" si="109"/>
        <v>12</v>
      </c>
      <c r="AG742">
        <f t="shared" si="108"/>
        <v>21</v>
      </c>
      <c r="AH742">
        <f t="shared" si="106"/>
        <v>0.99551000000000001</v>
      </c>
      <c r="AI742">
        <f t="shared" si="107"/>
        <v>3.21</v>
      </c>
      <c r="AJ742">
        <f t="shared" si="110"/>
        <v>0.75</v>
      </c>
      <c r="AK742">
        <f t="shared" si="111"/>
        <v>10.199999999999999</v>
      </c>
      <c r="AL742">
        <v>6</v>
      </c>
    </row>
    <row r="743" spans="1:38" x14ac:dyDescent="0.45">
      <c r="A743">
        <v>7.1</v>
      </c>
      <c r="B743">
        <v>0.68</v>
      </c>
      <c r="C743">
        <v>0</v>
      </c>
      <c r="D743">
        <v>2.2000000000000002</v>
      </c>
      <c r="E743">
        <v>7.2999999999999995E-2</v>
      </c>
      <c r="F743">
        <v>12</v>
      </c>
      <c r="G743">
        <v>22</v>
      </c>
      <c r="H743">
        <v>0.99690000000000001</v>
      </c>
      <c r="I743">
        <v>3.48</v>
      </c>
      <c r="J743">
        <v>0.5</v>
      </c>
      <c r="K743">
        <v>9.3000000000000007</v>
      </c>
      <c r="L743">
        <v>5</v>
      </c>
      <c r="AA743">
        <f t="shared" si="104"/>
        <v>7.1</v>
      </c>
      <c r="AB743">
        <f t="shared" si="104"/>
        <v>0.68</v>
      </c>
      <c r="AC743">
        <f t="shared" si="105"/>
        <v>0</v>
      </c>
      <c r="AD743">
        <f t="shared" si="109"/>
        <v>2.2000000000000002</v>
      </c>
      <c r="AE743">
        <f t="shared" si="109"/>
        <v>7.2999999999999995E-2</v>
      </c>
      <c r="AF743">
        <f t="shared" si="109"/>
        <v>12</v>
      </c>
      <c r="AG743">
        <f t="shared" si="108"/>
        <v>22</v>
      </c>
      <c r="AH743">
        <f t="shared" si="106"/>
        <v>0.99690000000000001</v>
      </c>
      <c r="AI743">
        <f t="shared" si="107"/>
        <v>3.48</v>
      </c>
      <c r="AJ743">
        <f t="shared" si="110"/>
        <v>0.5</v>
      </c>
      <c r="AK743">
        <f t="shared" si="111"/>
        <v>9.3000000000000007</v>
      </c>
      <c r="AL743">
        <v>5</v>
      </c>
    </row>
    <row r="744" spans="1:38" x14ac:dyDescent="0.45">
      <c r="A744">
        <v>11.9</v>
      </c>
      <c r="B744">
        <v>0.37</v>
      </c>
      <c r="C744">
        <v>0.69</v>
      </c>
      <c r="D744">
        <v>2.2999999999999998</v>
      </c>
      <c r="E744">
        <v>7.8E-2</v>
      </c>
      <c r="F744">
        <v>12</v>
      </c>
      <c r="G744">
        <v>24</v>
      </c>
      <c r="H744">
        <v>0.99580000000000002</v>
      </c>
      <c r="I744">
        <v>3</v>
      </c>
      <c r="J744">
        <v>0.65</v>
      </c>
      <c r="K744">
        <v>12.8</v>
      </c>
      <c r="L744">
        <v>6</v>
      </c>
      <c r="AA744">
        <f t="shared" si="104"/>
        <v>11.9</v>
      </c>
      <c r="AB744">
        <f t="shared" si="104"/>
        <v>0.37</v>
      </c>
      <c r="AC744">
        <f t="shared" si="105"/>
        <v>0.69</v>
      </c>
      <c r="AD744">
        <f t="shared" si="109"/>
        <v>2.2999999999999998</v>
      </c>
      <c r="AE744">
        <f t="shared" si="109"/>
        <v>7.8E-2</v>
      </c>
      <c r="AF744">
        <f t="shared" si="109"/>
        <v>12</v>
      </c>
      <c r="AG744">
        <f t="shared" si="108"/>
        <v>24</v>
      </c>
      <c r="AH744">
        <f t="shared" si="106"/>
        <v>0.99580000000000002</v>
      </c>
      <c r="AI744">
        <f t="shared" si="107"/>
        <v>3</v>
      </c>
      <c r="AJ744">
        <f t="shared" si="110"/>
        <v>0.65</v>
      </c>
      <c r="AK744">
        <f t="shared" si="111"/>
        <v>12.8</v>
      </c>
      <c r="AL744">
        <v>6</v>
      </c>
    </row>
    <row r="745" spans="1:38" x14ac:dyDescent="0.45">
      <c r="A745">
        <v>8.1</v>
      </c>
      <c r="B745">
        <v>0.73</v>
      </c>
      <c r="C745">
        <v>0</v>
      </c>
      <c r="D745">
        <v>2.5</v>
      </c>
      <c r="E745">
        <v>8.1000000000000003E-2</v>
      </c>
      <c r="F745">
        <v>12</v>
      </c>
      <c r="G745">
        <v>24</v>
      </c>
      <c r="H745">
        <v>0.99797999999999998</v>
      </c>
      <c r="I745">
        <v>3.38</v>
      </c>
      <c r="J745">
        <v>0.46</v>
      </c>
      <c r="K745">
        <v>9.6</v>
      </c>
      <c r="L745">
        <v>4</v>
      </c>
      <c r="AA745">
        <f t="shared" si="104"/>
        <v>8.1</v>
      </c>
      <c r="AB745">
        <f t="shared" si="104"/>
        <v>0.73</v>
      </c>
      <c r="AC745">
        <f t="shared" si="105"/>
        <v>0</v>
      </c>
      <c r="AD745">
        <f t="shared" si="109"/>
        <v>2.5</v>
      </c>
      <c r="AE745">
        <f t="shared" si="109"/>
        <v>8.1000000000000003E-2</v>
      </c>
      <c r="AF745">
        <f t="shared" si="109"/>
        <v>12</v>
      </c>
      <c r="AG745">
        <f t="shared" si="108"/>
        <v>24</v>
      </c>
      <c r="AH745">
        <f t="shared" si="106"/>
        <v>0.99797999999999998</v>
      </c>
      <c r="AI745">
        <f t="shared" si="107"/>
        <v>3.38</v>
      </c>
      <c r="AJ745">
        <f t="shared" si="110"/>
        <v>0.46</v>
      </c>
      <c r="AK745">
        <f t="shared" si="111"/>
        <v>9.6</v>
      </c>
      <c r="AL745">
        <v>4</v>
      </c>
    </row>
    <row r="746" spans="1:38" x14ac:dyDescent="0.45">
      <c r="A746">
        <v>8.9</v>
      </c>
      <c r="B746">
        <v>0.35</v>
      </c>
      <c r="C746">
        <v>0.4</v>
      </c>
      <c r="D746">
        <v>3.6</v>
      </c>
      <c r="E746">
        <v>0.11</v>
      </c>
      <c r="F746">
        <v>12</v>
      </c>
      <c r="G746">
        <v>24</v>
      </c>
      <c r="H746">
        <v>0.99548999999999999</v>
      </c>
      <c r="I746">
        <v>3.23</v>
      </c>
      <c r="J746">
        <v>0.7</v>
      </c>
      <c r="K746">
        <v>12</v>
      </c>
      <c r="L746">
        <v>7</v>
      </c>
      <c r="AA746">
        <f t="shared" si="104"/>
        <v>8.9</v>
      </c>
      <c r="AB746">
        <f t="shared" si="104"/>
        <v>0.35</v>
      </c>
      <c r="AC746">
        <f t="shared" si="105"/>
        <v>0.4</v>
      </c>
      <c r="AD746">
        <f t="shared" si="109"/>
        <v>3.6</v>
      </c>
      <c r="AE746">
        <f t="shared" si="109"/>
        <v>0.11</v>
      </c>
      <c r="AF746">
        <f t="shared" si="109"/>
        <v>12</v>
      </c>
      <c r="AG746">
        <f t="shared" si="108"/>
        <v>24</v>
      </c>
      <c r="AH746">
        <f t="shared" si="106"/>
        <v>0.99548999999999999</v>
      </c>
      <c r="AI746">
        <f t="shared" si="107"/>
        <v>3.23</v>
      </c>
      <c r="AJ746">
        <f t="shared" si="110"/>
        <v>0.7</v>
      </c>
      <c r="AK746">
        <f t="shared" si="111"/>
        <v>12</v>
      </c>
      <c r="AL746">
        <v>7</v>
      </c>
    </row>
    <row r="747" spans="1:38" x14ac:dyDescent="0.45">
      <c r="A747">
        <v>9.1</v>
      </c>
      <c r="B747">
        <v>0.3</v>
      </c>
      <c r="C747">
        <v>0.34</v>
      </c>
      <c r="D747">
        <v>2</v>
      </c>
      <c r="E747">
        <v>6.4000000000000001E-2</v>
      </c>
      <c r="F747">
        <v>12</v>
      </c>
      <c r="G747">
        <v>25</v>
      </c>
      <c r="H747">
        <v>0.99516000000000004</v>
      </c>
      <c r="I747">
        <v>3.26</v>
      </c>
      <c r="J747">
        <v>0.84</v>
      </c>
      <c r="K747">
        <v>11.7</v>
      </c>
      <c r="L747">
        <v>7</v>
      </c>
      <c r="AA747">
        <f t="shared" si="104"/>
        <v>9.1</v>
      </c>
      <c r="AB747">
        <f t="shared" si="104"/>
        <v>0.3</v>
      </c>
      <c r="AC747">
        <f t="shared" si="105"/>
        <v>0.34</v>
      </c>
      <c r="AD747">
        <f t="shared" si="109"/>
        <v>2</v>
      </c>
      <c r="AE747">
        <f t="shared" si="109"/>
        <v>6.4000000000000001E-2</v>
      </c>
      <c r="AF747">
        <f t="shared" si="109"/>
        <v>12</v>
      </c>
      <c r="AG747">
        <f t="shared" si="108"/>
        <v>25</v>
      </c>
      <c r="AH747">
        <f t="shared" si="106"/>
        <v>0.99516000000000004</v>
      </c>
      <c r="AI747">
        <f t="shared" si="107"/>
        <v>3.26</v>
      </c>
      <c r="AJ747">
        <f t="shared" si="110"/>
        <v>0.84</v>
      </c>
      <c r="AK747">
        <f t="shared" si="111"/>
        <v>11.7</v>
      </c>
      <c r="AL747">
        <v>7</v>
      </c>
    </row>
    <row r="748" spans="1:38" x14ac:dyDescent="0.45">
      <c r="A748">
        <v>9.1999999999999993</v>
      </c>
      <c r="B748">
        <v>0.41</v>
      </c>
      <c r="C748">
        <v>0.5</v>
      </c>
      <c r="D748">
        <v>2.5</v>
      </c>
      <c r="E748">
        <v>5.5E-2</v>
      </c>
      <c r="F748">
        <v>12</v>
      </c>
      <c r="G748">
        <v>25</v>
      </c>
      <c r="H748">
        <v>0.99519999999999997</v>
      </c>
      <c r="I748">
        <v>3.34</v>
      </c>
      <c r="J748">
        <v>0.79</v>
      </c>
      <c r="K748">
        <v>13.3</v>
      </c>
      <c r="L748">
        <v>7</v>
      </c>
      <c r="AA748">
        <f t="shared" si="104"/>
        <v>9.1999999999999993</v>
      </c>
      <c r="AB748">
        <f t="shared" si="104"/>
        <v>0.41</v>
      </c>
      <c r="AC748">
        <f t="shared" si="105"/>
        <v>0.5</v>
      </c>
      <c r="AD748">
        <f t="shared" si="109"/>
        <v>2.5</v>
      </c>
      <c r="AE748">
        <f t="shared" si="109"/>
        <v>5.5E-2</v>
      </c>
      <c r="AF748">
        <f t="shared" si="109"/>
        <v>12</v>
      </c>
      <c r="AG748">
        <f t="shared" si="108"/>
        <v>25</v>
      </c>
      <c r="AH748">
        <f t="shared" si="106"/>
        <v>0.99519999999999997</v>
      </c>
      <c r="AI748">
        <f t="shared" si="107"/>
        <v>3.34</v>
      </c>
      <c r="AJ748">
        <f t="shared" si="110"/>
        <v>0.79</v>
      </c>
      <c r="AK748">
        <f t="shared" si="111"/>
        <v>13.3</v>
      </c>
      <c r="AL748">
        <v>7</v>
      </c>
    </row>
    <row r="749" spans="1:38" x14ac:dyDescent="0.45">
      <c r="A749">
        <v>6.3</v>
      </c>
      <c r="B749">
        <v>0.6</v>
      </c>
      <c r="C749">
        <v>0.1</v>
      </c>
      <c r="D749">
        <v>1.6</v>
      </c>
      <c r="E749">
        <v>4.8000000000000001E-2</v>
      </c>
      <c r="F749">
        <v>12</v>
      </c>
      <c r="G749">
        <v>26</v>
      </c>
      <c r="H749">
        <v>0.99306000000000005</v>
      </c>
      <c r="I749">
        <v>3.55</v>
      </c>
      <c r="J749">
        <v>0.51</v>
      </c>
      <c r="K749">
        <v>12.1</v>
      </c>
      <c r="L749">
        <v>5</v>
      </c>
      <c r="AA749">
        <f t="shared" si="104"/>
        <v>6.3</v>
      </c>
      <c r="AB749">
        <f t="shared" si="104"/>
        <v>0.6</v>
      </c>
      <c r="AC749">
        <f t="shared" si="105"/>
        <v>0.1</v>
      </c>
      <c r="AD749">
        <f t="shared" si="109"/>
        <v>1.6</v>
      </c>
      <c r="AE749">
        <f t="shared" si="109"/>
        <v>4.8000000000000001E-2</v>
      </c>
      <c r="AF749">
        <f t="shared" si="109"/>
        <v>12</v>
      </c>
      <c r="AG749">
        <f t="shared" si="108"/>
        <v>26</v>
      </c>
      <c r="AH749">
        <f t="shared" si="106"/>
        <v>0.99306000000000005</v>
      </c>
      <c r="AI749">
        <f t="shared" si="107"/>
        <v>3.55</v>
      </c>
      <c r="AJ749">
        <f t="shared" si="110"/>
        <v>0.51</v>
      </c>
      <c r="AK749">
        <f t="shared" si="111"/>
        <v>12.1</v>
      </c>
      <c r="AL749">
        <v>5</v>
      </c>
    </row>
    <row r="750" spans="1:38" x14ac:dyDescent="0.45">
      <c r="A750">
        <v>11.5</v>
      </c>
      <c r="B750">
        <v>0.3</v>
      </c>
      <c r="C750">
        <v>0.6</v>
      </c>
      <c r="D750">
        <v>2</v>
      </c>
      <c r="E750">
        <v>6.7000000000000004E-2</v>
      </c>
      <c r="F750">
        <v>12</v>
      </c>
      <c r="G750">
        <v>27</v>
      </c>
      <c r="H750">
        <v>0.99809999999999999</v>
      </c>
      <c r="I750">
        <v>3.11</v>
      </c>
      <c r="J750">
        <v>0.97</v>
      </c>
      <c r="K750">
        <v>10.1</v>
      </c>
      <c r="L750">
        <v>6</v>
      </c>
      <c r="AA750">
        <f t="shared" si="104"/>
        <v>11.5</v>
      </c>
      <c r="AB750">
        <f t="shared" si="104"/>
        <v>0.3</v>
      </c>
      <c r="AC750">
        <f t="shared" si="105"/>
        <v>0.6</v>
      </c>
      <c r="AD750">
        <f t="shared" si="109"/>
        <v>2</v>
      </c>
      <c r="AE750">
        <f t="shared" si="109"/>
        <v>6.7000000000000004E-2</v>
      </c>
      <c r="AF750">
        <f t="shared" si="109"/>
        <v>12</v>
      </c>
      <c r="AG750">
        <f t="shared" si="108"/>
        <v>27</v>
      </c>
      <c r="AH750">
        <f t="shared" si="106"/>
        <v>0.99809999999999999</v>
      </c>
      <c r="AI750">
        <f t="shared" si="107"/>
        <v>3.11</v>
      </c>
      <c r="AJ750">
        <f t="shared" si="110"/>
        <v>0.97</v>
      </c>
      <c r="AK750">
        <f t="shared" si="111"/>
        <v>10.1</v>
      </c>
      <c r="AL750">
        <v>6</v>
      </c>
    </row>
    <row r="751" spans="1:38" x14ac:dyDescent="0.45">
      <c r="A751">
        <v>6.5</v>
      </c>
      <c r="B751">
        <v>0.51</v>
      </c>
      <c r="C751">
        <v>0.15</v>
      </c>
      <c r="D751">
        <v>3</v>
      </c>
      <c r="E751">
        <v>6.4000000000000001E-2</v>
      </c>
      <c r="F751">
        <v>12</v>
      </c>
      <c r="G751">
        <v>27</v>
      </c>
      <c r="H751">
        <v>0.9929</v>
      </c>
      <c r="I751">
        <v>3.33</v>
      </c>
      <c r="J751">
        <v>0.59</v>
      </c>
      <c r="K751">
        <v>12.8</v>
      </c>
      <c r="L751">
        <v>6</v>
      </c>
      <c r="AA751">
        <f t="shared" si="104"/>
        <v>6.5</v>
      </c>
      <c r="AB751">
        <f t="shared" si="104"/>
        <v>0.51</v>
      </c>
      <c r="AC751">
        <f t="shared" si="105"/>
        <v>0.15</v>
      </c>
      <c r="AD751">
        <f t="shared" si="109"/>
        <v>3</v>
      </c>
      <c r="AE751">
        <f t="shared" si="109"/>
        <v>6.4000000000000001E-2</v>
      </c>
      <c r="AF751">
        <f t="shared" si="109"/>
        <v>12</v>
      </c>
      <c r="AG751">
        <f t="shared" si="108"/>
        <v>27</v>
      </c>
      <c r="AH751">
        <f t="shared" si="106"/>
        <v>0.9929</v>
      </c>
      <c r="AI751">
        <f t="shared" si="107"/>
        <v>3.33</v>
      </c>
      <c r="AJ751">
        <f t="shared" si="110"/>
        <v>0.59</v>
      </c>
      <c r="AK751">
        <f t="shared" si="111"/>
        <v>12.8</v>
      </c>
      <c r="AL751">
        <v>6</v>
      </c>
    </row>
    <row r="752" spans="1:38" x14ac:dyDescent="0.45">
      <c r="A752">
        <v>7.3</v>
      </c>
      <c r="B752">
        <v>0.51</v>
      </c>
      <c r="C752">
        <v>0.18</v>
      </c>
      <c r="D752">
        <v>2.1</v>
      </c>
      <c r="E752">
        <v>7.0000000000000007E-2</v>
      </c>
      <c r="F752">
        <v>12</v>
      </c>
      <c r="G752">
        <v>28</v>
      </c>
      <c r="H752">
        <v>0.99767999999999901</v>
      </c>
      <c r="I752">
        <v>3.52</v>
      </c>
      <c r="J752">
        <v>0.73</v>
      </c>
      <c r="K752">
        <v>9.5</v>
      </c>
      <c r="L752">
        <v>6</v>
      </c>
      <c r="AA752">
        <f t="shared" si="104"/>
        <v>7.3</v>
      </c>
      <c r="AB752">
        <f t="shared" si="104"/>
        <v>0.51</v>
      </c>
      <c r="AC752">
        <f t="shared" si="105"/>
        <v>0.18</v>
      </c>
      <c r="AD752">
        <f t="shared" si="109"/>
        <v>2.1</v>
      </c>
      <c r="AE752">
        <f t="shared" si="109"/>
        <v>7.0000000000000007E-2</v>
      </c>
      <c r="AF752">
        <f t="shared" si="109"/>
        <v>12</v>
      </c>
      <c r="AG752">
        <f t="shared" si="108"/>
        <v>28</v>
      </c>
      <c r="AH752">
        <f t="shared" si="106"/>
        <v>0.99767999999999901</v>
      </c>
      <c r="AI752">
        <f t="shared" si="107"/>
        <v>3.52</v>
      </c>
      <c r="AJ752">
        <f t="shared" si="110"/>
        <v>0.73</v>
      </c>
      <c r="AK752">
        <f t="shared" si="111"/>
        <v>9.5</v>
      </c>
      <c r="AL752">
        <v>6</v>
      </c>
    </row>
    <row r="753" spans="1:38" x14ac:dyDescent="0.45">
      <c r="A753">
        <v>8.9</v>
      </c>
      <c r="B753">
        <v>0.38</v>
      </c>
      <c r="C753">
        <v>0.4</v>
      </c>
      <c r="D753">
        <v>2.2000000000000002</v>
      </c>
      <c r="E753">
        <v>6.8000000000000005E-2</v>
      </c>
      <c r="F753">
        <v>12</v>
      </c>
      <c r="G753">
        <v>28</v>
      </c>
      <c r="H753">
        <v>0.99485999999999997</v>
      </c>
      <c r="I753">
        <v>3.27</v>
      </c>
      <c r="J753">
        <v>0.75</v>
      </c>
      <c r="K753">
        <v>12.6</v>
      </c>
      <c r="L753">
        <v>7</v>
      </c>
      <c r="AA753">
        <f t="shared" si="104"/>
        <v>8.9</v>
      </c>
      <c r="AB753">
        <f t="shared" si="104"/>
        <v>0.38</v>
      </c>
      <c r="AC753">
        <f t="shared" si="105"/>
        <v>0.4</v>
      </c>
      <c r="AD753">
        <f t="shared" si="109"/>
        <v>2.2000000000000002</v>
      </c>
      <c r="AE753">
        <f t="shared" si="109"/>
        <v>6.8000000000000005E-2</v>
      </c>
      <c r="AF753">
        <f t="shared" si="109"/>
        <v>12</v>
      </c>
      <c r="AG753">
        <f t="shared" si="108"/>
        <v>28</v>
      </c>
      <c r="AH753">
        <f t="shared" si="106"/>
        <v>0.99485999999999997</v>
      </c>
      <c r="AI753">
        <f t="shared" si="107"/>
        <v>3.27</v>
      </c>
      <c r="AJ753">
        <f t="shared" si="110"/>
        <v>0.75</v>
      </c>
      <c r="AK753">
        <f t="shared" si="111"/>
        <v>12.6</v>
      </c>
      <c r="AL753">
        <v>7</v>
      </c>
    </row>
    <row r="754" spans="1:38" x14ac:dyDescent="0.45">
      <c r="A754">
        <v>8.3000000000000007</v>
      </c>
      <c r="B754">
        <v>0.70499999999999996</v>
      </c>
      <c r="C754">
        <v>0.12</v>
      </c>
      <c r="D754">
        <v>2.6</v>
      </c>
      <c r="E754">
        <v>9.1999999999999998E-2</v>
      </c>
      <c r="F754">
        <v>12</v>
      </c>
      <c r="G754">
        <v>28</v>
      </c>
      <c r="H754">
        <v>0.99939999999999996</v>
      </c>
      <c r="I754">
        <v>3.51</v>
      </c>
      <c r="J754">
        <v>0.72</v>
      </c>
      <c r="K754">
        <v>10</v>
      </c>
      <c r="L754">
        <v>5</v>
      </c>
      <c r="AA754">
        <f t="shared" si="104"/>
        <v>8.3000000000000007</v>
      </c>
      <c r="AB754">
        <f t="shared" si="104"/>
        <v>0.70499999999999996</v>
      </c>
      <c r="AC754">
        <f t="shared" si="105"/>
        <v>0.12</v>
      </c>
      <c r="AD754">
        <f t="shared" si="109"/>
        <v>2.6</v>
      </c>
      <c r="AE754">
        <f t="shared" si="109"/>
        <v>9.1999999999999998E-2</v>
      </c>
      <c r="AF754">
        <f t="shared" si="109"/>
        <v>12</v>
      </c>
      <c r="AG754">
        <f t="shared" si="108"/>
        <v>28</v>
      </c>
      <c r="AH754">
        <f t="shared" si="106"/>
        <v>0.99939999999999996</v>
      </c>
      <c r="AI754">
        <f t="shared" si="107"/>
        <v>3.51</v>
      </c>
      <c r="AJ754">
        <f t="shared" si="110"/>
        <v>0.72</v>
      </c>
      <c r="AK754">
        <f t="shared" si="111"/>
        <v>10</v>
      </c>
      <c r="AL754">
        <v>5</v>
      </c>
    </row>
    <row r="755" spans="1:38" x14ac:dyDescent="0.45">
      <c r="A755">
        <v>12.5</v>
      </c>
      <c r="B755">
        <v>0.28000000000000003</v>
      </c>
      <c r="C755">
        <v>0.54</v>
      </c>
      <c r="D755">
        <v>2.2999999999999998</v>
      </c>
      <c r="E755">
        <v>8.1999999999999906E-2</v>
      </c>
      <c r="F755">
        <v>12</v>
      </c>
      <c r="G755">
        <v>29</v>
      </c>
      <c r="H755">
        <v>0.99970000000000003</v>
      </c>
      <c r="I755">
        <v>3.11</v>
      </c>
      <c r="J755">
        <v>1.36</v>
      </c>
      <c r="K755">
        <v>9.8000000000000007</v>
      </c>
      <c r="L755">
        <v>7</v>
      </c>
      <c r="AA755">
        <f t="shared" si="104"/>
        <v>12.349999999999998</v>
      </c>
      <c r="AB755">
        <f t="shared" si="104"/>
        <v>0.28000000000000003</v>
      </c>
      <c r="AC755">
        <f t="shared" si="105"/>
        <v>0.54</v>
      </c>
      <c r="AD755">
        <f t="shared" si="109"/>
        <v>2.2999999999999998</v>
      </c>
      <c r="AE755">
        <f t="shared" si="109"/>
        <v>8.1999999999999906E-2</v>
      </c>
      <c r="AF755">
        <f t="shared" si="109"/>
        <v>12</v>
      </c>
      <c r="AG755">
        <f t="shared" si="108"/>
        <v>29</v>
      </c>
      <c r="AH755">
        <f t="shared" si="106"/>
        <v>0.99970000000000003</v>
      </c>
      <c r="AI755">
        <f t="shared" si="107"/>
        <v>3.11</v>
      </c>
      <c r="AJ755">
        <f t="shared" si="110"/>
        <v>0.99999999999999989</v>
      </c>
      <c r="AK755">
        <f t="shared" si="111"/>
        <v>9.8000000000000007</v>
      </c>
      <c r="AL755">
        <v>7</v>
      </c>
    </row>
    <row r="756" spans="1:38" x14ac:dyDescent="0.45">
      <c r="A756">
        <v>10.5</v>
      </c>
      <c r="B756">
        <v>0.42</v>
      </c>
      <c r="C756">
        <v>0.66</v>
      </c>
      <c r="D756">
        <v>2.95</v>
      </c>
      <c r="E756">
        <v>0.11599999999999901</v>
      </c>
      <c r="F756">
        <v>12</v>
      </c>
      <c r="G756">
        <v>29</v>
      </c>
      <c r="H756">
        <v>0.997</v>
      </c>
      <c r="I756">
        <v>3.24</v>
      </c>
      <c r="J756">
        <v>0.75</v>
      </c>
      <c r="K756">
        <v>11.7</v>
      </c>
      <c r="L756">
        <v>7</v>
      </c>
      <c r="AA756">
        <f t="shared" si="104"/>
        <v>10.5</v>
      </c>
      <c r="AB756">
        <f t="shared" si="104"/>
        <v>0.42</v>
      </c>
      <c r="AC756">
        <f t="shared" si="105"/>
        <v>0.66</v>
      </c>
      <c r="AD756">
        <f t="shared" si="109"/>
        <v>2.95</v>
      </c>
      <c r="AE756">
        <f t="shared" si="109"/>
        <v>0.11599999999999901</v>
      </c>
      <c r="AF756">
        <f t="shared" si="109"/>
        <v>12</v>
      </c>
      <c r="AG756">
        <f t="shared" si="108"/>
        <v>29</v>
      </c>
      <c r="AH756">
        <f t="shared" si="106"/>
        <v>0.997</v>
      </c>
      <c r="AI756">
        <f t="shared" si="107"/>
        <v>3.24</v>
      </c>
      <c r="AJ756">
        <f t="shared" si="110"/>
        <v>0.75</v>
      </c>
      <c r="AK756">
        <f t="shared" si="111"/>
        <v>11.7</v>
      </c>
      <c r="AL756">
        <v>7</v>
      </c>
    </row>
    <row r="757" spans="1:38" x14ac:dyDescent="0.45">
      <c r="A757">
        <v>6.9</v>
      </c>
      <c r="B757">
        <v>0.49</v>
      </c>
      <c r="C757">
        <v>0.1</v>
      </c>
      <c r="D757">
        <v>2.2999999999999998</v>
      </c>
      <c r="E757">
        <v>7.3999999999999996E-2</v>
      </c>
      <c r="F757">
        <v>12</v>
      </c>
      <c r="G757">
        <v>30</v>
      </c>
      <c r="H757">
        <v>0.99590000000000001</v>
      </c>
      <c r="I757">
        <v>3.42</v>
      </c>
      <c r="J757">
        <v>0.57999999999999996</v>
      </c>
      <c r="K757">
        <v>10.199999999999999</v>
      </c>
      <c r="L757">
        <v>6</v>
      </c>
      <c r="AA757">
        <f t="shared" si="104"/>
        <v>6.9</v>
      </c>
      <c r="AB757">
        <f t="shared" si="104"/>
        <v>0.49</v>
      </c>
      <c r="AC757">
        <f t="shared" si="105"/>
        <v>0.1</v>
      </c>
      <c r="AD757">
        <f t="shared" si="109"/>
        <v>2.2999999999999998</v>
      </c>
      <c r="AE757">
        <f t="shared" si="109"/>
        <v>7.3999999999999996E-2</v>
      </c>
      <c r="AF757">
        <f t="shared" si="109"/>
        <v>12</v>
      </c>
      <c r="AG757">
        <f t="shared" si="108"/>
        <v>30</v>
      </c>
      <c r="AH757">
        <f t="shared" si="106"/>
        <v>0.99590000000000001</v>
      </c>
      <c r="AI757">
        <f t="shared" si="107"/>
        <v>3.42</v>
      </c>
      <c r="AJ757">
        <f t="shared" si="110"/>
        <v>0.57999999999999996</v>
      </c>
      <c r="AK757">
        <f t="shared" si="111"/>
        <v>10.199999999999999</v>
      </c>
      <c r="AL757">
        <v>6</v>
      </c>
    </row>
    <row r="758" spans="1:38" x14ac:dyDescent="0.45">
      <c r="A758">
        <v>12</v>
      </c>
      <c r="B758">
        <v>0.39</v>
      </c>
      <c r="C758">
        <v>0.66</v>
      </c>
      <c r="D758">
        <v>3</v>
      </c>
      <c r="E758">
        <v>9.2999999999999999E-2</v>
      </c>
      <c r="F758">
        <v>12</v>
      </c>
      <c r="G758">
        <v>30</v>
      </c>
      <c r="H758">
        <v>0.99960000000000004</v>
      </c>
      <c r="I758">
        <v>3.18</v>
      </c>
      <c r="J758">
        <v>0.63</v>
      </c>
      <c r="K758">
        <v>10.8</v>
      </c>
      <c r="L758">
        <v>7</v>
      </c>
      <c r="AA758">
        <f t="shared" si="104"/>
        <v>12</v>
      </c>
      <c r="AB758">
        <f t="shared" si="104"/>
        <v>0.39</v>
      </c>
      <c r="AC758">
        <f t="shared" si="105"/>
        <v>0.66</v>
      </c>
      <c r="AD758">
        <f t="shared" si="109"/>
        <v>3</v>
      </c>
      <c r="AE758">
        <f t="shared" si="109"/>
        <v>9.2999999999999999E-2</v>
      </c>
      <c r="AF758">
        <f t="shared" si="109"/>
        <v>12</v>
      </c>
      <c r="AG758">
        <f t="shared" si="108"/>
        <v>30</v>
      </c>
      <c r="AH758">
        <f t="shared" si="106"/>
        <v>0.99960000000000004</v>
      </c>
      <c r="AI758">
        <f t="shared" si="107"/>
        <v>3.18</v>
      </c>
      <c r="AJ758">
        <f t="shared" si="110"/>
        <v>0.63</v>
      </c>
      <c r="AK758">
        <f t="shared" si="111"/>
        <v>10.8</v>
      </c>
      <c r="AL758">
        <v>7</v>
      </c>
    </row>
    <row r="759" spans="1:38" x14ac:dyDescent="0.45">
      <c r="A759">
        <v>6.9</v>
      </c>
      <c r="B759">
        <v>1.0900000000000001</v>
      </c>
      <c r="C759">
        <v>0.06</v>
      </c>
      <c r="D759">
        <v>2.1</v>
      </c>
      <c r="E759">
        <v>6.0999999999999999E-2</v>
      </c>
      <c r="F759">
        <v>12</v>
      </c>
      <c r="G759">
        <v>31</v>
      </c>
      <c r="H759">
        <v>0.99480000000000002</v>
      </c>
      <c r="I759">
        <v>3.51</v>
      </c>
      <c r="J759">
        <v>0.43</v>
      </c>
      <c r="K759">
        <v>11.4</v>
      </c>
      <c r="L759">
        <v>4</v>
      </c>
      <c r="AA759">
        <f t="shared" si="104"/>
        <v>6.9</v>
      </c>
      <c r="AB759">
        <f t="shared" si="104"/>
        <v>1.0150000000000001</v>
      </c>
      <c r="AC759">
        <f t="shared" si="105"/>
        <v>0.06</v>
      </c>
      <c r="AD759">
        <f t="shared" si="109"/>
        <v>2.1</v>
      </c>
      <c r="AE759">
        <f t="shared" si="109"/>
        <v>6.0999999999999999E-2</v>
      </c>
      <c r="AF759">
        <f t="shared" si="109"/>
        <v>12</v>
      </c>
      <c r="AG759">
        <f t="shared" si="108"/>
        <v>31</v>
      </c>
      <c r="AH759">
        <f t="shared" si="106"/>
        <v>0.99480000000000002</v>
      </c>
      <c r="AI759">
        <f t="shared" si="107"/>
        <v>3.51</v>
      </c>
      <c r="AJ759">
        <f t="shared" si="110"/>
        <v>0.43</v>
      </c>
      <c r="AK759">
        <f t="shared" si="111"/>
        <v>11.4</v>
      </c>
      <c r="AL759">
        <v>4</v>
      </c>
    </row>
    <row r="760" spans="1:38" x14ac:dyDescent="0.45">
      <c r="A760">
        <v>7.2</v>
      </c>
      <c r="B760">
        <v>0.5</v>
      </c>
      <c r="C760">
        <v>0.18</v>
      </c>
      <c r="D760">
        <v>2.1</v>
      </c>
      <c r="E760">
        <v>7.0999999999999994E-2</v>
      </c>
      <c r="F760">
        <v>12</v>
      </c>
      <c r="G760">
        <v>31</v>
      </c>
      <c r="H760">
        <v>0.99761</v>
      </c>
      <c r="I760">
        <v>3.52</v>
      </c>
      <c r="J760">
        <v>0.72</v>
      </c>
      <c r="K760">
        <v>9.6</v>
      </c>
      <c r="L760">
        <v>6</v>
      </c>
      <c r="AA760">
        <f t="shared" si="104"/>
        <v>7.2</v>
      </c>
      <c r="AB760">
        <f t="shared" si="104"/>
        <v>0.5</v>
      </c>
      <c r="AC760">
        <f t="shared" si="105"/>
        <v>0.18</v>
      </c>
      <c r="AD760">
        <f t="shared" si="109"/>
        <v>2.1</v>
      </c>
      <c r="AE760">
        <f t="shared" si="109"/>
        <v>7.0999999999999994E-2</v>
      </c>
      <c r="AF760">
        <f t="shared" si="109"/>
        <v>12</v>
      </c>
      <c r="AG760">
        <f t="shared" si="108"/>
        <v>31</v>
      </c>
      <c r="AH760">
        <f t="shared" si="106"/>
        <v>0.99761</v>
      </c>
      <c r="AI760">
        <f t="shared" si="107"/>
        <v>3.52</v>
      </c>
      <c r="AJ760">
        <f t="shared" si="110"/>
        <v>0.72</v>
      </c>
      <c r="AK760">
        <f t="shared" si="111"/>
        <v>9.6</v>
      </c>
      <c r="AL760">
        <v>6</v>
      </c>
    </row>
    <row r="761" spans="1:38" x14ac:dyDescent="0.45">
      <c r="A761">
        <v>9.3000000000000007</v>
      </c>
      <c r="B761">
        <v>0.41</v>
      </c>
      <c r="C761">
        <v>0.39</v>
      </c>
      <c r="D761">
        <v>2.2000000000000002</v>
      </c>
      <c r="E761">
        <v>6.4000000000000001E-2</v>
      </c>
      <c r="F761">
        <v>12</v>
      </c>
      <c r="G761">
        <v>31</v>
      </c>
      <c r="H761">
        <v>0.99839999999999995</v>
      </c>
      <c r="I761">
        <v>3.26</v>
      </c>
      <c r="J761">
        <v>0.65</v>
      </c>
      <c r="K761">
        <v>10.199999999999999</v>
      </c>
      <c r="L761">
        <v>5</v>
      </c>
      <c r="AA761">
        <f t="shared" si="104"/>
        <v>9.3000000000000007</v>
      </c>
      <c r="AB761">
        <f t="shared" si="104"/>
        <v>0.41</v>
      </c>
      <c r="AC761">
        <f t="shared" si="105"/>
        <v>0.39</v>
      </c>
      <c r="AD761">
        <f t="shared" si="109"/>
        <v>2.2000000000000002</v>
      </c>
      <c r="AE761">
        <f t="shared" si="109"/>
        <v>6.4000000000000001E-2</v>
      </c>
      <c r="AF761">
        <f t="shared" si="109"/>
        <v>12</v>
      </c>
      <c r="AG761">
        <f t="shared" si="108"/>
        <v>31</v>
      </c>
      <c r="AH761">
        <f t="shared" si="106"/>
        <v>0.99839999999999995</v>
      </c>
      <c r="AI761">
        <f t="shared" si="107"/>
        <v>3.26</v>
      </c>
      <c r="AJ761">
        <f t="shared" si="110"/>
        <v>0.65</v>
      </c>
      <c r="AK761">
        <f t="shared" si="111"/>
        <v>10.199999999999999</v>
      </c>
      <c r="AL761">
        <v>5</v>
      </c>
    </row>
    <row r="762" spans="1:38" x14ac:dyDescent="0.45">
      <c r="A762">
        <v>8.6</v>
      </c>
      <c r="B762">
        <v>0.8</v>
      </c>
      <c r="C762">
        <v>0.11</v>
      </c>
      <c r="D762">
        <v>2.2999999999999998</v>
      </c>
      <c r="E762">
        <v>8.4000000000000005E-2</v>
      </c>
      <c r="F762">
        <v>12</v>
      </c>
      <c r="G762">
        <v>31</v>
      </c>
      <c r="H762">
        <v>0.99790000000000001</v>
      </c>
      <c r="I762">
        <v>3.4</v>
      </c>
      <c r="J762">
        <v>0.48</v>
      </c>
      <c r="K762">
        <v>9.9</v>
      </c>
      <c r="L762">
        <v>5</v>
      </c>
      <c r="AA762">
        <f t="shared" si="104"/>
        <v>8.6</v>
      </c>
      <c r="AB762">
        <f t="shared" si="104"/>
        <v>0.8</v>
      </c>
      <c r="AC762">
        <f t="shared" si="105"/>
        <v>0.11</v>
      </c>
      <c r="AD762">
        <f t="shared" si="109"/>
        <v>2.2999999999999998</v>
      </c>
      <c r="AE762">
        <f t="shared" si="109"/>
        <v>8.4000000000000005E-2</v>
      </c>
      <c r="AF762">
        <f t="shared" si="109"/>
        <v>12</v>
      </c>
      <c r="AG762">
        <f t="shared" si="108"/>
        <v>31</v>
      </c>
      <c r="AH762">
        <f t="shared" si="106"/>
        <v>0.99790000000000001</v>
      </c>
      <c r="AI762">
        <f t="shared" si="107"/>
        <v>3.4</v>
      </c>
      <c r="AJ762">
        <f t="shared" si="110"/>
        <v>0.48</v>
      </c>
      <c r="AK762">
        <f t="shared" si="111"/>
        <v>9.9</v>
      </c>
      <c r="AL762">
        <v>5</v>
      </c>
    </row>
    <row r="763" spans="1:38" x14ac:dyDescent="0.45">
      <c r="A763">
        <v>6.4</v>
      </c>
      <c r="B763">
        <v>0.63</v>
      </c>
      <c r="C763">
        <v>0.21</v>
      </c>
      <c r="D763">
        <v>1.6</v>
      </c>
      <c r="E763">
        <v>0.08</v>
      </c>
      <c r="F763">
        <v>12</v>
      </c>
      <c r="G763">
        <v>32</v>
      </c>
      <c r="H763">
        <v>0.99688999999999905</v>
      </c>
      <c r="I763">
        <v>3.58</v>
      </c>
      <c r="J763">
        <v>0.66</v>
      </c>
      <c r="K763">
        <v>9.8000000000000007</v>
      </c>
      <c r="L763">
        <v>5</v>
      </c>
      <c r="AA763">
        <f t="shared" si="104"/>
        <v>6.4</v>
      </c>
      <c r="AB763">
        <f t="shared" si="104"/>
        <v>0.63</v>
      </c>
      <c r="AC763">
        <f t="shared" si="105"/>
        <v>0.21</v>
      </c>
      <c r="AD763">
        <f t="shared" si="109"/>
        <v>1.6</v>
      </c>
      <c r="AE763">
        <f t="shared" si="109"/>
        <v>0.08</v>
      </c>
      <c r="AF763">
        <f t="shared" si="109"/>
        <v>12</v>
      </c>
      <c r="AG763">
        <f t="shared" si="108"/>
        <v>32</v>
      </c>
      <c r="AH763">
        <f t="shared" si="106"/>
        <v>0.99688999999999905</v>
      </c>
      <c r="AI763">
        <f t="shared" si="107"/>
        <v>3.58</v>
      </c>
      <c r="AJ763">
        <f t="shared" si="110"/>
        <v>0.66</v>
      </c>
      <c r="AK763">
        <f t="shared" si="111"/>
        <v>9.8000000000000007</v>
      </c>
      <c r="AL763">
        <v>5</v>
      </c>
    </row>
    <row r="764" spans="1:38" x14ac:dyDescent="0.45">
      <c r="A764">
        <v>8</v>
      </c>
      <c r="B764">
        <v>0.59</v>
      </c>
      <c r="C764">
        <v>0.05</v>
      </c>
      <c r="D764">
        <v>2</v>
      </c>
      <c r="E764">
        <v>8.8999999999999996E-2</v>
      </c>
      <c r="F764">
        <v>12</v>
      </c>
      <c r="G764">
        <v>32</v>
      </c>
      <c r="H764">
        <v>0.99734999999999996</v>
      </c>
      <c r="I764">
        <v>3.36</v>
      </c>
      <c r="J764">
        <v>0.61</v>
      </c>
      <c r="K764">
        <v>10</v>
      </c>
      <c r="L764">
        <v>5</v>
      </c>
      <c r="AA764">
        <f t="shared" si="104"/>
        <v>8</v>
      </c>
      <c r="AB764">
        <f t="shared" si="104"/>
        <v>0.59</v>
      </c>
      <c r="AC764">
        <f t="shared" si="105"/>
        <v>0.05</v>
      </c>
      <c r="AD764">
        <f t="shared" si="109"/>
        <v>2</v>
      </c>
      <c r="AE764">
        <f t="shared" si="109"/>
        <v>8.8999999999999996E-2</v>
      </c>
      <c r="AF764">
        <f t="shared" si="109"/>
        <v>12</v>
      </c>
      <c r="AG764">
        <f t="shared" si="108"/>
        <v>32</v>
      </c>
      <c r="AH764">
        <f t="shared" si="106"/>
        <v>0.99734999999999996</v>
      </c>
      <c r="AI764">
        <f t="shared" si="107"/>
        <v>3.36</v>
      </c>
      <c r="AJ764">
        <f t="shared" si="110"/>
        <v>0.61</v>
      </c>
      <c r="AK764">
        <f t="shared" si="111"/>
        <v>10</v>
      </c>
      <c r="AL764">
        <v>5</v>
      </c>
    </row>
    <row r="765" spans="1:38" x14ac:dyDescent="0.45">
      <c r="A765">
        <v>7.5</v>
      </c>
      <c r="B765">
        <v>0.52</v>
      </c>
      <c r="C765">
        <v>0.16</v>
      </c>
      <c r="D765">
        <v>1.9</v>
      </c>
      <c r="E765">
        <v>8.5000000000000006E-2</v>
      </c>
      <c r="F765">
        <v>12</v>
      </c>
      <c r="G765">
        <v>35</v>
      </c>
      <c r="H765">
        <v>0.99680000000000002</v>
      </c>
      <c r="I765">
        <v>3.38</v>
      </c>
      <c r="J765">
        <v>0.62</v>
      </c>
      <c r="K765">
        <v>9.5</v>
      </c>
      <c r="L765">
        <v>7</v>
      </c>
      <c r="AA765">
        <f t="shared" si="104"/>
        <v>7.5</v>
      </c>
      <c r="AB765">
        <f t="shared" si="104"/>
        <v>0.52</v>
      </c>
      <c r="AC765">
        <f t="shared" si="105"/>
        <v>0.16</v>
      </c>
      <c r="AD765">
        <f t="shared" si="109"/>
        <v>1.9</v>
      </c>
      <c r="AE765">
        <f t="shared" si="109"/>
        <v>8.5000000000000006E-2</v>
      </c>
      <c r="AF765">
        <f t="shared" si="109"/>
        <v>12</v>
      </c>
      <c r="AG765">
        <f t="shared" si="108"/>
        <v>35</v>
      </c>
      <c r="AH765">
        <f t="shared" si="106"/>
        <v>0.99680000000000002</v>
      </c>
      <c r="AI765">
        <f t="shared" si="107"/>
        <v>3.38</v>
      </c>
      <c r="AJ765">
        <f t="shared" si="110"/>
        <v>0.62</v>
      </c>
      <c r="AK765">
        <f t="shared" si="111"/>
        <v>9.5</v>
      </c>
      <c r="AL765">
        <v>7</v>
      </c>
    </row>
    <row r="766" spans="1:38" x14ac:dyDescent="0.45">
      <c r="A766">
        <v>13.2</v>
      </c>
      <c r="B766">
        <v>0.46</v>
      </c>
      <c r="C766">
        <v>0.52</v>
      </c>
      <c r="D766">
        <v>2.2000000000000002</v>
      </c>
      <c r="E766">
        <v>7.0999999999999994E-2</v>
      </c>
      <c r="F766">
        <v>12</v>
      </c>
      <c r="G766">
        <v>35</v>
      </c>
      <c r="H766">
        <v>1.0005999999999999</v>
      </c>
      <c r="I766">
        <v>3.1</v>
      </c>
      <c r="J766">
        <v>0.56000000000000005</v>
      </c>
      <c r="K766">
        <v>9</v>
      </c>
      <c r="L766">
        <v>6</v>
      </c>
      <c r="AA766">
        <f t="shared" si="104"/>
        <v>12.349999999999998</v>
      </c>
      <c r="AB766">
        <f t="shared" si="104"/>
        <v>0.46</v>
      </c>
      <c r="AC766">
        <f t="shared" si="105"/>
        <v>0.52</v>
      </c>
      <c r="AD766">
        <f t="shared" si="109"/>
        <v>2.2000000000000002</v>
      </c>
      <c r="AE766">
        <f t="shared" si="109"/>
        <v>7.0999999999999994E-2</v>
      </c>
      <c r="AF766">
        <f t="shared" si="109"/>
        <v>12</v>
      </c>
      <c r="AG766">
        <f t="shared" si="108"/>
        <v>35</v>
      </c>
      <c r="AH766">
        <f t="shared" si="106"/>
        <v>1.0005999999999999</v>
      </c>
      <c r="AI766">
        <f t="shared" si="107"/>
        <v>3.1</v>
      </c>
      <c r="AJ766">
        <f t="shared" si="110"/>
        <v>0.56000000000000005</v>
      </c>
      <c r="AK766">
        <f t="shared" si="111"/>
        <v>9</v>
      </c>
      <c r="AL766">
        <v>6</v>
      </c>
    </row>
    <row r="767" spans="1:38" x14ac:dyDescent="0.45">
      <c r="A767">
        <v>8.6999999999999993</v>
      </c>
      <c r="B767">
        <v>0.28999999999999998</v>
      </c>
      <c r="C767">
        <v>0.52</v>
      </c>
      <c r="D767">
        <v>1.6</v>
      </c>
      <c r="E767">
        <v>0.113</v>
      </c>
      <c r="F767">
        <v>12</v>
      </c>
      <c r="G767">
        <v>37</v>
      </c>
      <c r="H767">
        <v>0.99690000000000001</v>
      </c>
      <c r="I767">
        <v>3.25</v>
      </c>
      <c r="J767">
        <v>0.57999999999999996</v>
      </c>
      <c r="K767">
        <v>9.5</v>
      </c>
      <c r="L767">
        <v>5</v>
      </c>
      <c r="AA767">
        <f t="shared" si="104"/>
        <v>8.6999999999999993</v>
      </c>
      <c r="AB767">
        <f t="shared" si="104"/>
        <v>0.28999999999999998</v>
      </c>
      <c r="AC767">
        <f t="shared" si="105"/>
        <v>0.52</v>
      </c>
      <c r="AD767">
        <f t="shared" si="109"/>
        <v>1.6</v>
      </c>
      <c r="AE767">
        <f t="shared" si="109"/>
        <v>0.113</v>
      </c>
      <c r="AF767">
        <f t="shared" si="109"/>
        <v>12</v>
      </c>
      <c r="AG767">
        <f t="shared" si="108"/>
        <v>37</v>
      </c>
      <c r="AH767">
        <f t="shared" si="106"/>
        <v>0.99690000000000001</v>
      </c>
      <c r="AI767">
        <f t="shared" si="107"/>
        <v>3.25</v>
      </c>
      <c r="AJ767">
        <f t="shared" si="110"/>
        <v>0.57999999999999996</v>
      </c>
      <c r="AK767">
        <f t="shared" si="111"/>
        <v>9.5</v>
      </c>
      <c r="AL767">
        <v>5</v>
      </c>
    </row>
    <row r="768" spans="1:38" x14ac:dyDescent="0.45">
      <c r="A768">
        <v>9.5</v>
      </c>
      <c r="B768">
        <v>0.55000000000000004</v>
      </c>
      <c r="C768">
        <v>0.66</v>
      </c>
      <c r="D768">
        <v>2.2999999999999998</v>
      </c>
      <c r="E768">
        <v>0.38700000000000001</v>
      </c>
      <c r="F768">
        <v>12</v>
      </c>
      <c r="G768">
        <v>37</v>
      </c>
      <c r="H768">
        <v>0.99819999999999998</v>
      </c>
      <c r="I768">
        <v>3.17</v>
      </c>
      <c r="J768">
        <v>0.67</v>
      </c>
      <c r="K768">
        <v>9.6</v>
      </c>
      <c r="L768">
        <v>5</v>
      </c>
      <c r="AA768">
        <f t="shared" si="104"/>
        <v>9.5</v>
      </c>
      <c r="AB768">
        <f t="shared" si="104"/>
        <v>0.55000000000000004</v>
      </c>
      <c r="AC768">
        <f t="shared" si="105"/>
        <v>0.66</v>
      </c>
      <c r="AD768">
        <f t="shared" si="109"/>
        <v>2.2999999999999998</v>
      </c>
      <c r="AE768">
        <f t="shared" si="109"/>
        <v>0.12249999999999998</v>
      </c>
      <c r="AF768">
        <f t="shared" si="109"/>
        <v>12</v>
      </c>
      <c r="AG768">
        <f t="shared" si="108"/>
        <v>37</v>
      </c>
      <c r="AH768">
        <f t="shared" si="106"/>
        <v>0.99819999999999998</v>
      </c>
      <c r="AI768">
        <f t="shared" si="107"/>
        <v>3.17</v>
      </c>
      <c r="AJ768">
        <f t="shared" si="110"/>
        <v>0.67</v>
      </c>
      <c r="AK768">
        <f t="shared" si="111"/>
        <v>9.6</v>
      </c>
      <c r="AL768">
        <v>5</v>
      </c>
    </row>
    <row r="769" spans="1:38" x14ac:dyDescent="0.45">
      <c r="A769">
        <v>7.4</v>
      </c>
      <c r="B769">
        <v>0.68</v>
      </c>
      <c r="C769">
        <v>0.16</v>
      </c>
      <c r="D769">
        <v>1.8</v>
      </c>
      <c r="E769">
        <v>7.8E-2</v>
      </c>
      <c r="F769">
        <v>12</v>
      </c>
      <c r="G769">
        <v>39</v>
      </c>
      <c r="H769">
        <v>0.99770000000000003</v>
      </c>
      <c r="I769">
        <v>3.5</v>
      </c>
      <c r="J769">
        <v>0.7</v>
      </c>
      <c r="K769">
        <v>9.9</v>
      </c>
      <c r="L769">
        <v>6</v>
      </c>
      <c r="AA769">
        <f t="shared" si="104"/>
        <v>7.4</v>
      </c>
      <c r="AB769">
        <f t="shared" si="104"/>
        <v>0.68</v>
      </c>
      <c r="AC769">
        <f t="shared" si="105"/>
        <v>0.16</v>
      </c>
      <c r="AD769">
        <f t="shared" si="109"/>
        <v>1.8</v>
      </c>
      <c r="AE769">
        <f t="shared" si="109"/>
        <v>7.8E-2</v>
      </c>
      <c r="AF769">
        <f t="shared" si="109"/>
        <v>12</v>
      </c>
      <c r="AG769">
        <f t="shared" si="108"/>
        <v>39</v>
      </c>
      <c r="AH769">
        <f t="shared" si="106"/>
        <v>0.99770000000000003</v>
      </c>
      <c r="AI769">
        <f t="shared" si="107"/>
        <v>3.5</v>
      </c>
      <c r="AJ769">
        <f t="shared" si="110"/>
        <v>0.7</v>
      </c>
      <c r="AK769">
        <f t="shared" si="111"/>
        <v>9.9</v>
      </c>
      <c r="AL769">
        <v>6</v>
      </c>
    </row>
    <row r="770" spans="1:38" x14ac:dyDescent="0.45">
      <c r="A770">
        <v>11.9</v>
      </c>
      <c r="B770">
        <v>0.38</v>
      </c>
      <c r="C770">
        <v>0.49</v>
      </c>
      <c r="D770">
        <v>2.7</v>
      </c>
      <c r="E770">
        <v>9.8000000000000004E-2</v>
      </c>
      <c r="F770">
        <v>12</v>
      </c>
      <c r="G770">
        <v>42</v>
      </c>
      <c r="H770">
        <v>1.0004</v>
      </c>
      <c r="I770">
        <v>3.16</v>
      </c>
      <c r="J770">
        <v>0.61</v>
      </c>
      <c r="K770">
        <v>10.3</v>
      </c>
      <c r="L770">
        <v>5</v>
      </c>
      <c r="AA770">
        <f t="shared" si="104"/>
        <v>11.9</v>
      </c>
      <c r="AB770">
        <f t="shared" si="104"/>
        <v>0.38</v>
      </c>
      <c r="AC770">
        <f t="shared" si="105"/>
        <v>0.49</v>
      </c>
      <c r="AD770">
        <f t="shared" si="109"/>
        <v>2.7</v>
      </c>
      <c r="AE770">
        <f t="shared" si="109"/>
        <v>9.8000000000000004E-2</v>
      </c>
      <c r="AF770">
        <f t="shared" si="109"/>
        <v>12</v>
      </c>
      <c r="AG770">
        <f t="shared" si="108"/>
        <v>42</v>
      </c>
      <c r="AH770">
        <f t="shared" si="106"/>
        <v>1.0004</v>
      </c>
      <c r="AI770">
        <f t="shared" si="107"/>
        <v>3.16</v>
      </c>
      <c r="AJ770">
        <f t="shared" si="110"/>
        <v>0.61</v>
      </c>
      <c r="AK770">
        <f t="shared" si="111"/>
        <v>10.3</v>
      </c>
      <c r="AL770">
        <v>5</v>
      </c>
    </row>
    <row r="771" spans="1:38" x14ac:dyDescent="0.45">
      <c r="A771">
        <v>7</v>
      </c>
      <c r="B771">
        <v>0.56999999999999995</v>
      </c>
      <c r="C771">
        <v>0</v>
      </c>
      <c r="D771">
        <v>2</v>
      </c>
      <c r="E771">
        <v>0.19</v>
      </c>
      <c r="F771">
        <v>12</v>
      </c>
      <c r="G771">
        <v>45</v>
      </c>
      <c r="H771">
        <v>0.99675999999999998</v>
      </c>
      <c r="I771">
        <v>3.31</v>
      </c>
      <c r="J771">
        <v>0.6</v>
      </c>
      <c r="K771">
        <v>9.4</v>
      </c>
      <c r="L771">
        <v>6</v>
      </c>
      <c r="AA771">
        <f t="shared" ref="AA771:AB834" si="112">IF((A771&gt;=O$14)*(A771&lt;=O$15),A771,IF((A771&lt;O$14), O$14, O$15))</f>
        <v>7</v>
      </c>
      <c r="AB771">
        <f t="shared" si="112"/>
        <v>0.56999999999999995</v>
      </c>
      <c r="AC771">
        <f t="shared" ref="AC771:AC834" si="113">IF((C771&gt;=Q$19)*(C771&lt;=Q$20),C771,IF((C771&lt;Q$19), Q$19, Q$20))</f>
        <v>0</v>
      </c>
      <c r="AD771">
        <f t="shared" si="109"/>
        <v>2</v>
      </c>
      <c r="AE771">
        <f t="shared" si="109"/>
        <v>0.12249999999999998</v>
      </c>
      <c r="AF771">
        <f t="shared" si="109"/>
        <v>12</v>
      </c>
      <c r="AG771">
        <f t="shared" si="108"/>
        <v>45</v>
      </c>
      <c r="AH771">
        <f t="shared" ref="AH771:AH834" si="114">IF((H771&gt;=V$19)*(H771&lt;=V$20),H771,IF((H771&lt;V$19), V$19, V$20))</f>
        <v>0.99675999999999998</v>
      </c>
      <c r="AI771">
        <f t="shared" ref="AI771:AI834" si="115">IF((I771&gt;=W$19)*(I771&lt;=W$20),I771,IF((I771&lt;W$19), W$19, W$20))</f>
        <v>3.31</v>
      </c>
      <c r="AJ771">
        <f t="shared" si="110"/>
        <v>0.6</v>
      </c>
      <c r="AK771">
        <f t="shared" si="111"/>
        <v>9.4</v>
      </c>
      <c r="AL771">
        <v>6</v>
      </c>
    </row>
    <row r="772" spans="1:38" x14ac:dyDescent="0.45">
      <c r="A772">
        <v>8</v>
      </c>
      <c r="B772">
        <v>0.5</v>
      </c>
      <c r="C772">
        <v>0.39</v>
      </c>
      <c r="D772">
        <v>2.6</v>
      </c>
      <c r="E772">
        <v>8.1999999999999906E-2</v>
      </c>
      <c r="F772">
        <v>12</v>
      </c>
      <c r="G772">
        <v>46</v>
      </c>
      <c r="H772">
        <v>0.99850000000000005</v>
      </c>
      <c r="I772">
        <v>3.43</v>
      </c>
      <c r="J772">
        <v>0.62</v>
      </c>
      <c r="K772">
        <v>10.7</v>
      </c>
      <c r="L772">
        <v>6</v>
      </c>
      <c r="AA772">
        <f t="shared" si="112"/>
        <v>8</v>
      </c>
      <c r="AB772">
        <f t="shared" si="112"/>
        <v>0.5</v>
      </c>
      <c r="AC772">
        <f t="shared" si="113"/>
        <v>0.39</v>
      </c>
      <c r="AD772">
        <f t="shared" si="109"/>
        <v>2.6</v>
      </c>
      <c r="AE772">
        <f t="shared" si="109"/>
        <v>8.1999999999999906E-2</v>
      </c>
      <c r="AF772">
        <f t="shared" si="109"/>
        <v>12</v>
      </c>
      <c r="AG772">
        <f t="shared" si="108"/>
        <v>46</v>
      </c>
      <c r="AH772">
        <f t="shared" si="114"/>
        <v>0.99850000000000005</v>
      </c>
      <c r="AI772">
        <f t="shared" si="115"/>
        <v>3.43</v>
      </c>
      <c r="AJ772">
        <f t="shared" si="110"/>
        <v>0.62</v>
      </c>
      <c r="AK772">
        <f t="shared" si="111"/>
        <v>10.7</v>
      </c>
      <c r="AL772">
        <v>6</v>
      </c>
    </row>
    <row r="773" spans="1:38" x14ac:dyDescent="0.45">
      <c r="A773">
        <v>7.8</v>
      </c>
      <c r="B773">
        <v>0.56000000000000005</v>
      </c>
      <c r="C773">
        <v>0.19</v>
      </c>
      <c r="D773">
        <v>1.8</v>
      </c>
      <c r="E773">
        <v>0.104</v>
      </c>
      <c r="F773">
        <v>12</v>
      </c>
      <c r="G773">
        <v>47</v>
      </c>
      <c r="H773">
        <v>0.99639999999999995</v>
      </c>
      <c r="I773">
        <v>3.19</v>
      </c>
      <c r="J773">
        <v>0.93</v>
      </c>
      <c r="K773">
        <v>9.5</v>
      </c>
      <c r="L773">
        <v>5</v>
      </c>
      <c r="AA773">
        <f t="shared" si="112"/>
        <v>7.8</v>
      </c>
      <c r="AB773">
        <f t="shared" si="112"/>
        <v>0.56000000000000005</v>
      </c>
      <c r="AC773">
        <f t="shared" si="113"/>
        <v>0.19</v>
      </c>
      <c r="AD773">
        <f t="shared" si="109"/>
        <v>1.8</v>
      </c>
      <c r="AE773">
        <f t="shared" si="109"/>
        <v>0.104</v>
      </c>
      <c r="AF773">
        <f t="shared" si="109"/>
        <v>12</v>
      </c>
      <c r="AG773">
        <f t="shared" si="108"/>
        <v>47</v>
      </c>
      <c r="AH773">
        <f t="shared" si="114"/>
        <v>0.99639999999999995</v>
      </c>
      <c r="AI773">
        <f t="shared" si="115"/>
        <v>3.19</v>
      </c>
      <c r="AJ773">
        <f t="shared" si="110"/>
        <v>0.93</v>
      </c>
      <c r="AK773">
        <f t="shared" si="111"/>
        <v>9.5</v>
      </c>
      <c r="AL773">
        <v>5</v>
      </c>
    </row>
    <row r="774" spans="1:38" x14ac:dyDescent="0.45">
      <c r="A774">
        <v>9.1</v>
      </c>
      <c r="B774">
        <v>0.77500000000000002</v>
      </c>
      <c r="C774">
        <v>0.22</v>
      </c>
      <c r="D774">
        <v>2.2000000000000002</v>
      </c>
      <c r="E774">
        <v>7.9000000000000001E-2</v>
      </c>
      <c r="F774">
        <v>12</v>
      </c>
      <c r="G774">
        <v>48</v>
      </c>
      <c r="H774">
        <v>0.99760000000000004</v>
      </c>
      <c r="I774">
        <v>3.18</v>
      </c>
      <c r="J774">
        <v>0.51</v>
      </c>
      <c r="K774">
        <v>9.6</v>
      </c>
      <c r="L774">
        <v>5</v>
      </c>
      <c r="AA774">
        <f t="shared" si="112"/>
        <v>9.1</v>
      </c>
      <c r="AB774">
        <f t="shared" si="112"/>
        <v>0.77500000000000002</v>
      </c>
      <c r="AC774">
        <f t="shared" si="113"/>
        <v>0.22</v>
      </c>
      <c r="AD774">
        <f t="shared" si="109"/>
        <v>2.2000000000000002</v>
      </c>
      <c r="AE774">
        <f t="shared" si="109"/>
        <v>7.9000000000000001E-2</v>
      </c>
      <c r="AF774">
        <f t="shared" si="109"/>
        <v>12</v>
      </c>
      <c r="AG774">
        <f t="shared" si="108"/>
        <v>48</v>
      </c>
      <c r="AH774">
        <f t="shared" si="114"/>
        <v>0.99760000000000004</v>
      </c>
      <c r="AI774">
        <f t="shared" si="115"/>
        <v>3.18</v>
      </c>
      <c r="AJ774">
        <f t="shared" si="110"/>
        <v>0.51</v>
      </c>
      <c r="AK774">
        <f t="shared" si="111"/>
        <v>9.6</v>
      </c>
      <c r="AL774">
        <v>5</v>
      </c>
    </row>
    <row r="775" spans="1:38" x14ac:dyDescent="0.45">
      <c r="A775">
        <v>9.1999999999999993</v>
      </c>
      <c r="B775">
        <v>0.67</v>
      </c>
      <c r="C775">
        <v>0.1</v>
      </c>
      <c r="D775">
        <v>3</v>
      </c>
      <c r="E775">
        <v>9.0999999999999998E-2</v>
      </c>
      <c r="F775">
        <v>12</v>
      </c>
      <c r="G775">
        <v>48</v>
      </c>
      <c r="H775">
        <v>0.99887999999999899</v>
      </c>
      <c r="I775">
        <v>3.31</v>
      </c>
      <c r="J775">
        <v>0.54</v>
      </c>
      <c r="K775">
        <v>9.5</v>
      </c>
      <c r="L775">
        <v>6</v>
      </c>
      <c r="AA775">
        <f t="shared" si="112"/>
        <v>9.1999999999999993</v>
      </c>
      <c r="AB775">
        <f t="shared" si="112"/>
        <v>0.67</v>
      </c>
      <c r="AC775">
        <f t="shared" si="113"/>
        <v>0.1</v>
      </c>
      <c r="AD775">
        <f t="shared" si="109"/>
        <v>3</v>
      </c>
      <c r="AE775">
        <f t="shared" si="109"/>
        <v>9.0999999999999998E-2</v>
      </c>
      <c r="AF775">
        <f t="shared" si="109"/>
        <v>12</v>
      </c>
      <c r="AG775">
        <f t="shared" si="108"/>
        <v>48</v>
      </c>
      <c r="AH775">
        <f t="shared" si="114"/>
        <v>0.99887999999999899</v>
      </c>
      <c r="AI775">
        <f t="shared" si="115"/>
        <v>3.31</v>
      </c>
      <c r="AJ775">
        <f t="shared" si="110"/>
        <v>0.54</v>
      </c>
      <c r="AK775">
        <f t="shared" si="111"/>
        <v>9.5</v>
      </c>
      <c r="AL775">
        <v>6</v>
      </c>
    </row>
    <row r="776" spans="1:38" x14ac:dyDescent="0.45">
      <c r="A776">
        <v>8</v>
      </c>
      <c r="B776">
        <v>0.38</v>
      </c>
      <c r="C776">
        <v>0.06</v>
      </c>
      <c r="D776">
        <v>1.8</v>
      </c>
      <c r="E776">
        <v>7.8E-2</v>
      </c>
      <c r="F776">
        <v>12</v>
      </c>
      <c r="G776">
        <v>49</v>
      </c>
      <c r="H776">
        <v>0.99624999999999997</v>
      </c>
      <c r="I776">
        <v>3.37</v>
      </c>
      <c r="J776">
        <v>0.52</v>
      </c>
      <c r="K776">
        <v>9.9</v>
      </c>
      <c r="L776">
        <v>6</v>
      </c>
      <c r="AA776">
        <f t="shared" si="112"/>
        <v>8</v>
      </c>
      <c r="AB776">
        <f t="shared" si="112"/>
        <v>0.38</v>
      </c>
      <c r="AC776">
        <f t="shared" si="113"/>
        <v>0.06</v>
      </c>
      <c r="AD776">
        <f t="shared" si="109"/>
        <v>1.8</v>
      </c>
      <c r="AE776">
        <f t="shared" si="109"/>
        <v>7.8E-2</v>
      </c>
      <c r="AF776">
        <f t="shared" si="109"/>
        <v>12</v>
      </c>
      <c r="AG776">
        <f t="shared" si="108"/>
        <v>49</v>
      </c>
      <c r="AH776">
        <f t="shared" si="114"/>
        <v>0.99624999999999997</v>
      </c>
      <c r="AI776">
        <f t="shared" si="115"/>
        <v>3.37</v>
      </c>
      <c r="AJ776">
        <f t="shared" si="110"/>
        <v>0.52</v>
      </c>
      <c r="AK776">
        <f t="shared" si="111"/>
        <v>9.9</v>
      </c>
      <c r="AL776">
        <v>6</v>
      </c>
    </row>
    <row r="777" spans="1:38" x14ac:dyDescent="0.45">
      <c r="A777">
        <v>7.6</v>
      </c>
      <c r="B777">
        <v>0.46</v>
      </c>
      <c r="C777">
        <v>0.11</v>
      </c>
      <c r="D777">
        <v>2.6</v>
      </c>
      <c r="E777">
        <v>7.9000000000000001E-2</v>
      </c>
      <c r="F777">
        <v>12</v>
      </c>
      <c r="G777">
        <v>49</v>
      </c>
      <c r="H777">
        <v>0.99680000000000002</v>
      </c>
      <c r="I777">
        <v>3.21</v>
      </c>
      <c r="J777">
        <v>0.56999999999999995</v>
      </c>
      <c r="K777">
        <v>10</v>
      </c>
      <c r="L777">
        <v>5</v>
      </c>
      <c r="AA777">
        <f t="shared" si="112"/>
        <v>7.6</v>
      </c>
      <c r="AB777">
        <f t="shared" si="112"/>
        <v>0.46</v>
      </c>
      <c r="AC777">
        <f t="shared" si="113"/>
        <v>0.11</v>
      </c>
      <c r="AD777">
        <f t="shared" si="109"/>
        <v>2.6</v>
      </c>
      <c r="AE777">
        <f t="shared" si="109"/>
        <v>7.9000000000000001E-2</v>
      </c>
      <c r="AF777">
        <f t="shared" si="109"/>
        <v>12</v>
      </c>
      <c r="AG777">
        <f t="shared" si="108"/>
        <v>49</v>
      </c>
      <c r="AH777">
        <f t="shared" si="114"/>
        <v>0.99680000000000002</v>
      </c>
      <c r="AI777">
        <f t="shared" si="115"/>
        <v>3.21</v>
      </c>
      <c r="AJ777">
        <f t="shared" si="110"/>
        <v>0.56999999999999995</v>
      </c>
      <c r="AK777">
        <f t="shared" si="111"/>
        <v>10</v>
      </c>
      <c r="AL777">
        <v>5</v>
      </c>
    </row>
    <row r="778" spans="1:38" x14ac:dyDescent="0.45">
      <c r="A778">
        <v>9.5</v>
      </c>
      <c r="B778">
        <v>0.37</v>
      </c>
      <c r="C778">
        <v>0.52</v>
      </c>
      <c r="D778">
        <v>2</v>
      </c>
      <c r="E778">
        <v>8.7999999999999995E-2</v>
      </c>
      <c r="F778">
        <v>12</v>
      </c>
      <c r="G778">
        <v>51</v>
      </c>
      <c r="H778">
        <v>0.99612999999999996</v>
      </c>
      <c r="I778">
        <v>3.29</v>
      </c>
      <c r="J778">
        <v>0.57999999999999996</v>
      </c>
      <c r="K778">
        <v>11.1</v>
      </c>
      <c r="L778">
        <v>6</v>
      </c>
      <c r="AA778">
        <f t="shared" si="112"/>
        <v>9.5</v>
      </c>
      <c r="AB778">
        <f t="shared" si="112"/>
        <v>0.37</v>
      </c>
      <c r="AC778">
        <f t="shared" si="113"/>
        <v>0.52</v>
      </c>
      <c r="AD778">
        <f t="shared" si="109"/>
        <v>2</v>
      </c>
      <c r="AE778">
        <f t="shared" si="109"/>
        <v>8.7999999999999995E-2</v>
      </c>
      <c r="AF778">
        <f t="shared" si="109"/>
        <v>12</v>
      </c>
      <c r="AG778">
        <f t="shared" si="108"/>
        <v>51</v>
      </c>
      <c r="AH778">
        <f t="shared" si="114"/>
        <v>0.99612999999999996</v>
      </c>
      <c r="AI778">
        <f t="shared" si="115"/>
        <v>3.29</v>
      </c>
      <c r="AJ778">
        <f t="shared" si="110"/>
        <v>0.57999999999999996</v>
      </c>
      <c r="AK778">
        <f t="shared" si="111"/>
        <v>11.1</v>
      </c>
      <c r="AL778">
        <v>6</v>
      </c>
    </row>
    <row r="779" spans="1:38" x14ac:dyDescent="0.45">
      <c r="A779">
        <v>7.6</v>
      </c>
      <c r="B779">
        <v>0.52</v>
      </c>
      <c r="C779">
        <v>0.12</v>
      </c>
      <c r="D779">
        <v>3</v>
      </c>
      <c r="E779">
        <v>6.7000000000000004E-2</v>
      </c>
      <c r="F779">
        <v>12</v>
      </c>
      <c r="G779">
        <v>53</v>
      </c>
      <c r="H779">
        <v>0.99709999999999999</v>
      </c>
      <c r="I779">
        <v>3.36</v>
      </c>
      <c r="J779">
        <v>0.56999999999999995</v>
      </c>
      <c r="K779">
        <v>9.1</v>
      </c>
      <c r="L779">
        <v>5</v>
      </c>
      <c r="AA779">
        <f t="shared" si="112"/>
        <v>7.6</v>
      </c>
      <c r="AB779">
        <f t="shared" si="112"/>
        <v>0.52</v>
      </c>
      <c r="AC779">
        <f t="shared" si="113"/>
        <v>0.12</v>
      </c>
      <c r="AD779">
        <f t="shared" si="109"/>
        <v>3</v>
      </c>
      <c r="AE779">
        <f t="shared" si="109"/>
        <v>6.7000000000000004E-2</v>
      </c>
      <c r="AF779">
        <f t="shared" si="109"/>
        <v>12</v>
      </c>
      <c r="AG779">
        <f t="shared" si="108"/>
        <v>53</v>
      </c>
      <c r="AH779">
        <f t="shared" si="114"/>
        <v>0.99709999999999999</v>
      </c>
      <c r="AI779">
        <f t="shared" si="115"/>
        <v>3.36</v>
      </c>
      <c r="AJ779">
        <f t="shared" si="110"/>
        <v>0.56999999999999995</v>
      </c>
      <c r="AK779">
        <f t="shared" si="111"/>
        <v>9.1</v>
      </c>
      <c r="AL779">
        <v>5</v>
      </c>
    </row>
    <row r="780" spans="1:38" x14ac:dyDescent="0.45">
      <c r="A780">
        <v>6.4</v>
      </c>
      <c r="B780">
        <v>0.39</v>
      </c>
      <c r="C780">
        <v>0.33</v>
      </c>
      <c r="D780">
        <v>3.3</v>
      </c>
      <c r="E780">
        <v>4.5999999999999999E-2</v>
      </c>
      <c r="F780">
        <v>12</v>
      </c>
      <c r="G780">
        <v>53</v>
      </c>
      <c r="H780">
        <v>0.99293999999999905</v>
      </c>
      <c r="I780">
        <v>3.36</v>
      </c>
      <c r="J780">
        <v>0.62</v>
      </c>
      <c r="K780">
        <v>12.2</v>
      </c>
      <c r="L780">
        <v>6</v>
      </c>
      <c r="AA780">
        <f t="shared" si="112"/>
        <v>6.4</v>
      </c>
      <c r="AB780">
        <f t="shared" si="112"/>
        <v>0.39</v>
      </c>
      <c r="AC780">
        <f t="shared" si="113"/>
        <v>0.33</v>
      </c>
      <c r="AD780">
        <f t="shared" si="109"/>
        <v>3.3</v>
      </c>
      <c r="AE780">
        <f t="shared" si="109"/>
        <v>4.5999999999999999E-2</v>
      </c>
      <c r="AF780">
        <f t="shared" si="109"/>
        <v>12</v>
      </c>
      <c r="AG780">
        <f t="shared" si="108"/>
        <v>53</v>
      </c>
      <c r="AH780">
        <f t="shared" si="114"/>
        <v>0.99293999999999905</v>
      </c>
      <c r="AI780">
        <f t="shared" si="115"/>
        <v>3.36</v>
      </c>
      <c r="AJ780">
        <f t="shared" si="110"/>
        <v>0.62</v>
      </c>
      <c r="AK780">
        <f t="shared" si="111"/>
        <v>12.2</v>
      </c>
      <c r="AL780">
        <v>6</v>
      </c>
    </row>
    <row r="781" spans="1:38" x14ac:dyDescent="0.45">
      <c r="A781">
        <v>6.6</v>
      </c>
      <c r="B781">
        <v>0.69499999999999995</v>
      </c>
      <c r="C781">
        <v>0</v>
      </c>
      <c r="D781">
        <v>2.1</v>
      </c>
      <c r="E781">
        <v>7.4999999999999997E-2</v>
      </c>
      <c r="F781">
        <v>12</v>
      </c>
      <c r="G781">
        <v>56</v>
      </c>
      <c r="H781">
        <v>0.99680000000000002</v>
      </c>
      <c r="I781">
        <v>3.49</v>
      </c>
      <c r="J781">
        <v>0.67</v>
      </c>
      <c r="K781">
        <v>9.1999999999999993</v>
      </c>
      <c r="L781">
        <v>5</v>
      </c>
      <c r="AA781">
        <f t="shared" si="112"/>
        <v>6.6</v>
      </c>
      <c r="AB781">
        <f t="shared" si="112"/>
        <v>0.69499999999999995</v>
      </c>
      <c r="AC781">
        <f t="shared" si="113"/>
        <v>0</v>
      </c>
      <c r="AD781">
        <f t="shared" si="109"/>
        <v>2.1</v>
      </c>
      <c r="AE781">
        <f t="shared" si="109"/>
        <v>7.4999999999999997E-2</v>
      </c>
      <c r="AF781">
        <f t="shared" si="109"/>
        <v>12</v>
      </c>
      <c r="AG781">
        <f t="shared" si="108"/>
        <v>56</v>
      </c>
      <c r="AH781">
        <f t="shared" si="114"/>
        <v>0.99680000000000002</v>
      </c>
      <c r="AI781">
        <f t="shared" si="115"/>
        <v>3.49</v>
      </c>
      <c r="AJ781">
        <f t="shared" si="110"/>
        <v>0.67</v>
      </c>
      <c r="AK781">
        <f t="shared" si="111"/>
        <v>9.1999999999999993</v>
      </c>
      <c r="AL781">
        <v>5</v>
      </c>
    </row>
    <row r="782" spans="1:38" x14ac:dyDescent="0.45">
      <c r="A782">
        <v>8.1999999999999993</v>
      </c>
      <c r="B782">
        <v>0.34</v>
      </c>
      <c r="C782">
        <v>0.38</v>
      </c>
      <c r="D782">
        <v>2.5</v>
      </c>
      <c r="E782">
        <v>0.08</v>
      </c>
      <c r="F782">
        <v>12</v>
      </c>
      <c r="G782">
        <v>57</v>
      </c>
      <c r="H782">
        <v>0.99780000000000002</v>
      </c>
      <c r="I782">
        <v>3.3</v>
      </c>
      <c r="J782">
        <v>0.47</v>
      </c>
      <c r="K782">
        <v>9</v>
      </c>
      <c r="L782">
        <v>6</v>
      </c>
      <c r="AA782">
        <f t="shared" si="112"/>
        <v>8.1999999999999993</v>
      </c>
      <c r="AB782">
        <f t="shared" si="112"/>
        <v>0.34</v>
      </c>
      <c r="AC782">
        <f t="shared" si="113"/>
        <v>0.38</v>
      </c>
      <c r="AD782">
        <f t="shared" si="109"/>
        <v>2.5</v>
      </c>
      <c r="AE782">
        <f t="shared" si="109"/>
        <v>0.08</v>
      </c>
      <c r="AF782">
        <f t="shared" si="109"/>
        <v>12</v>
      </c>
      <c r="AG782">
        <f t="shared" si="108"/>
        <v>57</v>
      </c>
      <c r="AH782">
        <f t="shared" si="114"/>
        <v>0.99780000000000002</v>
      </c>
      <c r="AI782">
        <f t="shared" si="115"/>
        <v>3.3</v>
      </c>
      <c r="AJ782">
        <f t="shared" si="110"/>
        <v>0.47</v>
      </c>
      <c r="AK782">
        <f t="shared" si="111"/>
        <v>9</v>
      </c>
      <c r="AL782">
        <v>6</v>
      </c>
    </row>
    <row r="783" spans="1:38" x14ac:dyDescent="0.45">
      <c r="A783">
        <v>8.1</v>
      </c>
      <c r="B783">
        <v>0.57499999999999996</v>
      </c>
      <c r="C783">
        <v>0.22</v>
      </c>
      <c r="D783">
        <v>2.1</v>
      </c>
      <c r="E783">
        <v>7.6999999999999999E-2</v>
      </c>
      <c r="F783">
        <v>12</v>
      </c>
      <c r="G783">
        <v>65</v>
      </c>
      <c r="H783">
        <v>0.99670000000000003</v>
      </c>
      <c r="I783">
        <v>3.29</v>
      </c>
      <c r="J783">
        <v>0.51</v>
      </c>
      <c r="K783">
        <v>9.1999999999999993</v>
      </c>
      <c r="L783">
        <v>5</v>
      </c>
      <c r="AA783">
        <f t="shared" si="112"/>
        <v>8.1</v>
      </c>
      <c r="AB783">
        <f t="shared" si="112"/>
        <v>0.57499999999999996</v>
      </c>
      <c r="AC783">
        <f t="shared" si="113"/>
        <v>0.22</v>
      </c>
      <c r="AD783">
        <f t="shared" si="109"/>
        <v>2.1</v>
      </c>
      <c r="AE783">
        <f t="shared" si="109"/>
        <v>7.6999999999999999E-2</v>
      </c>
      <c r="AF783">
        <f t="shared" si="109"/>
        <v>12</v>
      </c>
      <c r="AG783">
        <f t="shared" si="108"/>
        <v>65</v>
      </c>
      <c r="AH783">
        <f t="shared" si="114"/>
        <v>0.99670000000000003</v>
      </c>
      <c r="AI783">
        <f t="shared" si="115"/>
        <v>3.29</v>
      </c>
      <c r="AJ783">
        <f t="shared" si="110"/>
        <v>0.51</v>
      </c>
      <c r="AK783">
        <f t="shared" si="111"/>
        <v>9.1999999999999993</v>
      </c>
      <c r="AL783">
        <v>5</v>
      </c>
    </row>
    <row r="784" spans="1:38" x14ac:dyDescent="0.45">
      <c r="A784">
        <v>8.6999999999999993</v>
      </c>
      <c r="B784">
        <v>0.78</v>
      </c>
      <c r="C784">
        <v>0.51</v>
      </c>
      <c r="D784">
        <v>1.7</v>
      </c>
      <c r="E784">
        <v>0.41499999999999998</v>
      </c>
      <c r="F784">
        <v>12</v>
      </c>
      <c r="G784">
        <v>66</v>
      </c>
      <c r="H784">
        <v>0.99622999999999995</v>
      </c>
      <c r="I784">
        <v>3</v>
      </c>
      <c r="J784">
        <v>1.17</v>
      </c>
      <c r="K784">
        <v>9.1999999999999993</v>
      </c>
      <c r="L784">
        <v>5</v>
      </c>
      <c r="AA784">
        <f t="shared" si="112"/>
        <v>8.6999999999999993</v>
      </c>
      <c r="AB784">
        <f t="shared" si="112"/>
        <v>0.78</v>
      </c>
      <c r="AC784">
        <f t="shared" si="113"/>
        <v>0.51</v>
      </c>
      <c r="AD784">
        <f t="shared" si="109"/>
        <v>1.7</v>
      </c>
      <c r="AE784">
        <f t="shared" si="109"/>
        <v>0.12249999999999998</v>
      </c>
      <c r="AF784">
        <f t="shared" si="109"/>
        <v>12</v>
      </c>
      <c r="AG784">
        <f t="shared" si="108"/>
        <v>66</v>
      </c>
      <c r="AH784">
        <f t="shared" si="114"/>
        <v>0.99622999999999995</v>
      </c>
      <c r="AI784">
        <f t="shared" si="115"/>
        <v>3</v>
      </c>
      <c r="AJ784">
        <f t="shared" si="110"/>
        <v>0.99999999999999989</v>
      </c>
      <c r="AK784">
        <f t="shared" si="111"/>
        <v>9.1999999999999993</v>
      </c>
      <c r="AL784">
        <v>5</v>
      </c>
    </row>
    <row r="785" spans="1:38" x14ac:dyDescent="0.45">
      <c r="A785">
        <v>7</v>
      </c>
      <c r="B785">
        <v>0.97499999999999998</v>
      </c>
      <c r="C785">
        <v>0.04</v>
      </c>
      <c r="D785">
        <v>2</v>
      </c>
      <c r="E785">
        <v>8.6999999999999994E-2</v>
      </c>
      <c r="F785">
        <v>12</v>
      </c>
      <c r="G785">
        <v>67</v>
      </c>
      <c r="H785">
        <v>0.99565000000000003</v>
      </c>
      <c r="I785">
        <v>3.35</v>
      </c>
      <c r="J785">
        <v>0.6</v>
      </c>
      <c r="K785">
        <v>9.4</v>
      </c>
      <c r="L785">
        <v>4</v>
      </c>
      <c r="AA785">
        <f t="shared" si="112"/>
        <v>7</v>
      </c>
      <c r="AB785">
        <f t="shared" si="112"/>
        <v>0.97499999999999998</v>
      </c>
      <c r="AC785">
        <f t="shared" si="113"/>
        <v>0.04</v>
      </c>
      <c r="AD785">
        <f t="shared" si="109"/>
        <v>2</v>
      </c>
      <c r="AE785">
        <f t="shared" si="109"/>
        <v>8.6999999999999994E-2</v>
      </c>
      <c r="AF785">
        <f t="shared" si="109"/>
        <v>12</v>
      </c>
      <c r="AG785">
        <f t="shared" si="109"/>
        <v>67</v>
      </c>
      <c r="AH785">
        <f t="shared" si="114"/>
        <v>0.99565000000000003</v>
      </c>
      <c r="AI785">
        <f t="shared" si="115"/>
        <v>3.35</v>
      </c>
      <c r="AJ785">
        <f t="shared" si="110"/>
        <v>0.6</v>
      </c>
      <c r="AK785">
        <f t="shared" si="111"/>
        <v>9.4</v>
      </c>
      <c r="AL785">
        <v>4</v>
      </c>
    </row>
    <row r="786" spans="1:38" x14ac:dyDescent="0.45">
      <c r="A786">
        <v>7</v>
      </c>
      <c r="B786">
        <v>0.57999999999999996</v>
      </c>
      <c r="C786">
        <v>0.28000000000000003</v>
      </c>
      <c r="D786">
        <v>4.8</v>
      </c>
      <c r="E786">
        <v>8.5000000000000006E-2</v>
      </c>
      <c r="F786">
        <v>12</v>
      </c>
      <c r="G786">
        <v>69</v>
      </c>
      <c r="H786">
        <v>0.99632999999999905</v>
      </c>
      <c r="I786">
        <v>3.32</v>
      </c>
      <c r="J786">
        <v>0.7</v>
      </c>
      <c r="K786">
        <v>11</v>
      </c>
      <c r="L786">
        <v>6</v>
      </c>
      <c r="AA786">
        <f t="shared" si="112"/>
        <v>7</v>
      </c>
      <c r="AB786">
        <f t="shared" si="112"/>
        <v>0.57999999999999996</v>
      </c>
      <c r="AC786">
        <f t="shared" si="113"/>
        <v>0.28000000000000003</v>
      </c>
      <c r="AD786">
        <f t="shared" ref="AD786:AG849" si="116">IF((D786&gt;=R$14)*(D786&lt;=R$15),D786,IF((D786&lt;R$14), R$14, R$15))</f>
        <v>3.6500000000000004</v>
      </c>
      <c r="AE786">
        <f t="shared" si="116"/>
        <v>8.5000000000000006E-2</v>
      </c>
      <c r="AF786">
        <f t="shared" si="116"/>
        <v>12</v>
      </c>
      <c r="AG786">
        <f t="shared" si="116"/>
        <v>69</v>
      </c>
      <c r="AH786">
        <f t="shared" si="114"/>
        <v>0.99632999999999905</v>
      </c>
      <c r="AI786">
        <f t="shared" si="115"/>
        <v>3.32</v>
      </c>
      <c r="AJ786">
        <f t="shared" ref="AJ786:AJ849" si="117">IF((J786&gt;=X$14)*(J786&lt;=X$15),J786,IF((J786&lt;X$14), X$14, X$15))</f>
        <v>0.7</v>
      </c>
      <c r="AK786">
        <f t="shared" ref="AK786:AK849" si="118">IF((K786&gt;=Y$14)*(K786&lt;=Y$15),K786,IF((K786&lt;Y$14), Y$14, Y$15))</f>
        <v>11</v>
      </c>
      <c r="AL786">
        <v>6</v>
      </c>
    </row>
    <row r="787" spans="1:38" x14ac:dyDescent="0.45">
      <c r="A787">
        <v>7.4</v>
      </c>
      <c r="B787">
        <v>0.55000000000000004</v>
      </c>
      <c r="C787">
        <v>0.22</v>
      </c>
      <c r="D787">
        <v>2.2000000000000002</v>
      </c>
      <c r="E787">
        <v>0.106</v>
      </c>
      <c r="F787">
        <v>12</v>
      </c>
      <c r="G787">
        <v>72</v>
      </c>
      <c r="H787">
        <v>0.99590000000000001</v>
      </c>
      <c r="I787">
        <v>3.05</v>
      </c>
      <c r="J787">
        <v>0.63</v>
      </c>
      <c r="K787">
        <v>9.1999999999999993</v>
      </c>
      <c r="L787">
        <v>5</v>
      </c>
      <c r="AA787">
        <f t="shared" si="112"/>
        <v>7.4</v>
      </c>
      <c r="AB787">
        <f t="shared" si="112"/>
        <v>0.55000000000000004</v>
      </c>
      <c r="AC787">
        <f t="shared" si="113"/>
        <v>0.22</v>
      </c>
      <c r="AD787">
        <f t="shared" si="116"/>
        <v>2.2000000000000002</v>
      </c>
      <c r="AE787">
        <f t="shared" si="116"/>
        <v>0.106</v>
      </c>
      <c r="AF787">
        <f t="shared" si="116"/>
        <v>12</v>
      </c>
      <c r="AG787">
        <f t="shared" si="116"/>
        <v>72</v>
      </c>
      <c r="AH787">
        <f t="shared" si="114"/>
        <v>0.99590000000000001</v>
      </c>
      <c r="AI787">
        <f t="shared" si="115"/>
        <v>3.05</v>
      </c>
      <c r="AJ787">
        <f t="shared" si="117"/>
        <v>0.63</v>
      </c>
      <c r="AK787">
        <f t="shared" si="118"/>
        <v>9.1999999999999993</v>
      </c>
      <c r="AL787">
        <v>5</v>
      </c>
    </row>
    <row r="788" spans="1:38" x14ac:dyDescent="0.45">
      <c r="A788">
        <v>8.8000000000000007</v>
      </c>
      <c r="B788">
        <v>0.59</v>
      </c>
      <c r="C788">
        <v>0.18</v>
      </c>
      <c r="D788">
        <v>2.9</v>
      </c>
      <c r="E788">
        <v>8.8999999999999996E-2</v>
      </c>
      <c r="F788">
        <v>12</v>
      </c>
      <c r="G788">
        <v>74</v>
      </c>
      <c r="H788">
        <v>0.99737999999999905</v>
      </c>
      <c r="I788">
        <v>3.14</v>
      </c>
      <c r="J788">
        <v>0.54</v>
      </c>
      <c r="K788">
        <v>9.4</v>
      </c>
      <c r="L788">
        <v>5</v>
      </c>
      <c r="AA788">
        <f t="shared" si="112"/>
        <v>8.8000000000000007</v>
      </c>
      <c r="AB788">
        <f t="shared" si="112"/>
        <v>0.59</v>
      </c>
      <c r="AC788">
        <f t="shared" si="113"/>
        <v>0.18</v>
      </c>
      <c r="AD788">
        <f t="shared" si="116"/>
        <v>2.9</v>
      </c>
      <c r="AE788">
        <f t="shared" si="116"/>
        <v>8.8999999999999996E-2</v>
      </c>
      <c r="AF788">
        <f t="shared" si="116"/>
        <v>12</v>
      </c>
      <c r="AG788">
        <f t="shared" si="116"/>
        <v>74</v>
      </c>
      <c r="AH788">
        <f t="shared" si="114"/>
        <v>0.99737999999999905</v>
      </c>
      <c r="AI788">
        <f t="shared" si="115"/>
        <v>3.14</v>
      </c>
      <c r="AJ788">
        <f t="shared" si="117"/>
        <v>0.54</v>
      </c>
      <c r="AK788">
        <f t="shared" si="118"/>
        <v>9.4</v>
      </c>
      <c r="AL788">
        <v>5</v>
      </c>
    </row>
    <row r="789" spans="1:38" x14ac:dyDescent="0.45">
      <c r="A789">
        <v>7.2</v>
      </c>
      <c r="B789">
        <v>0.54</v>
      </c>
      <c r="C789">
        <v>0.27</v>
      </c>
      <c r="D789">
        <v>2.6</v>
      </c>
      <c r="E789">
        <v>8.4000000000000005E-2</v>
      </c>
      <c r="F789">
        <v>12</v>
      </c>
      <c r="G789">
        <v>78</v>
      </c>
      <c r="H789">
        <v>0.99639999999999995</v>
      </c>
      <c r="I789">
        <v>3.39</v>
      </c>
      <c r="J789">
        <v>0.71</v>
      </c>
      <c r="K789">
        <v>11</v>
      </c>
      <c r="L789">
        <v>5</v>
      </c>
      <c r="AA789">
        <f t="shared" si="112"/>
        <v>7.2</v>
      </c>
      <c r="AB789">
        <f t="shared" si="112"/>
        <v>0.54</v>
      </c>
      <c r="AC789">
        <f t="shared" si="113"/>
        <v>0.27</v>
      </c>
      <c r="AD789">
        <f t="shared" si="116"/>
        <v>2.6</v>
      </c>
      <c r="AE789">
        <f t="shared" si="116"/>
        <v>8.4000000000000005E-2</v>
      </c>
      <c r="AF789">
        <f t="shared" si="116"/>
        <v>12</v>
      </c>
      <c r="AG789">
        <f t="shared" si="116"/>
        <v>78</v>
      </c>
      <c r="AH789">
        <f t="shared" si="114"/>
        <v>0.99639999999999995</v>
      </c>
      <c r="AI789">
        <f t="shared" si="115"/>
        <v>3.39</v>
      </c>
      <c r="AJ789">
        <f t="shared" si="117"/>
        <v>0.71</v>
      </c>
      <c r="AK789">
        <f t="shared" si="118"/>
        <v>11</v>
      </c>
      <c r="AL789">
        <v>5</v>
      </c>
    </row>
    <row r="790" spans="1:38" x14ac:dyDescent="0.45">
      <c r="A790">
        <v>6.7</v>
      </c>
      <c r="B790">
        <v>0.75</v>
      </c>
      <c r="C790">
        <v>0.12</v>
      </c>
      <c r="D790">
        <v>2</v>
      </c>
      <c r="E790">
        <v>8.5999999999999993E-2</v>
      </c>
      <c r="F790">
        <v>12</v>
      </c>
      <c r="G790">
        <v>80</v>
      </c>
      <c r="H790">
        <v>0.99580000000000002</v>
      </c>
      <c r="I790">
        <v>3.38</v>
      </c>
      <c r="J790">
        <v>0.52</v>
      </c>
      <c r="K790">
        <v>10.1</v>
      </c>
      <c r="L790">
        <v>5</v>
      </c>
      <c r="AA790">
        <f t="shared" si="112"/>
        <v>6.7</v>
      </c>
      <c r="AB790">
        <f t="shared" si="112"/>
        <v>0.75</v>
      </c>
      <c r="AC790">
        <f t="shared" si="113"/>
        <v>0.12</v>
      </c>
      <c r="AD790">
        <f t="shared" si="116"/>
        <v>2</v>
      </c>
      <c r="AE790">
        <f t="shared" si="116"/>
        <v>8.5999999999999993E-2</v>
      </c>
      <c r="AF790">
        <f t="shared" si="116"/>
        <v>12</v>
      </c>
      <c r="AG790">
        <f t="shared" si="116"/>
        <v>80</v>
      </c>
      <c r="AH790">
        <f t="shared" si="114"/>
        <v>0.99580000000000002</v>
      </c>
      <c r="AI790">
        <f t="shared" si="115"/>
        <v>3.38</v>
      </c>
      <c r="AJ790">
        <f t="shared" si="117"/>
        <v>0.52</v>
      </c>
      <c r="AK790">
        <f t="shared" si="118"/>
        <v>10.1</v>
      </c>
      <c r="AL790">
        <v>5</v>
      </c>
    </row>
    <row r="791" spans="1:38" x14ac:dyDescent="0.45">
      <c r="A791">
        <v>7.3</v>
      </c>
      <c r="B791">
        <v>0.45</v>
      </c>
      <c r="C791">
        <v>0.36</v>
      </c>
      <c r="D791">
        <v>5.9</v>
      </c>
      <c r="E791">
        <v>7.3999999999999996E-2</v>
      </c>
      <c r="F791">
        <v>12</v>
      </c>
      <c r="G791">
        <v>87</v>
      </c>
      <c r="H791">
        <v>0.99780000000000002</v>
      </c>
      <c r="I791">
        <v>3.33</v>
      </c>
      <c r="J791">
        <v>0.83</v>
      </c>
      <c r="K791">
        <v>10.5</v>
      </c>
      <c r="L791">
        <v>5</v>
      </c>
      <c r="AA791">
        <f t="shared" si="112"/>
        <v>7.3</v>
      </c>
      <c r="AB791">
        <f t="shared" si="112"/>
        <v>0.45</v>
      </c>
      <c r="AC791">
        <f t="shared" si="113"/>
        <v>0.36</v>
      </c>
      <c r="AD791">
        <f t="shared" si="116"/>
        <v>3.6500000000000004</v>
      </c>
      <c r="AE791">
        <f t="shared" si="116"/>
        <v>7.3999999999999996E-2</v>
      </c>
      <c r="AF791">
        <f t="shared" si="116"/>
        <v>12</v>
      </c>
      <c r="AG791">
        <f t="shared" si="116"/>
        <v>87</v>
      </c>
      <c r="AH791">
        <f t="shared" si="114"/>
        <v>0.99780000000000002</v>
      </c>
      <c r="AI791">
        <f t="shared" si="115"/>
        <v>3.33</v>
      </c>
      <c r="AJ791">
        <f t="shared" si="117"/>
        <v>0.83</v>
      </c>
      <c r="AK791">
        <f t="shared" si="118"/>
        <v>10.5</v>
      </c>
      <c r="AL791">
        <v>5</v>
      </c>
    </row>
    <row r="792" spans="1:38" x14ac:dyDescent="0.45">
      <c r="A792">
        <v>5.6</v>
      </c>
      <c r="B792">
        <v>0.85</v>
      </c>
      <c r="C792">
        <v>0.05</v>
      </c>
      <c r="D792">
        <v>1.4</v>
      </c>
      <c r="E792">
        <v>4.4999999999999998E-2</v>
      </c>
      <c r="F792">
        <v>12</v>
      </c>
      <c r="G792">
        <v>88</v>
      </c>
      <c r="H792">
        <v>0.99239999999999995</v>
      </c>
      <c r="I792">
        <v>3.56</v>
      </c>
      <c r="J792">
        <v>0.82</v>
      </c>
      <c r="K792">
        <v>12.9</v>
      </c>
      <c r="L792">
        <v>8</v>
      </c>
      <c r="AA792">
        <f t="shared" si="112"/>
        <v>5.6</v>
      </c>
      <c r="AB792">
        <f t="shared" si="112"/>
        <v>0.85</v>
      </c>
      <c r="AC792">
        <f t="shared" si="113"/>
        <v>0.05</v>
      </c>
      <c r="AD792">
        <f t="shared" si="116"/>
        <v>1.4</v>
      </c>
      <c r="AE792">
        <f t="shared" si="116"/>
        <v>4.4999999999999998E-2</v>
      </c>
      <c r="AF792">
        <f t="shared" si="116"/>
        <v>12</v>
      </c>
      <c r="AG792">
        <f t="shared" si="116"/>
        <v>88</v>
      </c>
      <c r="AH792">
        <f t="shared" si="114"/>
        <v>0.99239999999999995</v>
      </c>
      <c r="AI792">
        <f t="shared" si="115"/>
        <v>3.56</v>
      </c>
      <c r="AJ792">
        <f t="shared" si="117"/>
        <v>0.82</v>
      </c>
      <c r="AK792">
        <f t="shared" si="118"/>
        <v>12.9</v>
      </c>
      <c r="AL792">
        <v>8</v>
      </c>
    </row>
    <row r="793" spans="1:38" x14ac:dyDescent="0.45">
      <c r="A793">
        <v>9.6999999999999993</v>
      </c>
      <c r="B793">
        <v>0.66</v>
      </c>
      <c r="C793">
        <v>0.34</v>
      </c>
      <c r="D793">
        <v>2.6</v>
      </c>
      <c r="E793">
        <v>9.4E-2</v>
      </c>
      <c r="F793">
        <v>12</v>
      </c>
      <c r="G793">
        <v>88</v>
      </c>
      <c r="H793">
        <v>0.99795999999999996</v>
      </c>
      <c r="I793">
        <v>3.26</v>
      </c>
      <c r="J793">
        <v>0.66</v>
      </c>
      <c r="K793">
        <v>10.1</v>
      </c>
      <c r="L793">
        <v>5</v>
      </c>
      <c r="AA793">
        <f t="shared" si="112"/>
        <v>9.6999999999999993</v>
      </c>
      <c r="AB793">
        <f t="shared" si="112"/>
        <v>0.66</v>
      </c>
      <c r="AC793">
        <f t="shared" si="113"/>
        <v>0.34</v>
      </c>
      <c r="AD793">
        <f t="shared" si="116"/>
        <v>2.6</v>
      </c>
      <c r="AE793">
        <f t="shared" si="116"/>
        <v>9.4E-2</v>
      </c>
      <c r="AF793">
        <f t="shared" si="116"/>
        <v>12</v>
      </c>
      <c r="AG793">
        <f t="shared" si="116"/>
        <v>88</v>
      </c>
      <c r="AH793">
        <f t="shared" si="114"/>
        <v>0.99795999999999996</v>
      </c>
      <c r="AI793">
        <f t="shared" si="115"/>
        <v>3.26</v>
      </c>
      <c r="AJ793">
        <f t="shared" si="117"/>
        <v>0.66</v>
      </c>
      <c r="AK793">
        <f t="shared" si="118"/>
        <v>10.1</v>
      </c>
      <c r="AL793">
        <v>5</v>
      </c>
    </row>
    <row r="794" spans="1:38" x14ac:dyDescent="0.45">
      <c r="A794">
        <v>9.9</v>
      </c>
      <c r="B794">
        <v>0.56999999999999995</v>
      </c>
      <c r="C794">
        <v>0.25</v>
      </c>
      <c r="D794">
        <v>2</v>
      </c>
      <c r="E794">
        <v>0.104</v>
      </c>
      <c r="F794">
        <v>12</v>
      </c>
      <c r="G794">
        <v>89</v>
      </c>
      <c r="H794">
        <v>0.99629999999999996</v>
      </c>
      <c r="I794">
        <v>3.04</v>
      </c>
      <c r="J794">
        <v>0.9</v>
      </c>
      <c r="K794">
        <v>10.1</v>
      </c>
      <c r="L794">
        <v>5</v>
      </c>
      <c r="AA794">
        <f t="shared" si="112"/>
        <v>9.9</v>
      </c>
      <c r="AB794">
        <f t="shared" si="112"/>
        <v>0.56999999999999995</v>
      </c>
      <c r="AC794">
        <f t="shared" si="113"/>
        <v>0.25</v>
      </c>
      <c r="AD794">
        <f t="shared" si="116"/>
        <v>2</v>
      </c>
      <c r="AE794">
        <f t="shared" si="116"/>
        <v>0.104</v>
      </c>
      <c r="AF794">
        <f t="shared" si="116"/>
        <v>12</v>
      </c>
      <c r="AG794">
        <f t="shared" si="116"/>
        <v>89</v>
      </c>
      <c r="AH794">
        <f t="shared" si="114"/>
        <v>0.99629999999999996</v>
      </c>
      <c r="AI794">
        <f t="shared" si="115"/>
        <v>3.04</v>
      </c>
      <c r="AJ794">
        <f t="shared" si="117"/>
        <v>0.9</v>
      </c>
      <c r="AK794">
        <f t="shared" si="118"/>
        <v>10.1</v>
      </c>
      <c r="AL794">
        <v>5</v>
      </c>
    </row>
    <row r="795" spans="1:38" x14ac:dyDescent="0.45">
      <c r="A795">
        <v>8.4</v>
      </c>
      <c r="B795">
        <v>0.65</v>
      </c>
      <c r="C795">
        <v>0.6</v>
      </c>
      <c r="D795">
        <v>2.1</v>
      </c>
      <c r="E795">
        <v>0.111999999999999</v>
      </c>
      <c r="F795">
        <v>12</v>
      </c>
      <c r="G795">
        <v>90</v>
      </c>
      <c r="H795">
        <v>0.99729999999999996</v>
      </c>
      <c r="I795">
        <v>3.2</v>
      </c>
      <c r="J795">
        <v>0.52</v>
      </c>
      <c r="K795">
        <v>9.1999999999999993</v>
      </c>
      <c r="L795">
        <v>5</v>
      </c>
      <c r="AA795">
        <f t="shared" si="112"/>
        <v>8.4</v>
      </c>
      <c r="AB795">
        <f t="shared" si="112"/>
        <v>0.65</v>
      </c>
      <c r="AC795">
        <f t="shared" si="113"/>
        <v>0.6</v>
      </c>
      <c r="AD795">
        <f t="shared" si="116"/>
        <v>2.1</v>
      </c>
      <c r="AE795">
        <f t="shared" si="116"/>
        <v>0.111999999999999</v>
      </c>
      <c r="AF795">
        <f t="shared" si="116"/>
        <v>12</v>
      </c>
      <c r="AG795">
        <f t="shared" si="116"/>
        <v>90</v>
      </c>
      <c r="AH795">
        <f t="shared" si="114"/>
        <v>0.99729999999999996</v>
      </c>
      <c r="AI795">
        <f t="shared" si="115"/>
        <v>3.2</v>
      </c>
      <c r="AJ795">
        <f t="shared" si="117"/>
        <v>0.52</v>
      </c>
      <c r="AK795">
        <f t="shared" si="118"/>
        <v>9.1999999999999993</v>
      </c>
      <c r="AL795">
        <v>5</v>
      </c>
    </row>
    <row r="796" spans="1:38" x14ac:dyDescent="0.45">
      <c r="A796">
        <v>9.1999999999999993</v>
      </c>
      <c r="B796">
        <v>0.92</v>
      </c>
      <c r="C796">
        <v>0.24</v>
      </c>
      <c r="D796">
        <v>2.6</v>
      </c>
      <c r="E796">
        <v>8.6999999999999994E-2</v>
      </c>
      <c r="F796">
        <v>12</v>
      </c>
      <c r="G796">
        <v>93</v>
      </c>
      <c r="H796">
        <v>0.99980000000000002</v>
      </c>
      <c r="I796">
        <v>3.48</v>
      </c>
      <c r="J796">
        <v>0.54</v>
      </c>
      <c r="K796">
        <v>9.8000000000000007</v>
      </c>
      <c r="L796">
        <v>5</v>
      </c>
      <c r="AA796">
        <f t="shared" si="112"/>
        <v>9.1999999999999993</v>
      </c>
      <c r="AB796">
        <f t="shared" si="112"/>
        <v>0.92</v>
      </c>
      <c r="AC796">
        <f t="shared" si="113"/>
        <v>0.24</v>
      </c>
      <c r="AD796">
        <f t="shared" si="116"/>
        <v>2.6</v>
      </c>
      <c r="AE796">
        <f t="shared" si="116"/>
        <v>8.6999999999999994E-2</v>
      </c>
      <c r="AF796">
        <f t="shared" si="116"/>
        <v>12</v>
      </c>
      <c r="AG796">
        <f t="shared" si="116"/>
        <v>93</v>
      </c>
      <c r="AH796">
        <f t="shared" si="114"/>
        <v>0.99980000000000002</v>
      </c>
      <c r="AI796">
        <f t="shared" si="115"/>
        <v>3.48</v>
      </c>
      <c r="AJ796">
        <f t="shared" si="117"/>
        <v>0.54</v>
      </c>
      <c r="AK796">
        <f t="shared" si="118"/>
        <v>9.8000000000000007</v>
      </c>
      <c r="AL796">
        <v>5</v>
      </c>
    </row>
    <row r="797" spans="1:38" x14ac:dyDescent="0.45">
      <c r="A797">
        <v>5.6</v>
      </c>
      <c r="B797">
        <v>0.31</v>
      </c>
      <c r="C797">
        <v>0.37</v>
      </c>
      <c r="D797">
        <v>1.4</v>
      </c>
      <c r="E797">
        <v>7.3999999999999996E-2</v>
      </c>
      <c r="F797">
        <v>12</v>
      </c>
      <c r="G797">
        <v>96</v>
      </c>
      <c r="H797">
        <v>0.99539999999999995</v>
      </c>
      <c r="I797">
        <v>3.32</v>
      </c>
      <c r="J797">
        <v>0.57999999999999996</v>
      </c>
      <c r="K797">
        <v>9.1999999999999993</v>
      </c>
      <c r="L797">
        <v>5</v>
      </c>
      <c r="AA797">
        <f t="shared" si="112"/>
        <v>5.6</v>
      </c>
      <c r="AB797">
        <f t="shared" si="112"/>
        <v>0.31</v>
      </c>
      <c r="AC797">
        <f t="shared" si="113"/>
        <v>0.37</v>
      </c>
      <c r="AD797">
        <f t="shared" si="116"/>
        <v>1.4</v>
      </c>
      <c r="AE797">
        <f t="shared" si="116"/>
        <v>7.3999999999999996E-2</v>
      </c>
      <c r="AF797">
        <f t="shared" si="116"/>
        <v>12</v>
      </c>
      <c r="AG797">
        <f t="shared" si="116"/>
        <v>96</v>
      </c>
      <c r="AH797">
        <f t="shared" si="114"/>
        <v>0.99539999999999995</v>
      </c>
      <c r="AI797">
        <f t="shared" si="115"/>
        <v>3.32</v>
      </c>
      <c r="AJ797">
        <f t="shared" si="117"/>
        <v>0.57999999999999996</v>
      </c>
      <c r="AK797">
        <f t="shared" si="118"/>
        <v>9.1999999999999993</v>
      </c>
      <c r="AL797">
        <v>5</v>
      </c>
    </row>
    <row r="798" spans="1:38" x14ac:dyDescent="0.45">
      <c r="A798">
        <v>6.4</v>
      </c>
      <c r="B798">
        <v>0.79</v>
      </c>
      <c r="C798">
        <v>0.04</v>
      </c>
      <c r="D798">
        <v>2.2000000000000002</v>
      </c>
      <c r="E798">
        <v>6.0999999999999999E-2</v>
      </c>
      <c r="F798">
        <v>11</v>
      </c>
      <c r="G798">
        <v>17</v>
      </c>
      <c r="H798">
        <v>0.99587999999999899</v>
      </c>
      <c r="I798">
        <v>3.53</v>
      </c>
      <c r="J798">
        <v>0.65</v>
      </c>
      <c r="K798">
        <v>10.4</v>
      </c>
      <c r="L798">
        <v>6</v>
      </c>
      <c r="AA798">
        <f t="shared" si="112"/>
        <v>6.4</v>
      </c>
      <c r="AB798">
        <f t="shared" si="112"/>
        <v>0.79</v>
      </c>
      <c r="AC798">
        <f t="shared" si="113"/>
        <v>0.04</v>
      </c>
      <c r="AD798">
        <f t="shared" si="116"/>
        <v>2.2000000000000002</v>
      </c>
      <c r="AE798">
        <f t="shared" si="116"/>
        <v>6.0999999999999999E-2</v>
      </c>
      <c r="AF798">
        <f t="shared" si="116"/>
        <v>11</v>
      </c>
      <c r="AG798">
        <f t="shared" si="116"/>
        <v>17</v>
      </c>
      <c r="AH798">
        <f t="shared" si="114"/>
        <v>0.99587999999999899</v>
      </c>
      <c r="AI798">
        <f t="shared" si="115"/>
        <v>3.53</v>
      </c>
      <c r="AJ798">
        <f t="shared" si="117"/>
        <v>0.65</v>
      </c>
      <c r="AK798">
        <f t="shared" si="118"/>
        <v>10.4</v>
      </c>
      <c r="AL798">
        <v>6</v>
      </c>
    </row>
    <row r="799" spans="1:38" x14ac:dyDescent="0.45">
      <c r="A799">
        <v>5.7</v>
      </c>
      <c r="B799">
        <v>0.6</v>
      </c>
      <c r="C799">
        <v>0</v>
      </c>
      <c r="D799">
        <v>1.4</v>
      </c>
      <c r="E799">
        <v>6.3E-2</v>
      </c>
      <c r="F799">
        <v>11</v>
      </c>
      <c r="G799">
        <v>18</v>
      </c>
      <c r="H799">
        <v>0.99190999999999996</v>
      </c>
      <c r="I799">
        <v>3.45</v>
      </c>
      <c r="J799">
        <v>0.56000000000000005</v>
      </c>
      <c r="K799">
        <v>12.2</v>
      </c>
      <c r="L799">
        <v>6</v>
      </c>
      <c r="AA799">
        <f t="shared" si="112"/>
        <v>5.7</v>
      </c>
      <c r="AB799">
        <f t="shared" si="112"/>
        <v>0.6</v>
      </c>
      <c r="AC799">
        <f t="shared" si="113"/>
        <v>0</v>
      </c>
      <c r="AD799">
        <f t="shared" si="116"/>
        <v>1.4</v>
      </c>
      <c r="AE799">
        <f t="shared" si="116"/>
        <v>6.3E-2</v>
      </c>
      <c r="AF799">
        <f t="shared" si="116"/>
        <v>11</v>
      </c>
      <c r="AG799">
        <f t="shared" si="116"/>
        <v>18</v>
      </c>
      <c r="AH799">
        <f t="shared" si="114"/>
        <v>0.99190999999999996</v>
      </c>
      <c r="AI799">
        <f t="shared" si="115"/>
        <v>3.45</v>
      </c>
      <c r="AJ799">
        <f t="shared" si="117"/>
        <v>0.56000000000000005</v>
      </c>
      <c r="AK799">
        <f t="shared" si="118"/>
        <v>12.2</v>
      </c>
      <c r="AL799">
        <v>6</v>
      </c>
    </row>
    <row r="800" spans="1:38" x14ac:dyDescent="0.45">
      <c r="A800">
        <v>7.1</v>
      </c>
      <c r="B800">
        <v>0.75</v>
      </c>
      <c r="C800">
        <v>0.01</v>
      </c>
      <c r="D800">
        <v>2.2000000000000002</v>
      </c>
      <c r="E800">
        <v>5.8999999999999997E-2</v>
      </c>
      <c r="F800">
        <v>11</v>
      </c>
      <c r="G800">
        <v>18</v>
      </c>
      <c r="H800">
        <v>0.99241999999999997</v>
      </c>
      <c r="I800">
        <v>3.39</v>
      </c>
      <c r="J800">
        <v>0.4</v>
      </c>
      <c r="K800">
        <v>12.8</v>
      </c>
      <c r="L800">
        <v>6</v>
      </c>
      <c r="AA800">
        <f t="shared" si="112"/>
        <v>7.1</v>
      </c>
      <c r="AB800">
        <f t="shared" si="112"/>
        <v>0.75</v>
      </c>
      <c r="AC800">
        <f t="shared" si="113"/>
        <v>0.01</v>
      </c>
      <c r="AD800">
        <f t="shared" si="116"/>
        <v>2.2000000000000002</v>
      </c>
      <c r="AE800">
        <f t="shared" si="116"/>
        <v>5.8999999999999997E-2</v>
      </c>
      <c r="AF800">
        <f t="shared" si="116"/>
        <v>11</v>
      </c>
      <c r="AG800">
        <f t="shared" si="116"/>
        <v>18</v>
      </c>
      <c r="AH800">
        <f t="shared" si="114"/>
        <v>0.99241999999999997</v>
      </c>
      <c r="AI800">
        <f t="shared" si="115"/>
        <v>3.39</v>
      </c>
      <c r="AJ800">
        <f t="shared" si="117"/>
        <v>0.4</v>
      </c>
      <c r="AK800">
        <f t="shared" si="118"/>
        <v>12.8</v>
      </c>
      <c r="AL800">
        <v>6</v>
      </c>
    </row>
    <row r="801" spans="1:38" x14ac:dyDescent="0.45">
      <c r="A801">
        <v>6.8</v>
      </c>
      <c r="B801">
        <v>0.59</v>
      </c>
      <c r="C801">
        <v>0.06</v>
      </c>
      <c r="D801">
        <v>6</v>
      </c>
      <c r="E801">
        <v>0.06</v>
      </c>
      <c r="F801">
        <v>11</v>
      </c>
      <c r="G801">
        <v>18</v>
      </c>
      <c r="H801">
        <v>0.99619999999999997</v>
      </c>
      <c r="I801">
        <v>3.41</v>
      </c>
      <c r="J801">
        <v>0.59</v>
      </c>
      <c r="K801">
        <v>10.8</v>
      </c>
      <c r="L801">
        <v>7</v>
      </c>
      <c r="AA801">
        <f t="shared" si="112"/>
        <v>6.8</v>
      </c>
      <c r="AB801">
        <f t="shared" si="112"/>
        <v>0.59</v>
      </c>
      <c r="AC801">
        <f t="shared" si="113"/>
        <v>0.06</v>
      </c>
      <c r="AD801">
        <f t="shared" si="116"/>
        <v>3.6500000000000004</v>
      </c>
      <c r="AE801">
        <f t="shared" si="116"/>
        <v>0.06</v>
      </c>
      <c r="AF801">
        <f t="shared" si="116"/>
        <v>11</v>
      </c>
      <c r="AG801">
        <f t="shared" si="116"/>
        <v>18</v>
      </c>
      <c r="AH801">
        <f t="shared" si="114"/>
        <v>0.99619999999999997</v>
      </c>
      <c r="AI801">
        <f t="shared" si="115"/>
        <v>3.41</v>
      </c>
      <c r="AJ801">
        <f t="shared" si="117"/>
        <v>0.59</v>
      </c>
      <c r="AK801">
        <f t="shared" si="118"/>
        <v>10.8</v>
      </c>
      <c r="AL801">
        <v>7</v>
      </c>
    </row>
    <row r="802" spans="1:38" x14ac:dyDescent="0.45">
      <c r="A802">
        <v>10</v>
      </c>
      <c r="B802">
        <v>0.44</v>
      </c>
      <c r="C802">
        <v>0.49</v>
      </c>
      <c r="D802">
        <v>2.7</v>
      </c>
      <c r="E802">
        <v>7.6999999999999999E-2</v>
      </c>
      <c r="F802">
        <v>11</v>
      </c>
      <c r="G802">
        <v>19</v>
      </c>
      <c r="H802">
        <v>0.99629999999999996</v>
      </c>
      <c r="I802">
        <v>3.23</v>
      </c>
      <c r="J802">
        <v>0.63</v>
      </c>
      <c r="K802">
        <v>11.6</v>
      </c>
      <c r="L802">
        <v>7</v>
      </c>
      <c r="AA802">
        <f t="shared" si="112"/>
        <v>10</v>
      </c>
      <c r="AB802">
        <f t="shared" si="112"/>
        <v>0.44</v>
      </c>
      <c r="AC802">
        <f t="shared" si="113"/>
        <v>0.49</v>
      </c>
      <c r="AD802">
        <f t="shared" si="116"/>
        <v>2.7</v>
      </c>
      <c r="AE802">
        <f t="shared" si="116"/>
        <v>7.6999999999999999E-2</v>
      </c>
      <c r="AF802">
        <f t="shared" si="116"/>
        <v>11</v>
      </c>
      <c r="AG802">
        <f t="shared" si="116"/>
        <v>19</v>
      </c>
      <c r="AH802">
        <f t="shared" si="114"/>
        <v>0.99629999999999996</v>
      </c>
      <c r="AI802">
        <f t="shared" si="115"/>
        <v>3.23</v>
      </c>
      <c r="AJ802">
        <f t="shared" si="117"/>
        <v>0.63</v>
      </c>
      <c r="AK802">
        <f t="shared" si="118"/>
        <v>11.6</v>
      </c>
      <c r="AL802">
        <v>7</v>
      </c>
    </row>
    <row r="803" spans="1:38" x14ac:dyDescent="0.45">
      <c r="A803">
        <v>6.5</v>
      </c>
      <c r="B803">
        <v>0.67</v>
      </c>
      <c r="C803">
        <v>0</v>
      </c>
      <c r="D803">
        <v>4.3</v>
      </c>
      <c r="E803">
        <v>5.7000000000000002E-2</v>
      </c>
      <c r="F803">
        <v>11</v>
      </c>
      <c r="G803">
        <v>20</v>
      </c>
      <c r="H803">
        <v>0.99487999999999899</v>
      </c>
      <c r="I803">
        <v>3.45</v>
      </c>
      <c r="J803">
        <v>0.56000000000000005</v>
      </c>
      <c r="K803">
        <v>11.8</v>
      </c>
      <c r="L803">
        <v>4</v>
      </c>
      <c r="AA803">
        <f t="shared" si="112"/>
        <v>6.5</v>
      </c>
      <c r="AB803">
        <f t="shared" si="112"/>
        <v>0.67</v>
      </c>
      <c r="AC803">
        <f t="shared" si="113"/>
        <v>0</v>
      </c>
      <c r="AD803">
        <f t="shared" si="116"/>
        <v>3.6500000000000004</v>
      </c>
      <c r="AE803">
        <f t="shared" si="116"/>
        <v>5.7000000000000002E-2</v>
      </c>
      <c r="AF803">
        <f t="shared" si="116"/>
        <v>11</v>
      </c>
      <c r="AG803">
        <f t="shared" si="116"/>
        <v>20</v>
      </c>
      <c r="AH803">
        <f t="shared" si="114"/>
        <v>0.99487999999999899</v>
      </c>
      <c r="AI803">
        <f t="shared" si="115"/>
        <v>3.45</v>
      </c>
      <c r="AJ803">
        <f t="shared" si="117"/>
        <v>0.56000000000000005</v>
      </c>
      <c r="AK803">
        <f t="shared" si="118"/>
        <v>11.8</v>
      </c>
      <c r="AL803">
        <v>4</v>
      </c>
    </row>
    <row r="804" spans="1:38" x14ac:dyDescent="0.45">
      <c r="A804">
        <v>7.7</v>
      </c>
      <c r="B804">
        <v>0.96499999999999997</v>
      </c>
      <c r="C804">
        <v>0.1</v>
      </c>
      <c r="D804">
        <v>2.1</v>
      </c>
      <c r="E804">
        <v>0.111999999999999</v>
      </c>
      <c r="F804">
        <v>11</v>
      </c>
      <c r="G804">
        <v>22</v>
      </c>
      <c r="H804">
        <v>0.99629999999999996</v>
      </c>
      <c r="I804">
        <v>3.26</v>
      </c>
      <c r="J804">
        <v>0.5</v>
      </c>
      <c r="K804">
        <v>9.5</v>
      </c>
      <c r="L804">
        <v>5</v>
      </c>
      <c r="AA804">
        <f t="shared" si="112"/>
        <v>7.7</v>
      </c>
      <c r="AB804">
        <f t="shared" si="112"/>
        <v>0.96499999999999997</v>
      </c>
      <c r="AC804">
        <f t="shared" si="113"/>
        <v>0.1</v>
      </c>
      <c r="AD804">
        <f t="shared" si="116"/>
        <v>2.1</v>
      </c>
      <c r="AE804">
        <f t="shared" si="116"/>
        <v>0.111999999999999</v>
      </c>
      <c r="AF804">
        <f t="shared" si="116"/>
        <v>11</v>
      </c>
      <c r="AG804">
        <f t="shared" si="116"/>
        <v>22</v>
      </c>
      <c r="AH804">
        <f t="shared" si="114"/>
        <v>0.99629999999999996</v>
      </c>
      <c r="AI804">
        <f t="shared" si="115"/>
        <v>3.26</v>
      </c>
      <c r="AJ804">
        <f t="shared" si="117"/>
        <v>0.5</v>
      </c>
      <c r="AK804">
        <f t="shared" si="118"/>
        <v>9.5</v>
      </c>
      <c r="AL804">
        <v>5</v>
      </c>
    </row>
    <row r="805" spans="1:38" x14ac:dyDescent="0.45">
      <c r="A805">
        <v>12.7</v>
      </c>
      <c r="B805">
        <v>0.59</v>
      </c>
      <c r="C805">
        <v>0.45</v>
      </c>
      <c r="D805">
        <v>2.2999999999999998</v>
      </c>
      <c r="E805">
        <v>8.1999999999999906E-2</v>
      </c>
      <c r="F805">
        <v>11</v>
      </c>
      <c r="G805">
        <v>22</v>
      </c>
      <c r="H805">
        <v>1</v>
      </c>
      <c r="I805">
        <v>3</v>
      </c>
      <c r="J805">
        <v>0.7</v>
      </c>
      <c r="K805">
        <v>9.3000000000000007</v>
      </c>
      <c r="L805">
        <v>6</v>
      </c>
      <c r="AA805">
        <f t="shared" si="112"/>
        <v>12.349999999999998</v>
      </c>
      <c r="AB805">
        <f t="shared" si="112"/>
        <v>0.59</v>
      </c>
      <c r="AC805">
        <f t="shared" si="113"/>
        <v>0.45</v>
      </c>
      <c r="AD805">
        <f t="shared" si="116"/>
        <v>2.2999999999999998</v>
      </c>
      <c r="AE805">
        <f t="shared" si="116"/>
        <v>8.1999999999999906E-2</v>
      </c>
      <c r="AF805">
        <f t="shared" si="116"/>
        <v>11</v>
      </c>
      <c r="AG805">
        <f t="shared" si="116"/>
        <v>22</v>
      </c>
      <c r="AH805">
        <f t="shared" si="114"/>
        <v>1</v>
      </c>
      <c r="AI805">
        <f t="shared" si="115"/>
        <v>3</v>
      </c>
      <c r="AJ805">
        <f t="shared" si="117"/>
        <v>0.7</v>
      </c>
      <c r="AK805">
        <f t="shared" si="118"/>
        <v>9.3000000000000007</v>
      </c>
      <c r="AL805">
        <v>6</v>
      </c>
    </row>
    <row r="806" spans="1:38" x14ac:dyDescent="0.45">
      <c r="A806">
        <v>6.3</v>
      </c>
      <c r="B806">
        <v>0.39</v>
      </c>
      <c r="C806">
        <v>0.16</v>
      </c>
      <c r="D806">
        <v>1.4</v>
      </c>
      <c r="E806">
        <v>0.08</v>
      </c>
      <c r="F806">
        <v>11</v>
      </c>
      <c r="G806">
        <v>23</v>
      </c>
      <c r="H806">
        <v>0.99550000000000005</v>
      </c>
      <c r="I806">
        <v>3.34</v>
      </c>
      <c r="J806">
        <v>0.56000000000000005</v>
      </c>
      <c r="K806">
        <v>9.3000000000000007</v>
      </c>
      <c r="L806">
        <v>5</v>
      </c>
      <c r="AA806">
        <f t="shared" si="112"/>
        <v>6.3</v>
      </c>
      <c r="AB806">
        <f t="shared" si="112"/>
        <v>0.39</v>
      </c>
      <c r="AC806">
        <f t="shared" si="113"/>
        <v>0.16</v>
      </c>
      <c r="AD806">
        <f t="shared" si="116"/>
        <v>1.4</v>
      </c>
      <c r="AE806">
        <f t="shared" si="116"/>
        <v>0.08</v>
      </c>
      <c r="AF806">
        <f t="shared" si="116"/>
        <v>11</v>
      </c>
      <c r="AG806">
        <f t="shared" si="116"/>
        <v>23</v>
      </c>
      <c r="AH806">
        <f t="shared" si="114"/>
        <v>0.99550000000000005</v>
      </c>
      <c r="AI806">
        <f t="shared" si="115"/>
        <v>3.34</v>
      </c>
      <c r="AJ806">
        <f t="shared" si="117"/>
        <v>0.56000000000000005</v>
      </c>
      <c r="AK806">
        <f t="shared" si="118"/>
        <v>9.3000000000000007</v>
      </c>
      <c r="AL806">
        <v>5</v>
      </c>
    </row>
    <row r="807" spans="1:38" x14ac:dyDescent="0.45">
      <c r="A807">
        <v>10.4</v>
      </c>
      <c r="B807">
        <v>0.57499999999999996</v>
      </c>
      <c r="C807">
        <v>0.61</v>
      </c>
      <c r="D807">
        <v>2.6</v>
      </c>
      <c r="E807">
        <v>7.5999999999999998E-2</v>
      </c>
      <c r="F807">
        <v>11</v>
      </c>
      <c r="G807">
        <v>24</v>
      </c>
      <c r="H807">
        <v>1</v>
      </c>
      <c r="I807">
        <v>3.16</v>
      </c>
      <c r="J807">
        <v>0.69</v>
      </c>
      <c r="K807">
        <v>9</v>
      </c>
      <c r="L807">
        <v>5</v>
      </c>
      <c r="AA807">
        <f t="shared" si="112"/>
        <v>10.4</v>
      </c>
      <c r="AB807">
        <f t="shared" si="112"/>
        <v>0.57499999999999996</v>
      </c>
      <c r="AC807">
        <f t="shared" si="113"/>
        <v>0.61</v>
      </c>
      <c r="AD807">
        <f t="shared" si="116"/>
        <v>2.6</v>
      </c>
      <c r="AE807">
        <f t="shared" si="116"/>
        <v>7.5999999999999998E-2</v>
      </c>
      <c r="AF807">
        <f t="shared" si="116"/>
        <v>11</v>
      </c>
      <c r="AG807">
        <f t="shared" si="116"/>
        <v>24</v>
      </c>
      <c r="AH807">
        <f t="shared" si="114"/>
        <v>1</v>
      </c>
      <c r="AI807">
        <f t="shared" si="115"/>
        <v>3.16</v>
      </c>
      <c r="AJ807">
        <f t="shared" si="117"/>
        <v>0.69</v>
      </c>
      <c r="AK807">
        <f t="shared" si="118"/>
        <v>9</v>
      </c>
      <c r="AL807">
        <v>5</v>
      </c>
    </row>
    <row r="808" spans="1:38" x14ac:dyDescent="0.45">
      <c r="A808">
        <v>8.3000000000000007</v>
      </c>
      <c r="B808">
        <v>0.3</v>
      </c>
      <c r="C808">
        <v>0.49</v>
      </c>
      <c r="D808">
        <v>3.8</v>
      </c>
      <c r="E808">
        <v>0.09</v>
      </c>
      <c r="F808">
        <v>11</v>
      </c>
      <c r="G808">
        <v>24</v>
      </c>
      <c r="H808">
        <v>0.99497999999999998</v>
      </c>
      <c r="I808">
        <v>3.27</v>
      </c>
      <c r="J808">
        <v>0.64</v>
      </c>
      <c r="K808">
        <v>12.1</v>
      </c>
      <c r="L808">
        <v>7</v>
      </c>
      <c r="AA808">
        <f t="shared" si="112"/>
        <v>8.3000000000000007</v>
      </c>
      <c r="AB808">
        <f t="shared" si="112"/>
        <v>0.3</v>
      </c>
      <c r="AC808">
        <f t="shared" si="113"/>
        <v>0.49</v>
      </c>
      <c r="AD808">
        <f t="shared" si="116"/>
        <v>3.6500000000000004</v>
      </c>
      <c r="AE808">
        <f t="shared" si="116"/>
        <v>0.09</v>
      </c>
      <c r="AF808">
        <f t="shared" si="116"/>
        <v>11</v>
      </c>
      <c r="AG808">
        <f t="shared" si="116"/>
        <v>24</v>
      </c>
      <c r="AH808">
        <f t="shared" si="114"/>
        <v>0.99497999999999998</v>
      </c>
      <c r="AI808">
        <f t="shared" si="115"/>
        <v>3.27</v>
      </c>
      <c r="AJ808">
        <f t="shared" si="117"/>
        <v>0.64</v>
      </c>
      <c r="AK808">
        <f t="shared" si="118"/>
        <v>12.1</v>
      </c>
      <c r="AL808">
        <v>7</v>
      </c>
    </row>
    <row r="809" spans="1:38" x14ac:dyDescent="0.45">
      <c r="A809">
        <v>10.199999999999999</v>
      </c>
      <c r="B809">
        <v>0.44</v>
      </c>
      <c r="C809">
        <v>0.57999999999999996</v>
      </c>
      <c r="D809">
        <v>4.0999999999999996</v>
      </c>
      <c r="E809">
        <v>9.1999999999999998E-2</v>
      </c>
      <c r="F809">
        <v>11</v>
      </c>
      <c r="G809">
        <v>24</v>
      </c>
      <c r="H809">
        <v>0.99744999999999995</v>
      </c>
      <c r="I809">
        <v>3.29</v>
      </c>
      <c r="J809">
        <v>0.99</v>
      </c>
      <c r="K809">
        <v>12</v>
      </c>
      <c r="L809">
        <v>7</v>
      </c>
      <c r="AA809">
        <f t="shared" si="112"/>
        <v>10.199999999999999</v>
      </c>
      <c r="AB809">
        <f t="shared" si="112"/>
        <v>0.44</v>
      </c>
      <c r="AC809">
        <f t="shared" si="113"/>
        <v>0.57999999999999996</v>
      </c>
      <c r="AD809">
        <f t="shared" si="116"/>
        <v>3.6500000000000004</v>
      </c>
      <c r="AE809">
        <f t="shared" si="116"/>
        <v>9.1999999999999998E-2</v>
      </c>
      <c r="AF809">
        <f t="shared" si="116"/>
        <v>11</v>
      </c>
      <c r="AG809">
        <f t="shared" si="116"/>
        <v>24</v>
      </c>
      <c r="AH809">
        <f t="shared" si="114"/>
        <v>0.99744999999999995</v>
      </c>
      <c r="AI809">
        <f t="shared" si="115"/>
        <v>3.29</v>
      </c>
      <c r="AJ809">
        <f t="shared" si="117"/>
        <v>0.99</v>
      </c>
      <c r="AK809">
        <f t="shared" si="118"/>
        <v>12</v>
      </c>
      <c r="AL809">
        <v>7</v>
      </c>
    </row>
    <row r="810" spans="1:38" x14ac:dyDescent="0.45">
      <c r="A810">
        <v>8.6999999999999993</v>
      </c>
      <c r="B810">
        <v>0.31</v>
      </c>
      <c r="C810">
        <v>0.46</v>
      </c>
      <c r="D810">
        <v>1.4</v>
      </c>
      <c r="E810">
        <v>5.8999999999999997E-2</v>
      </c>
      <c r="F810">
        <v>11</v>
      </c>
      <c r="G810">
        <v>25</v>
      </c>
      <c r="H810">
        <v>0.99660000000000004</v>
      </c>
      <c r="I810">
        <v>3.36</v>
      </c>
      <c r="J810">
        <v>0.76</v>
      </c>
      <c r="K810">
        <v>10.1</v>
      </c>
      <c r="L810">
        <v>6</v>
      </c>
      <c r="AA810">
        <f t="shared" si="112"/>
        <v>8.6999999999999993</v>
      </c>
      <c r="AB810">
        <f t="shared" si="112"/>
        <v>0.31</v>
      </c>
      <c r="AC810">
        <f t="shared" si="113"/>
        <v>0.46</v>
      </c>
      <c r="AD810">
        <f t="shared" si="116"/>
        <v>1.4</v>
      </c>
      <c r="AE810">
        <f t="shared" si="116"/>
        <v>5.8999999999999997E-2</v>
      </c>
      <c r="AF810">
        <f t="shared" si="116"/>
        <v>11</v>
      </c>
      <c r="AG810">
        <f t="shared" si="116"/>
        <v>25</v>
      </c>
      <c r="AH810">
        <f t="shared" si="114"/>
        <v>0.99660000000000004</v>
      </c>
      <c r="AI810">
        <f t="shared" si="115"/>
        <v>3.36</v>
      </c>
      <c r="AJ810">
        <f t="shared" si="117"/>
        <v>0.76</v>
      </c>
      <c r="AK810">
        <f t="shared" si="118"/>
        <v>10.1</v>
      </c>
      <c r="AL810">
        <v>6</v>
      </c>
    </row>
    <row r="811" spans="1:38" x14ac:dyDescent="0.45">
      <c r="A811">
        <v>7.9</v>
      </c>
      <c r="B811">
        <v>0.24</v>
      </c>
      <c r="C811">
        <v>0.4</v>
      </c>
      <c r="D811">
        <v>1.6</v>
      </c>
      <c r="E811">
        <v>5.5999999999999897E-2</v>
      </c>
      <c r="F811">
        <v>11</v>
      </c>
      <c r="G811">
        <v>25</v>
      </c>
      <c r="H811">
        <v>0.99670000000000003</v>
      </c>
      <c r="I811">
        <v>3.32</v>
      </c>
      <c r="J811">
        <v>0.87</v>
      </c>
      <c r="K811">
        <v>8.6999999999999993</v>
      </c>
      <c r="L811">
        <v>6</v>
      </c>
      <c r="AA811">
        <f t="shared" si="112"/>
        <v>7.9</v>
      </c>
      <c r="AB811">
        <f t="shared" si="112"/>
        <v>0.24</v>
      </c>
      <c r="AC811">
        <f t="shared" si="113"/>
        <v>0.4</v>
      </c>
      <c r="AD811">
        <f t="shared" si="116"/>
        <v>1.6</v>
      </c>
      <c r="AE811">
        <f t="shared" si="116"/>
        <v>5.5999999999999897E-2</v>
      </c>
      <c r="AF811">
        <f t="shared" si="116"/>
        <v>11</v>
      </c>
      <c r="AG811">
        <f t="shared" si="116"/>
        <v>25</v>
      </c>
      <c r="AH811">
        <f t="shared" si="114"/>
        <v>0.99670000000000003</v>
      </c>
      <c r="AI811">
        <f t="shared" si="115"/>
        <v>3.32</v>
      </c>
      <c r="AJ811">
        <f t="shared" si="117"/>
        <v>0.87</v>
      </c>
      <c r="AK811">
        <f t="shared" si="118"/>
        <v>8.6999999999999993</v>
      </c>
      <c r="AL811">
        <v>6</v>
      </c>
    </row>
    <row r="812" spans="1:38" x14ac:dyDescent="0.45">
      <c r="A812">
        <v>6.1</v>
      </c>
      <c r="B812">
        <v>0.4</v>
      </c>
      <c r="C812">
        <v>0.16</v>
      </c>
      <c r="D812">
        <v>1.8</v>
      </c>
      <c r="E812">
        <v>6.9000000000000006E-2</v>
      </c>
      <c r="F812">
        <v>11</v>
      </c>
      <c r="G812">
        <v>25</v>
      </c>
      <c r="H812">
        <v>0.99550000000000005</v>
      </c>
      <c r="I812">
        <v>3.42</v>
      </c>
      <c r="J812">
        <v>0.74</v>
      </c>
      <c r="K812">
        <v>10.1</v>
      </c>
      <c r="L812">
        <v>7</v>
      </c>
      <c r="AA812">
        <f t="shared" si="112"/>
        <v>6.1</v>
      </c>
      <c r="AB812">
        <f t="shared" si="112"/>
        <v>0.4</v>
      </c>
      <c r="AC812">
        <f t="shared" si="113"/>
        <v>0.16</v>
      </c>
      <c r="AD812">
        <f t="shared" si="116"/>
        <v>1.8</v>
      </c>
      <c r="AE812">
        <f t="shared" si="116"/>
        <v>6.9000000000000006E-2</v>
      </c>
      <c r="AF812">
        <f t="shared" si="116"/>
        <v>11</v>
      </c>
      <c r="AG812">
        <f t="shared" si="116"/>
        <v>25</v>
      </c>
      <c r="AH812">
        <f t="shared" si="114"/>
        <v>0.99550000000000005</v>
      </c>
      <c r="AI812">
        <f t="shared" si="115"/>
        <v>3.42</v>
      </c>
      <c r="AJ812">
        <f t="shared" si="117"/>
        <v>0.74</v>
      </c>
      <c r="AK812">
        <f t="shared" si="118"/>
        <v>10.1</v>
      </c>
      <c r="AL812">
        <v>7</v>
      </c>
    </row>
    <row r="813" spans="1:38" x14ac:dyDescent="0.45">
      <c r="A813">
        <v>9.1</v>
      </c>
      <c r="B813">
        <v>0.79500000000000004</v>
      </c>
      <c r="C813">
        <v>0</v>
      </c>
      <c r="D813">
        <v>2.6</v>
      </c>
      <c r="E813">
        <v>9.6000000000000002E-2</v>
      </c>
      <c r="F813">
        <v>11</v>
      </c>
      <c r="G813">
        <v>26</v>
      </c>
      <c r="H813">
        <v>0.99939999999999996</v>
      </c>
      <c r="I813">
        <v>3.35</v>
      </c>
      <c r="J813">
        <v>0.83</v>
      </c>
      <c r="K813">
        <v>9.4</v>
      </c>
      <c r="L813">
        <v>6</v>
      </c>
      <c r="AA813">
        <f t="shared" si="112"/>
        <v>9.1</v>
      </c>
      <c r="AB813">
        <f t="shared" si="112"/>
        <v>0.79500000000000004</v>
      </c>
      <c r="AC813">
        <f t="shared" si="113"/>
        <v>0</v>
      </c>
      <c r="AD813">
        <f t="shared" si="116"/>
        <v>2.6</v>
      </c>
      <c r="AE813">
        <f t="shared" si="116"/>
        <v>9.6000000000000002E-2</v>
      </c>
      <c r="AF813">
        <f t="shared" si="116"/>
        <v>11</v>
      </c>
      <c r="AG813">
        <f t="shared" si="116"/>
        <v>26</v>
      </c>
      <c r="AH813">
        <f t="shared" si="114"/>
        <v>0.99939999999999996</v>
      </c>
      <c r="AI813">
        <f t="shared" si="115"/>
        <v>3.35</v>
      </c>
      <c r="AJ813">
        <f t="shared" si="117"/>
        <v>0.83</v>
      </c>
      <c r="AK813">
        <f t="shared" si="118"/>
        <v>9.4</v>
      </c>
      <c r="AL813">
        <v>6</v>
      </c>
    </row>
    <row r="814" spans="1:38" x14ac:dyDescent="0.45">
      <c r="A814">
        <v>8.3000000000000007</v>
      </c>
      <c r="B814">
        <v>0.26</v>
      </c>
      <c r="C814">
        <v>0.42</v>
      </c>
      <c r="D814">
        <v>2</v>
      </c>
      <c r="E814">
        <v>0.08</v>
      </c>
      <c r="F814">
        <v>11</v>
      </c>
      <c r="G814">
        <v>27</v>
      </c>
      <c r="H814">
        <v>0.99739999999999995</v>
      </c>
      <c r="I814">
        <v>3.21</v>
      </c>
      <c r="J814">
        <v>0.8</v>
      </c>
      <c r="K814">
        <v>9.4</v>
      </c>
      <c r="L814">
        <v>6</v>
      </c>
      <c r="AA814">
        <f t="shared" si="112"/>
        <v>8.3000000000000007</v>
      </c>
      <c r="AB814">
        <f t="shared" si="112"/>
        <v>0.26</v>
      </c>
      <c r="AC814">
        <f t="shared" si="113"/>
        <v>0.42</v>
      </c>
      <c r="AD814">
        <f t="shared" si="116"/>
        <v>2</v>
      </c>
      <c r="AE814">
        <f t="shared" si="116"/>
        <v>0.08</v>
      </c>
      <c r="AF814">
        <f t="shared" si="116"/>
        <v>11</v>
      </c>
      <c r="AG814">
        <f t="shared" si="116"/>
        <v>27</v>
      </c>
      <c r="AH814">
        <f t="shared" si="114"/>
        <v>0.99739999999999995</v>
      </c>
      <c r="AI814">
        <f t="shared" si="115"/>
        <v>3.21</v>
      </c>
      <c r="AJ814">
        <f t="shared" si="117"/>
        <v>0.8</v>
      </c>
      <c r="AK814">
        <f t="shared" si="118"/>
        <v>9.4</v>
      </c>
      <c r="AL814">
        <v>6</v>
      </c>
    </row>
    <row r="815" spans="1:38" x14ac:dyDescent="0.45">
      <c r="A815">
        <v>9.1</v>
      </c>
      <c r="B815">
        <v>0.78500000000000003</v>
      </c>
      <c r="C815">
        <v>0</v>
      </c>
      <c r="D815">
        <v>2.6</v>
      </c>
      <c r="E815">
        <v>9.2999999999999999E-2</v>
      </c>
      <c r="F815">
        <v>11</v>
      </c>
      <c r="G815">
        <v>28</v>
      </c>
      <c r="H815">
        <v>0.99939999999999996</v>
      </c>
      <c r="I815">
        <v>3.36</v>
      </c>
      <c r="J815">
        <v>0.86</v>
      </c>
      <c r="K815">
        <v>9.4</v>
      </c>
      <c r="L815">
        <v>6</v>
      </c>
      <c r="AA815">
        <f t="shared" si="112"/>
        <v>9.1</v>
      </c>
      <c r="AB815">
        <f t="shared" si="112"/>
        <v>0.78500000000000003</v>
      </c>
      <c r="AC815">
        <f t="shared" si="113"/>
        <v>0</v>
      </c>
      <c r="AD815">
        <f t="shared" si="116"/>
        <v>2.6</v>
      </c>
      <c r="AE815">
        <f t="shared" si="116"/>
        <v>9.2999999999999999E-2</v>
      </c>
      <c r="AF815">
        <f t="shared" si="116"/>
        <v>11</v>
      </c>
      <c r="AG815">
        <f t="shared" si="116"/>
        <v>28</v>
      </c>
      <c r="AH815">
        <f t="shared" si="114"/>
        <v>0.99939999999999996</v>
      </c>
      <c r="AI815">
        <f t="shared" si="115"/>
        <v>3.36</v>
      </c>
      <c r="AJ815">
        <f t="shared" si="117"/>
        <v>0.86</v>
      </c>
      <c r="AK815">
        <f t="shared" si="118"/>
        <v>9.4</v>
      </c>
      <c r="AL815">
        <v>6</v>
      </c>
    </row>
    <row r="816" spans="1:38" x14ac:dyDescent="0.45">
      <c r="A816">
        <v>9.1999999999999993</v>
      </c>
      <c r="B816">
        <v>0.31</v>
      </c>
      <c r="C816">
        <v>0.36</v>
      </c>
      <c r="D816">
        <v>2.2000000000000002</v>
      </c>
      <c r="E816">
        <v>7.9000000000000001E-2</v>
      </c>
      <c r="F816">
        <v>11</v>
      </c>
      <c r="G816">
        <v>31</v>
      </c>
      <c r="H816">
        <v>0.99614999999999998</v>
      </c>
      <c r="I816">
        <v>3.33</v>
      </c>
      <c r="J816">
        <v>0.86</v>
      </c>
      <c r="K816">
        <v>12</v>
      </c>
      <c r="L816">
        <v>7</v>
      </c>
      <c r="AA816">
        <f t="shared" si="112"/>
        <v>9.1999999999999993</v>
      </c>
      <c r="AB816">
        <f t="shared" si="112"/>
        <v>0.31</v>
      </c>
      <c r="AC816">
        <f t="shared" si="113"/>
        <v>0.36</v>
      </c>
      <c r="AD816">
        <f t="shared" si="116"/>
        <v>2.2000000000000002</v>
      </c>
      <c r="AE816">
        <f t="shared" si="116"/>
        <v>7.9000000000000001E-2</v>
      </c>
      <c r="AF816">
        <f t="shared" si="116"/>
        <v>11</v>
      </c>
      <c r="AG816">
        <f t="shared" si="116"/>
        <v>31</v>
      </c>
      <c r="AH816">
        <f t="shared" si="114"/>
        <v>0.99614999999999998</v>
      </c>
      <c r="AI816">
        <f t="shared" si="115"/>
        <v>3.33</v>
      </c>
      <c r="AJ816">
        <f t="shared" si="117"/>
        <v>0.86</v>
      </c>
      <c r="AK816">
        <f t="shared" si="118"/>
        <v>12</v>
      </c>
      <c r="AL816">
        <v>7</v>
      </c>
    </row>
    <row r="817" spans="1:38" x14ac:dyDescent="0.45">
      <c r="A817">
        <v>7.7</v>
      </c>
      <c r="B817">
        <v>1.0049999999999999</v>
      </c>
      <c r="C817">
        <v>0.15</v>
      </c>
      <c r="D817">
        <v>2.1</v>
      </c>
      <c r="E817">
        <v>0.10199999999999999</v>
      </c>
      <c r="F817">
        <v>11</v>
      </c>
      <c r="G817">
        <v>32</v>
      </c>
      <c r="H817">
        <v>0.99603999999999904</v>
      </c>
      <c r="I817">
        <v>3.23</v>
      </c>
      <c r="J817">
        <v>0.48</v>
      </c>
      <c r="K817">
        <v>10</v>
      </c>
      <c r="L817">
        <v>5</v>
      </c>
      <c r="AA817">
        <f t="shared" si="112"/>
        <v>7.7</v>
      </c>
      <c r="AB817">
        <f t="shared" si="112"/>
        <v>1.0049999999999999</v>
      </c>
      <c r="AC817">
        <f t="shared" si="113"/>
        <v>0.15</v>
      </c>
      <c r="AD817">
        <f t="shared" si="116"/>
        <v>2.1</v>
      </c>
      <c r="AE817">
        <f t="shared" si="116"/>
        <v>0.10199999999999999</v>
      </c>
      <c r="AF817">
        <f t="shared" si="116"/>
        <v>11</v>
      </c>
      <c r="AG817">
        <f t="shared" si="116"/>
        <v>32</v>
      </c>
      <c r="AH817">
        <f t="shared" si="114"/>
        <v>0.99603999999999904</v>
      </c>
      <c r="AI817">
        <f t="shared" si="115"/>
        <v>3.23</v>
      </c>
      <c r="AJ817">
        <f t="shared" si="117"/>
        <v>0.48</v>
      </c>
      <c r="AK817">
        <f t="shared" si="118"/>
        <v>10</v>
      </c>
      <c r="AL817">
        <v>5</v>
      </c>
    </row>
    <row r="818" spans="1:38" x14ac:dyDescent="0.45">
      <c r="A818">
        <v>10.9</v>
      </c>
      <c r="B818">
        <v>0.21</v>
      </c>
      <c r="C818">
        <v>0.49</v>
      </c>
      <c r="D818">
        <v>2.8</v>
      </c>
      <c r="E818">
        <v>8.7999999999999995E-2</v>
      </c>
      <c r="F818">
        <v>11</v>
      </c>
      <c r="G818">
        <v>32</v>
      </c>
      <c r="H818">
        <v>0.99719999999999998</v>
      </c>
      <c r="I818">
        <v>3.22</v>
      </c>
      <c r="J818">
        <v>0.68</v>
      </c>
      <c r="K818">
        <v>11.7</v>
      </c>
      <c r="L818">
        <v>6</v>
      </c>
      <c r="AA818">
        <f t="shared" si="112"/>
        <v>10.9</v>
      </c>
      <c r="AB818">
        <f t="shared" si="112"/>
        <v>0.21</v>
      </c>
      <c r="AC818">
        <f t="shared" si="113"/>
        <v>0.49</v>
      </c>
      <c r="AD818">
        <f t="shared" si="116"/>
        <v>2.8</v>
      </c>
      <c r="AE818">
        <f t="shared" si="116"/>
        <v>8.7999999999999995E-2</v>
      </c>
      <c r="AF818">
        <f t="shared" si="116"/>
        <v>11</v>
      </c>
      <c r="AG818">
        <f t="shared" si="116"/>
        <v>32</v>
      </c>
      <c r="AH818">
        <f t="shared" si="114"/>
        <v>0.99719999999999998</v>
      </c>
      <c r="AI818">
        <f t="shared" si="115"/>
        <v>3.22</v>
      </c>
      <c r="AJ818">
        <f t="shared" si="117"/>
        <v>0.68</v>
      </c>
      <c r="AK818">
        <f t="shared" si="118"/>
        <v>11.7</v>
      </c>
      <c r="AL818">
        <v>6</v>
      </c>
    </row>
    <row r="819" spans="1:38" x14ac:dyDescent="0.45">
      <c r="A819">
        <v>6.2</v>
      </c>
      <c r="B819">
        <v>0.52</v>
      </c>
      <c r="C819">
        <v>0.08</v>
      </c>
      <c r="D819">
        <v>4.4000000000000004</v>
      </c>
      <c r="E819">
        <v>7.0999999999999994E-2</v>
      </c>
      <c r="F819">
        <v>11</v>
      </c>
      <c r="G819">
        <v>32</v>
      </c>
      <c r="H819">
        <v>0.99646000000000001</v>
      </c>
      <c r="I819">
        <v>3.56</v>
      </c>
      <c r="J819">
        <v>0.63</v>
      </c>
      <c r="K819">
        <v>11.6</v>
      </c>
      <c r="L819">
        <v>6</v>
      </c>
      <c r="AA819">
        <f t="shared" si="112"/>
        <v>6.2</v>
      </c>
      <c r="AB819">
        <f t="shared" si="112"/>
        <v>0.52</v>
      </c>
      <c r="AC819">
        <f t="shared" si="113"/>
        <v>0.08</v>
      </c>
      <c r="AD819">
        <f t="shared" si="116"/>
        <v>3.6500000000000004</v>
      </c>
      <c r="AE819">
        <f t="shared" si="116"/>
        <v>7.0999999999999994E-2</v>
      </c>
      <c r="AF819">
        <f t="shared" si="116"/>
        <v>11</v>
      </c>
      <c r="AG819">
        <f t="shared" si="116"/>
        <v>32</v>
      </c>
      <c r="AH819">
        <f t="shared" si="114"/>
        <v>0.99646000000000001</v>
      </c>
      <c r="AI819">
        <f t="shared" si="115"/>
        <v>3.56</v>
      </c>
      <c r="AJ819">
        <f t="shared" si="117"/>
        <v>0.63</v>
      </c>
      <c r="AK819">
        <f t="shared" si="118"/>
        <v>11.6</v>
      </c>
      <c r="AL819">
        <v>6</v>
      </c>
    </row>
    <row r="820" spans="1:38" x14ac:dyDescent="0.45">
      <c r="A820">
        <v>7.4</v>
      </c>
      <c r="B820">
        <v>0.7</v>
      </c>
      <c r="C820">
        <v>0</v>
      </c>
      <c r="D820">
        <v>1.9</v>
      </c>
      <c r="E820">
        <v>7.5999999999999998E-2</v>
      </c>
      <c r="F820">
        <v>11</v>
      </c>
      <c r="G820">
        <v>34</v>
      </c>
      <c r="H820">
        <v>0.99780000000000002</v>
      </c>
      <c r="I820">
        <v>3.51</v>
      </c>
      <c r="J820">
        <v>0.56000000000000005</v>
      </c>
      <c r="K820">
        <v>9.4</v>
      </c>
      <c r="L820">
        <v>5</v>
      </c>
      <c r="AA820">
        <f t="shared" si="112"/>
        <v>7.4</v>
      </c>
      <c r="AB820">
        <f t="shared" si="112"/>
        <v>0.7</v>
      </c>
      <c r="AC820">
        <f t="shared" si="113"/>
        <v>0</v>
      </c>
      <c r="AD820">
        <f t="shared" si="116"/>
        <v>1.9</v>
      </c>
      <c r="AE820">
        <f t="shared" si="116"/>
        <v>7.5999999999999998E-2</v>
      </c>
      <c r="AF820">
        <f t="shared" si="116"/>
        <v>11</v>
      </c>
      <c r="AG820">
        <f t="shared" si="116"/>
        <v>34</v>
      </c>
      <c r="AH820">
        <f t="shared" si="114"/>
        <v>0.99780000000000002</v>
      </c>
      <c r="AI820">
        <f t="shared" si="115"/>
        <v>3.51</v>
      </c>
      <c r="AJ820">
        <f t="shared" si="117"/>
        <v>0.56000000000000005</v>
      </c>
      <c r="AK820">
        <f t="shared" si="118"/>
        <v>9.4</v>
      </c>
      <c r="AL820">
        <v>5</v>
      </c>
    </row>
    <row r="821" spans="1:38" x14ac:dyDescent="0.45">
      <c r="A821">
        <v>8</v>
      </c>
      <c r="B821">
        <v>0.71</v>
      </c>
      <c r="C821">
        <v>0</v>
      </c>
      <c r="D821">
        <v>2.6</v>
      </c>
      <c r="E821">
        <v>0.08</v>
      </c>
      <c r="F821">
        <v>11</v>
      </c>
      <c r="G821">
        <v>34</v>
      </c>
      <c r="H821">
        <v>0.99760000000000004</v>
      </c>
      <c r="I821">
        <v>3.44</v>
      </c>
      <c r="J821">
        <v>0.53</v>
      </c>
      <c r="K821">
        <v>9.5</v>
      </c>
      <c r="L821">
        <v>5</v>
      </c>
      <c r="AA821">
        <f t="shared" si="112"/>
        <v>8</v>
      </c>
      <c r="AB821">
        <f t="shared" si="112"/>
        <v>0.71</v>
      </c>
      <c r="AC821">
        <f t="shared" si="113"/>
        <v>0</v>
      </c>
      <c r="AD821">
        <f t="shared" si="116"/>
        <v>2.6</v>
      </c>
      <c r="AE821">
        <f t="shared" si="116"/>
        <v>0.08</v>
      </c>
      <c r="AF821">
        <f t="shared" si="116"/>
        <v>11</v>
      </c>
      <c r="AG821">
        <f t="shared" si="116"/>
        <v>34</v>
      </c>
      <c r="AH821">
        <f t="shared" si="114"/>
        <v>0.99760000000000004</v>
      </c>
      <c r="AI821">
        <f t="shared" si="115"/>
        <v>3.44</v>
      </c>
      <c r="AJ821">
        <f t="shared" si="117"/>
        <v>0.53</v>
      </c>
      <c r="AK821">
        <f t="shared" si="118"/>
        <v>9.5</v>
      </c>
      <c r="AL821">
        <v>5</v>
      </c>
    </row>
    <row r="822" spans="1:38" x14ac:dyDescent="0.45">
      <c r="A822">
        <v>7.8</v>
      </c>
      <c r="B822">
        <v>0.54500000000000004</v>
      </c>
      <c r="C822">
        <v>0.12</v>
      </c>
      <c r="D822">
        <v>2.5</v>
      </c>
      <c r="E822">
        <v>6.8000000000000005E-2</v>
      </c>
      <c r="F822">
        <v>11</v>
      </c>
      <c r="G822">
        <v>35</v>
      </c>
      <c r="H822">
        <v>0.996</v>
      </c>
      <c r="I822">
        <v>3.34</v>
      </c>
      <c r="J822">
        <v>0.61</v>
      </c>
      <c r="K822">
        <v>11.6</v>
      </c>
      <c r="L822">
        <v>6</v>
      </c>
      <c r="AA822">
        <f t="shared" si="112"/>
        <v>7.8</v>
      </c>
      <c r="AB822">
        <f t="shared" si="112"/>
        <v>0.54500000000000004</v>
      </c>
      <c r="AC822">
        <f t="shared" si="113"/>
        <v>0.12</v>
      </c>
      <c r="AD822">
        <f t="shared" si="116"/>
        <v>2.5</v>
      </c>
      <c r="AE822">
        <f t="shared" si="116"/>
        <v>6.8000000000000005E-2</v>
      </c>
      <c r="AF822">
        <f t="shared" si="116"/>
        <v>11</v>
      </c>
      <c r="AG822">
        <f t="shared" si="116"/>
        <v>35</v>
      </c>
      <c r="AH822">
        <f t="shared" si="114"/>
        <v>0.996</v>
      </c>
      <c r="AI822">
        <f t="shared" si="115"/>
        <v>3.34</v>
      </c>
      <c r="AJ822">
        <f t="shared" si="117"/>
        <v>0.61</v>
      </c>
      <c r="AK822">
        <f t="shared" si="118"/>
        <v>11.6</v>
      </c>
      <c r="AL822">
        <v>6</v>
      </c>
    </row>
    <row r="823" spans="1:38" x14ac:dyDescent="0.45">
      <c r="A823">
        <v>7.5</v>
      </c>
      <c r="B823">
        <v>0.56999999999999995</v>
      </c>
      <c r="C823">
        <v>0.02</v>
      </c>
      <c r="D823">
        <v>2.6</v>
      </c>
      <c r="E823">
        <v>7.6999999999999999E-2</v>
      </c>
      <c r="F823">
        <v>11</v>
      </c>
      <c r="G823">
        <v>35</v>
      </c>
      <c r="H823">
        <v>0.99556999999999995</v>
      </c>
      <c r="I823">
        <v>3.36</v>
      </c>
      <c r="J823">
        <v>0.62</v>
      </c>
      <c r="K823">
        <v>10.8</v>
      </c>
      <c r="L823">
        <v>6</v>
      </c>
      <c r="AA823">
        <f t="shared" si="112"/>
        <v>7.5</v>
      </c>
      <c r="AB823">
        <f t="shared" si="112"/>
        <v>0.56999999999999995</v>
      </c>
      <c r="AC823">
        <f t="shared" si="113"/>
        <v>0.02</v>
      </c>
      <c r="AD823">
        <f t="shared" si="116"/>
        <v>2.6</v>
      </c>
      <c r="AE823">
        <f t="shared" si="116"/>
        <v>7.6999999999999999E-2</v>
      </c>
      <c r="AF823">
        <f t="shared" si="116"/>
        <v>11</v>
      </c>
      <c r="AG823">
        <f t="shared" si="116"/>
        <v>35</v>
      </c>
      <c r="AH823">
        <f t="shared" si="114"/>
        <v>0.99556999999999995</v>
      </c>
      <c r="AI823">
        <f t="shared" si="115"/>
        <v>3.36</v>
      </c>
      <c r="AJ823">
        <f t="shared" si="117"/>
        <v>0.62</v>
      </c>
      <c r="AK823">
        <f t="shared" si="118"/>
        <v>10.8</v>
      </c>
      <c r="AL823">
        <v>6</v>
      </c>
    </row>
    <row r="824" spans="1:38" x14ac:dyDescent="0.45">
      <c r="A824">
        <v>10.199999999999999</v>
      </c>
      <c r="B824">
        <v>0.41</v>
      </c>
      <c r="C824">
        <v>0.43</v>
      </c>
      <c r="D824">
        <v>2.2000000000000002</v>
      </c>
      <c r="E824">
        <v>0.11</v>
      </c>
      <c r="F824">
        <v>11</v>
      </c>
      <c r="G824">
        <v>37</v>
      </c>
      <c r="H824">
        <v>0.99727999999999895</v>
      </c>
      <c r="I824">
        <v>3.16</v>
      </c>
      <c r="J824">
        <v>0.67</v>
      </c>
      <c r="K824">
        <v>10.8</v>
      </c>
      <c r="L824">
        <v>5</v>
      </c>
      <c r="AA824">
        <f t="shared" si="112"/>
        <v>10.199999999999999</v>
      </c>
      <c r="AB824">
        <f t="shared" si="112"/>
        <v>0.41</v>
      </c>
      <c r="AC824">
        <f t="shared" si="113"/>
        <v>0.43</v>
      </c>
      <c r="AD824">
        <f t="shared" si="116"/>
        <v>2.2000000000000002</v>
      </c>
      <c r="AE824">
        <f t="shared" si="116"/>
        <v>0.11</v>
      </c>
      <c r="AF824">
        <f t="shared" si="116"/>
        <v>11</v>
      </c>
      <c r="AG824">
        <f t="shared" si="116"/>
        <v>37</v>
      </c>
      <c r="AH824">
        <f t="shared" si="114"/>
        <v>0.99727999999999895</v>
      </c>
      <c r="AI824">
        <f t="shared" si="115"/>
        <v>3.16</v>
      </c>
      <c r="AJ824">
        <f t="shared" si="117"/>
        <v>0.67</v>
      </c>
      <c r="AK824">
        <f t="shared" si="118"/>
        <v>10.8</v>
      </c>
      <c r="AL824">
        <v>5</v>
      </c>
    </row>
    <row r="825" spans="1:38" x14ac:dyDescent="0.45">
      <c r="A825">
        <v>7.4</v>
      </c>
      <c r="B825">
        <v>0.63</v>
      </c>
      <c r="C825">
        <v>7.0000000000000007E-2</v>
      </c>
      <c r="D825">
        <v>2.4</v>
      </c>
      <c r="E825">
        <v>0.09</v>
      </c>
      <c r="F825">
        <v>11</v>
      </c>
      <c r="G825">
        <v>37</v>
      </c>
      <c r="H825">
        <v>0.99790000000000001</v>
      </c>
      <c r="I825">
        <v>3.43</v>
      </c>
      <c r="J825">
        <v>0.76</v>
      </c>
      <c r="K825">
        <v>9.6999999999999993</v>
      </c>
      <c r="L825">
        <v>6</v>
      </c>
      <c r="AA825">
        <f t="shared" si="112"/>
        <v>7.4</v>
      </c>
      <c r="AB825">
        <f t="shared" si="112"/>
        <v>0.63</v>
      </c>
      <c r="AC825">
        <f t="shared" si="113"/>
        <v>7.0000000000000007E-2</v>
      </c>
      <c r="AD825">
        <f t="shared" si="116"/>
        <v>2.4</v>
      </c>
      <c r="AE825">
        <f t="shared" si="116"/>
        <v>0.09</v>
      </c>
      <c r="AF825">
        <f t="shared" si="116"/>
        <v>11</v>
      </c>
      <c r="AG825">
        <f t="shared" si="116"/>
        <v>37</v>
      </c>
      <c r="AH825">
        <f t="shared" si="114"/>
        <v>0.99790000000000001</v>
      </c>
      <c r="AI825">
        <f t="shared" si="115"/>
        <v>3.43</v>
      </c>
      <c r="AJ825">
        <f t="shared" si="117"/>
        <v>0.76</v>
      </c>
      <c r="AK825">
        <f t="shared" si="118"/>
        <v>9.6999999999999993</v>
      </c>
      <c r="AL825">
        <v>6</v>
      </c>
    </row>
    <row r="826" spans="1:38" x14ac:dyDescent="0.45">
      <c r="A826">
        <v>9.1999999999999993</v>
      </c>
      <c r="B826">
        <v>0.54</v>
      </c>
      <c r="C826">
        <v>0.31</v>
      </c>
      <c r="D826">
        <v>2.2999999999999998</v>
      </c>
      <c r="E826">
        <v>0.111999999999999</v>
      </c>
      <c r="F826">
        <v>11</v>
      </c>
      <c r="G826">
        <v>38</v>
      </c>
      <c r="H826">
        <v>0.99698999999999904</v>
      </c>
      <c r="I826">
        <v>3.24</v>
      </c>
      <c r="J826">
        <v>0.56000000000000005</v>
      </c>
      <c r="K826">
        <v>10.9</v>
      </c>
      <c r="L826">
        <v>5</v>
      </c>
      <c r="AA826">
        <f t="shared" si="112"/>
        <v>9.1999999999999993</v>
      </c>
      <c r="AB826">
        <f t="shared" si="112"/>
        <v>0.54</v>
      </c>
      <c r="AC826">
        <f t="shared" si="113"/>
        <v>0.31</v>
      </c>
      <c r="AD826">
        <f t="shared" si="116"/>
        <v>2.2999999999999998</v>
      </c>
      <c r="AE826">
        <f t="shared" si="116"/>
        <v>0.111999999999999</v>
      </c>
      <c r="AF826">
        <f t="shared" si="116"/>
        <v>11</v>
      </c>
      <c r="AG826">
        <f t="shared" si="116"/>
        <v>38</v>
      </c>
      <c r="AH826">
        <f t="shared" si="114"/>
        <v>0.99698999999999904</v>
      </c>
      <c r="AI826">
        <f t="shared" si="115"/>
        <v>3.24</v>
      </c>
      <c r="AJ826">
        <f t="shared" si="117"/>
        <v>0.56000000000000005</v>
      </c>
      <c r="AK826">
        <f t="shared" si="118"/>
        <v>10.9</v>
      </c>
      <c r="AL826">
        <v>5</v>
      </c>
    </row>
    <row r="827" spans="1:38" x14ac:dyDescent="0.45">
      <c r="A827">
        <v>7.5</v>
      </c>
      <c r="B827">
        <v>0.52</v>
      </c>
      <c r="C827">
        <v>0.11</v>
      </c>
      <c r="D827">
        <v>1.5</v>
      </c>
      <c r="E827">
        <v>7.9000000000000001E-2</v>
      </c>
      <c r="F827">
        <v>11</v>
      </c>
      <c r="G827">
        <v>39</v>
      </c>
      <c r="H827">
        <v>0.99680000000000002</v>
      </c>
      <c r="I827">
        <v>3.42</v>
      </c>
      <c r="J827">
        <v>0.57999999999999996</v>
      </c>
      <c r="K827">
        <v>9.6</v>
      </c>
      <c r="L827">
        <v>5</v>
      </c>
      <c r="AA827">
        <f t="shared" si="112"/>
        <v>7.5</v>
      </c>
      <c r="AB827">
        <f t="shared" si="112"/>
        <v>0.52</v>
      </c>
      <c r="AC827">
        <f t="shared" si="113"/>
        <v>0.11</v>
      </c>
      <c r="AD827">
        <f t="shared" si="116"/>
        <v>1.5</v>
      </c>
      <c r="AE827">
        <f t="shared" si="116"/>
        <v>7.9000000000000001E-2</v>
      </c>
      <c r="AF827">
        <f t="shared" si="116"/>
        <v>11</v>
      </c>
      <c r="AG827">
        <f t="shared" si="116"/>
        <v>39</v>
      </c>
      <c r="AH827">
        <f t="shared" si="114"/>
        <v>0.99680000000000002</v>
      </c>
      <c r="AI827">
        <f t="shared" si="115"/>
        <v>3.42</v>
      </c>
      <c r="AJ827">
        <f t="shared" si="117"/>
        <v>0.57999999999999996</v>
      </c>
      <c r="AK827">
        <f t="shared" si="118"/>
        <v>9.6</v>
      </c>
      <c r="AL827">
        <v>5</v>
      </c>
    </row>
    <row r="828" spans="1:38" x14ac:dyDescent="0.45">
      <c r="A828">
        <v>8.3000000000000007</v>
      </c>
      <c r="B828">
        <v>0.54</v>
      </c>
      <c r="C828">
        <v>0.28000000000000003</v>
      </c>
      <c r="D828">
        <v>1.9</v>
      </c>
      <c r="E828">
        <v>7.6999999999999999E-2</v>
      </c>
      <c r="F828">
        <v>11</v>
      </c>
      <c r="G828">
        <v>40</v>
      </c>
      <c r="H828">
        <v>0.99780000000000002</v>
      </c>
      <c r="I828">
        <v>3.39</v>
      </c>
      <c r="J828">
        <v>0.61</v>
      </c>
      <c r="K828">
        <v>10</v>
      </c>
      <c r="L828">
        <v>6</v>
      </c>
      <c r="AA828">
        <f t="shared" si="112"/>
        <v>8.3000000000000007</v>
      </c>
      <c r="AB828">
        <f t="shared" si="112"/>
        <v>0.54</v>
      </c>
      <c r="AC828">
        <f t="shared" si="113"/>
        <v>0.28000000000000003</v>
      </c>
      <c r="AD828">
        <f t="shared" si="116"/>
        <v>1.9</v>
      </c>
      <c r="AE828">
        <f t="shared" si="116"/>
        <v>7.6999999999999999E-2</v>
      </c>
      <c r="AF828">
        <f t="shared" si="116"/>
        <v>11</v>
      </c>
      <c r="AG828">
        <f t="shared" si="116"/>
        <v>40</v>
      </c>
      <c r="AH828">
        <f t="shared" si="114"/>
        <v>0.99780000000000002</v>
      </c>
      <c r="AI828">
        <f t="shared" si="115"/>
        <v>3.39</v>
      </c>
      <c r="AJ828">
        <f t="shared" si="117"/>
        <v>0.61</v>
      </c>
      <c r="AK828">
        <f t="shared" si="118"/>
        <v>10</v>
      </c>
      <c r="AL828">
        <v>6</v>
      </c>
    </row>
    <row r="829" spans="1:38" x14ac:dyDescent="0.45">
      <c r="A829">
        <v>8.1</v>
      </c>
      <c r="B829">
        <v>0.72499999999999998</v>
      </c>
      <c r="C829">
        <v>0.22</v>
      </c>
      <c r="D829">
        <v>2.2000000000000002</v>
      </c>
      <c r="E829">
        <v>7.1999999999999995E-2</v>
      </c>
      <c r="F829">
        <v>11</v>
      </c>
      <c r="G829">
        <v>41</v>
      </c>
      <c r="H829">
        <v>0.99670000000000003</v>
      </c>
      <c r="I829">
        <v>3.36</v>
      </c>
      <c r="J829">
        <v>0.55000000000000004</v>
      </c>
      <c r="K829">
        <v>9.1</v>
      </c>
      <c r="L829">
        <v>5</v>
      </c>
      <c r="AA829">
        <f t="shared" si="112"/>
        <v>8.1</v>
      </c>
      <c r="AB829">
        <f t="shared" si="112"/>
        <v>0.72499999999999998</v>
      </c>
      <c r="AC829">
        <f t="shared" si="113"/>
        <v>0.22</v>
      </c>
      <c r="AD829">
        <f t="shared" si="116"/>
        <v>2.2000000000000002</v>
      </c>
      <c r="AE829">
        <f t="shared" si="116"/>
        <v>7.1999999999999995E-2</v>
      </c>
      <c r="AF829">
        <f t="shared" si="116"/>
        <v>11</v>
      </c>
      <c r="AG829">
        <f t="shared" si="116"/>
        <v>41</v>
      </c>
      <c r="AH829">
        <f t="shared" si="114"/>
        <v>0.99670000000000003</v>
      </c>
      <c r="AI829">
        <f t="shared" si="115"/>
        <v>3.36</v>
      </c>
      <c r="AJ829">
        <f t="shared" si="117"/>
        <v>0.55000000000000004</v>
      </c>
      <c r="AK829">
        <f t="shared" si="118"/>
        <v>9.1</v>
      </c>
      <c r="AL829">
        <v>5</v>
      </c>
    </row>
    <row r="830" spans="1:38" x14ac:dyDescent="0.45">
      <c r="A830">
        <v>7.2</v>
      </c>
      <c r="B830">
        <v>0.25</v>
      </c>
      <c r="C830">
        <v>0.37</v>
      </c>
      <c r="D830">
        <v>2.5</v>
      </c>
      <c r="E830">
        <v>6.3E-2</v>
      </c>
      <c r="F830">
        <v>11</v>
      </c>
      <c r="G830">
        <v>41</v>
      </c>
      <c r="H830">
        <v>0.99439</v>
      </c>
      <c r="I830">
        <v>3.52</v>
      </c>
      <c r="J830">
        <v>0.8</v>
      </c>
      <c r="K830">
        <v>12.4</v>
      </c>
      <c r="L830">
        <v>7</v>
      </c>
      <c r="AA830">
        <f t="shared" si="112"/>
        <v>7.2</v>
      </c>
      <c r="AB830">
        <f t="shared" si="112"/>
        <v>0.25</v>
      </c>
      <c r="AC830">
        <f t="shared" si="113"/>
        <v>0.37</v>
      </c>
      <c r="AD830">
        <f t="shared" si="116"/>
        <v>2.5</v>
      </c>
      <c r="AE830">
        <f t="shared" si="116"/>
        <v>6.3E-2</v>
      </c>
      <c r="AF830">
        <f t="shared" si="116"/>
        <v>11</v>
      </c>
      <c r="AG830">
        <f t="shared" si="116"/>
        <v>41</v>
      </c>
      <c r="AH830">
        <f t="shared" si="114"/>
        <v>0.99439</v>
      </c>
      <c r="AI830">
        <f t="shared" si="115"/>
        <v>3.52</v>
      </c>
      <c r="AJ830">
        <f t="shared" si="117"/>
        <v>0.8</v>
      </c>
      <c r="AK830">
        <f t="shared" si="118"/>
        <v>12.4</v>
      </c>
      <c r="AL830">
        <v>7</v>
      </c>
    </row>
    <row r="831" spans="1:38" x14ac:dyDescent="0.45">
      <c r="A831">
        <v>8.3000000000000007</v>
      </c>
      <c r="B831">
        <v>0.67500000000000004</v>
      </c>
      <c r="C831">
        <v>0.26</v>
      </c>
      <c r="D831">
        <v>2.1</v>
      </c>
      <c r="E831">
        <v>8.4000000000000005E-2</v>
      </c>
      <c r="F831">
        <v>11</v>
      </c>
      <c r="G831">
        <v>43</v>
      </c>
      <c r="H831">
        <v>0.99760000000000004</v>
      </c>
      <c r="I831">
        <v>3.31</v>
      </c>
      <c r="J831">
        <v>0.53</v>
      </c>
      <c r="K831">
        <v>9.1999999999999993</v>
      </c>
      <c r="L831">
        <v>4</v>
      </c>
      <c r="AA831">
        <f t="shared" si="112"/>
        <v>8.3000000000000007</v>
      </c>
      <c r="AB831">
        <f t="shared" si="112"/>
        <v>0.67500000000000004</v>
      </c>
      <c r="AC831">
        <f t="shared" si="113"/>
        <v>0.26</v>
      </c>
      <c r="AD831">
        <f t="shared" si="116"/>
        <v>2.1</v>
      </c>
      <c r="AE831">
        <f t="shared" si="116"/>
        <v>8.4000000000000005E-2</v>
      </c>
      <c r="AF831">
        <f t="shared" si="116"/>
        <v>11</v>
      </c>
      <c r="AG831">
        <f t="shared" si="116"/>
        <v>43</v>
      </c>
      <c r="AH831">
        <f t="shared" si="114"/>
        <v>0.99760000000000004</v>
      </c>
      <c r="AI831">
        <f t="shared" si="115"/>
        <v>3.31</v>
      </c>
      <c r="AJ831">
        <f t="shared" si="117"/>
        <v>0.53</v>
      </c>
      <c r="AK831">
        <f t="shared" si="118"/>
        <v>9.1999999999999993</v>
      </c>
      <c r="AL831">
        <v>4</v>
      </c>
    </row>
    <row r="832" spans="1:38" x14ac:dyDescent="0.45">
      <c r="A832">
        <v>8.1999999999999993</v>
      </c>
      <c r="B832">
        <v>0.4</v>
      </c>
      <c r="C832">
        <v>0.44</v>
      </c>
      <c r="D832">
        <v>2.8</v>
      </c>
      <c r="E832">
        <v>8.8999999999999996E-2</v>
      </c>
      <c r="F832">
        <v>11</v>
      </c>
      <c r="G832">
        <v>43</v>
      </c>
      <c r="H832">
        <v>0.99750000000000005</v>
      </c>
      <c r="I832">
        <v>3.53</v>
      </c>
      <c r="J832">
        <v>0.61</v>
      </c>
      <c r="K832">
        <v>10.5</v>
      </c>
      <c r="L832">
        <v>6</v>
      </c>
      <c r="AA832">
        <f t="shared" si="112"/>
        <v>8.1999999999999993</v>
      </c>
      <c r="AB832">
        <f t="shared" si="112"/>
        <v>0.4</v>
      </c>
      <c r="AC832">
        <f t="shared" si="113"/>
        <v>0.44</v>
      </c>
      <c r="AD832">
        <f t="shared" si="116"/>
        <v>2.8</v>
      </c>
      <c r="AE832">
        <f t="shared" si="116"/>
        <v>8.8999999999999996E-2</v>
      </c>
      <c r="AF832">
        <f t="shared" si="116"/>
        <v>11</v>
      </c>
      <c r="AG832">
        <f t="shared" si="116"/>
        <v>43</v>
      </c>
      <c r="AH832">
        <f t="shared" si="114"/>
        <v>0.99750000000000005</v>
      </c>
      <c r="AI832">
        <f t="shared" si="115"/>
        <v>3.53</v>
      </c>
      <c r="AJ832">
        <f t="shared" si="117"/>
        <v>0.61</v>
      </c>
      <c r="AK832">
        <f t="shared" si="118"/>
        <v>10.5</v>
      </c>
      <c r="AL832">
        <v>6</v>
      </c>
    </row>
    <row r="833" spans="1:38" x14ac:dyDescent="0.45">
      <c r="A833">
        <v>6.8</v>
      </c>
      <c r="B833">
        <v>0.63</v>
      </c>
      <c r="C833">
        <v>7.0000000000000007E-2</v>
      </c>
      <c r="D833">
        <v>2.1</v>
      </c>
      <c r="E833">
        <v>8.8999999999999996E-2</v>
      </c>
      <c r="F833">
        <v>11</v>
      </c>
      <c r="G833">
        <v>44</v>
      </c>
      <c r="H833">
        <v>0.99529999999999996</v>
      </c>
      <c r="I833">
        <v>3.47</v>
      </c>
      <c r="J833">
        <v>0.55000000000000004</v>
      </c>
      <c r="K833">
        <v>10.4</v>
      </c>
      <c r="L833">
        <v>6</v>
      </c>
      <c r="AA833">
        <f t="shared" si="112"/>
        <v>6.8</v>
      </c>
      <c r="AB833">
        <f t="shared" si="112"/>
        <v>0.63</v>
      </c>
      <c r="AC833">
        <f t="shared" si="113"/>
        <v>7.0000000000000007E-2</v>
      </c>
      <c r="AD833">
        <f t="shared" si="116"/>
        <v>2.1</v>
      </c>
      <c r="AE833">
        <f t="shared" si="116"/>
        <v>8.8999999999999996E-2</v>
      </c>
      <c r="AF833">
        <f t="shared" si="116"/>
        <v>11</v>
      </c>
      <c r="AG833">
        <f t="shared" si="116"/>
        <v>44</v>
      </c>
      <c r="AH833">
        <f t="shared" si="114"/>
        <v>0.99529999999999996</v>
      </c>
      <c r="AI833">
        <f t="shared" si="115"/>
        <v>3.47</v>
      </c>
      <c r="AJ833">
        <f t="shared" si="117"/>
        <v>0.55000000000000004</v>
      </c>
      <c r="AK833">
        <f t="shared" si="118"/>
        <v>10.4</v>
      </c>
      <c r="AL833">
        <v>6</v>
      </c>
    </row>
    <row r="834" spans="1:38" x14ac:dyDescent="0.45">
      <c r="A834">
        <v>9.1</v>
      </c>
      <c r="B834">
        <v>0.68</v>
      </c>
      <c r="C834">
        <v>0.11</v>
      </c>
      <c r="D834">
        <v>2.8</v>
      </c>
      <c r="E834">
        <v>9.2999999999999999E-2</v>
      </c>
      <c r="F834">
        <v>11</v>
      </c>
      <c r="G834">
        <v>44</v>
      </c>
      <c r="H834">
        <v>0.99887999999999899</v>
      </c>
      <c r="I834">
        <v>3.31</v>
      </c>
      <c r="J834">
        <v>0.55000000000000004</v>
      </c>
      <c r="K834">
        <v>9.5</v>
      </c>
      <c r="L834">
        <v>6</v>
      </c>
      <c r="AA834">
        <f t="shared" si="112"/>
        <v>9.1</v>
      </c>
      <c r="AB834">
        <f t="shared" si="112"/>
        <v>0.68</v>
      </c>
      <c r="AC834">
        <f t="shared" si="113"/>
        <v>0.11</v>
      </c>
      <c r="AD834">
        <f t="shared" si="116"/>
        <v>2.8</v>
      </c>
      <c r="AE834">
        <f t="shared" si="116"/>
        <v>9.2999999999999999E-2</v>
      </c>
      <c r="AF834">
        <f t="shared" si="116"/>
        <v>11</v>
      </c>
      <c r="AG834">
        <f t="shared" si="116"/>
        <v>44</v>
      </c>
      <c r="AH834">
        <f t="shared" si="114"/>
        <v>0.99887999999999899</v>
      </c>
      <c r="AI834">
        <f t="shared" si="115"/>
        <v>3.31</v>
      </c>
      <c r="AJ834">
        <f t="shared" si="117"/>
        <v>0.55000000000000004</v>
      </c>
      <c r="AK834">
        <f t="shared" si="118"/>
        <v>9.5</v>
      </c>
      <c r="AL834">
        <v>6</v>
      </c>
    </row>
    <row r="835" spans="1:38" x14ac:dyDescent="0.45">
      <c r="A835">
        <v>8.1999999999999993</v>
      </c>
      <c r="B835">
        <v>0.35</v>
      </c>
      <c r="C835">
        <v>0.33</v>
      </c>
      <c r="D835">
        <v>2.4</v>
      </c>
      <c r="E835">
        <v>7.5999999999999998E-2</v>
      </c>
      <c r="F835">
        <v>11</v>
      </c>
      <c r="G835">
        <v>47</v>
      </c>
      <c r="H835">
        <v>0.99598999999999904</v>
      </c>
      <c r="I835">
        <v>3.27</v>
      </c>
      <c r="J835">
        <v>0.81</v>
      </c>
      <c r="K835">
        <v>11</v>
      </c>
      <c r="L835">
        <v>6</v>
      </c>
      <c r="AA835">
        <f t="shared" ref="AA835:AB898" si="119">IF((A835&gt;=O$14)*(A835&lt;=O$15),A835,IF((A835&lt;O$14), O$14, O$15))</f>
        <v>8.1999999999999993</v>
      </c>
      <c r="AB835">
        <f t="shared" si="119"/>
        <v>0.35</v>
      </c>
      <c r="AC835">
        <f t="shared" ref="AC835:AC898" si="120">IF((C835&gt;=Q$19)*(C835&lt;=Q$20),C835,IF((C835&lt;Q$19), Q$19, Q$20))</f>
        <v>0.33</v>
      </c>
      <c r="AD835">
        <f t="shared" si="116"/>
        <v>2.4</v>
      </c>
      <c r="AE835">
        <f t="shared" si="116"/>
        <v>7.5999999999999998E-2</v>
      </c>
      <c r="AF835">
        <f t="shared" si="116"/>
        <v>11</v>
      </c>
      <c r="AG835">
        <f t="shared" si="116"/>
        <v>47</v>
      </c>
      <c r="AH835">
        <f t="shared" ref="AH835:AH898" si="121">IF((H835&gt;=V$19)*(H835&lt;=V$20),H835,IF((H835&lt;V$19), V$19, V$20))</f>
        <v>0.99598999999999904</v>
      </c>
      <c r="AI835">
        <f t="shared" ref="AI835:AI898" si="122">IF((I835&gt;=W$19)*(I835&lt;=W$20),I835,IF((I835&lt;W$19), W$19, W$20))</f>
        <v>3.27</v>
      </c>
      <c r="AJ835">
        <f t="shared" si="117"/>
        <v>0.81</v>
      </c>
      <c r="AK835">
        <f t="shared" si="118"/>
        <v>11</v>
      </c>
      <c r="AL835">
        <v>6</v>
      </c>
    </row>
    <row r="836" spans="1:38" x14ac:dyDescent="0.45">
      <c r="A836">
        <v>8.3000000000000007</v>
      </c>
      <c r="B836">
        <v>0.61</v>
      </c>
      <c r="C836">
        <v>0.3</v>
      </c>
      <c r="D836">
        <v>2.1</v>
      </c>
      <c r="E836">
        <v>8.4000000000000005E-2</v>
      </c>
      <c r="F836">
        <v>11</v>
      </c>
      <c r="G836">
        <v>50</v>
      </c>
      <c r="H836">
        <v>0.99719999999999998</v>
      </c>
      <c r="I836">
        <v>3.4</v>
      </c>
      <c r="J836">
        <v>0.61</v>
      </c>
      <c r="K836">
        <v>10.199999999999999</v>
      </c>
      <c r="L836">
        <v>6</v>
      </c>
      <c r="AA836">
        <f t="shared" si="119"/>
        <v>8.3000000000000007</v>
      </c>
      <c r="AB836">
        <f t="shared" si="119"/>
        <v>0.61</v>
      </c>
      <c r="AC836">
        <f t="shared" si="120"/>
        <v>0.3</v>
      </c>
      <c r="AD836">
        <f t="shared" si="116"/>
        <v>2.1</v>
      </c>
      <c r="AE836">
        <f t="shared" si="116"/>
        <v>8.4000000000000005E-2</v>
      </c>
      <c r="AF836">
        <f t="shared" si="116"/>
        <v>11</v>
      </c>
      <c r="AG836">
        <f t="shared" si="116"/>
        <v>50</v>
      </c>
      <c r="AH836">
        <f t="shared" si="121"/>
        <v>0.99719999999999998</v>
      </c>
      <c r="AI836">
        <f t="shared" si="122"/>
        <v>3.4</v>
      </c>
      <c r="AJ836">
        <f t="shared" si="117"/>
        <v>0.61</v>
      </c>
      <c r="AK836">
        <f t="shared" si="118"/>
        <v>10.199999999999999</v>
      </c>
      <c r="AL836">
        <v>6</v>
      </c>
    </row>
    <row r="837" spans="1:38" x14ac:dyDescent="0.45">
      <c r="A837">
        <v>8.4</v>
      </c>
      <c r="B837">
        <v>1.0349999999999999</v>
      </c>
      <c r="C837">
        <v>0.15</v>
      </c>
      <c r="D837">
        <v>6</v>
      </c>
      <c r="E837">
        <v>7.2999999999999995E-2</v>
      </c>
      <c r="F837">
        <v>11</v>
      </c>
      <c r="G837">
        <v>54</v>
      </c>
      <c r="H837">
        <v>0.999</v>
      </c>
      <c r="I837">
        <v>3.37</v>
      </c>
      <c r="J837">
        <v>0.49</v>
      </c>
      <c r="K837">
        <v>9.9</v>
      </c>
      <c r="L837">
        <v>5</v>
      </c>
      <c r="AA837">
        <f t="shared" si="119"/>
        <v>8.4</v>
      </c>
      <c r="AB837">
        <f t="shared" si="119"/>
        <v>1.0150000000000001</v>
      </c>
      <c r="AC837">
        <f t="shared" si="120"/>
        <v>0.15</v>
      </c>
      <c r="AD837">
        <f t="shared" si="116"/>
        <v>3.6500000000000004</v>
      </c>
      <c r="AE837">
        <f t="shared" si="116"/>
        <v>7.2999999999999995E-2</v>
      </c>
      <c r="AF837">
        <f t="shared" si="116"/>
        <v>11</v>
      </c>
      <c r="AG837">
        <f t="shared" si="116"/>
        <v>54</v>
      </c>
      <c r="AH837">
        <f t="shared" si="121"/>
        <v>0.999</v>
      </c>
      <c r="AI837">
        <f t="shared" si="122"/>
        <v>3.37</v>
      </c>
      <c r="AJ837">
        <f t="shared" si="117"/>
        <v>0.49</v>
      </c>
      <c r="AK837">
        <f t="shared" si="118"/>
        <v>9.9</v>
      </c>
      <c r="AL837">
        <v>5</v>
      </c>
    </row>
    <row r="838" spans="1:38" x14ac:dyDescent="0.45">
      <c r="A838">
        <v>9.9</v>
      </c>
      <c r="B838">
        <v>0.35</v>
      </c>
      <c r="C838">
        <v>0.41</v>
      </c>
      <c r="D838">
        <v>2.2999999999999998</v>
      </c>
      <c r="E838">
        <v>8.3000000000000004E-2</v>
      </c>
      <c r="F838">
        <v>11</v>
      </c>
      <c r="G838">
        <v>61</v>
      </c>
      <c r="H838">
        <v>0.99819999999999998</v>
      </c>
      <c r="I838">
        <v>3.21</v>
      </c>
      <c r="J838">
        <v>0.5</v>
      </c>
      <c r="K838">
        <v>9.5</v>
      </c>
      <c r="L838">
        <v>5</v>
      </c>
      <c r="AA838">
        <f t="shared" si="119"/>
        <v>9.9</v>
      </c>
      <c r="AB838">
        <f t="shared" si="119"/>
        <v>0.35</v>
      </c>
      <c r="AC838">
        <f t="shared" si="120"/>
        <v>0.41</v>
      </c>
      <c r="AD838">
        <f t="shared" si="116"/>
        <v>2.2999999999999998</v>
      </c>
      <c r="AE838">
        <f t="shared" si="116"/>
        <v>8.3000000000000004E-2</v>
      </c>
      <c r="AF838">
        <f t="shared" si="116"/>
        <v>11</v>
      </c>
      <c r="AG838">
        <f t="shared" si="116"/>
        <v>61</v>
      </c>
      <c r="AH838">
        <f t="shared" si="121"/>
        <v>0.99819999999999998</v>
      </c>
      <c r="AI838">
        <f t="shared" si="122"/>
        <v>3.21</v>
      </c>
      <c r="AJ838">
        <f t="shared" si="117"/>
        <v>0.5</v>
      </c>
      <c r="AK838">
        <f t="shared" si="118"/>
        <v>9.5</v>
      </c>
      <c r="AL838">
        <v>5</v>
      </c>
    </row>
    <row r="839" spans="1:38" x14ac:dyDescent="0.45">
      <c r="A839">
        <v>8</v>
      </c>
      <c r="B839">
        <v>0.83</v>
      </c>
      <c r="C839">
        <v>0.27</v>
      </c>
      <c r="D839">
        <v>2</v>
      </c>
      <c r="E839">
        <v>0.08</v>
      </c>
      <c r="F839">
        <v>11</v>
      </c>
      <c r="G839">
        <v>63</v>
      </c>
      <c r="H839">
        <v>0.99651999999999996</v>
      </c>
      <c r="I839">
        <v>3.29</v>
      </c>
      <c r="J839">
        <v>0.48</v>
      </c>
      <c r="K839">
        <v>9.8000000000000007</v>
      </c>
      <c r="L839">
        <v>4</v>
      </c>
      <c r="AA839">
        <f t="shared" si="119"/>
        <v>8</v>
      </c>
      <c r="AB839">
        <f t="shared" si="119"/>
        <v>0.83</v>
      </c>
      <c r="AC839">
        <f t="shared" si="120"/>
        <v>0.27</v>
      </c>
      <c r="AD839">
        <f t="shared" si="116"/>
        <v>2</v>
      </c>
      <c r="AE839">
        <f t="shared" si="116"/>
        <v>0.08</v>
      </c>
      <c r="AF839">
        <f t="shared" si="116"/>
        <v>11</v>
      </c>
      <c r="AG839">
        <f t="shared" si="116"/>
        <v>63</v>
      </c>
      <c r="AH839">
        <f t="shared" si="121"/>
        <v>0.99651999999999996</v>
      </c>
      <c r="AI839">
        <f t="shared" si="122"/>
        <v>3.29</v>
      </c>
      <c r="AJ839">
        <f t="shared" si="117"/>
        <v>0.48</v>
      </c>
      <c r="AK839">
        <f t="shared" si="118"/>
        <v>9.8000000000000007</v>
      </c>
      <c r="AL839">
        <v>4</v>
      </c>
    </row>
    <row r="840" spans="1:38" x14ac:dyDescent="0.45">
      <c r="A840">
        <v>6.8</v>
      </c>
      <c r="B840">
        <v>0.61</v>
      </c>
      <c r="C840">
        <v>0.2</v>
      </c>
      <c r="D840">
        <v>1.8</v>
      </c>
      <c r="E840">
        <v>7.6999999999999999E-2</v>
      </c>
      <c r="F840">
        <v>11</v>
      </c>
      <c r="G840">
        <v>65</v>
      </c>
      <c r="H840">
        <v>0.99709999999999999</v>
      </c>
      <c r="I840">
        <v>3.54</v>
      </c>
      <c r="J840">
        <v>0.57999999999999996</v>
      </c>
      <c r="K840">
        <v>9.3000000000000007</v>
      </c>
      <c r="L840">
        <v>5</v>
      </c>
      <c r="AA840">
        <f t="shared" si="119"/>
        <v>6.8</v>
      </c>
      <c r="AB840">
        <f t="shared" si="119"/>
        <v>0.61</v>
      </c>
      <c r="AC840">
        <f t="shared" si="120"/>
        <v>0.2</v>
      </c>
      <c r="AD840">
        <f t="shared" si="116"/>
        <v>1.8</v>
      </c>
      <c r="AE840">
        <f t="shared" si="116"/>
        <v>7.6999999999999999E-2</v>
      </c>
      <c r="AF840">
        <f t="shared" si="116"/>
        <v>11</v>
      </c>
      <c r="AG840">
        <f t="shared" si="116"/>
        <v>65</v>
      </c>
      <c r="AH840">
        <f t="shared" si="121"/>
        <v>0.99709999999999999</v>
      </c>
      <c r="AI840">
        <f t="shared" si="122"/>
        <v>3.54</v>
      </c>
      <c r="AJ840">
        <f t="shared" si="117"/>
        <v>0.57999999999999996</v>
      </c>
      <c r="AK840">
        <f t="shared" si="118"/>
        <v>9.3000000000000007</v>
      </c>
      <c r="AL840">
        <v>5</v>
      </c>
    </row>
    <row r="841" spans="1:38" x14ac:dyDescent="0.45">
      <c r="A841">
        <v>10.1</v>
      </c>
      <c r="B841">
        <v>0.65</v>
      </c>
      <c r="C841">
        <v>0.37</v>
      </c>
      <c r="D841">
        <v>5.0999999999999996</v>
      </c>
      <c r="E841">
        <v>0.11</v>
      </c>
      <c r="F841">
        <v>11</v>
      </c>
      <c r="G841">
        <v>65</v>
      </c>
      <c r="H841">
        <v>1.0025999999999999</v>
      </c>
      <c r="I841">
        <v>3.32</v>
      </c>
      <c r="J841">
        <v>0.64</v>
      </c>
      <c r="K841">
        <v>10.4</v>
      </c>
      <c r="L841">
        <v>6</v>
      </c>
      <c r="AA841">
        <f t="shared" si="119"/>
        <v>10.1</v>
      </c>
      <c r="AB841">
        <f t="shared" si="119"/>
        <v>0.65</v>
      </c>
      <c r="AC841">
        <f t="shared" si="120"/>
        <v>0.37</v>
      </c>
      <c r="AD841">
        <f t="shared" si="116"/>
        <v>3.6500000000000004</v>
      </c>
      <c r="AE841">
        <f t="shared" si="116"/>
        <v>0.11</v>
      </c>
      <c r="AF841">
        <f t="shared" si="116"/>
        <v>11</v>
      </c>
      <c r="AG841">
        <f t="shared" si="116"/>
        <v>65</v>
      </c>
      <c r="AH841">
        <f t="shared" si="121"/>
        <v>1.0023136359513241</v>
      </c>
      <c r="AI841">
        <f t="shared" si="122"/>
        <v>3.32</v>
      </c>
      <c r="AJ841">
        <f t="shared" si="117"/>
        <v>0.64</v>
      </c>
      <c r="AK841">
        <f t="shared" si="118"/>
        <v>10.4</v>
      </c>
      <c r="AL841">
        <v>6</v>
      </c>
    </row>
    <row r="842" spans="1:38" x14ac:dyDescent="0.45">
      <c r="A842">
        <v>8.1999999999999993</v>
      </c>
      <c r="B842">
        <v>0.6</v>
      </c>
      <c r="C842">
        <v>0.17</v>
      </c>
      <c r="D842">
        <v>2.2999999999999998</v>
      </c>
      <c r="E842">
        <v>7.1999999999999995E-2</v>
      </c>
      <c r="F842">
        <v>11</v>
      </c>
      <c r="G842">
        <v>73</v>
      </c>
      <c r="H842">
        <v>0.99629999999999996</v>
      </c>
      <c r="I842">
        <v>3.2</v>
      </c>
      <c r="J842">
        <v>0.45</v>
      </c>
      <c r="K842">
        <v>9.3000000000000007</v>
      </c>
      <c r="L842">
        <v>5</v>
      </c>
      <c r="AA842">
        <f t="shared" si="119"/>
        <v>8.1999999999999993</v>
      </c>
      <c r="AB842">
        <f t="shared" si="119"/>
        <v>0.6</v>
      </c>
      <c r="AC842">
        <f t="shared" si="120"/>
        <v>0.17</v>
      </c>
      <c r="AD842">
        <f t="shared" si="116"/>
        <v>2.2999999999999998</v>
      </c>
      <c r="AE842">
        <f t="shared" si="116"/>
        <v>7.1999999999999995E-2</v>
      </c>
      <c r="AF842">
        <f t="shared" si="116"/>
        <v>11</v>
      </c>
      <c r="AG842">
        <f t="shared" si="116"/>
        <v>73</v>
      </c>
      <c r="AH842">
        <f t="shared" si="121"/>
        <v>0.99629999999999996</v>
      </c>
      <c r="AI842">
        <f t="shared" si="122"/>
        <v>3.2</v>
      </c>
      <c r="AJ842">
        <f t="shared" si="117"/>
        <v>0.45</v>
      </c>
      <c r="AK842">
        <f t="shared" si="118"/>
        <v>9.3000000000000007</v>
      </c>
      <c r="AL842">
        <v>5</v>
      </c>
    </row>
    <row r="843" spans="1:38" x14ac:dyDescent="0.45">
      <c r="A843">
        <v>8.4</v>
      </c>
      <c r="B843">
        <v>0.67</v>
      </c>
      <c r="C843">
        <v>0.19</v>
      </c>
      <c r="D843">
        <v>2.2000000000000002</v>
      </c>
      <c r="E843">
        <v>9.2999999999999999E-2</v>
      </c>
      <c r="F843">
        <v>11</v>
      </c>
      <c r="G843">
        <v>75</v>
      </c>
      <c r="H843">
        <v>0.99736000000000002</v>
      </c>
      <c r="I843">
        <v>3.2</v>
      </c>
      <c r="J843">
        <v>0.59</v>
      </c>
      <c r="K843">
        <v>9.1999999999999993</v>
      </c>
      <c r="L843">
        <v>4</v>
      </c>
      <c r="AA843">
        <f t="shared" si="119"/>
        <v>8.4</v>
      </c>
      <c r="AB843">
        <f t="shared" si="119"/>
        <v>0.67</v>
      </c>
      <c r="AC843">
        <f t="shared" si="120"/>
        <v>0.19</v>
      </c>
      <c r="AD843">
        <f t="shared" si="116"/>
        <v>2.2000000000000002</v>
      </c>
      <c r="AE843">
        <f t="shared" si="116"/>
        <v>9.2999999999999999E-2</v>
      </c>
      <c r="AF843">
        <f t="shared" si="116"/>
        <v>11</v>
      </c>
      <c r="AG843">
        <f t="shared" si="116"/>
        <v>75</v>
      </c>
      <c r="AH843">
        <f t="shared" si="121"/>
        <v>0.99736000000000002</v>
      </c>
      <c r="AI843">
        <f t="shared" si="122"/>
        <v>3.2</v>
      </c>
      <c r="AJ843">
        <f t="shared" si="117"/>
        <v>0.59</v>
      </c>
      <c r="AK843">
        <f t="shared" si="118"/>
        <v>9.1999999999999993</v>
      </c>
      <c r="AL843">
        <v>4</v>
      </c>
    </row>
    <row r="844" spans="1:38" x14ac:dyDescent="0.45">
      <c r="A844">
        <v>10.1</v>
      </c>
      <c r="B844">
        <v>0.93500000000000005</v>
      </c>
      <c r="C844">
        <v>0.22</v>
      </c>
      <c r="D844">
        <v>3.4</v>
      </c>
      <c r="E844">
        <v>0.105</v>
      </c>
      <c r="F844">
        <v>11</v>
      </c>
      <c r="G844">
        <v>86</v>
      </c>
      <c r="H844">
        <v>1.0009999999999999</v>
      </c>
      <c r="I844">
        <v>3.43</v>
      </c>
      <c r="J844">
        <v>0.64</v>
      </c>
      <c r="K844">
        <v>11.3</v>
      </c>
      <c r="L844">
        <v>4</v>
      </c>
      <c r="AA844">
        <f t="shared" si="119"/>
        <v>10.1</v>
      </c>
      <c r="AB844">
        <f t="shared" si="119"/>
        <v>0.93500000000000005</v>
      </c>
      <c r="AC844">
        <f t="shared" si="120"/>
        <v>0.22</v>
      </c>
      <c r="AD844">
        <f t="shared" si="116"/>
        <v>3.4</v>
      </c>
      <c r="AE844">
        <f t="shared" si="116"/>
        <v>0.105</v>
      </c>
      <c r="AF844">
        <f t="shared" si="116"/>
        <v>11</v>
      </c>
      <c r="AG844">
        <f t="shared" si="116"/>
        <v>86</v>
      </c>
      <c r="AH844">
        <f t="shared" si="121"/>
        <v>1.0009999999999999</v>
      </c>
      <c r="AI844">
        <f t="shared" si="122"/>
        <v>3.43</v>
      </c>
      <c r="AJ844">
        <f t="shared" si="117"/>
        <v>0.64</v>
      </c>
      <c r="AK844">
        <f t="shared" si="118"/>
        <v>11.3</v>
      </c>
      <c r="AL844">
        <v>4</v>
      </c>
    </row>
    <row r="845" spans="1:38" x14ac:dyDescent="0.45">
      <c r="A845">
        <v>8.4</v>
      </c>
      <c r="B845">
        <v>0.62</v>
      </c>
      <c r="C845">
        <v>0.09</v>
      </c>
      <c r="D845">
        <v>2.2000000000000002</v>
      </c>
      <c r="E845">
        <v>8.4000000000000005E-2</v>
      </c>
      <c r="F845">
        <v>11</v>
      </c>
      <c r="G845">
        <v>108</v>
      </c>
      <c r="H845">
        <v>0.99639999999999995</v>
      </c>
      <c r="I845">
        <v>3.15</v>
      </c>
      <c r="J845">
        <v>0.66</v>
      </c>
      <c r="K845">
        <v>9.8000000000000007</v>
      </c>
      <c r="L845">
        <v>5</v>
      </c>
      <c r="AA845">
        <f t="shared" si="119"/>
        <v>8.4</v>
      </c>
      <c r="AB845">
        <f t="shared" si="119"/>
        <v>0.62</v>
      </c>
      <c r="AC845">
        <f t="shared" si="120"/>
        <v>0.09</v>
      </c>
      <c r="AD845">
        <f t="shared" si="116"/>
        <v>2.2000000000000002</v>
      </c>
      <c r="AE845">
        <f t="shared" si="116"/>
        <v>8.4000000000000005E-2</v>
      </c>
      <c r="AF845">
        <f t="shared" si="116"/>
        <v>11</v>
      </c>
      <c r="AG845">
        <f t="shared" si="116"/>
        <v>108</v>
      </c>
      <c r="AH845">
        <f t="shared" si="121"/>
        <v>0.99639999999999995</v>
      </c>
      <c r="AI845">
        <f t="shared" si="122"/>
        <v>3.15</v>
      </c>
      <c r="AJ845">
        <f t="shared" si="117"/>
        <v>0.66</v>
      </c>
      <c r="AK845">
        <f t="shared" si="118"/>
        <v>9.8000000000000007</v>
      </c>
      <c r="AL845">
        <v>5</v>
      </c>
    </row>
    <row r="846" spans="1:38" x14ac:dyDescent="0.45">
      <c r="A846">
        <v>6.7</v>
      </c>
      <c r="B846">
        <v>0.64</v>
      </c>
      <c r="C846">
        <v>0.23</v>
      </c>
      <c r="D846">
        <v>2.1</v>
      </c>
      <c r="E846">
        <v>0.08</v>
      </c>
      <c r="F846">
        <v>11</v>
      </c>
      <c r="G846">
        <v>119</v>
      </c>
      <c r="H846">
        <v>0.99537999999999904</v>
      </c>
      <c r="I846">
        <v>3.36</v>
      </c>
      <c r="J846">
        <v>0.7</v>
      </c>
      <c r="K846">
        <v>10.9</v>
      </c>
      <c r="L846">
        <v>5</v>
      </c>
      <c r="AA846">
        <f t="shared" si="119"/>
        <v>6.7</v>
      </c>
      <c r="AB846">
        <f t="shared" si="119"/>
        <v>0.64</v>
      </c>
      <c r="AC846">
        <f t="shared" si="120"/>
        <v>0.23</v>
      </c>
      <c r="AD846">
        <f t="shared" si="116"/>
        <v>2.1</v>
      </c>
      <c r="AE846">
        <f t="shared" si="116"/>
        <v>0.08</v>
      </c>
      <c r="AF846">
        <f t="shared" si="116"/>
        <v>11</v>
      </c>
      <c r="AG846">
        <f t="shared" si="116"/>
        <v>119</v>
      </c>
      <c r="AH846">
        <f t="shared" si="121"/>
        <v>0.99537999999999904</v>
      </c>
      <c r="AI846">
        <f t="shared" si="122"/>
        <v>3.36</v>
      </c>
      <c r="AJ846">
        <f t="shared" si="117"/>
        <v>0.7</v>
      </c>
      <c r="AK846">
        <f t="shared" si="118"/>
        <v>10.9</v>
      </c>
      <c r="AL846">
        <v>5</v>
      </c>
    </row>
    <row r="847" spans="1:38" x14ac:dyDescent="0.45">
      <c r="A847">
        <v>7.6</v>
      </c>
      <c r="B847">
        <v>0.73499999999999999</v>
      </c>
      <c r="C847">
        <v>0.02</v>
      </c>
      <c r="D847">
        <v>2.5</v>
      </c>
      <c r="E847">
        <v>7.0999999999999994E-2</v>
      </c>
      <c r="F847">
        <v>10</v>
      </c>
      <c r="G847">
        <v>14</v>
      </c>
      <c r="H847">
        <v>0.99537999999999904</v>
      </c>
      <c r="I847">
        <v>3.51</v>
      </c>
      <c r="J847">
        <v>0.71</v>
      </c>
      <c r="K847">
        <v>11.7</v>
      </c>
      <c r="L847">
        <v>7</v>
      </c>
      <c r="AA847">
        <f t="shared" si="119"/>
        <v>7.6</v>
      </c>
      <c r="AB847">
        <f t="shared" si="119"/>
        <v>0.73499999999999999</v>
      </c>
      <c r="AC847">
        <f t="shared" si="120"/>
        <v>0.02</v>
      </c>
      <c r="AD847">
        <f t="shared" si="116"/>
        <v>2.5</v>
      </c>
      <c r="AE847">
        <f t="shared" si="116"/>
        <v>7.0999999999999994E-2</v>
      </c>
      <c r="AF847">
        <f t="shared" si="116"/>
        <v>10</v>
      </c>
      <c r="AG847">
        <f t="shared" si="116"/>
        <v>14</v>
      </c>
      <c r="AH847">
        <f t="shared" si="121"/>
        <v>0.99537999999999904</v>
      </c>
      <c r="AI847">
        <f t="shared" si="122"/>
        <v>3.51</v>
      </c>
      <c r="AJ847">
        <f t="shared" si="117"/>
        <v>0.71</v>
      </c>
      <c r="AK847">
        <f t="shared" si="118"/>
        <v>11.7</v>
      </c>
      <c r="AL847">
        <v>7</v>
      </c>
    </row>
    <row r="848" spans="1:38" x14ac:dyDescent="0.45">
      <c r="A848">
        <v>7</v>
      </c>
      <c r="B848">
        <v>0.54</v>
      </c>
      <c r="C848">
        <v>0.09</v>
      </c>
      <c r="D848">
        <v>2</v>
      </c>
      <c r="E848">
        <v>8.1000000000000003E-2</v>
      </c>
      <c r="F848">
        <v>10</v>
      </c>
      <c r="G848">
        <v>16</v>
      </c>
      <c r="H848">
        <v>0.99478999999999995</v>
      </c>
      <c r="I848">
        <v>3.43</v>
      </c>
      <c r="J848">
        <v>0.59</v>
      </c>
      <c r="K848">
        <v>11.5</v>
      </c>
      <c r="L848">
        <v>6</v>
      </c>
      <c r="AA848">
        <f t="shared" si="119"/>
        <v>7</v>
      </c>
      <c r="AB848">
        <f t="shared" si="119"/>
        <v>0.54</v>
      </c>
      <c r="AC848">
        <f t="shared" si="120"/>
        <v>0.09</v>
      </c>
      <c r="AD848">
        <f t="shared" si="116"/>
        <v>2</v>
      </c>
      <c r="AE848">
        <f t="shared" si="116"/>
        <v>8.1000000000000003E-2</v>
      </c>
      <c r="AF848">
        <f t="shared" si="116"/>
        <v>10</v>
      </c>
      <c r="AG848">
        <f t="shared" si="116"/>
        <v>16</v>
      </c>
      <c r="AH848">
        <f t="shared" si="121"/>
        <v>0.99478999999999995</v>
      </c>
      <c r="AI848">
        <f t="shared" si="122"/>
        <v>3.43</v>
      </c>
      <c r="AJ848">
        <f t="shared" si="117"/>
        <v>0.59</v>
      </c>
      <c r="AK848">
        <f t="shared" si="118"/>
        <v>11.5</v>
      </c>
      <c r="AL848">
        <v>6</v>
      </c>
    </row>
    <row r="849" spans="1:38" x14ac:dyDescent="0.45">
      <c r="A849">
        <v>10.9</v>
      </c>
      <c r="B849">
        <v>0.53</v>
      </c>
      <c r="C849">
        <v>0.49</v>
      </c>
      <c r="D849">
        <v>4.5999999999999996</v>
      </c>
      <c r="E849">
        <v>0.11799999999999999</v>
      </c>
      <c r="F849">
        <v>10</v>
      </c>
      <c r="G849">
        <v>17</v>
      </c>
      <c r="H849">
        <v>1.0002</v>
      </c>
      <c r="I849">
        <v>3.07</v>
      </c>
      <c r="J849">
        <v>0.56000000000000005</v>
      </c>
      <c r="K849">
        <v>11.7</v>
      </c>
      <c r="L849">
        <v>6</v>
      </c>
      <c r="AA849">
        <f t="shared" si="119"/>
        <v>10.9</v>
      </c>
      <c r="AB849">
        <f t="shared" si="119"/>
        <v>0.53</v>
      </c>
      <c r="AC849">
        <f t="shared" si="120"/>
        <v>0.49</v>
      </c>
      <c r="AD849">
        <f t="shared" si="116"/>
        <v>3.6500000000000004</v>
      </c>
      <c r="AE849">
        <f t="shared" si="116"/>
        <v>0.11799999999999999</v>
      </c>
      <c r="AF849">
        <f t="shared" si="116"/>
        <v>10</v>
      </c>
      <c r="AG849">
        <f t="shared" ref="AG849:AG912" si="123">IF((G849&gt;=U$14)*(G849&lt;=U$15),G849,IF((G849&lt;U$14), U$14, U$15))</f>
        <v>17</v>
      </c>
      <c r="AH849">
        <f t="shared" si="121"/>
        <v>1.0002</v>
      </c>
      <c r="AI849">
        <f t="shared" si="122"/>
        <v>3.07</v>
      </c>
      <c r="AJ849">
        <f t="shared" si="117"/>
        <v>0.56000000000000005</v>
      </c>
      <c r="AK849">
        <f t="shared" si="118"/>
        <v>11.7</v>
      </c>
      <c r="AL849">
        <v>6</v>
      </c>
    </row>
    <row r="850" spans="1:38" x14ac:dyDescent="0.45">
      <c r="A850">
        <v>10.1</v>
      </c>
      <c r="B850">
        <v>0.45</v>
      </c>
      <c r="C850">
        <v>0.23</v>
      </c>
      <c r="D850">
        <v>1.9</v>
      </c>
      <c r="E850">
        <v>8.1999999999999906E-2</v>
      </c>
      <c r="F850">
        <v>10</v>
      </c>
      <c r="G850">
        <v>18</v>
      </c>
      <c r="H850">
        <v>0.99773999999999996</v>
      </c>
      <c r="I850">
        <v>3.22</v>
      </c>
      <c r="J850">
        <v>0.65</v>
      </c>
      <c r="K850">
        <v>9.3000000000000007</v>
      </c>
      <c r="L850">
        <v>6</v>
      </c>
      <c r="AA850">
        <f t="shared" si="119"/>
        <v>10.1</v>
      </c>
      <c r="AB850">
        <f t="shared" si="119"/>
        <v>0.45</v>
      </c>
      <c r="AC850">
        <f t="shared" si="120"/>
        <v>0.23</v>
      </c>
      <c r="AD850">
        <f t="shared" ref="AD850:AG913" si="124">IF((D850&gt;=R$14)*(D850&lt;=R$15),D850,IF((D850&lt;R$14), R$14, R$15))</f>
        <v>1.9</v>
      </c>
      <c r="AE850">
        <f t="shared" si="124"/>
        <v>8.1999999999999906E-2</v>
      </c>
      <c r="AF850">
        <f t="shared" si="124"/>
        <v>10</v>
      </c>
      <c r="AG850">
        <f t="shared" si="123"/>
        <v>18</v>
      </c>
      <c r="AH850">
        <f t="shared" si="121"/>
        <v>0.99773999999999996</v>
      </c>
      <c r="AI850">
        <f t="shared" si="122"/>
        <v>3.22</v>
      </c>
      <c r="AJ850">
        <f t="shared" ref="AJ850:AJ913" si="125">IF((J850&gt;=X$14)*(J850&lt;=X$15),J850,IF((J850&lt;X$14), X$14, X$15))</f>
        <v>0.65</v>
      </c>
      <c r="AK850">
        <f t="shared" ref="AK850:AK913" si="126">IF((K850&gt;=Y$14)*(K850&lt;=Y$15),K850,IF((K850&lt;Y$14), Y$14, Y$15))</f>
        <v>9.3000000000000007</v>
      </c>
      <c r="AL850">
        <v>6</v>
      </c>
    </row>
    <row r="851" spans="1:38" x14ac:dyDescent="0.45">
      <c r="A851">
        <v>7.2</v>
      </c>
      <c r="B851">
        <v>0.48</v>
      </c>
      <c r="C851">
        <v>7.0000000000000007E-2</v>
      </c>
      <c r="D851">
        <v>5.5</v>
      </c>
      <c r="E851">
        <v>8.8999999999999996E-2</v>
      </c>
      <c r="F851">
        <v>10</v>
      </c>
      <c r="G851">
        <v>18</v>
      </c>
      <c r="H851">
        <v>0.99683999999999995</v>
      </c>
      <c r="I851">
        <v>3.37</v>
      </c>
      <c r="J851">
        <v>0.68</v>
      </c>
      <c r="K851">
        <v>11.2</v>
      </c>
      <c r="L851">
        <v>7</v>
      </c>
      <c r="AA851">
        <f t="shared" si="119"/>
        <v>7.2</v>
      </c>
      <c r="AB851">
        <f t="shared" si="119"/>
        <v>0.48</v>
      </c>
      <c r="AC851">
        <f t="shared" si="120"/>
        <v>7.0000000000000007E-2</v>
      </c>
      <c r="AD851">
        <f t="shared" si="124"/>
        <v>3.6500000000000004</v>
      </c>
      <c r="AE851">
        <f t="shared" si="124"/>
        <v>8.8999999999999996E-2</v>
      </c>
      <c r="AF851">
        <f t="shared" si="124"/>
        <v>10</v>
      </c>
      <c r="AG851">
        <f t="shared" si="123"/>
        <v>18</v>
      </c>
      <c r="AH851">
        <f t="shared" si="121"/>
        <v>0.99683999999999995</v>
      </c>
      <c r="AI851">
        <f t="shared" si="122"/>
        <v>3.37</v>
      </c>
      <c r="AJ851">
        <f t="shared" si="125"/>
        <v>0.68</v>
      </c>
      <c r="AK851">
        <f t="shared" si="126"/>
        <v>11.2</v>
      </c>
      <c r="AL851">
        <v>7</v>
      </c>
    </row>
    <row r="852" spans="1:38" x14ac:dyDescent="0.45">
      <c r="A852">
        <v>7</v>
      </c>
      <c r="B852">
        <v>0.78</v>
      </c>
      <c r="C852">
        <v>0.08</v>
      </c>
      <c r="D852">
        <v>2</v>
      </c>
      <c r="E852">
        <v>9.2999999999999999E-2</v>
      </c>
      <c r="F852">
        <v>10</v>
      </c>
      <c r="G852">
        <v>19</v>
      </c>
      <c r="H852">
        <v>0.99560000000000004</v>
      </c>
      <c r="I852">
        <v>3.4</v>
      </c>
      <c r="J852">
        <v>0.47</v>
      </c>
      <c r="K852">
        <v>10</v>
      </c>
      <c r="L852">
        <v>5</v>
      </c>
      <c r="AA852">
        <f t="shared" si="119"/>
        <v>7</v>
      </c>
      <c r="AB852">
        <f t="shared" si="119"/>
        <v>0.78</v>
      </c>
      <c r="AC852">
        <f t="shared" si="120"/>
        <v>0.08</v>
      </c>
      <c r="AD852">
        <f t="shared" si="124"/>
        <v>2</v>
      </c>
      <c r="AE852">
        <f t="shared" si="124"/>
        <v>9.2999999999999999E-2</v>
      </c>
      <c r="AF852">
        <f t="shared" si="124"/>
        <v>10</v>
      </c>
      <c r="AG852">
        <f t="shared" si="123"/>
        <v>19</v>
      </c>
      <c r="AH852">
        <f t="shared" si="121"/>
        <v>0.99560000000000004</v>
      </c>
      <c r="AI852">
        <f t="shared" si="122"/>
        <v>3.4</v>
      </c>
      <c r="AJ852">
        <f t="shared" si="125"/>
        <v>0.47</v>
      </c>
      <c r="AK852">
        <f t="shared" si="126"/>
        <v>10</v>
      </c>
      <c r="AL852">
        <v>5</v>
      </c>
    </row>
    <row r="853" spans="1:38" x14ac:dyDescent="0.45">
      <c r="A853">
        <v>7.3</v>
      </c>
      <c r="B853">
        <v>0.83499999999999996</v>
      </c>
      <c r="C853">
        <v>0.03</v>
      </c>
      <c r="D853">
        <v>2.1</v>
      </c>
      <c r="E853">
        <v>9.1999999999999998E-2</v>
      </c>
      <c r="F853">
        <v>10</v>
      </c>
      <c r="G853">
        <v>19</v>
      </c>
      <c r="H853">
        <v>0.99660000000000004</v>
      </c>
      <c r="I853">
        <v>3.39</v>
      </c>
      <c r="J853">
        <v>0.47</v>
      </c>
      <c r="K853">
        <v>9.6</v>
      </c>
      <c r="L853">
        <v>5</v>
      </c>
      <c r="AA853">
        <f t="shared" si="119"/>
        <v>7.3</v>
      </c>
      <c r="AB853">
        <f t="shared" si="119"/>
        <v>0.83499999999999996</v>
      </c>
      <c r="AC853">
        <f t="shared" si="120"/>
        <v>0.03</v>
      </c>
      <c r="AD853">
        <f t="shared" si="124"/>
        <v>2.1</v>
      </c>
      <c r="AE853">
        <f t="shared" si="124"/>
        <v>9.1999999999999998E-2</v>
      </c>
      <c r="AF853">
        <f t="shared" si="124"/>
        <v>10</v>
      </c>
      <c r="AG853">
        <f t="shared" si="123"/>
        <v>19</v>
      </c>
      <c r="AH853">
        <f t="shared" si="121"/>
        <v>0.99660000000000004</v>
      </c>
      <c r="AI853">
        <f t="shared" si="122"/>
        <v>3.39</v>
      </c>
      <c r="AJ853">
        <f t="shared" si="125"/>
        <v>0.47</v>
      </c>
      <c r="AK853">
        <f t="shared" si="126"/>
        <v>9.6</v>
      </c>
      <c r="AL853">
        <v>5</v>
      </c>
    </row>
    <row r="854" spans="1:38" x14ac:dyDescent="0.45">
      <c r="A854">
        <v>8.6999999999999993</v>
      </c>
      <c r="B854">
        <v>0.33</v>
      </c>
      <c r="C854">
        <v>0.38</v>
      </c>
      <c r="D854">
        <v>3.3</v>
      </c>
      <c r="E854">
        <v>6.3E-2</v>
      </c>
      <c r="F854">
        <v>10</v>
      </c>
      <c r="G854">
        <v>19</v>
      </c>
      <c r="H854">
        <v>0.99467999999999901</v>
      </c>
      <c r="I854">
        <v>3.3</v>
      </c>
      <c r="J854">
        <v>0.73</v>
      </c>
      <c r="K854">
        <v>12</v>
      </c>
      <c r="L854">
        <v>7</v>
      </c>
      <c r="AA854">
        <f t="shared" si="119"/>
        <v>8.6999999999999993</v>
      </c>
      <c r="AB854">
        <f t="shared" si="119"/>
        <v>0.33</v>
      </c>
      <c r="AC854">
        <f t="shared" si="120"/>
        <v>0.38</v>
      </c>
      <c r="AD854">
        <f t="shared" si="124"/>
        <v>3.3</v>
      </c>
      <c r="AE854">
        <f t="shared" si="124"/>
        <v>6.3E-2</v>
      </c>
      <c r="AF854">
        <f t="shared" si="124"/>
        <v>10</v>
      </c>
      <c r="AG854">
        <f t="shared" si="123"/>
        <v>19</v>
      </c>
      <c r="AH854">
        <f t="shared" si="121"/>
        <v>0.99467999999999901</v>
      </c>
      <c r="AI854">
        <f t="shared" si="122"/>
        <v>3.3</v>
      </c>
      <c r="AJ854">
        <f t="shared" si="125"/>
        <v>0.73</v>
      </c>
      <c r="AK854">
        <f t="shared" si="126"/>
        <v>12</v>
      </c>
      <c r="AL854">
        <v>7</v>
      </c>
    </row>
    <row r="855" spans="1:38" x14ac:dyDescent="0.45">
      <c r="A855">
        <v>9.4</v>
      </c>
      <c r="B855">
        <v>0.41</v>
      </c>
      <c r="C855">
        <v>0.48</v>
      </c>
      <c r="D855">
        <v>4.5999999999999996</v>
      </c>
      <c r="E855">
        <v>7.1999999999999995E-2</v>
      </c>
      <c r="F855">
        <v>10</v>
      </c>
      <c r="G855">
        <v>20</v>
      </c>
      <c r="H855">
        <v>0.99729999999999996</v>
      </c>
      <c r="I855">
        <v>3.34</v>
      </c>
      <c r="J855">
        <v>0.79</v>
      </c>
      <c r="K855">
        <v>12.2</v>
      </c>
      <c r="L855">
        <v>7</v>
      </c>
      <c r="AA855">
        <f t="shared" si="119"/>
        <v>9.4</v>
      </c>
      <c r="AB855">
        <f t="shared" si="119"/>
        <v>0.41</v>
      </c>
      <c r="AC855">
        <f t="shared" si="120"/>
        <v>0.48</v>
      </c>
      <c r="AD855">
        <f t="shared" si="124"/>
        <v>3.6500000000000004</v>
      </c>
      <c r="AE855">
        <f t="shared" si="124"/>
        <v>7.1999999999999995E-2</v>
      </c>
      <c r="AF855">
        <f t="shared" si="124"/>
        <v>10</v>
      </c>
      <c r="AG855">
        <f t="shared" si="123"/>
        <v>20</v>
      </c>
      <c r="AH855">
        <f t="shared" si="121"/>
        <v>0.99729999999999996</v>
      </c>
      <c r="AI855">
        <f t="shared" si="122"/>
        <v>3.34</v>
      </c>
      <c r="AJ855">
        <f t="shared" si="125"/>
        <v>0.79</v>
      </c>
      <c r="AK855">
        <f t="shared" si="126"/>
        <v>12.2</v>
      </c>
      <c r="AL855">
        <v>7</v>
      </c>
    </row>
    <row r="856" spans="1:38" x14ac:dyDescent="0.45">
      <c r="A856">
        <v>9.1999999999999993</v>
      </c>
      <c r="B856">
        <v>0.56000000000000005</v>
      </c>
      <c r="C856">
        <v>0.18</v>
      </c>
      <c r="D856">
        <v>1.6</v>
      </c>
      <c r="E856">
        <v>7.8E-2</v>
      </c>
      <c r="F856">
        <v>10</v>
      </c>
      <c r="G856">
        <v>21</v>
      </c>
      <c r="H856">
        <v>0.99575999999999998</v>
      </c>
      <c r="I856">
        <v>3.15</v>
      </c>
      <c r="J856">
        <v>0.49</v>
      </c>
      <c r="K856">
        <v>9.9</v>
      </c>
      <c r="L856">
        <v>5</v>
      </c>
      <c r="AA856">
        <f t="shared" si="119"/>
        <v>9.1999999999999993</v>
      </c>
      <c r="AB856">
        <f t="shared" si="119"/>
        <v>0.56000000000000005</v>
      </c>
      <c r="AC856">
        <f t="shared" si="120"/>
        <v>0.18</v>
      </c>
      <c r="AD856">
        <f t="shared" si="124"/>
        <v>1.6</v>
      </c>
      <c r="AE856">
        <f t="shared" si="124"/>
        <v>7.8E-2</v>
      </c>
      <c r="AF856">
        <f t="shared" si="124"/>
        <v>10</v>
      </c>
      <c r="AG856">
        <f t="shared" si="123"/>
        <v>21</v>
      </c>
      <c r="AH856">
        <f t="shared" si="121"/>
        <v>0.99575999999999998</v>
      </c>
      <c r="AI856">
        <f t="shared" si="122"/>
        <v>3.15</v>
      </c>
      <c r="AJ856">
        <f t="shared" si="125"/>
        <v>0.49</v>
      </c>
      <c r="AK856">
        <f t="shared" si="126"/>
        <v>9.9</v>
      </c>
      <c r="AL856">
        <v>5</v>
      </c>
    </row>
    <row r="857" spans="1:38" x14ac:dyDescent="0.45">
      <c r="A857">
        <v>9</v>
      </c>
      <c r="B857">
        <v>0.78500000000000003</v>
      </c>
      <c r="C857">
        <v>0.24</v>
      </c>
      <c r="D857">
        <v>1.7</v>
      </c>
      <c r="E857">
        <v>7.8E-2</v>
      </c>
      <c r="F857">
        <v>10</v>
      </c>
      <c r="G857">
        <v>21</v>
      </c>
      <c r="H857">
        <v>0.99692000000000003</v>
      </c>
      <c r="I857">
        <v>3.29</v>
      </c>
      <c r="J857">
        <v>0.67</v>
      </c>
      <c r="K857">
        <v>10</v>
      </c>
      <c r="L857">
        <v>5</v>
      </c>
      <c r="AA857">
        <f t="shared" si="119"/>
        <v>9</v>
      </c>
      <c r="AB857">
        <f t="shared" si="119"/>
        <v>0.78500000000000003</v>
      </c>
      <c r="AC857">
        <f t="shared" si="120"/>
        <v>0.24</v>
      </c>
      <c r="AD857">
        <f t="shared" si="124"/>
        <v>1.7</v>
      </c>
      <c r="AE857">
        <f t="shared" si="124"/>
        <v>7.8E-2</v>
      </c>
      <c r="AF857">
        <f t="shared" si="124"/>
        <v>10</v>
      </c>
      <c r="AG857">
        <f t="shared" si="123"/>
        <v>21</v>
      </c>
      <c r="AH857">
        <f t="shared" si="121"/>
        <v>0.99692000000000003</v>
      </c>
      <c r="AI857">
        <f t="shared" si="122"/>
        <v>3.29</v>
      </c>
      <c r="AJ857">
        <f t="shared" si="125"/>
        <v>0.67</v>
      </c>
      <c r="AK857">
        <f t="shared" si="126"/>
        <v>10</v>
      </c>
      <c r="AL857">
        <v>5</v>
      </c>
    </row>
    <row r="858" spans="1:38" x14ac:dyDescent="0.45">
      <c r="A858">
        <v>8.9</v>
      </c>
      <c r="B858">
        <v>0.12</v>
      </c>
      <c r="C858">
        <v>0.45</v>
      </c>
      <c r="D858">
        <v>1.8</v>
      </c>
      <c r="E858">
        <v>7.4999999999999997E-2</v>
      </c>
      <c r="F858">
        <v>10</v>
      </c>
      <c r="G858">
        <v>21</v>
      </c>
      <c r="H858">
        <v>0.99551999999999996</v>
      </c>
      <c r="I858">
        <v>3.41</v>
      </c>
      <c r="J858">
        <v>0.76</v>
      </c>
      <c r="K858">
        <v>11.9</v>
      </c>
      <c r="L858">
        <v>7</v>
      </c>
      <c r="AA858">
        <f t="shared" si="119"/>
        <v>8.9</v>
      </c>
      <c r="AB858">
        <f t="shared" si="119"/>
        <v>0.12</v>
      </c>
      <c r="AC858">
        <f t="shared" si="120"/>
        <v>0.45</v>
      </c>
      <c r="AD858">
        <f t="shared" si="124"/>
        <v>1.8</v>
      </c>
      <c r="AE858">
        <f t="shared" si="124"/>
        <v>7.4999999999999997E-2</v>
      </c>
      <c r="AF858">
        <f t="shared" si="124"/>
        <v>10</v>
      </c>
      <c r="AG858">
        <f t="shared" si="123"/>
        <v>21</v>
      </c>
      <c r="AH858">
        <f t="shared" si="121"/>
        <v>0.99551999999999996</v>
      </c>
      <c r="AI858">
        <f t="shared" si="122"/>
        <v>3.41</v>
      </c>
      <c r="AJ858">
        <f t="shared" si="125"/>
        <v>0.76</v>
      </c>
      <c r="AK858">
        <f t="shared" si="126"/>
        <v>11.9</v>
      </c>
      <c r="AL858">
        <v>7</v>
      </c>
    </row>
    <row r="859" spans="1:38" x14ac:dyDescent="0.45">
      <c r="A859">
        <v>12</v>
      </c>
      <c r="B859">
        <v>0.28000000000000003</v>
      </c>
      <c r="C859">
        <v>0.49</v>
      </c>
      <c r="D859">
        <v>1.9</v>
      </c>
      <c r="E859">
        <v>7.3999999999999996E-2</v>
      </c>
      <c r="F859">
        <v>10</v>
      </c>
      <c r="G859">
        <v>21</v>
      </c>
      <c r="H859">
        <v>0.99760000000000004</v>
      </c>
      <c r="I859">
        <v>2.98</v>
      </c>
      <c r="J859">
        <v>0.66</v>
      </c>
      <c r="K859">
        <v>9.9</v>
      </c>
      <c r="L859">
        <v>7</v>
      </c>
      <c r="AA859">
        <f t="shared" si="119"/>
        <v>12</v>
      </c>
      <c r="AB859">
        <f t="shared" si="119"/>
        <v>0.28000000000000003</v>
      </c>
      <c r="AC859">
        <f t="shared" si="120"/>
        <v>0.49</v>
      </c>
      <c r="AD859">
        <f t="shared" si="124"/>
        <v>1.9</v>
      </c>
      <c r="AE859">
        <f t="shared" si="124"/>
        <v>7.3999999999999996E-2</v>
      </c>
      <c r="AF859">
        <f t="shared" si="124"/>
        <v>10</v>
      </c>
      <c r="AG859">
        <f t="shared" si="123"/>
        <v>21</v>
      </c>
      <c r="AH859">
        <f t="shared" si="121"/>
        <v>0.99760000000000004</v>
      </c>
      <c r="AI859">
        <f t="shared" si="122"/>
        <v>2.98</v>
      </c>
      <c r="AJ859">
        <f t="shared" si="125"/>
        <v>0.66</v>
      </c>
      <c r="AK859">
        <f t="shared" si="126"/>
        <v>9.9</v>
      </c>
      <c r="AL859">
        <v>7</v>
      </c>
    </row>
    <row r="860" spans="1:38" x14ac:dyDescent="0.45">
      <c r="A860">
        <v>12.2</v>
      </c>
      <c r="B860">
        <v>0.34</v>
      </c>
      <c r="C860">
        <v>0.5</v>
      </c>
      <c r="D860">
        <v>2.4</v>
      </c>
      <c r="E860">
        <v>6.6000000000000003E-2</v>
      </c>
      <c r="F860">
        <v>10</v>
      </c>
      <c r="G860">
        <v>21</v>
      </c>
      <c r="H860">
        <v>1</v>
      </c>
      <c r="I860">
        <v>3.12</v>
      </c>
      <c r="J860">
        <v>1.18</v>
      </c>
      <c r="K860">
        <v>9.1999999999999993</v>
      </c>
      <c r="L860">
        <v>6</v>
      </c>
      <c r="AA860">
        <f t="shared" si="119"/>
        <v>12.2</v>
      </c>
      <c r="AB860">
        <f t="shared" si="119"/>
        <v>0.34</v>
      </c>
      <c r="AC860">
        <f t="shared" si="120"/>
        <v>0.5</v>
      </c>
      <c r="AD860">
        <f t="shared" si="124"/>
        <v>2.4</v>
      </c>
      <c r="AE860">
        <f t="shared" si="124"/>
        <v>6.6000000000000003E-2</v>
      </c>
      <c r="AF860">
        <f t="shared" si="124"/>
        <v>10</v>
      </c>
      <c r="AG860">
        <f t="shared" si="123"/>
        <v>21</v>
      </c>
      <c r="AH860">
        <f t="shared" si="121"/>
        <v>1</v>
      </c>
      <c r="AI860">
        <f t="shared" si="122"/>
        <v>3.12</v>
      </c>
      <c r="AJ860">
        <f t="shared" si="125"/>
        <v>0.99999999999999989</v>
      </c>
      <c r="AK860">
        <f t="shared" si="126"/>
        <v>9.1999999999999993</v>
      </c>
      <c r="AL860">
        <v>6</v>
      </c>
    </row>
    <row r="861" spans="1:38" x14ac:dyDescent="0.45">
      <c r="A861">
        <v>8.4</v>
      </c>
      <c r="B861">
        <v>0.56000000000000005</v>
      </c>
      <c r="C861">
        <v>0.04</v>
      </c>
      <c r="D861">
        <v>2</v>
      </c>
      <c r="E861">
        <v>8.1999999999999906E-2</v>
      </c>
      <c r="F861">
        <v>10</v>
      </c>
      <c r="G861">
        <v>22</v>
      </c>
      <c r="H861">
        <v>0.99760000000000004</v>
      </c>
      <c r="I861">
        <v>3.22</v>
      </c>
      <c r="J861">
        <v>0.44</v>
      </c>
      <c r="K861">
        <v>9.6</v>
      </c>
      <c r="L861">
        <v>5</v>
      </c>
      <c r="AA861">
        <f t="shared" si="119"/>
        <v>8.4</v>
      </c>
      <c r="AB861">
        <f t="shared" si="119"/>
        <v>0.56000000000000005</v>
      </c>
      <c r="AC861">
        <f t="shared" si="120"/>
        <v>0.04</v>
      </c>
      <c r="AD861">
        <f t="shared" si="124"/>
        <v>2</v>
      </c>
      <c r="AE861">
        <f t="shared" si="124"/>
        <v>8.1999999999999906E-2</v>
      </c>
      <c r="AF861">
        <f t="shared" si="124"/>
        <v>10</v>
      </c>
      <c r="AG861">
        <f t="shared" si="123"/>
        <v>22</v>
      </c>
      <c r="AH861">
        <f t="shared" si="121"/>
        <v>0.99760000000000004</v>
      </c>
      <c r="AI861">
        <f t="shared" si="122"/>
        <v>3.22</v>
      </c>
      <c r="AJ861">
        <f t="shared" si="125"/>
        <v>0.44</v>
      </c>
      <c r="AK861">
        <f t="shared" si="126"/>
        <v>9.6</v>
      </c>
      <c r="AL861">
        <v>5</v>
      </c>
    </row>
    <row r="862" spans="1:38" x14ac:dyDescent="0.45">
      <c r="A862">
        <v>8.1999999999999993</v>
      </c>
      <c r="B862">
        <v>0.28000000000000003</v>
      </c>
      <c r="C862">
        <v>0.6</v>
      </c>
      <c r="D862">
        <v>3</v>
      </c>
      <c r="E862">
        <v>0.104</v>
      </c>
      <c r="F862">
        <v>10</v>
      </c>
      <c r="G862">
        <v>22</v>
      </c>
      <c r="H862">
        <v>0.99827999999999995</v>
      </c>
      <c r="I862">
        <v>3.39</v>
      </c>
      <c r="J862">
        <v>0.68</v>
      </c>
      <c r="K862">
        <v>10.6</v>
      </c>
      <c r="L862">
        <v>5</v>
      </c>
      <c r="AA862">
        <f t="shared" si="119"/>
        <v>8.1999999999999993</v>
      </c>
      <c r="AB862">
        <f t="shared" si="119"/>
        <v>0.28000000000000003</v>
      </c>
      <c r="AC862">
        <f t="shared" si="120"/>
        <v>0.6</v>
      </c>
      <c r="AD862">
        <f t="shared" si="124"/>
        <v>3</v>
      </c>
      <c r="AE862">
        <f t="shared" si="124"/>
        <v>0.104</v>
      </c>
      <c r="AF862">
        <f t="shared" si="124"/>
        <v>10</v>
      </c>
      <c r="AG862">
        <f t="shared" si="123"/>
        <v>22</v>
      </c>
      <c r="AH862">
        <f t="shared" si="121"/>
        <v>0.99827999999999995</v>
      </c>
      <c r="AI862">
        <f t="shared" si="122"/>
        <v>3.39</v>
      </c>
      <c r="AJ862">
        <f t="shared" si="125"/>
        <v>0.68</v>
      </c>
      <c r="AK862">
        <f t="shared" si="126"/>
        <v>10.6</v>
      </c>
      <c r="AL862">
        <v>5</v>
      </c>
    </row>
    <row r="863" spans="1:38" x14ac:dyDescent="0.45">
      <c r="A863">
        <v>7</v>
      </c>
      <c r="B863">
        <v>0.5</v>
      </c>
      <c r="C863">
        <v>0.14000000000000001</v>
      </c>
      <c r="D863">
        <v>1.8</v>
      </c>
      <c r="E863">
        <v>7.8E-2</v>
      </c>
      <c r="F863">
        <v>10</v>
      </c>
      <c r="G863">
        <v>23</v>
      </c>
      <c r="H863">
        <v>0.99636000000000002</v>
      </c>
      <c r="I863">
        <v>3.53</v>
      </c>
      <c r="J863">
        <v>0.61</v>
      </c>
      <c r="K863">
        <v>10.4</v>
      </c>
      <c r="L863">
        <v>5</v>
      </c>
      <c r="AA863">
        <f t="shared" si="119"/>
        <v>7</v>
      </c>
      <c r="AB863">
        <f t="shared" si="119"/>
        <v>0.5</v>
      </c>
      <c r="AC863">
        <f t="shared" si="120"/>
        <v>0.14000000000000001</v>
      </c>
      <c r="AD863">
        <f t="shared" si="124"/>
        <v>1.8</v>
      </c>
      <c r="AE863">
        <f t="shared" si="124"/>
        <v>7.8E-2</v>
      </c>
      <c r="AF863">
        <f t="shared" si="124"/>
        <v>10</v>
      </c>
      <c r="AG863">
        <f t="shared" si="123"/>
        <v>23</v>
      </c>
      <c r="AH863">
        <f t="shared" si="121"/>
        <v>0.99636000000000002</v>
      </c>
      <c r="AI863">
        <f t="shared" si="122"/>
        <v>3.53</v>
      </c>
      <c r="AJ863">
        <f t="shared" si="125"/>
        <v>0.61</v>
      </c>
      <c r="AK863">
        <f t="shared" si="126"/>
        <v>10.4</v>
      </c>
      <c r="AL863">
        <v>5</v>
      </c>
    </row>
    <row r="864" spans="1:38" x14ac:dyDescent="0.45">
      <c r="A864">
        <v>9.6</v>
      </c>
      <c r="B864">
        <v>0.41</v>
      </c>
      <c r="C864">
        <v>0.37</v>
      </c>
      <c r="D864">
        <v>2.2999999999999998</v>
      </c>
      <c r="E864">
        <v>9.0999999999999998E-2</v>
      </c>
      <c r="F864">
        <v>10</v>
      </c>
      <c r="G864">
        <v>23</v>
      </c>
      <c r="H864">
        <v>0.99785999999999997</v>
      </c>
      <c r="I864">
        <v>3.24</v>
      </c>
      <c r="J864">
        <v>0.56000000000000005</v>
      </c>
      <c r="K864">
        <v>10.5</v>
      </c>
      <c r="L864">
        <v>5</v>
      </c>
      <c r="AA864">
        <f t="shared" si="119"/>
        <v>9.6</v>
      </c>
      <c r="AB864">
        <f t="shared" si="119"/>
        <v>0.41</v>
      </c>
      <c r="AC864">
        <f t="shared" si="120"/>
        <v>0.37</v>
      </c>
      <c r="AD864">
        <f t="shared" si="124"/>
        <v>2.2999999999999998</v>
      </c>
      <c r="AE864">
        <f t="shared" si="124"/>
        <v>9.0999999999999998E-2</v>
      </c>
      <c r="AF864">
        <f t="shared" si="124"/>
        <v>10</v>
      </c>
      <c r="AG864">
        <f t="shared" si="123"/>
        <v>23</v>
      </c>
      <c r="AH864">
        <f t="shared" si="121"/>
        <v>0.99785999999999997</v>
      </c>
      <c r="AI864">
        <f t="shared" si="122"/>
        <v>3.24</v>
      </c>
      <c r="AJ864">
        <f t="shared" si="125"/>
        <v>0.56000000000000005</v>
      </c>
      <c r="AK864">
        <f t="shared" si="126"/>
        <v>10.5</v>
      </c>
      <c r="AL864">
        <v>5</v>
      </c>
    </row>
    <row r="865" spans="1:38" x14ac:dyDescent="0.45">
      <c r="A865">
        <v>11.9</v>
      </c>
      <c r="B865">
        <v>0.43</v>
      </c>
      <c r="C865">
        <v>0.66</v>
      </c>
      <c r="D865">
        <v>3.1</v>
      </c>
      <c r="E865">
        <v>0.109</v>
      </c>
      <c r="F865">
        <v>10</v>
      </c>
      <c r="G865">
        <v>23</v>
      </c>
      <c r="H865">
        <v>1</v>
      </c>
      <c r="I865">
        <v>3.15</v>
      </c>
      <c r="J865">
        <v>0.85</v>
      </c>
      <c r="K865">
        <v>10.4</v>
      </c>
      <c r="L865">
        <v>7</v>
      </c>
      <c r="AA865">
        <f t="shared" si="119"/>
        <v>11.9</v>
      </c>
      <c r="AB865">
        <f t="shared" si="119"/>
        <v>0.43</v>
      </c>
      <c r="AC865">
        <f t="shared" si="120"/>
        <v>0.66</v>
      </c>
      <c r="AD865">
        <f t="shared" si="124"/>
        <v>3.1</v>
      </c>
      <c r="AE865">
        <f t="shared" si="124"/>
        <v>0.109</v>
      </c>
      <c r="AF865">
        <f t="shared" si="124"/>
        <v>10</v>
      </c>
      <c r="AG865">
        <f t="shared" si="123"/>
        <v>23</v>
      </c>
      <c r="AH865">
        <f t="shared" si="121"/>
        <v>1</v>
      </c>
      <c r="AI865">
        <f t="shared" si="122"/>
        <v>3.15</v>
      </c>
      <c r="AJ865">
        <f t="shared" si="125"/>
        <v>0.85</v>
      </c>
      <c r="AK865">
        <f t="shared" si="126"/>
        <v>10.4</v>
      </c>
      <c r="AL865">
        <v>7</v>
      </c>
    </row>
    <row r="866" spans="1:38" x14ac:dyDescent="0.45">
      <c r="A866">
        <v>15.5</v>
      </c>
      <c r="B866">
        <v>0.64500000000000002</v>
      </c>
      <c r="C866">
        <v>0.49</v>
      </c>
      <c r="D866">
        <v>4.2</v>
      </c>
      <c r="E866">
        <v>9.5000000000000001E-2</v>
      </c>
      <c r="F866">
        <v>10</v>
      </c>
      <c r="G866">
        <v>23</v>
      </c>
      <c r="H866">
        <v>1.00315</v>
      </c>
      <c r="I866">
        <v>2.92</v>
      </c>
      <c r="J866">
        <v>0.74</v>
      </c>
      <c r="K866">
        <v>11.1</v>
      </c>
      <c r="L866">
        <v>5</v>
      </c>
      <c r="AA866">
        <f t="shared" si="119"/>
        <v>12.349999999999998</v>
      </c>
      <c r="AB866">
        <f t="shared" si="119"/>
        <v>0.64500000000000002</v>
      </c>
      <c r="AC866">
        <f t="shared" si="120"/>
        <v>0.49</v>
      </c>
      <c r="AD866">
        <f t="shared" si="124"/>
        <v>3.6500000000000004</v>
      </c>
      <c r="AE866">
        <f t="shared" si="124"/>
        <v>9.5000000000000001E-2</v>
      </c>
      <c r="AF866">
        <f t="shared" si="124"/>
        <v>10</v>
      </c>
      <c r="AG866">
        <f t="shared" si="123"/>
        <v>23</v>
      </c>
      <c r="AH866">
        <f t="shared" si="121"/>
        <v>1.0023136359513241</v>
      </c>
      <c r="AI866">
        <f t="shared" si="122"/>
        <v>2.92</v>
      </c>
      <c r="AJ866">
        <f t="shared" si="125"/>
        <v>0.74</v>
      </c>
      <c r="AK866">
        <f t="shared" si="126"/>
        <v>11.1</v>
      </c>
      <c r="AL866">
        <v>5</v>
      </c>
    </row>
    <row r="867" spans="1:38" x14ac:dyDescent="0.45">
      <c r="A867">
        <v>15.6</v>
      </c>
      <c r="B867">
        <v>0.64500000000000002</v>
      </c>
      <c r="C867">
        <v>0.49</v>
      </c>
      <c r="D867">
        <v>4.2</v>
      </c>
      <c r="E867">
        <v>9.5000000000000001E-2</v>
      </c>
      <c r="F867">
        <v>10</v>
      </c>
      <c r="G867">
        <v>23</v>
      </c>
      <c r="H867">
        <v>1.00315</v>
      </c>
      <c r="I867">
        <v>2.92</v>
      </c>
      <c r="J867">
        <v>0.74</v>
      </c>
      <c r="K867">
        <v>11.1</v>
      </c>
      <c r="L867">
        <v>5</v>
      </c>
      <c r="AA867">
        <f t="shared" si="119"/>
        <v>12.349999999999998</v>
      </c>
      <c r="AB867">
        <f t="shared" si="119"/>
        <v>0.64500000000000002</v>
      </c>
      <c r="AC867">
        <f t="shared" si="120"/>
        <v>0.49</v>
      </c>
      <c r="AD867">
        <f t="shared" si="124"/>
        <v>3.6500000000000004</v>
      </c>
      <c r="AE867">
        <f t="shared" si="124"/>
        <v>9.5000000000000001E-2</v>
      </c>
      <c r="AF867">
        <f t="shared" si="124"/>
        <v>10</v>
      </c>
      <c r="AG867">
        <f t="shared" si="123"/>
        <v>23</v>
      </c>
      <c r="AH867">
        <f t="shared" si="121"/>
        <v>1.0023136359513241</v>
      </c>
      <c r="AI867">
        <f t="shared" si="122"/>
        <v>2.92</v>
      </c>
      <c r="AJ867">
        <f t="shared" si="125"/>
        <v>0.74</v>
      </c>
      <c r="AK867">
        <f t="shared" si="126"/>
        <v>11.1</v>
      </c>
      <c r="AL867">
        <v>5</v>
      </c>
    </row>
    <row r="868" spans="1:38" x14ac:dyDescent="0.45">
      <c r="A868">
        <v>10.5</v>
      </c>
      <c r="B868">
        <v>0.28000000000000003</v>
      </c>
      <c r="C868">
        <v>0.51</v>
      </c>
      <c r="D868">
        <v>1.7</v>
      </c>
      <c r="E868">
        <v>0.08</v>
      </c>
      <c r="F868">
        <v>10</v>
      </c>
      <c r="G868">
        <v>24</v>
      </c>
      <c r="H868">
        <v>0.99819999999999998</v>
      </c>
      <c r="I868">
        <v>3.2</v>
      </c>
      <c r="J868">
        <v>0.89</v>
      </c>
      <c r="K868">
        <v>9.4</v>
      </c>
      <c r="L868">
        <v>6</v>
      </c>
      <c r="AA868">
        <f t="shared" si="119"/>
        <v>10.5</v>
      </c>
      <c r="AB868">
        <f t="shared" si="119"/>
        <v>0.28000000000000003</v>
      </c>
      <c r="AC868">
        <f t="shared" si="120"/>
        <v>0.51</v>
      </c>
      <c r="AD868">
        <f t="shared" si="124"/>
        <v>1.7</v>
      </c>
      <c r="AE868">
        <f t="shared" si="124"/>
        <v>0.08</v>
      </c>
      <c r="AF868">
        <f t="shared" si="124"/>
        <v>10</v>
      </c>
      <c r="AG868">
        <f t="shared" si="123"/>
        <v>24</v>
      </c>
      <c r="AH868">
        <f t="shared" si="121"/>
        <v>0.99819999999999998</v>
      </c>
      <c r="AI868">
        <f t="shared" si="122"/>
        <v>3.2</v>
      </c>
      <c r="AJ868">
        <f t="shared" si="125"/>
        <v>0.89</v>
      </c>
      <c r="AK868">
        <f t="shared" si="126"/>
        <v>9.4</v>
      </c>
      <c r="AL868">
        <v>6</v>
      </c>
    </row>
    <row r="869" spans="1:38" x14ac:dyDescent="0.45">
      <c r="A869">
        <v>9.1</v>
      </c>
      <c r="B869">
        <v>0.3</v>
      </c>
      <c r="C869">
        <v>0.41</v>
      </c>
      <c r="D869">
        <v>2</v>
      </c>
      <c r="E869">
        <v>6.8000000000000005E-2</v>
      </c>
      <c r="F869">
        <v>10</v>
      </c>
      <c r="G869">
        <v>24</v>
      </c>
      <c r="H869">
        <v>0.99522999999999995</v>
      </c>
      <c r="I869">
        <v>3.27</v>
      </c>
      <c r="J869">
        <v>0.85</v>
      </c>
      <c r="K869">
        <v>11.7</v>
      </c>
      <c r="L869">
        <v>7</v>
      </c>
      <c r="AA869">
        <f t="shared" si="119"/>
        <v>9.1</v>
      </c>
      <c r="AB869">
        <f t="shared" si="119"/>
        <v>0.3</v>
      </c>
      <c r="AC869">
        <f t="shared" si="120"/>
        <v>0.41</v>
      </c>
      <c r="AD869">
        <f t="shared" si="124"/>
        <v>2</v>
      </c>
      <c r="AE869">
        <f t="shared" si="124"/>
        <v>6.8000000000000005E-2</v>
      </c>
      <c r="AF869">
        <f t="shared" si="124"/>
        <v>10</v>
      </c>
      <c r="AG869">
        <f t="shared" si="123"/>
        <v>24</v>
      </c>
      <c r="AH869">
        <f t="shared" si="121"/>
        <v>0.99522999999999995</v>
      </c>
      <c r="AI869">
        <f t="shared" si="122"/>
        <v>3.27</v>
      </c>
      <c r="AJ869">
        <f t="shared" si="125"/>
        <v>0.85</v>
      </c>
      <c r="AK869">
        <f t="shared" si="126"/>
        <v>11.7</v>
      </c>
      <c r="AL869">
        <v>7</v>
      </c>
    </row>
    <row r="870" spans="1:38" x14ac:dyDescent="0.45">
      <c r="A870">
        <v>15</v>
      </c>
      <c r="B870">
        <v>0.21</v>
      </c>
      <c r="C870">
        <v>0.44</v>
      </c>
      <c r="D870">
        <v>2.2000000000000002</v>
      </c>
      <c r="E870">
        <v>7.4999999999999997E-2</v>
      </c>
      <c r="F870">
        <v>10</v>
      </c>
      <c r="G870">
        <v>24</v>
      </c>
      <c r="H870">
        <v>1.0000500000000001</v>
      </c>
      <c r="I870">
        <v>3.07</v>
      </c>
      <c r="J870">
        <v>0.84</v>
      </c>
      <c r="K870">
        <v>9.1999999999999993</v>
      </c>
      <c r="L870">
        <v>7</v>
      </c>
      <c r="AA870">
        <f t="shared" si="119"/>
        <v>12.349999999999998</v>
      </c>
      <c r="AB870">
        <f t="shared" si="119"/>
        <v>0.21</v>
      </c>
      <c r="AC870">
        <f t="shared" si="120"/>
        <v>0.44</v>
      </c>
      <c r="AD870">
        <f t="shared" si="124"/>
        <v>2.2000000000000002</v>
      </c>
      <c r="AE870">
        <f t="shared" si="124"/>
        <v>7.4999999999999997E-2</v>
      </c>
      <c r="AF870">
        <f t="shared" si="124"/>
        <v>10</v>
      </c>
      <c r="AG870">
        <f t="shared" si="123"/>
        <v>24</v>
      </c>
      <c r="AH870">
        <f t="shared" si="121"/>
        <v>1.0000500000000001</v>
      </c>
      <c r="AI870">
        <f t="shared" si="122"/>
        <v>3.07</v>
      </c>
      <c r="AJ870">
        <f t="shared" si="125"/>
        <v>0.84</v>
      </c>
      <c r="AK870">
        <f t="shared" si="126"/>
        <v>9.1999999999999993</v>
      </c>
      <c r="AL870">
        <v>7</v>
      </c>
    </row>
    <row r="871" spans="1:38" x14ac:dyDescent="0.45">
      <c r="A871">
        <v>7.2</v>
      </c>
      <c r="B871">
        <v>0.67</v>
      </c>
      <c r="C871">
        <v>0</v>
      </c>
      <c r="D871">
        <v>2.2000000000000002</v>
      </c>
      <c r="E871">
        <v>6.8000000000000005E-2</v>
      </c>
      <c r="F871">
        <v>10</v>
      </c>
      <c r="G871">
        <v>24</v>
      </c>
      <c r="H871">
        <v>0.99560000000000004</v>
      </c>
      <c r="I871">
        <v>3.42</v>
      </c>
      <c r="J871">
        <v>0.72</v>
      </c>
      <c r="K871">
        <v>11.1</v>
      </c>
      <c r="L871">
        <v>6</v>
      </c>
      <c r="AA871">
        <f t="shared" si="119"/>
        <v>7.2</v>
      </c>
      <c r="AB871">
        <f t="shared" si="119"/>
        <v>0.67</v>
      </c>
      <c r="AC871">
        <f t="shared" si="120"/>
        <v>0</v>
      </c>
      <c r="AD871">
        <f t="shared" si="124"/>
        <v>2.2000000000000002</v>
      </c>
      <c r="AE871">
        <f t="shared" si="124"/>
        <v>6.8000000000000005E-2</v>
      </c>
      <c r="AF871">
        <f t="shared" si="124"/>
        <v>10</v>
      </c>
      <c r="AG871">
        <f t="shared" si="123"/>
        <v>24</v>
      </c>
      <c r="AH871">
        <f t="shared" si="121"/>
        <v>0.99560000000000004</v>
      </c>
      <c r="AI871">
        <f t="shared" si="122"/>
        <v>3.42</v>
      </c>
      <c r="AJ871">
        <f t="shared" si="125"/>
        <v>0.72</v>
      </c>
      <c r="AK871">
        <f t="shared" si="126"/>
        <v>11.1</v>
      </c>
      <c r="AL871">
        <v>6</v>
      </c>
    </row>
    <row r="872" spans="1:38" x14ac:dyDescent="0.45">
      <c r="A872">
        <v>11</v>
      </c>
      <c r="B872">
        <v>0.26</v>
      </c>
      <c r="C872">
        <v>0.68</v>
      </c>
      <c r="D872">
        <v>2.5499999999999998</v>
      </c>
      <c r="E872">
        <v>8.5000000000000006E-2</v>
      </c>
      <c r="F872">
        <v>10</v>
      </c>
      <c r="G872">
        <v>25</v>
      </c>
      <c r="H872">
        <v>0.997</v>
      </c>
      <c r="I872">
        <v>3.18</v>
      </c>
      <c r="J872">
        <v>0.61</v>
      </c>
      <c r="K872">
        <v>11.8</v>
      </c>
      <c r="L872">
        <v>5</v>
      </c>
      <c r="AA872">
        <f t="shared" si="119"/>
        <v>11</v>
      </c>
      <c r="AB872">
        <f t="shared" si="119"/>
        <v>0.26</v>
      </c>
      <c r="AC872">
        <f t="shared" si="120"/>
        <v>0.68</v>
      </c>
      <c r="AD872">
        <f t="shared" si="124"/>
        <v>2.5499999999999998</v>
      </c>
      <c r="AE872">
        <f t="shared" si="124"/>
        <v>8.5000000000000006E-2</v>
      </c>
      <c r="AF872">
        <f t="shared" si="124"/>
        <v>10</v>
      </c>
      <c r="AG872">
        <f t="shared" si="123"/>
        <v>25</v>
      </c>
      <c r="AH872">
        <f t="shared" si="121"/>
        <v>0.997</v>
      </c>
      <c r="AI872">
        <f t="shared" si="122"/>
        <v>3.18</v>
      </c>
      <c r="AJ872">
        <f t="shared" si="125"/>
        <v>0.61</v>
      </c>
      <c r="AK872">
        <f t="shared" si="126"/>
        <v>11.8</v>
      </c>
      <c r="AL872">
        <v>5</v>
      </c>
    </row>
    <row r="873" spans="1:38" x14ac:dyDescent="0.45">
      <c r="A873">
        <v>9.3000000000000007</v>
      </c>
      <c r="B873">
        <v>0.39</v>
      </c>
      <c r="C873">
        <v>0.4</v>
      </c>
      <c r="D873">
        <v>2.6</v>
      </c>
      <c r="E873">
        <v>7.2999999999999995E-2</v>
      </c>
      <c r="F873">
        <v>10</v>
      </c>
      <c r="G873">
        <v>26</v>
      </c>
      <c r="H873">
        <v>0.99839999999999995</v>
      </c>
      <c r="I873">
        <v>3.34</v>
      </c>
      <c r="J873">
        <v>0.75</v>
      </c>
      <c r="K873">
        <v>10.199999999999999</v>
      </c>
      <c r="L873">
        <v>6</v>
      </c>
      <c r="AA873">
        <f t="shared" si="119"/>
        <v>9.3000000000000007</v>
      </c>
      <c r="AB873">
        <f t="shared" si="119"/>
        <v>0.39</v>
      </c>
      <c r="AC873">
        <f t="shared" si="120"/>
        <v>0.4</v>
      </c>
      <c r="AD873">
        <f t="shared" si="124"/>
        <v>2.6</v>
      </c>
      <c r="AE873">
        <f t="shared" si="124"/>
        <v>7.2999999999999995E-2</v>
      </c>
      <c r="AF873">
        <f t="shared" si="124"/>
        <v>10</v>
      </c>
      <c r="AG873">
        <f t="shared" si="123"/>
        <v>26</v>
      </c>
      <c r="AH873">
        <f t="shared" si="121"/>
        <v>0.99839999999999995</v>
      </c>
      <c r="AI873">
        <f t="shared" si="122"/>
        <v>3.34</v>
      </c>
      <c r="AJ873">
        <f t="shared" si="125"/>
        <v>0.75</v>
      </c>
      <c r="AK873">
        <f t="shared" si="126"/>
        <v>10.199999999999999</v>
      </c>
      <c r="AL873">
        <v>6</v>
      </c>
    </row>
    <row r="874" spans="1:38" x14ac:dyDescent="0.45">
      <c r="A874">
        <v>10</v>
      </c>
      <c r="B874">
        <v>0.28999999999999998</v>
      </c>
      <c r="C874">
        <v>0.4</v>
      </c>
      <c r="D874">
        <v>2.9</v>
      </c>
      <c r="E874">
        <v>9.8000000000000004E-2</v>
      </c>
      <c r="F874">
        <v>10</v>
      </c>
      <c r="G874">
        <v>26</v>
      </c>
      <c r="H874">
        <v>1.0005999999999999</v>
      </c>
      <c r="I874">
        <v>3.48</v>
      </c>
      <c r="J874">
        <v>0.91</v>
      </c>
      <c r="K874">
        <v>9.6999999999999993</v>
      </c>
      <c r="L874">
        <v>5</v>
      </c>
      <c r="AA874">
        <f t="shared" si="119"/>
        <v>10</v>
      </c>
      <c r="AB874">
        <f t="shared" si="119"/>
        <v>0.28999999999999998</v>
      </c>
      <c r="AC874">
        <f t="shared" si="120"/>
        <v>0.4</v>
      </c>
      <c r="AD874">
        <f t="shared" si="124"/>
        <v>2.9</v>
      </c>
      <c r="AE874">
        <f t="shared" si="124"/>
        <v>9.8000000000000004E-2</v>
      </c>
      <c r="AF874">
        <f t="shared" si="124"/>
        <v>10</v>
      </c>
      <c r="AG874">
        <f t="shared" si="123"/>
        <v>26</v>
      </c>
      <c r="AH874">
        <f t="shared" si="121"/>
        <v>1.0005999999999999</v>
      </c>
      <c r="AI874">
        <f t="shared" si="122"/>
        <v>3.48</v>
      </c>
      <c r="AJ874">
        <f t="shared" si="125"/>
        <v>0.91</v>
      </c>
      <c r="AK874">
        <f t="shared" si="126"/>
        <v>9.6999999999999993</v>
      </c>
      <c r="AL874">
        <v>5</v>
      </c>
    </row>
    <row r="875" spans="1:38" x14ac:dyDescent="0.45">
      <c r="A875">
        <v>10.199999999999999</v>
      </c>
      <c r="B875">
        <v>0.49</v>
      </c>
      <c r="C875">
        <v>0.63</v>
      </c>
      <c r="D875">
        <v>2.9</v>
      </c>
      <c r="E875">
        <v>7.1999999999999995E-2</v>
      </c>
      <c r="F875">
        <v>10</v>
      </c>
      <c r="G875">
        <v>26</v>
      </c>
      <c r="H875">
        <v>0.99680000000000002</v>
      </c>
      <c r="I875">
        <v>3.16</v>
      </c>
      <c r="J875">
        <v>0.78</v>
      </c>
      <c r="K875">
        <v>12.5</v>
      </c>
      <c r="L875">
        <v>7</v>
      </c>
      <c r="AA875">
        <f t="shared" si="119"/>
        <v>10.199999999999999</v>
      </c>
      <c r="AB875">
        <f t="shared" si="119"/>
        <v>0.49</v>
      </c>
      <c r="AC875">
        <f t="shared" si="120"/>
        <v>0.63</v>
      </c>
      <c r="AD875">
        <f t="shared" si="124"/>
        <v>2.9</v>
      </c>
      <c r="AE875">
        <f t="shared" si="124"/>
        <v>7.1999999999999995E-2</v>
      </c>
      <c r="AF875">
        <f t="shared" si="124"/>
        <v>10</v>
      </c>
      <c r="AG875">
        <f t="shared" si="123"/>
        <v>26</v>
      </c>
      <c r="AH875">
        <f t="shared" si="121"/>
        <v>0.99680000000000002</v>
      </c>
      <c r="AI875">
        <f t="shared" si="122"/>
        <v>3.16</v>
      </c>
      <c r="AJ875">
        <f t="shared" si="125"/>
        <v>0.78</v>
      </c>
      <c r="AK875">
        <f t="shared" si="126"/>
        <v>12.5</v>
      </c>
      <c r="AL875">
        <v>7</v>
      </c>
    </row>
    <row r="876" spans="1:38" x14ac:dyDescent="0.45">
      <c r="A876">
        <v>7.5</v>
      </c>
      <c r="B876">
        <v>0.55000000000000004</v>
      </c>
      <c r="C876">
        <v>0.24</v>
      </c>
      <c r="D876">
        <v>2</v>
      </c>
      <c r="E876">
        <v>7.8E-2</v>
      </c>
      <c r="F876">
        <v>10</v>
      </c>
      <c r="G876">
        <v>28</v>
      </c>
      <c r="H876">
        <v>0.99829999999999997</v>
      </c>
      <c r="I876">
        <v>3.45</v>
      </c>
      <c r="J876">
        <v>0.78</v>
      </c>
      <c r="K876">
        <v>9.5</v>
      </c>
      <c r="L876">
        <v>6</v>
      </c>
      <c r="AA876">
        <f t="shared" si="119"/>
        <v>7.5</v>
      </c>
      <c r="AB876">
        <f t="shared" si="119"/>
        <v>0.55000000000000004</v>
      </c>
      <c r="AC876">
        <f t="shared" si="120"/>
        <v>0.24</v>
      </c>
      <c r="AD876">
        <f t="shared" si="124"/>
        <v>2</v>
      </c>
      <c r="AE876">
        <f t="shared" si="124"/>
        <v>7.8E-2</v>
      </c>
      <c r="AF876">
        <f t="shared" si="124"/>
        <v>10</v>
      </c>
      <c r="AG876">
        <f t="shared" si="123"/>
        <v>28</v>
      </c>
      <c r="AH876">
        <f t="shared" si="121"/>
        <v>0.99829999999999997</v>
      </c>
      <c r="AI876">
        <f t="shared" si="122"/>
        <v>3.45</v>
      </c>
      <c r="AJ876">
        <f t="shared" si="125"/>
        <v>0.78</v>
      </c>
      <c r="AK876">
        <f t="shared" si="126"/>
        <v>9.5</v>
      </c>
      <c r="AL876">
        <v>6</v>
      </c>
    </row>
    <row r="877" spans="1:38" x14ac:dyDescent="0.45">
      <c r="A877">
        <v>7.2</v>
      </c>
      <c r="B877">
        <v>0.45</v>
      </c>
      <c r="C877">
        <v>0.15</v>
      </c>
      <c r="D877">
        <v>2</v>
      </c>
      <c r="E877">
        <v>7.8E-2</v>
      </c>
      <c r="F877">
        <v>10</v>
      </c>
      <c r="G877">
        <v>28</v>
      </c>
      <c r="H877">
        <v>0.99608999999999903</v>
      </c>
      <c r="I877">
        <v>3.29</v>
      </c>
      <c r="J877">
        <v>0.51</v>
      </c>
      <c r="K877">
        <v>9.9</v>
      </c>
      <c r="L877">
        <v>6</v>
      </c>
      <c r="AA877">
        <f t="shared" si="119"/>
        <v>7.2</v>
      </c>
      <c r="AB877">
        <f t="shared" si="119"/>
        <v>0.45</v>
      </c>
      <c r="AC877">
        <f t="shared" si="120"/>
        <v>0.15</v>
      </c>
      <c r="AD877">
        <f t="shared" si="124"/>
        <v>2</v>
      </c>
      <c r="AE877">
        <f t="shared" si="124"/>
        <v>7.8E-2</v>
      </c>
      <c r="AF877">
        <f t="shared" si="124"/>
        <v>10</v>
      </c>
      <c r="AG877">
        <f t="shared" si="123"/>
        <v>28</v>
      </c>
      <c r="AH877">
        <f t="shared" si="121"/>
        <v>0.99608999999999903</v>
      </c>
      <c r="AI877">
        <f t="shared" si="122"/>
        <v>3.29</v>
      </c>
      <c r="AJ877">
        <f t="shared" si="125"/>
        <v>0.51</v>
      </c>
      <c r="AK877">
        <f t="shared" si="126"/>
        <v>9.9</v>
      </c>
      <c r="AL877">
        <v>6</v>
      </c>
    </row>
    <row r="878" spans="1:38" x14ac:dyDescent="0.45">
      <c r="A878">
        <v>8.1999999999999993</v>
      </c>
      <c r="B878">
        <v>0.44</v>
      </c>
      <c r="C878">
        <v>0.24</v>
      </c>
      <c r="D878">
        <v>2.2999999999999998</v>
      </c>
      <c r="E878">
        <v>6.3E-2</v>
      </c>
      <c r="F878">
        <v>10</v>
      </c>
      <c r="G878">
        <v>28</v>
      </c>
      <c r="H878">
        <v>0.99612999999999996</v>
      </c>
      <c r="I878">
        <v>3.25</v>
      </c>
      <c r="J878">
        <v>0.53</v>
      </c>
      <c r="K878">
        <v>10.199999999999999</v>
      </c>
      <c r="L878">
        <v>6</v>
      </c>
      <c r="AA878">
        <f t="shared" si="119"/>
        <v>8.1999999999999993</v>
      </c>
      <c r="AB878">
        <f t="shared" si="119"/>
        <v>0.44</v>
      </c>
      <c r="AC878">
        <f t="shared" si="120"/>
        <v>0.24</v>
      </c>
      <c r="AD878">
        <f t="shared" si="124"/>
        <v>2.2999999999999998</v>
      </c>
      <c r="AE878">
        <f t="shared" si="124"/>
        <v>6.3E-2</v>
      </c>
      <c r="AF878">
        <f t="shared" si="124"/>
        <v>10</v>
      </c>
      <c r="AG878">
        <f t="shared" si="123"/>
        <v>28</v>
      </c>
      <c r="AH878">
        <f t="shared" si="121"/>
        <v>0.99612999999999996</v>
      </c>
      <c r="AI878">
        <f t="shared" si="122"/>
        <v>3.25</v>
      </c>
      <c r="AJ878">
        <f t="shared" si="125"/>
        <v>0.53</v>
      </c>
      <c r="AK878">
        <f t="shared" si="126"/>
        <v>10.199999999999999</v>
      </c>
      <c r="AL878">
        <v>6</v>
      </c>
    </row>
    <row r="879" spans="1:38" x14ac:dyDescent="0.45">
      <c r="A879">
        <v>10.199999999999999</v>
      </c>
      <c r="B879">
        <v>0.24</v>
      </c>
      <c r="C879">
        <v>0.49</v>
      </c>
      <c r="D879">
        <v>2.4</v>
      </c>
      <c r="E879">
        <v>7.4999999999999997E-2</v>
      </c>
      <c r="F879">
        <v>10</v>
      </c>
      <c r="G879">
        <v>28</v>
      </c>
      <c r="H879">
        <v>0.99780000000000002</v>
      </c>
      <c r="I879">
        <v>3.14</v>
      </c>
      <c r="J879">
        <v>0.61</v>
      </c>
      <c r="K879">
        <v>10.4</v>
      </c>
      <c r="L879">
        <v>5</v>
      </c>
      <c r="AA879">
        <f t="shared" si="119"/>
        <v>10.199999999999999</v>
      </c>
      <c r="AB879">
        <f t="shared" si="119"/>
        <v>0.24</v>
      </c>
      <c r="AC879">
        <f t="shared" si="120"/>
        <v>0.49</v>
      </c>
      <c r="AD879">
        <f t="shared" si="124"/>
        <v>2.4</v>
      </c>
      <c r="AE879">
        <f t="shared" si="124"/>
        <v>7.4999999999999997E-2</v>
      </c>
      <c r="AF879">
        <f t="shared" si="124"/>
        <v>10</v>
      </c>
      <c r="AG879">
        <f t="shared" si="123"/>
        <v>28</v>
      </c>
      <c r="AH879">
        <f t="shared" si="121"/>
        <v>0.99780000000000002</v>
      </c>
      <c r="AI879">
        <f t="shared" si="122"/>
        <v>3.14</v>
      </c>
      <c r="AJ879">
        <f t="shared" si="125"/>
        <v>0.61</v>
      </c>
      <c r="AK879">
        <f t="shared" si="126"/>
        <v>10.4</v>
      </c>
      <c r="AL879">
        <v>5</v>
      </c>
    </row>
    <row r="880" spans="1:38" x14ac:dyDescent="0.45">
      <c r="A880">
        <v>8.6999999999999993</v>
      </c>
      <c r="B880">
        <v>0.48</v>
      </c>
      <c r="C880">
        <v>0.3</v>
      </c>
      <c r="D880">
        <v>2.8</v>
      </c>
      <c r="E880">
        <v>6.6000000000000003E-2</v>
      </c>
      <c r="F880">
        <v>10</v>
      </c>
      <c r="G880">
        <v>28</v>
      </c>
      <c r="H880">
        <v>0.99639999999999995</v>
      </c>
      <c r="I880">
        <v>3.33</v>
      </c>
      <c r="J880">
        <v>0.67</v>
      </c>
      <c r="K880">
        <v>11.2</v>
      </c>
      <c r="L880">
        <v>7</v>
      </c>
      <c r="AA880">
        <f t="shared" si="119"/>
        <v>8.6999999999999993</v>
      </c>
      <c r="AB880">
        <f t="shared" si="119"/>
        <v>0.48</v>
      </c>
      <c r="AC880">
        <f t="shared" si="120"/>
        <v>0.3</v>
      </c>
      <c r="AD880">
        <f t="shared" si="124"/>
        <v>2.8</v>
      </c>
      <c r="AE880">
        <f t="shared" si="124"/>
        <v>6.6000000000000003E-2</v>
      </c>
      <c r="AF880">
        <f t="shared" si="124"/>
        <v>10</v>
      </c>
      <c r="AG880">
        <f t="shared" si="123"/>
        <v>28</v>
      </c>
      <c r="AH880">
        <f t="shared" si="121"/>
        <v>0.99639999999999995</v>
      </c>
      <c r="AI880">
        <f t="shared" si="122"/>
        <v>3.33</v>
      </c>
      <c r="AJ880">
        <f t="shared" si="125"/>
        <v>0.67</v>
      </c>
      <c r="AK880">
        <f t="shared" si="126"/>
        <v>11.2</v>
      </c>
      <c r="AL880">
        <v>7</v>
      </c>
    </row>
    <row r="881" spans="1:38" x14ac:dyDescent="0.45">
      <c r="A881">
        <v>8.1999999999999993</v>
      </c>
      <c r="B881">
        <v>0.39</v>
      </c>
      <c r="C881">
        <v>0.38</v>
      </c>
      <c r="D881">
        <v>1.5</v>
      </c>
      <c r="E881">
        <v>5.7999999999999899E-2</v>
      </c>
      <c r="F881">
        <v>10</v>
      </c>
      <c r="G881">
        <v>29</v>
      </c>
      <c r="H881">
        <v>0.99619999999999997</v>
      </c>
      <c r="I881">
        <v>3.26</v>
      </c>
      <c r="J881">
        <v>0.74</v>
      </c>
      <c r="K881">
        <v>9.8000000000000007</v>
      </c>
      <c r="L881">
        <v>5</v>
      </c>
      <c r="AA881">
        <f t="shared" si="119"/>
        <v>8.1999999999999993</v>
      </c>
      <c r="AB881">
        <f t="shared" si="119"/>
        <v>0.39</v>
      </c>
      <c r="AC881">
        <f t="shared" si="120"/>
        <v>0.38</v>
      </c>
      <c r="AD881">
        <f t="shared" si="124"/>
        <v>1.5</v>
      </c>
      <c r="AE881">
        <f t="shared" si="124"/>
        <v>5.7999999999999899E-2</v>
      </c>
      <c r="AF881">
        <f t="shared" si="124"/>
        <v>10</v>
      </c>
      <c r="AG881">
        <f t="shared" si="123"/>
        <v>29</v>
      </c>
      <c r="AH881">
        <f t="shared" si="121"/>
        <v>0.99619999999999997</v>
      </c>
      <c r="AI881">
        <f t="shared" si="122"/>
        <v>3.26</v>
      </c>
      <c r="AJ881">
        <f t="shared" si="125"/>
        <v>0.74</v>
      </c>
      <c r="AK881">
        <f t="shared" si="126"/>
        <v>9.8000000000000007</v>
      </c>
      <c r="AL881">
        <v>5</v>
      </c>
    </row>
    <row r="882" spans="1:38" x14ac:dyDescent="0.45">
      <c r="A882">
        <v>7.2</v>
      </c>
      <c r="B882">
        <v>0.60499999999999998</v>
      </c>
      <c r="C882">
        <v>0.02</v>
      </c>
      <c r="D882">
        <v>1.9</v>
      </c>
      <c r="E882">
        <v>9.6000000000000002E-2</v>
      </c>
      <c r="F882">
        <v>10</v>
      </c>
      <c r="G882">
        <v>31</v>
      </c>
      <c r="H882">
        <v>0.995</v>
      </c>
      <c r="I882">
        <v>3.46</v>
      </c>
      <c r="J882">
        <v>0.53</v>
      </c>
      <c r="K882">
        <v>11.8</v>
      </c>
      <c r="L882">
        <v>6</v>
      </c>
      <c r="AA882">
        <f t="shared" si="119"/>
        <v>7.2</v>
      </c>
      <c r="AB882">
        <f t="shared" si="119"/>
        <v>0.60499999999999998</v>
      </c>
      <c r="AC882">
        <f t="shared" si="120"/>
        <v>0.02</v>
      </c>
      <c r="AD882">
        <f t="shared" si="124"/>
        <v>1.9</v>
      </c>
      <c r="AE882">
        <f t="shared" si="124"/>
        <v>9.6000000000000002E-2</v>
      </c>
      <c r="AF882">
        <f t="shared" si="124"/>
        <v>10</v>
      </c>
      <c r="AG882">
        <f t="shared" si="123"/>
        <v>31</v>
      </c>
      <c r="AH882">
        <f t="shared" si="121"/>
        <v>0.995</v>
      </c>
      <c r="AI882">
        <f t="shared" si="122"/>
        <v>3.46</v>
      </c>
      <c r="AJ882">
        <f t="shared" si="125"/>
        <v>0.53</v>
      </c>
      <c r="AK882">
        <f t="shared" si="126"/>
        <v>11.8</v>
      </c>
      <c r="AL882">
        <v>6</v>
      </c>
    </row>
    <row r="883" spans="1:38" x14ac:dyDescent="0.45">
      <c r="A883">
        <v>8.1</v>
      </c>
      <c r="B883">
        <v>0.87</v>
      </c>
      <c r="C883">
        <v>0</v>
      </c>
      <c r="D883">
        <v>2.2000000000000002</v>
      </c>
      <c r="E883">
        <v>8.4000000000000005E-2</v>
      </c>
      <c r="F883">
        <v>10</v>
      </c>
      <c r="G883">
        <v>31</v>
      </c>
      <c r="H883">
        <v>0.99656</v>
      </c>
      <c r="I883">
        <v>3.25</v>
      </c>
      <c r="J883">
        <v>0.5</v>
      </c>
      <c r="K883">
        <v>9.8000000000000007</v>
      </c>
      <c r="L883">
        <v>5</v>
      </c>
      <c r="AA883">
        <f t="shared" si="119"/>
        <v>8.1</v>
      </c>
      <c r="AB883">
        <f t="shared" si="119"/>
        <v>0.87</v>
      </c>
      <c r="AC883">
        <f t="shared" si="120"/>
        <v>0</v>
      </c>
      <c r="AD883">
        <f t="shared" si="124"/>
        <v>2.2000000000000002</v>
      </c>
      <c r="AE883">
        <f t="shared" si="124"/>
        <v>8.4000000000000005E-2</v>
      </c>
      <c r="AF883">
        <f t="shared" si="124"/>
        <v>10</v>
      </c>
      <c r="AG883">
        <f t="shared" si="123"/>
        <v>31</v>
      </c>
      <c r="AH883">
        <f t="shared" si="121"/>
        <v>0.99656</v>
      </c>
      <c r="AI883">
        <f t="shared" si="122"/>
        <v>3.25</v>
      </c>
      <c r="AJ883">
        <f t="shared" si="125"/>
        <v>0.5</v>
      </c>
      <c r="AK883">
        <f t="shared" si="126"/>
        <v>9.8000000000000007</v>
      </c>
      <c r="AL883">
        <v>5</v>
      </c>
    </row>
    <row r="884" spans="1:38" x14ac:dyDescent="0.45">
      <c r="A884">
        <v>8</v>
      </c>
      <c r="B884">
        <v>0.52</v>
      </c>
      <c r="C884">
        <v>0.03</v>
      </c>
      <c r="D884">
        <v>1.7</v>
      </c>
      <c r="E884">
        <v>7.0000000000000007E-2</v>
      </c>
      <c r="F884">
        <v>10</v>
      </c>
      <c r="G884">
        <v>35</v>
      </c>
      <c r="H884">
        <v>0.99575000000000002</v>
      </c>
      <c r="I884">
        <v>3.34</v>
      </c>
      <c r="J884">
        <v>0.56999999999999995</v>
      </c>
      <c r="K884">
        <v>10</v>
      </c>
      <c r="L884">
        <v>5</v>
      </c>
      <c r="AA884">
        <f t="shared" si="119"/>
        <v>8</v>
      </c>
      <c r="AB884">
        <f t="shared" si="119"/>
        <v>0.52</v>
      </c>
      <c r="AC884">
        <f t="shared" si="120"/>
        <v>0.03</v>
      </c>
      <c r="AD884">
        <f t="shared" si="124"/>
        <v>1.7</v>
      </c>
      <c r="AE884">
        <f t="shared" si="124"/>
        <v>7.0000000000000007E-2</v>
      </c>
      <c r="AF884">
        <f t="shared" si="124"/>
        <v>10</v>
      </c>
      <c r="AG884">
        <f t="shared" si="123"/>
        <v>35</v>
      </c>
      <c r="AH884">
        <f t="shared" si="121"/>
        <v>0.99575000000000002</v>
      </c>
      <c r="AI884">
        <f t="shared" si="122"/>
        <v>3.34</v>
      </c>
      <c r="AJ884">
        <f t="shared" si="125"/>
        <v>0.56999999999999995</v>
      </c>
      <c r="AK884">
        <f t="shared" si="126"/>
        <v>10</v>
      </c>
      <c r="AL884">
        <v>5</v>
      </c>
    </row>
    <row r="885" spans="1:38" x14ac:dyDescent="0.45">
      <c r="A885">
        <v>7.9</v>
      </c>
      <c r="B885">
        <v>0.43</v>
      </c>
      <c r="C885">
        <v>0.21</v>
      </c>
      <c r="D885">
        <v>1.6</v>
      </c>
      <c r="E885">
        <v>0.106</v>
      </c>
      <c r="F885">
        <v>10</v>
      </c>
      <c r="G885">
        <v>37</v>
      </c>
      <c r="H885">
        <v>0.99660000000000004</v>
      </c>
      <c r="I885">
        <v>3.17</v>
      </c>
      <c r="J885">
        <v>0.91</v>
      </c>
      <c r="K885">
        <v>9.5</v>
      </c>
      <c r="L885">
        <v>5</v>
      </c>
      <c r="AA885">
        <f t="shared" si="119"/>
        <v>7.9</v>
      </c>
      <c r="AB885">
        <f t="shared" si="119"/>
        <v>0.43</v>
      </c>
      <c r="AC885">
        <f t="shared" si="120"/>
        <v>0.21</v>
      </c>
      <c r="AD885">
        <f t="shared" si="124"/>
        <v>1.6</v>
      </c>
      <c r="AE885">
        <f t="shared" si="124"/>
        <v>0.106</v>
      </c>
      <c r="AF885">
        <f t="shared" si="124"/>
        <v>10</v>
      </c>
      <c r="AG885">
        <f t="shared" si="123"/>
        <v>37</v>
      </c>
      <c r="AH885">
        <f t="shared" si="121"/>
        <v>0.99660000000000004</v>
      </c>
      <c r="AI885">
        <f t="shared" si="122"/>
        <v>3.17</v>
      </c>
      <c r="AJ885">
        <f t="shared" si="125"/>
        <v>0.91</v>
      </c>
      <c r="AK885">
        <f t="shared" si="126"/>
        <v>9.5</v>
      </c>
      <c r="AL885">
        <v>5</v>
      </c>
    </row>
    <row r="886" spans="1:38" x14ac:dyDescent="0.45">
      <c r="A886">
        <v>6.9</v>
      </c>
      <c r="B886">
        <v>0.52</v>
      </c>
      <c r="C886">
        <v>0.25</v>
      </c>
      <c r="D886">
        <v>2.6</v>
      </c>
      <c r="E886">
        <v>8.1000000000000003E-2</v>
      </c>
      <c r="F886">
        <v>10</v>
      </c>
      <c r="G886">
        <v>37</v>
      </c>
      <c r="H886">
        <v>0.99685000000000001</v>
      </c>
      <c r="I886">
        <v>3.46</v>
      </c>
      <c r="J886">
        <v>0.5</v>
      </c>
      <c r="K886">
        <v>11</v>
      </c>
      <c r="L886">
        <v>5</v>
      </c>
      <c r="AA886">
        <f t="shared" si="119"/>
        <v>6.9</v>
      </c>
      <c r="AB886">
        <f t="shared" si="119"/>
        <v>0.52</v>
      </c>
      <c r="AC886">
        <f t="shared" si="120"/>
        <v>0.25</v>
      </c>
      <c r="AD886">
        <f t="shared" si="124"/>
        <v>2.6</v>
      </c>
      <c r="AE886">
        <f t="shared" si="124"/>
        <v>8.1000000000000003E-2</v>
      </c>
      <c r="AF886">
        <f t="shared" si="124"/>
        <v>10</v>
      </c>
      <c r="AG886">
        <f t="shared" si="123"/>
        <v>37</v>
      </c>
      <c r="AH886">
        <f t="shared" si="121"/>
        <v>0.99685000000000001</v>
      </c>
      <c r="AI886">
        <f t="shared" si="122"/>
        <v>3.46</v>
      </c>
      <c r="AJ886">
        <f t="shared" si="125"/>
        <v>0.5</v>
      </c>
      <c r="AK886">
        <f t="shared" si="126"/>
        <v>11</v>
      </c>
      <c r="AL886">
        <v>5</v>
      </c>
    </row>
    <row r="887" spans="1:38" x14ac:dyDescent="0.45">
      <c r="A887">
        <v>11.5</v>
      </c>
      <c r="B887">
        <v>0.35</v>
      </c>
      <c r="C887">
        <v>0.49</v>
      </c>
      <c r="D887">
        <v>3.3</v>
      </c>
      <c r="E887">
        <v>7.0000000000000007E-2</v>
      </c>
      <c r="F887">
        <v>10</v>
      </c>
      <c r="G887">
        <v>37</v>
      </c>
      <c r="H887">
        <v>1.0003</v>
      </c>
      <c r="I887">
        <v>3.32</v>
      </c>
      <c r="J887">
        <v>0.91</v>
      </c>
      <c r="K887">
        <v>11</v>
      </c>
      <c r="L887">
        <v>6</v>
      </c>
      <c r="AA887">
        <f t="shared" si="119"/>
        <v>11.5</v>
      </c>
      <c r="AB887">
        <f t="shared" si="119"/>
        <v>0.35</v>
      </c>
      <c r="AC887">
        <f t="shared" si="120"/>
        <v>0.49</v>
      </c>
      <c r="AD887">
        <f t="shared" si="124"/>
        <v>3.3</v>
      </c>
      <c r="AE887">
        <f t="shared" si="124"/>
        <v>7.0000000000000007E-2</v>
      </c>
      <c r="AF887">
        <f t="shared" si="124"/>
        <v>10</v>
      </c>
      <c r="AG887">
        <f t="shared" si="123"/>
        <v>37</v>
      </c>
      <c r="AH887">
        <f t="shared" si="121"/>
        <v>1.0003</v>
      </c>
      <c r="AI887">
        <f t="shared" si="122"/>
        <v>3.32</v>
      </c>
      <c r="AJ887">
        <f t="shared" si="125"/>
        <v>0.91</v>
      </c>
      <c r="AK887">
        <f t="shared" si="126"/>
        <v>11</v>
      </c>
      <c r="AL887">
        <v>6</v>
      </c>
    </row>
    <row r="888" spans="1:38" x14ac:dyDescent="0.45">
      <c r="A888">
        <v>8.4</v>
      </c>
      <c r="B888">
        <v>0.71499999999999997</v>
      </c>
      <c r="C888">
        <v>0.2</v>
      </c>
      <c r="D888">
        <v>2.4</v>
      </c>
      <c r="E888">
        <v>7.5999999999999998E-2</v>
      </c>
      <c r="F888">
        <v>10</v>
      </c>
      <c r="G888">
        <v>38</v>
      </c>
      <c r="H888">
        <v>0.99734999999999996</v>
      </c>
      <c r="I888">
        <v>3.31</v>
      </c>
      <c r="J888">
        <v>0.64</v>
      </c>
      <c r="K888">
        <v>9.4</v>
      </c>
      <c r="L888">
        <v>5</v>
      </c>
      <c r="AA888">
        <f t="shared" si="119"/>
        <v>8.4</v>
      </c>
      <c r="AB888">
        <f t="shared" si="119"/>
        <v>0.71499999999999997</v>
      </c>
      <c r="AC888">
        <f t="shared" si="120"/>
        <v>0.2</v>
      </c>
      <c r="AD888">
        <f t="shared" si="124"/>
        <v>2.4</v>
      </c>
      <c r="AE888">
        <f t="shared" si="124"/>
        <v>7.5999999999999998E-2</v>
      </c>
      <c r="AF888">
        <f t="shared" si="124"/>
        <v>10</v>
      </c>
      <c r="AG888">
        <f t="shared" si="123"/>
        <v>38</v>
      </c>
      <c r="AH888">
        <f t="shared" si="121"/>
        <v>0.99734999999999996</v>
      </c>
      <c r="AI888">
        <f t="shared" si="122"/>
        <v>3.31</v>
      </c>
      <c r="AJ888">
        <f t="shared" si="125"/>
        <v>0.64</v>
      </c>
      <c r="AK888">
        <f t="shared" si="126"/>
        <v>9.4</v>
      </c>
      <c r="AL888">
        <v>5</v>
      </c>
    </row>
    <row r="889" spans="1:38" x14ac:dyDescent="0.45">
      <c r="A889">
        <v>8.9</v>
      </c>
      <c r="B889">
        <v>0.31</v>
      </c>
      <c r="C889">
        <v>0.36</v>
      </c>
      <c r="D889">
        <v>2.6</v>
      </c>
      <c r="E889">
        <v>5.5999999999999897E-2</v>
      </c>
      <c r="F889">
        <v>10</v>
      </c>
      <c r="G889">
        <v>39</v>
      </c>
      <c r="H889">
        <v>0.99561999999999995</v>
      </c>
      <c r="I889">
        <v>3.4</v>
      </c>
      <c r="J889">
        <v>0.69</v>
      </c>
      <c r="K889">
        <v>11.8</v>
      </c>
      <c r="L889">
        <v>5</v>
      </c>
      <c r="AA889">
        <f t="shared" si="119"/>
        <v>8.9</v>
      </c>
      <c r="AB889">
        <f t="shared" si="119"/>
        <v>0.31</v>
      </c>
      <c r="AC889">
        <f t="shared" si="120"/>
        <v>0.36</v>
      </c>
      <c r="AD889">
        <f t="shared" si="124"/>
        <v>2.6</v>
      </c>
      <c r="AE889">
        <f t="shared" si="124"/>
        <v>5.5999999999999897E-2</v>
      </c>
      <c r="AF889">
        <f t="shared" si="124"/>
        <v>10</v>
      </c>
      <c r="AG889">
        <f t="shared" si="123"/>
        <v>39</v>
      </c>
      <c r="AH889">
        <f t="shared" si="121"/>
        <v>0.99561999999999995</v>
      </c>
      <c r="AI889">
        <f t="shared" si="122"/>
        <v>3.4</v>
      </c>
      <c r="AJ889">
        <f t="shared" si="125"/>
        <v>0.69</v>
      </c>
      <c r="AK889">
        <f t="shared" si="126"/>
        <v>11.8</v>
      </c>
      <c r="AL889">
        <v>5</v>
      </c>
    </row>
    <row r="890" spans="1:38" x14ac:dyDescent="0.45">
      <c r="A890">
        <v>9.9</v>
      </c>
      <c r="B890">
        <v>0.44</v>
      </c>
      <c r="C890">
        <v>0.46</v>
      </c>
      <c r="D890">
        <v>2.2000000000000002</v>
      </c>
      <c r="E890">
        <v>9.0999999999999998E-2</v>
      </c>
      <c r="F890">
        <v>10</v>
      </c>
      <c r="G890">
        <v>41</v>
      </c>
      <c r="H890">
        <v>0.99637999999999904</v>
      </c>
      <c r="I890">
        <v>3.18</v>
      </c>
      <c r="J890">
        <v>0.69</v>
      </c>
      <c r="K890">
        <v>11.9</v>
      </c>
      <c r="L890">
        <v>6</v>
      </c>
      <c r="AA890">
        <f t="shared" si="119"/>
        <v>9.9</v>
      </c>
      <c r="AB890">
        <f t="shared" si="119"/>
        <v>0.44</v>
      </c>
      <c r="AC890">
        <f t="shared" si="120"/>
        <v>0.46</v>
      </c>
      <c r="AD890">
        <f t="shared" si="124"/>
        <v>2.2000000000000002</v>
      </c>
      <c r="AE890">
        <f t="shared" si="124"/>
        <v>9.0999999999999998E-2</v>
      </c>
      <c r="AF890">
        <f t="shared" si="124"/>
        <v>10</v>
      </c>
      <c r="AG890">
        <f t="shared" si="123"/>
        <v>41</v>
      </c>
      <c r="AH890">
        <f t="shared" si="121"/>
        <v>0.99637999999999904</v>
      </c>
      <c r="AI890">
        <f t="shared" si="122"/>
        <v>3.18</v>
      </c>
      <c r="AJ890">
        <f t="shared" si="125"/>
        <v>0.69</v>
      </c>
      <c r="AK890">
        <f t="shared" si="126"/>
        <v>11.9</v>
      </c>
      <c r="AL890">
        <v>6</v>
      </c>
    </row>
    <row r="891" spans="1:38" x14ac:dyDescent="0.45">
      <c r="A891">
        <v>7.8</v>
      </c>
      <c r="B891">
        <v>0.73499999999999999</v>
      </c>
      <c r="C891">
        <v>0.08</v>
      </c>
      <c r="D891">
        <v>2.4</v>
      </c>
      <c r="E891">
        <v>9.1999999999999998E-2</v>
      </c>
      <c r="F891">
        <v>10</v>
      </c>
      <c r="G891">
        <v>41</v>
      </c>
      <c r="H891">
        <v>0.99739999999999995</v>
      </c>
      <c r="I891">
        <v>3.24</v>
      </c>
      <c r="J891">
        <v>0.71</v>
      </c>
      <c r="K891">
        <v>9.8000000000000007</v>
      </c>
      <c r="L891">
        <v>6</v>
      </c>
      <c r="AA891">
        <f t="shared" si="119"/>
        <v>7.8</v>
      </c>
      <c r="AB891">
        <f t="shared" si="119"/>
        <v>0.73499999999999999</v>
      </c>
      <c r="AC891">
        <f t="shared" si="120"/>
        <v>0.08</v>
      </c>
      <c r="AD891">
        <f t="shared" si="124"/>
        <v>2.4</v>
      </c>
      <c r="AE891">
        <f t="shared" si="124"/>
        <v>9.1999999999999998E-2</v>
      </c>
      <c r="AF891">
        <f t="shared" si="124"/>
        <v>10</v>
      </c>
      <c r="AG891">
        <f t="shared" si="123"/>
        <v>41</v>
      </c>
      <c r="AH891">
        <f t="shared" si="121"/>
        <v>0.99739999999999995</v>
      </c>
      <c r="AI891">
        <f t="shared" si="122"/>
        <v>3.24</v>
      </c>
      <c r="AJ891">
        <f t="shared" si="125"/>
        <v>0.71</v>
      </c>
      <c r="AK891">
        <f t="shared" si="126"/>
        <v>9.8000000000000007</v>
      </c>
      <c r="AL891">
        <v>6</v>
      </c>
    </row>
    <row r="892" spans="1:38" x14ac:dyDescent="0.45">
      <c r="A892">
        <v>12.6</v>
      </c>
      <c r="B892">
        <v>0.38</v>
      </c>
      <c r="C892">
        <v>0.66</v>
      </c>
      <c r="D892">
        <v>2.6</v>
      </c>
      <c r="E892">
        <v>8.7999999999999995E-2</v>
      </c>
      <c r="F892">
        <v>10</v>
      </c>
      <c r="G892">
        <v>41</v>
      </c>
      <c r="H892">
        <v>1.0009999999999999</v>
      </c>
      <c r="I892">
        <v>3.17</v>
      </c>
      <c r="J892">
        <v>0.68</v>
      </c>
      <c r="K892">
        <v>9.8000000000000007</v>
      </c>
      <c r="L892">
        <v>6</v>
      </c>
      <c r="AA892">
        <f t="shared" si="119"/>
        <v>12.349999999999998</v>
      </c>
      <c r="AB892">
        <f t="shared" si="119"/>
        <v>0.38</v>
      </c>
      <c r="AC892">
        <f t="shared" si="120"/>
        <v>0.66</v>
      </c>
      <c r="AD892">
        <f t="shared" si="124"/>
        <v>2.6</v>
      </c>
      <c r="AE892">
        <f t="shared" si="124"/>
        <v>8.7999999999999995E-2</v>
      </c>
      <c r="AF892">
        <f t="shared" si="124"/>
        <v>10</v>
      </c>
      <c r="AG892">
        <f t="shared" si="123"/>
        <v>41</v>
      </c>
      <c r="AH892">
        <f t="shared" si="121"/>
        <v>1.0009999999999999</v>
      </c>
      <c r="AI892">
        <f t="shared" si="122"/>
        <v>3.17</v>
      </c>
      <c r="AJ892">
        <f t="shared" si="125"/>
        <v>0.68</v>
      </c>
      <c r="AK892">
        <f t="shared" si="126"/>
        <v>9.8000000000000007</v>
      </c>
      <c r="AL892">
        <v>6</v>
      </c>
    </row>
    <row r="893" spans="1:38" x14ac:dyDescent="0.45">
      <c r="A893">
        <v>11.4</v>
      </c>
      <c r="B893">
        <v>0.6</v>
      </c>
      <c r="C893">
        <v>0.49</v>
      </c>
      <c r="D893">
        <v>2.7</v>
      </c>
      <c r="E893">
        <v>8.5000000000000006E-2</v>
      </c>
      <c r="F893">
        <v>10</v>
      </c>
      <c r="G893">
        <v>41</v>
      </c>
      <c r="H893">
        <v>0.99939999999999996</v>
      </c>
      <c r="I893">
        <v>3.15</v>
      </c>
      <c r="J893">
        <v>0.63</v>
      </c>
      <c r="K893">
        <v>10.5</v>
      </c>
      <c r="L893">
        <v>6</v>
      </c>
      <c r="AA893">
        <f t="shared" si="119"/>
        <v>11.4</v>
      </c>
      <c r="AB893">
        <f t="shared" si="119"/>
        <v>0.6</v>
      </c>
      <c r="AC893">
        <f t="shared" si="120"/>
        <v>0.49</v>
      </c>
      <c r="AD893">
        <f t="shared" si="124"/>
        <v>2.7</v>
      </c>
      <c r="AE893">
        <f t="shared" si="124"/>
        <v>8.5000000000000006E-2</v>
      </c>
      <c r="AF893">
        <f t="shared" si="124"/>
        <v>10</v>
      </c>
      <c r="AG893">
        <f t="shared" si="123"/>
        <v>41</v>
      </c>
      <c r="AH893">
        <f t="shared" si="121"/>
        <v>0.99939999999999996</v>
      </c>
      <c r="AI893">
        <f t="shared" si="122"/>
        <v>3.15</v>
      </c>
      <c r="AJ893">
        <f t="shared" si="125"/>
        <v>0.63</v>
      </c>
      <c r="AK893">
        <f t="shared" si="126"/>
        <v>10.5</v>
      </c>
      <c r="AL893">
        <v>6</v>
      </c>
    </row>
    <row r="894" spans="1:38" x14ac:dyDescent="0.45">
      <c r="A894">
        <v>10.199999999999999</v>
      </c>
      <c r="B894">
        <v>0.36</v>
      </c>
      <c r="C894">
        <v>0.64</v>
      </c>
      <c r="D894">
        <v>2.9</v>
      </c>
      <c r="E894">
        <v>0.122</v>
      </c>
      <c r="F894">
        <v>10</v>
      </c>
      <c r="G894">
        <v>41</v>
      </c>
      <c r="H894">
        <v>0.998</v>
      </c>
      <c r="I894">
        <v>3.23</v>
      </c>
      <c r="J894">
        <v>0.66</v>
      </c>
      <c r="K894">
        <v>12.5</v>
      </c>
      <c r="L894">
        <v>6</v>
      </c>
      <c r="AA894">
        <f t="shared" si="119"/>
        <v>10.199999999999999</v>
      </c>
      <c r="AB894">
        <f t="shared" si="119"/>
        <v>0.36</v>
      </c>
      <c r="AC894">
        <f t="shared" si="120"/>
        <v>0.64</v>
      </c>
      <c r="AD894">
        <f t="shared" si="124"/>
        <v>2.9</v>
      </c>
      <c r="AE894">
        <f t="shared" si="124"/>
        <v>0.122</v>
      </c>
      <c r="AF894">
        <f t="shared" si="124"/>
        <v>10</v>
      </c>
      <c r="AG894">
        <f t="shared" si="123"/>
        <v>41</v>
      </c>
      <c r="AH894">
        <f t="shared" si="121"/>
        <v>0.998</v>
      </c>
      <c r="AI894">
        <f t="shared" si="122"/>
        <v>3.23</v>
      </c>
      <c r="AJ894">
        <f t="shared" si="125"/>
        <v>0.66</v>
      </c>
      <c r="AK894">
        <f t="shared" si="126"/>
        <v>12.5</v>
      </c>
      <c r="AL894">
        <v>6</v>
      </c>
    </row>
    <row r="895" spans="1:38" x14ac:dyDescent="0.45">
      <c r="A895">
        <v>7.8</v>
      </c>
      <c r="B895">
        <v>0.5</v>
      </c>
      <c r="C895">
        <v>0.09</v>
      </c>
      <c r="D895">
        <v>2.2000000000000002</v>
      </c>
      <c r="E895">
        <v>0.115</v>
      </c>
      <c r="F895">
        <v>10</v>
      </c>
      <c r="G895">
        <v>42</v>
      </c>
      <c r="H895">
        <v>0.99709999999999999</v>
      </c>
      <c r="I895">
        <v>3.18</v>
      </c>
      <c r="J895">
        <v>0.62</v>
      </c>
      <c r="K895">
        <v>9.5</v>
      </c>
      <c r="L895">
        <v>5</v>
      </c>
      <c r="AA895">
        <f t="shared" si="119"/>
        <v>7.8</v>
      </c>
      <c r="AB895">
        <f t="shared" si="119"/>
        <v>0.5</v>
      </c>
      <c r="AC895">
        <f t="shared" si="120"/>
        <v>0.09</v>
      </c>
      <c r="AD895">
        <f t="shared" si="124"/>
        <v>2.2000000000000002</v>
      </c>
      <c r="AE895">
        <f t="shared" si="124"/>
        <v>0.115</v>
      </c>
      <c r="AF895">
        <f t="shared" si="124"/>
        <v>10</v>
      </c>
      <c r="AG895">
        <f t="shared" si="123"/>
        <v>42</v>
      </c>
      <c r="AH895">
        <f t="shared" si="121"/>
        <v>0.99709999999999999</v>
      </c>
      <c r="AI895">
        <f t="shared" si="122"/>
        <v>3.18</v>
      </c>
      <c r="AJ895">
        <f t="shared" si="125"/>
        <v>0.62</v>
      </c>
      <c r="AK895">
        <f t="shared" si="126"/>
        <v>9.5</v>
      </c>
      <c r="AL895">
        <v>5</v>
      </c>
    </row>
    <row r="896" spans="1:38" x14ac:dyDescent="0.45">
      <c r="A896">
        <v>8.8000000000000007</v>
      </c>
      <c r="B896">
        <v>0.61</v>
      </c>
      <c r="C896">
        <v>0.14000000000000001</v>
      </c>
      <c r="D896">
        <v>2.4</v>
      </c>
      <c r="E896">
        <v>6.7000000000000004E-2</v>
      </c>
      <c r="F896">
        <v>10</v>
      </c>
      <c r="G896">
        <v>42</v>
      </c>
      <c r="H896">
        <v>0.99690000000000001</v>
      </c>
      <c r="I896">
        <v>3.19</v>
      </c>
      <c r="J896">
        <v>0.59</v>
      </c>
      <c r="K896">
        <v>9.5</v>
      </c>
      <c r="L896">
        <v>5</v>
      </c>
      <c r="AA896">
        <f t="shared" si="119"/>
        <v>8.8000000000000007</v>
      </c>
      <c r="AB896">
        <f t="shared" si="119"/>
        <v>0.61</v>
      </c>
      <c r="AC896">
        <f t="shared" si="120"/>
        <v>0.14000000000000001</v>
      </c>
      <c r="AD896">
        <f t="shared" si="124"/>
        <v>2.4</v>
      </c>
      <c r="AE896">
        <f t="shared" si="124"/>
        <v>6.7000000000000004E-2</v>
      </c>
      <c r="AF896">
        <f t="shared" si="124"/>
        <v>10</v>
      </c>
      <c r="AG896">
        <f t="shared" si="123"/>
        <v>42</v>
      </c>
      <c r="AH896">
        <f t="shared" si="121"/>
        <v>0.99690000000000001</v>
      </c>
      <c r="AI896">
        <f t="shared" si="122"/>
        <v>3.19</v>
      </c>
      <c r="AJ896">
        <f t="shared" si="125"/>
        <v>0.59</v>
      </c>
      <c r="AK896">
        <f t="shared" si="126"/>
        <v>9.5</v>
      </c>
      <c r="AL896">
        <v>5</v>
      </c>
    </row>
    <row r="897" spans="1:38" x14ac:dyDescent="0.45">
      <c r="A897">
        <v>7.5</v>
      </c>
      <c r="B897">
        <v>0.49</v>
      </c>
      <c r="C897">
        <v>0.19</v>
      </c>
      <c r="D897">
        <v>1.9</v>
      </c>
      <c r="E897">
        <v>7.5999999999999998E-2</v>
      </c>
      <c r="F897">
        <v>10</v>
      </c>
      <c r="G897">
        <v>44</v>
      </c>
      <c r="H897">
        <v>0.99570000000000003</v>
      </c>
      <c r="I897">
        <v>3.39</v>
      </c>
      <c r="J897">
        <v>0.54</v>
      </c>
      <c r="K897">
        <v>9.6999999999999993</v>
      </c>
      <c r="L897">
        <v>5</v>
      </c>
      <c r="AA897">
        <f t="shared" si="119"/>
        <v>7.5</v>
      </c>
      <c r="AB897">
        <f t="shared" si="119"/>
        <v>0.49</v>
      </c>
      <c r="AC897">
        <f t="shared" si="120"/>
        <v>0.19</v>
      </c>
      <c r="AD897">
        <f t="shared" si="124"/>
        <v>1.9</v>
      </c>
      <c r="AE897">
        <f t="shared" si="124"/>
        <v>7.5999999999999998E-2</v>
      </c>
      <c r="AF897">
        <f t="shared" si="124"/>
        <v>10</v>
      </c>
      <c r="AG897">
        <f t="shared" si="123"/>
        <v>44</v>
      </c>
      <c r="AH897">
        <f t="shared" si="121"/>
        <v>0.99570000000000003</v>
      </c>
      <c r="AI897">
        <f t="shared" si="122"/>
        <v>3.39</v>
      </c>
      <c r="AJ897">
        <f t="shared" si="125"/>
        <v>0.54</v>
      </c>
      <c r="AK897">
        <f t="shared" si="126"/>
        <v>9.6999999999999993</v>
      </c>
      <c r="AL897">
        <v>5</v>
      </c>
    </row>
    <row r="898" spans="1:38" x14ac:dyDescent="0.45">
      <c r="A898">
        <v>7.3</v>
      </c>
      <c r="B898">
        <v>0.74</v>
      </c>
      <c r="C898">
        <v>0.08</v>
      </c>
      <c r="D898">
        <v>1.7</v>
      </c>
      <c r="E898">
        <v>9.4E-2</v>
      </c>
      <c r="F898">
        <v>10</v>
      </c>
      <c r="G898">
        <v>45</v>
      </c>
      <c r="H898">
        <v>0.99575999999999998</v>
      </c>
      <c r="I898">
        <v>3.24</v>
      </c>
      <c r="J898">
        <v>0.5</v>
      </c>
      <c r="K898">
        <v>9.8000000000000007</v>
      </c>
      <c r="L898">
        <v>5</v>
      </c>
      <c r="AA898">
        <f t="shared" si="119"/>
        <v>7.3</v>
      </c>
      <c r="AB898">
        <f t="shared" si="119"/>
        <v>0.74</v>
      </c>
      <c r="AC898">
        <f t="shared" si="120"/>
        <v>0.08</v>
      </c>
      <c r="AD898">
        <f t="shared" si="124"/>
        <v>1.7</v>
      </c>
      <c r="AE898">
        <f t="shared" si="124"/>
        <v>9.4E-2</v>
      </c>
      <c r="AF898">
        <f t="shared" si="124"/>
        <v>10</v>
      </c>
      <c r="AG898">
        <f t="shared" si="123"/>
        <v>45</v>
      </c>
      <c r="AH898">
        <f t="shared" si="121"/>
        <v>0.99575999999999998</v>
      </c>
      <c r="AI898">
        <f t="shared" si="122"/>
        <v>3.24</v>
      </c>
      <c r="AJ898">
        <f t="shared" si="125"/>
        <v>0.5</v>
      </c>
      <c r="AK898">
        <f t="shared" si="126"/>
        <v>9.8000000000000007</v>
      </c>
      <c r="AL898">
        <v>5</v>
      </c>
    </row>
    <row r="899" spans="1:38" x14ac:dyDescent="0.45">
      <c r="A899">
        <v>9.8000000000000007</v>
      </c>
      <c r="B899">
        <v>0.5</v>
      </c>
      <c r="C899">
        <v>0.34</v>
      </c>
      <c r="D899">
        <v>2.2999999999999998</v>
      </c>
      <c r="E899">
        <v>9.4E-2</v>
      </c>
      <c r="F899">
        <v>10</v>
      </c>
      <c r="G899">
        <v>45</v>
      </c>
      <c r="H899">
        <v>0.99863999999999997</v>
      </c>
      <c r="I899">
        <v>3.24</v>
      </c>
      <c r="J899">
        <v>0.6</v>
      </c>
      <c r="K899">
        <v>9.6999999999999993</v>
      </c>
      <c r="L899">
        <v>7</v>
      </c>
      <c r="AA899">
        <f t="shared" ref="AA899:AB962" si="127">IF((A899&gt;=O$14)*(A899&lt;=O$15),A899,IF((A899&lt;O$14), O$14, O$15))</f>
        <v>9.8000000000000007</v>
      </c>
      <c r="AB899">
        <f t="shared" si="127"/>
        <v>0.5</v>
      </c>
      <c r="AC899">
        <f t="shared" ref="AC899:AC962" si="128">IF((C899&gt;=Q$19)*(C899&lt;=Q$20),C899,IF((C899&lt;Q$19), Q$19, Q$20))</f>
        <v>0.34</v>
      </c>
      <c r="AD899">
        <f t="shared" si="124"/>
        <v>2.2999999999999998</v>
      </c>
      <c r="AE899">
        <f t="shared" si="124"/>
        <v>9.4E-2</v>
      </c>
      <c r="AF899">
        <f t="shared" si="124"/>
        <v>10</v>
      </c>
      <c r="AG899">
        <f t="shared" si="123"/>
        <v>45</v>
      </c>
      <c r="AH899">
        <f t="shared" ref="AH899:AH962" si="129">IF((H899&gt;=V$19)*(H899&lt;=V$20),H899,IF((H899&lt;V$19), V$19, V$20))</f>
        <v>0.99863999999999997</v>
      </c>
      <c r="AI899">
        <f t="shared" ref="AI899:AI962" si="130">IF((I899&gt;=W$19)*(I899&lt;=W$20),I899,IF((I899&lt;W$19), W$19, W$20))</f>
        <v>3.24</v>
      </c>
      <c r="AJ899">
        <f t="shared" si="125"/>
        <v>0.6</v>
      </c>
      <c r="AK899">
        <f t="shared" si="126"/>
        <v>9.6999999999999993</v>
      </c>
      <c r="AL899">
        <v>7</v>
      </c>
    </row>
    <row r="900" spans="1:38" x14ac:dyDescent="0.45">
      <c r="A900">
        <v>11.6</v>
      </c>
      <c r="B900">
        <v>0.57999999999999996</v>
      </c>
      <c r="C900">
        <v>0.66</v>
      </c>
      <c r="D900">
        <v>2.2000000000000002</v>
      </c>
      <c r="E900">
        <v>7.3999999999999996E-2</v>
      </c>
      <c r="F900">
        <v>10</v>
      </c>
      <c r="G900">
        <v>47</v>
      </c>
      <c r="H900">
        <v>1.0007999999999999</v>
      </c>
      <c r="I900">
        <v>3.25</v>
      </c>
      <c r="J900">
        <v>0.56999999999999995</v>
      </c>
      <c r="K900">
        <v>9</v>
      </c>
      <c r="L900">
        <v>3</v>
      </c>
      <c r="AA900">
        <f t="shared" si="127"/>
        <v>11.6</v>
      </c>
      <c r="AB900">
        <f t="shared" si="127"/>
        <v>0.57999999999999996</v>
      </c>
      <c r="AC900">
        <f t="shared" si="128"/>
        <v>0.66</v>
      </c>
      <c r="AD900">
        <f t="shared" si="124"/>
        <v>2.2000000000000002</v>
      </c>
      <c r="AE900">
        <f t="shared" si="124"/>
        <v>7.3999999999999996E-2</v>
      </c>
      <c r="AF900">
        <f t="shared" si="124"/>
        <v>10</v>
      </c>
      <c r="AG900">
        <f t="shared" si="123"/>
        <v>47</v>
      </c>
      <c r="AH900">
        <f t="shared" si="129"/>
        <v>1.0007999999999999</v>
      </c>
      <c r="AI900">
        <f t="shared" si="130"/>
        <v>3.25</v>
      </c>
      <c r="AJ900">
        <f t="shared" si="125"/>
        <v>0.56999999999999995</v>
      </c>
      <c r="AK900">
        <f t="shared" si="126"/>
        <v>9</v>
      </c>
      <c r="AL900">
        <v>3</v>
      </c>
    </row>
    <row r="901" spans="1:38" x14ac:dyDescent="0.45">
      <c r="A901">
        <v>8.9</v>
      </c>
      <c r="B901">
        <v>0.4</v>
      </c>
      <c r="C901">
        <v>0.32</v>
      </c>
      <c r="D901">
        <v>5.6</v>
      </c>
      <c r="E901">
        <v>8.6999999999999994E-2</v>
      </c>
      <c r="F901">
        <v>10</v>
      </c>
      <c r="G901">
        <v>47</v>
      </c>
      <c r="H901">
        <v>0.99909999999999999</v>
      </c>
      <c r="I901">
        <v>3.38</v>
      </c>
      <c r="J901">
        <v>0.77</v>
      </c>
      <c r="K901">
        <v>10.5</v>
      </c>
      <c r="L901">
        <v>7</v>
      </c>
      <c r="AA901">
        <f t="shared" si="127"/>
        <v>8.9</v>
      </c>
      <c r="AB901">
        <f t="shared" si="127"/>
        <v>0.4</v>
      </c>
      <c r="AC901">
        <f t="shared" si="128"/>
        <v>0.32</v>
      </c>
      <c r="AD901">
        <f t="shared" si="124"/>
        <v>3.6500000000000004</v>
      </c>
      <c r="AE901">
        <f t="shared" si="124"/>
        <v>8.6999999999999994E-2</v>
      </c>
      <c r="AF901">
        <f t="shared" si="124"/>
        <v>10</v>
      </c>
      <c r="AG901">
        <f t="shared" si="123"/>
        <v>47</v>
      </c>
      <c r="AH901">
        <f t="shared" si="129"/>
        <v>0.99909999999999999</v>
      </c>
      <c r="AI901">
        <f t="shared" si="130"/>
        <v>3.38</v>
      </c>
      <c r="AJ901">
        <f t="shared" si="125"/>
        <v>0.77</v>
      </c>
      <c r="AK901">
        <f t="shared" si="126"/>
        <v>10.5</v>
      </c>
      <c r="AL901">
        <v>7</v>
      </c>
    </row>
    <row r="902" spans="1:38" x14ac:dyDescent="0.45">
      <c r="A902">
        <v>8</v>
      </c>
      <c r="B902">
        <v>0.43</v>
      </c>
      <c r="C902">
        <v>0.36</v>
      </c>
      <c r="D902">
        <v>2.2999999999999998</v>
      </c>
      <c r="E902">
        <v>7.4999999999999997E-2</v>
      </c>
      <c r="F902">
        <v>10</v>
      </c>
      <c r="G902">
        <v>48</v>
      </c>
      <c r="H902">
        <v>0.99760000000000004</v>
      </c>
      <c r="I902">
        <v>3.34</v>
      </c>
      <c r="J902">
        <v>0.46</v>
      </c>
      <c r="K902">
        <v>9.4</v>
      </c>
      <c r="L902">
        <v>5</v>
      </c>
      <c r="AA902">
        <f t="shared" si="127"/>
        <v>8</v>
      </c>
      <c r="AB902">
        <f t="shared" si="127"/>
        <v>0.43</v>
      </c>
      <c r="AC902">
        <f t="shared" si="128"/>
        <v>0.36</v>
      </c>
      <c r="AD902">
        <f t="shared" si="124"/>
        <v>2.2999999999999998</v>
      </c>
      <c r="AE902">
        <f t="shared" si="124"/>
        <v>7.4999999999999997E-2</v>
      </c>
      <c r="AF902">
        <f t="shared" si="124"/>
        <v>10</v>
      </c>
      <c r="AG902">
        <f t="shared" si="123"/>
        <v>48</v>
      </c>
      <c r="AH902">
        <f t="shared" si="129"/>
        <v>0.99760000000000004</v>
      </c>
      <c r="AI902">
        <f t="shared" si="130"/>
        <v>3.34</v>
      </c>
      <c r="AJ902">
        <f t="shared" si="125"/>
        <v>0.46</v>
      </c>
      <c r="AK902">
        <f t="shared" si="126"/>
        <v>9.4</v>
      </c>
      <c r="AL902">
        <v>5</v>
      </c>
    </row>
    <row r="903" spans="1:38" x14ac:dyDescent="0.45">
      <c r="A903">
        <v>8.3000000000000007</v>
      </c>
      <c r="B903">
        <v>0.71499999999999997</v>
      </c>
      <c r="C903">
        <v>0.15</v>
      </c>
      <c r="D903">
        <v>1.8</v>
      </c>
      <c r="E903">
        <v>8.8999999999999996E-2</v>
      </c>
      <c r="F903">
        <v>10</v>
      </c>
      <c r="G903">
        <v>52</v>
      </c>
      <c r="H903">
        <v>0.99680000000000002</v>
      </c>
      <c r="I903">
        <v>3.23</v>
      </c>
      <c r="J903">
        <v>0.77</v>
      </c>
      <c r="K903">
        <v>9.5</v>
      </c>
      <c r="L903">
        <v>5</v>
      </c>
      <c r="AA903">
        <f t="shared" si="127"/>
        <v>8.3000000000000007</v>
      </c>
      <c r="AB903">
        <f t="shared" si="127"/>
        <v>0.71499999999999997</v>
      </c>
      <c r="AC903">
        <f t="shared" si="128"/>
        <v>0.15</v>
      </c>
      <c r="AD903">
        <f t="shared" si="124"/>
        <v>1.8</v>
      </c>
      <c r="AE903">
        <f t="shared" si="124"/>
        <v>8.8999999999999996E-2</v>
      </c>
      <c r="AF903">
        <f t="shared" si="124"/>
        <v>10</v>
      </c>
      <c r="AG903">
        <f t="shared" si="123"/>
        <v>52</v>
      </c>
      <c r="AH903">
        <f t="shared" si="129"/>
        <v>0.99680000000000002</v>
      </c>
      <c r="AI903">
        <f t="shared" si="130"/>
        <v>3.23</v>
      </c>
      <c r="AJ903">
        <f t="shared" si="125"/>
        <v>0.77</v>
      </c>
      <c r="AK903">
        <f t="shared" si="126"/>
        <v>9.5</v>
      </c>
      <c r="AL903">
        <v>5</v>
      </c>
    </row>
    <row r="904" spans="1:38" x14ac:dyDescent="0.45">
      <c r="A904">
        <v>8</v>
      </c>
      <c r="B904">
        <v>0.72499999999999998</v>
      </c>
      <c r="C904">
        <v>0.24</v>
      </c>
      <c r="D904">
        <v>2.8</v>
      </c>
      <c r="E904">
        <v>8.3000000000000004E-2</v>
      </c>
      <c r="F904">
        <v>10</v>
      </c>
      <c r="G904">
        <v>62</v>
      </c>
      <c r="H904">
        <v>0.99685000000000001</v>
      </c>
      <c r="I904">
        <v>3.35</v>
      </c>
      <c r="J904">
        <v>0.56000000000000005</v>
      </c>
      <c r="K904">
        <v>10</v>
      </c>
      <c r="L904">
        <v>6</v>
      </c>
      <c r="AA904">
        <f t="shared" si="127"/>
        <v>8</v>
      </c>
      <c r="AB904">
        <f t="shared" si="127"/>
        <v>0.72499999999999998</v>
      </c>
      <c r="AC904">
        <f t="shared" si="128"/>
        <v>0.24</v>
      </c>
      <c r="AD904">
        <f t="shared" si="124"/>
        <v>2.8</v>
      </c>
      <c r="AE904">
        <f t="shared" si="124"/>
        <v>8.3000000000000004E-2</v>
      </c>
      <c r="AF904">
        <f t="shared" si="124"/>
        <v>10</v>
      </c>
      <c r="AG904">
        <f t="shared" si="123"/>
        <v>62</v>
      </c>
      <c r="AH904">
        <f t="shared" si="129"/>
        <v>0.99685000000000001</v>
      </c>
      <c r="AI904">
        <f t="shared" si="130"/>
        <v>3.35</v>
      </c>
      <c r="AJ904">
        <f t="shared" si="125"/>
        <v>0.56000000000000005</v>
      </c>
      <c r="AK904">
        <f t="shared" si="126"/>
        <v>10</v>
      </c>
      <c r="AL904">
        <v>6</v>
      </c>
    </row>
    <row r="905" spans="1:38" x14ac:dyDescent="0.45">
      <c r="A905">
        <v>7.9</v>
      </c>
      <c r="B905">
        <v>0.56999999999999995</v>
      </c>
      <c r="C905">
        <v>0.31</v>
      </c>
      <c r="D905">
        <v>2</v>
      </c>
      <c r="E905">
        <v>7.9000000000000001E-2</v>
      </c>
      <c r="F905">
        <v>10</v>
      </c>
      <c r="G905">
        <v>79</v>
      </c>
      <c r="H905">
        <v>0.99677000000000004</v>
      </c>
      <c r="I905">
        <v>3.29</v>
      </c>
      <c r="J905">
        <v>0.69</v>
      </c>
      <c r="K905">
        <v>9.5</v>
      </c>
      <c r="L905">
        <v>6</v>
      </c>
      <c r="AA905">
        <f t="shared" si="127"/>
        <v>7.9</v>
      </c>
      <c r="AB905">
        <f t="shared" si="127"/>
        <v>0.56999999999999995</v>
      </c>
      <c r="AC905">
        <f t="shared" si="128"/>
        <v>0.31</v>
      </c>
      <c r="AD905">
        <f t="shared" si="124"/>
        <v>2</v>
      </c>
      <c r="AE905">
        <f t="shared" si="124"/>
        <v>7.9000000000000001E-2</v>
      </c>
      <c r="AF905">
        <f t="shared" si="124"/>
        <v>10</v>
      </c>
      <c r="AG905">
        <f t="shared" si="123"/>
        <v>79</v>
      </c>
      <c r="AH905">
        <f t="shared" si="129"/>
        <v>0.99677000000000004</v>
      </c>
      <c r="AI905">
        <f t="shared" si="130"/>
        <v>3.29</v>
      </c>
      <c r="AJ905">
        <f t="shared" si="125"/>
        <v>0.69</v>
      </c>
      <c r="AK905">
        <f t="shared" si="126"/>
        <v>9.5</v>
      </c>
      <c r="AL905">
        <v>6</v>
      </c>
    </row>
    <row r="906" spans="1:38" x14ac:dyDescent="0.45">
      <c r="A906">
        <v>8.3000000000000007</v>
      </c>
      <c r="B906">
        <v>0.56000000000000005</v>
      </c>
      <c r="C906">
        <v>0.22</v>
      </c>
      <c r="D906">
        <v>2.4</v>
      </c>
      <c r="E906">
        <v>8.1999999999999906E-2</v>
      </c>
      <c r="F906">
        <v>10</v>
      </c>
      <c r="G906">
        <v>86</v>
      </c>
      <c r="H906">
        <v>0.99829999999999997</v>
      </c>
      <c r="I906">
        <v>3.37</v>
      </c>
      <c r="J906">
        <v>0.62</v>
      </c>
      <c r="K906">
        <v>9.5</v>
      </c>
      <c r="L906">
        <v>5</v>
      </c>
      <c r="AA906">
        <f t="shared" si="127"/>
        <v>8.3000000000000007</v>
      </c>
      <c r="AB906">
        <f t="shared" si="127"/>
        <v>0.56000000000000005</v>
      </c>
      <c r="AC906">
        <f t="shared" si="128"/>
        <v>0.22</v>
      </c>
      <c r="AD906">
        <f t="shared" si="124"/>
        <v>2.4</v>
      </c>
      <c r="AE906">
        <f t="shared" si="124"/>
        <v>8.1999999999999906E-2</v>
      </c>
      <c r="AF906">
        <f t="shared" si="124"/>
        <v>10</v>
      </c>
      <c r="AG906">
        <f t="shared" si="123"/>
        <v>86</v>
      </c>
      <c r="AH906">
        <f t="shared" si="129"/>
        <v>0.99829999999999997</v>
      </c>
      <c r="AI906">
        <f t="shared" si="130"/>
        <v>3.37</v>
      </c>
      <c r="AJ906">
        <f t="shared" si="125"/>
        <v>0.62</v>
      </c>
      <c r="AK906">
        <f t="shared" si="126"/>
        <v>9.5</v>
      </c>
      <c r="AL906">
        <v>5</v>
      </c>
    </row>
    <row r="907" spans="1:38" x14ac:dyDescent="0.45">
      <c r="A907">
        <v>7.6</v>
      </c>
      <c r="B907">
        <v>0.49</v>
      </c>
      <c r="C907">
        <v>0.26</v>
      </c>
      <c r="D907">
        <v>1.6</v>
      </c>
      <c r="E907">
        <v>0.23599999999999999</v>
      </c>
      <c r="F907">
        <v>10</v>
      </c>
      <c r="G907">
        <v>88</v>
      </c>
      <c r="H907">
        <v>0.99680000000000002</v>
      </c>
      <c r="I907">
        <v>3.11</v>
      </c>
      <c r="J907">
        <v>0.8</v>
      </c>
      <c r="K907">
        <v>9.3000000000000007</v>
      </c>
      <c r="L907">
        <v>5</v>
      </c>
      <c r="AA907">
        <f t="shared" si="127"/>
        <v>7.6</v>
      </c>
      <c r="AB907">
        <f t="shared" si="127"/>
        <v>0.49</v>
      </c>
      <c r="AC907">
        <f t="shared" si="128"/>
        <v>0.26</v>
      </c>
      <c r="AD907">
        <f t="shared" si="124"/>
        <v>1.6</v>
      </c>
      <c r="AE907">
        <f t="shared" si="124"/>
        <v>0.12249999999999998</v>
      </c>
      <c r="AF907">
        <f t="shared" si="124"/>
        <v>10</v>
      </c>
      <c r="AG907">
        <f t="shared" si="123"/>
        <v>88</v>
      </c>
      <c r="AH907">
        <f t="shared" si="129"/>
        <v>0.99680000000000002</v>
      </c>
      <c r="AI907">
        <f t="shared" si="130"/>
        <v>3.11</v>
      </c>
      <c r="AJ907">
        <f t="shared" si="125"/>
        <v>0.8</v>
      </c>
      <c r="AK907">
        <f t="shared" si="126"/>
        <v>9.3000000000000007</v>
      </c>
      <c r="AL907">
        <v>5</v>
      </c>
    </row>
    <row r="908" spans="1:38" x14ac:dyDescent="0.45">
      <c r="A908">
        <v>7.3</v>
      </c>
      <c r="B908">
        <v>1.07</v>
      </c>
      <c r="C908">
        <v>0.09</v>
      </c>
      <c r="D908">
        <v>1.7</v>
      </c>
      <c r="E908">
        <v>0.17799999999999999</v>
      </c>
      <c r="F908">
        <v>10</v>
      </c>
      <c r="G908">
        <v>89</v>
      </c>
      <c r="H908">
        <v>0.99619999999999997</v>
      </c>
      <c r="I908">
        <v>3.3</v>
      </c>
      <c r="J908">
        <v>0.56999999999999995</v>
      </c>
      <c r="K908">
        <v>9</v>
      </c>
      <c r="L908">
        <v>5</v>
      </c>
      <c r="AA908">
        <f t="shared" si="127"/>
        <v>7.3</v>
      </c>
      <c r="AB908">
        <f t="shared" si="127"/>
        <v>1.0150000000000001</v>
      </c>
      <c r="AC908">
        <f t="shared" si="128"/>
        <v>0.09</v>
      </c>
      <c r="AD908">
        <f t="shared" si="124"/>
        <v>1.7</v>
      </c>
      <c r="AE908">
        <f t="shared" si="124"/>
        <v>0.12249999999999998</v>
      </c>
      <c r="AF908">
        <f t="shared" si="124"/>
        <v>10</v>
      </c>
      <c r="AG908">
        <f t="shared" si="123"/>
        <v>89</v>
      </c>
      <c r="AH908">
        <f t="shared" si="129"/>
        <v>0.99619999999999997</v>
      </c>
      <c r="AI908">
        <f t="shared" si="130"/>
        <v>3.3</v>
      </c>
      <c r="AJ908">
        <f t="shared" si="125"/>
        <v>0.56999999999999995</v>
      </c>
      <c r="AK908">
        <f t="shared" si="126"/>
        <v>9</v>
      </c>
      <c r="AL908">
        <v>5</v>
      </c>
    </row>
    <row r="909" spans="1:38" x14ac:dyDescent="0.45">
      <c r="A909">
        <v>9.1999999999999993</v>
      </c>
      <c r="B909">
        <v>0.755</v>
      </c>
      <c r="C909">
        <v>0.18</v>
      </c>
      <c r="D909">
        <v>2.2000000000000002</v>
      </c>
      <c r="E909">
        <v>0.14799999999999999</v>
      </c>
      <c r="F909">
        <v>10</v>
      </c>
      <c r="G909">
        <v>103</v>
      </c>
      <c r="H909">
        <v>0.99690000000000001</v>
      </c>
      <c r="I909">
        <v>2.87</v>
      </c>
      <c r="J909">
        <v>1.36</v>
      </c>
      <c r="K909">
        <v>10.199999999999999</v>
      </c>
      <c r="L909">
        <v>6</v>
      </c>
      <c r="AA909">
        <f t="shared" si="127"/>
        <v>9.1999999999999993</v>
      </c>
      <c r="AB909">
        <f t="shared" si="127"/>
        <v>0.755</v>
      </c>
      <c r="AC909">
        <f t="shared" si="128"/>
        <v>0.18</v>
      </c>
      <c r="AD909">
        <f t="shared" si="124"/>
        <v>2.2000000000000002</v>
      </c>
      <c r="AE909">
        <f t="shared" si="124"/>
        <v>0.12249999999999998</v>
      </c>
      <c r="AF909">
        <f t="shared" si="124"/>
        <v>10</v>
      </c>
      <c r="AG909">
        <f t="shared" si="123"/>
        <v>103</v>
      </c>
      <c r="AH909">
        <f t="shared" si="129"/>
        <v>0.99690000000000001</v>
      </c>
      <c r="AI909">
        <f t="shared" si="130"/>
        <v>2.87</v>
      </c>
      <c r="AJ909">
        <f t="shared" si="125"/>
        <v>0.99999999999999989</v>
      </c>
      <c r="AK909">
        <f t="shared" si="126"/>
        <v>10.199999999999999</v>
      </c>
      <c r="AL909">
        <v>6</v>
      </c>
    </row>
    <row r="910" spans="1:38" x14ac:dyDescent="0.45">
      <c r="A910">
        <v>7.1</v>
      </c>
      <c r="B910">
        <v>0.59</v>
      </c>
      <c r="C910">
        <v>0</v>
      </c>
      <c r="D910">
        <v>2.1</v>
      </c>
      <c r="E910">
        <v>9.0999999999999998E-2</v>
      </c>
      <c r="F910">
        <v>9</v>
      </c>
      <c r="G910">
        <v>14</v>
      </c>
      <c r="H910">
        <v>0.99487999999999899</v>
      </c>
      <c r="I910">
        <v>3.42</v>
      </c>
      <c r="J910">
        <v>0.55000000000000004</v>
      </c>
      <c r="K910">
        <v>11.5</v>
      </c>
      <c r="L910">
        <v>7</v>
      </c>
      <c r="AA910">
        <f t="shared" si="127"/>
        <v>7.1</v>
      </c>
      <c r="AB910">
        <f t="shared" si="127"/>
        <v>0.59</v>
      </c>
      <c r="AC910">
        <f t="shared" si="128"/>
        <v>0</v>
      </c>
      <c r="AD910">
        <f t="shared" si="124"/>
        <v>2.1</v>
      </c>
      <c r="AE910">
        <f t="shared" si="124"/>
        <v>9.0999999999999998E-2</v>
      </c>
      <c r="AF910">
        <f t="shared" si="124"/>
        <v>9</v>
      </c>
      <c r="AG910">
        <f t="shared" si="123"/>
        <v>14</v>
      </c>
      <c r="AH910">
        <f t="shared" si="129"/>
        <v>0.99487999999999899</v>
      </c>
      <c r="AI910">
        <f t="shared" si="130"/>
        <v>3.42</v>
      </c>
      <c r="AJ910">
        <f t="shared" si="125"/>
        <v>0.55000000000000004</v>
      </c>
      <c r="AK910">
        <f t="shared" si="126"/>
        <v>11.5</v>
      </c>
      <c r="AL910">
        <v>7</v>
      </c>
    </row>
    <row r="911" spans="1:38" x14ac:dyDescent="0.45">
      <c r="A911">
        <v>7.3</v>
      </c>
      <c r="B911">
        <v>0.55000000000000004</v>
      </c>
      <c r="C911">
        <v>0.01</v>
      </c>
      <c r="D911">
        <v>1.8</v>
      </c>
      <c r="E911">
        <v>9.2999999999999999E-2</v>
      </c>
      <c r="F911">
        <v>9</v>
      </c>
      <c r="G911">
        <v>15</v>
      </c>
      <c r="H911">
        <v>0.99513999999999903</v>
      </c>
      <c r="I911">
        <v>3.35</v>
      </c>
      <c r="J911">
        <v>0.57999999999999996</v>
      </c>
      <c r="K911">
        <v>11</v>
      </c>
      <c r="L911">
        <v>7</v>
      </c>
      <c r="AA911">
        <f t="shared" si="127"/>
        <v>7.3</v>
      </c>
      <c r="AB911">
        <f t="shared" si="127"/>
        <v>0.55000000000000004</v>
      </c>
      <c r="AC911">
        <f t="shared" si="128"/>
        <v>0.01</v>
      </c>
      <c r="AD911">
        <f t="shared" si="124"/>
        <v>1.8</v>
      </c>
      <c r="AE911">
        <f t="shared" si="124"/>
        <v>9.2999999999999999E-2</v>
      </c>
      <c r="AF911">
        <f t="shared" si="124"/>
        <v>9</v>
      </c>
      <c r="AG911">
        <f t="shared" si="123"/>
        <v>15</v>
      </c>
      <c r="AH911">
        <f t="shared" si="129"/>
        <v>0.99513999999999903</v>
      </c>
      <c r="AI911">
        <f t="shared" si="130"/>
        <v>3.35</v>
      </c>
      <c r="AJ911">
        <f t="shared" si="125"/>
        <v>0.57999999999999996</v>
      </c>
      <c r="AK911">
        <f t="shared" si="126"/>
        <v>11</v>
      </c>
      <c r="AL911">
        <v>7</v>
      </c>
    </row>
    <row r="912" spans="1:38" x14ac:dyDescent="0.45">
      <c r="A912">
        <v>6.5</v>
      </c>
      <c r="B912">
        <v>0.9</v>
      </c>
      <c r="C912">
        <v>0</v>
      </c>
      <c r="D912">
        <v>1.6</v>
      </c>
      <c r="E912">
        <v>5.1999999999999998E-2</v>
      </c>
      <c r="F912">
        <v>9</v>
      </c>
      <c r="G912">
        <v>17</v>
      </c>
      <c r="H912">
        <v>0.99467000000000005</v>
      </c>
      <c r="I912">
        <v>3.5</v>
      </c>
      <c r="J912">
        <v>0.63</v>
      </c>
      <c r="K912">
        <v>10.9</v>
      </c>
      <c r="L912">
        <v>6</v>
      </c>
      <c r="AA912">
        <f t="shared" si="127"/>
        <v>6.5</v>
      </c>
      <c r="AB912">
        <f t="shared" si="127"/>
        <v>0.9</v>
      </c>
      <c r="AC912">
        <f t="shared" si="128"/>
        <v>0</v>
      </c>
      <c r="AD912">
        <f t="shared" si="124"/>
        <v>1.6</v>
      </c>
      <c r="AE912">
        <f t="shared" si="124"/>
        <v>5.1999999999999998E-2</v>
      </c>
      <c r="AF912">
        <f t="shared" si="124"/>
        <v>9</v>
      </c>
      <c r="AG912">
        <f t="shared" si="123"/>
        <v>17</v>
      </c>
      <c r="AH912">
        <f t="shared" si="129"/>
        <v>0.99467000000000005</v>
      </c>
      <c r="AI912">
        <f t="shared" si="130"/>
        <v>3.5</v>
      </c>
      <c r="AJ912">
        <f t="shared" si="125"/>
        <v>0.63</v>
      </c>
      <c r="AK912">
        <f t="shared" si="126"/>
        <v>10.9</v>
      </c>
      <c r="AL912">
        <v>6</v>
      </c>
    </row>
    <row r="913" spans="1:38" x14ac:dyDescent="0.45">
      <c r="A913">
        <v>8.1999999999999993</v>
      </c>
      <c r="B913">
        <v>0.23</v>
      </c>
      <c r="C913">
        <v>0.42</v>
      </c>
      <c r="D913">
        <v>1.9</v>
      </c>
      <c r="E913">
        <v>6.9000000000000006E-2</v>
      </c>
      <c r="F913">
        <v>9</v>
      </c>
      <c r="G913">
        <v>17</v>
      </c>
      <c r="H913">
        <v>0.99375999999999998</v>
      </c>
      <c r="I913">
        <v>3.21</v>
      </c>
      <c r="J913">
        <v>0.54</v>
      </c>
      <c r="K913">
        <v>12.3</v>
      </c>
      <c r="L913">
        <v>6</v>
      </c>
      <c r="AA913">
        <f t="shared" si="127"/>
        <v>8.1999999999999993</v>
      </c>
      <c r="AB913">
        <f t="shared" si="127"/>
        <v>0.23</v>
      </c>
      <c r="AC913">
        <f t="shared" si="128"/>
        <v>0.42</v>
      </c>
      <c r="AD913">
        <f t="shared" si="124"/>
        <v>1.9</v>
      </c>
      <c r="AE913">
        <f t="shared" si="124"/>
        <v>6.9000000000000006E-2</v>
      </c>
      <c r="AF913">
        <f t="shared" si="124"/>
        <v>9</v>
      </c>
      <c r="AG913">
        <f t="shared" si="124"/>
        <v>17</v>
      </c>
      <c r="AH913">
        <f t="shared" si="129"/>
        <v>0.99375999999999998</v>
      </c>
      <c r="AI913">
        <f t="shared" si="130"/>
        <v>3.21</v>
      </c>
      <c r="AJ913">
        <f t="shared" si="125"/>
        <v>0.54</v>
      </c>
      <c r="AK913">
        <f t="shared" si="126"/>
        <v>12.3</v>
      </c>
      <c r="AL913">
        <v>6</v>
      </c>
    </row>
    <row r="914" spans="1:38" x14ac:dyDescent="0.45">
      <c r="A914">
        <v>6</v>
      </c>
      <c r="B914">
        <v>0.64</v>
      </c>
      <c r="C914">
        <v>0.05</v>
      </c>
      <c r="D914">
        <v>1.9</v>
      </c>
      <c r="E914">
        <v>6.6000000000000003E-2</v>
      </c>
      <c r="F914">
        <v>9</v>
      </c>
      <c r="G914">
        <v>17</v>
      </c>
      <c r="H914">
        <v>0.99495999999999996</v>
      </c>
      <c r="I914">
        <v>3.52</v>
      </c>
      <c r="J914">
        <v>0.78</v>
      </c>
      <c r="K914">
        <v>10.6</v>
      </c>
      <c r="L914">
        <v>5</v>
      </c>
      <c r="AA914">
        <f t="shared" si="127"/>
        <v>6</v>
      </c>
      <c r="AB914">
        <f t="shared" si="127"/>
        <v>0.64</v>
      </c>
      <c r="AC914">
        <f t="shared" si="128"/>
        <v>0.05</v>
      </c>
      <c r="AD914">
        <f t="shared" ref="AD914:AG977" si="131">IF((D914&gt;=R$14)*(D914&lt;=R$15),D914,IF((D914&lt;R$14), R$14, R$15))</f>
        <v>1.9</v>
      </c>
      <c r="AE914">
        <f t="shared" si="131"/>
        <v>6.6000000000000003E-2</v>
      </c>
      <c r="AF914">
        <f t="shared" si="131"/>
        <v>9</v>
      </c>
      <c r="AG914">
        <f t="shared" si="131"/>
        <v>17</v>
      </c>
      <c r="AH914">
        <f t="shared" si="129"/>
        <v>0.99495999999999996</v>
      </c>
      <c r="AI914">
        <f t="shared" si="130"/>
        <v>3.52</v>
      </c>
      <c r="AJ914">
        <f t="shared" ref="AJ914:AJ977" si="132">IF((J914&gt;=X$14)*(J914&lt;=X$15),J914,IF((J914&lt;X$14), X$14, X$15))</f>
        <v>0.78</v>
      </c>
      <c r="AK914">
        <f t="shared" ref="AK914:AK977" si="133">IF((K914&gt;=Y$14)*(K914&lt;=Y$15),K914,IF((K914&lt;Y$14), Y$14, Y$15))</f>
        <v>10.6</v>
      </c>
      <c r="AL914">
        <v>5</v>
      </c>
    </row>
    <row r="915" spans="1:38" x14ac:dyDescent="0.45">
      <c r="A915">
        <v>9.9</v>
      </c>
      <c r="B915">
        <v>0.27</v>
      </c>
      <c r="C915">
        <v>0.49</v>
      </c>
      <c r="D915">
        <v>5</v>
      </c>
      <c r="E915">
        <v>8.1999999999999906E-2</v>
      </c>
      <c r="F915">
        <v>9</v>
      </c>
      <c r="G915">
        <v>17</v>
      </c>
      <c r="H915">
        <v>0.99483999999999995</v>
      </c>
      <c r="I915">
        <v>3.19</v>
      </c>
      <c r="J915">
        <v>0.52</v>
      </c>
      <c r="K915">
        <v>12.5</v>
      </c>
      <c r="L915">
        <v>7</v>
      </c>
      <c r="AA915">
        <f t="shared" si="127"/>
        <v>9.9</v>
      </c>
      <c r="AB915">
        <f t="shared" si="127"/>
        <v>0.27</v>
      </c>
      <c r="AC915">
        <f t="shared" si="128"/>
        <v>0.49</v>
      </c>
      <c r="AD915">
        <f t="shared" si="131"/>
        <v>3.6500000000000004</v>
      </c>
      <c r="AE915">
        <f t="shared" si="131"/>
        <v>8.1999999999999906E-2</v>
      </c>
      <c r="AF915">
        <f t="shared" si="131"/>
        <v>9</v>
      </c>
      <c r="AG915">
        <f t="shared" si="131"/>
        <v>17</v>
      </c>
      <c r="AH915">
        <f t="shared" si="129"/>
        <v>0.99483999999999995</v>
      </c>
      <c r="AI915">
        <f t="shared" si="130"/>
        <v>3.19</v>
      </c>
      <c r="AJ915">
        <f t="shared" si="132"/>
        <v>0.52</v>
      </c>
      <c r="AK915">
        <f t="shared" si="133"/>
        <v>12.5</v>
      </c>
      <c r="AL915">
        <v>7</v>
      </c>
    </row>
    <row r="916" spans="1:38" x14ac:dyDescent="0.45">
      <c r="A916">
        <v>6.6</v>
      </c>
      <c r="B916">
        <v>0.72499999999999998</v>
      </c>
      <c r="C916">
        <v>0.09</v>
      </c>
      <c r="D916">
        <v>5.5</v>
      </c>
      <c r="E916">
        <v>0.11699999999999899</v>
      </c>
      <c r="F916">
        <v>9</v>
      </c>
      <c r="G916">
        <v>17</v>
      </c>
      <c r="H916">
        <v>0.99655000000000005</v>
      </c>
      <c r="I916">
        <v>3.35</v>
      </c>
      <c r="J916">
        <v>0.49</v>
      </c>
      <c r="K916">
        <v>10.8</v>
      </c>
      <c r="L916">
        <v>6</v>
      </c>
      <c r="AA916">
        <f t="shared" si="127"/>
        <v>6.6</v>
      </c>
      <c r="AB916">
        <f t="shared" si="127"/>
        <v>0.72499999999999998</v>
      </c>
      <c r="AC916">
        <f t="shared" si="128"/>
        <v>0.09</v>
      </c>
      <c r="AD916">
        <f t="shared" si="131"/>
        <v>3.6500000000000004</v>
      </c>
      <c r="AE916">
        <f t="shared" si="131"/>
        <v>0.11699999999999899</v>
      </c>
      <c r="AF916">
        <f t="shared" si="131"/>
        <v>9</v>
      </c>
      <c r="AG916">
        <f t="shared" si="131"/>
        <v>17</v>
      </c>
      <c r="AH916">
        <f t="shared" si="129"/>
        <v>0.99655000000000005</v>
      </c>
      <c r="AI916">
        <f t="shared" si="130"/>
        <v>3.35</v>
      </c>
      <c r="AJ916">
        <f t="shared" si="132"/>
        <v>0.49</v>
      </c>
      <c r="AK916">
        <f t="shared" si="133"/>
        <v>10.8</v>
      </c>
      <c r="AL916">
        <v>6</v>
      </c>
    </row>
    <row r="917" spans="1:38" x14ac:dyDescent="0.45">
      <c r="A917">
        <v>9.1</v>
      </c>
      <c r="B917">
        <v>0.34</v>
      </c>
      <c r="C917">
        <v>0.42</v>
      </c>
      <c r="D917">
        <v>1.8</v>
      </c>
      <c r="E917">
        <v>5.7999999999999899E-2</v>
      </c>
      <c r="F917">
        <v>9</v>
      </c>
      <c r="G917">
        <v>18</v>
      </c>
      <c r="H917">
        <v>0.99392000000000003</v>
      </c>
      <c r="I917">
        <v>3.18</v>
      </c>
      <c r="J917">
        <v>0.55000000000000004</v>
      </c>
      <c r="K917">
        <v>11.4</v>
      </c>
      <c r="L917">
        <v>5</v>
      </c>
      <c r="AA917">
        <f t="shared" si="127"/>
        <v>9.1</v>
      </c>
      <c r="AB917">
        <f t="shared" si="127"/>
        <v>0.34</v>
      </c>
      <c r="AC917">
        <f t="shared" si="128"/>
        <v>0.42</v>
      </c>
      <c r="AD917">
        <f t="shared" si="131"/>
        <v>1.8</v>
      </c>
      <c r="AE917">
        <f t="shared" si="131"/>
        <v>5.7999999999999899E-2</v>
      </c>
      <c r="AF917">
        <f t="shared" si="131"/>
        <v>9</v>
      </c>
      <c r="AG917">
        <f t="shared" si="131"/>
        <v>18</v>
      </c>
      <c r="AH917">
        <f t="shared" si="129"/>
        <v>0.99392000000000003</v>
      </c>
      <c r="AI917">
        <f t="shared" si="130"/>
        <v>3.18</v>
      </c>
      <c r="AJ917">
        <f t="shared" si="132"/>
        <v>0.55000000000000004</v>
      </c>
      <c r="AK917">
        <f t="shared" si="133"/>
        <v>11.4</v>
      </c>
      <c r="AL917">
        <v>5</v>
      </c>
    </row>
    <row r="918" spans="1:38" x14ac:dyDescent="0.45">
      <c r="A918">
        <v>6.5</v>
      </c>
      <c r="B918">
        <v>0.61499999999999999</v>
      </c>
      <c r="C918">
        <v>0</v>
      </c>
      <c r="D918">
        <v>1.9</v>
      </c>
      <c r="E918">
        <v>6.5000000000000002E-2</v>
      </c>
      <c r="F918">
        <v>9</v>
      </c>
      <c r="G918">
        <v>18</v>
      </c>
      <c r="H918">
        <v>0.99719999999999998</v>
      </c>
      <c r="I918">
        <v>3.46</v>
      </c>
      <c r="J918">
        <v>0.65</v>
      </c>
      <c r="K918">
        <v>9.1999999999999993</v>
      </c>
      <c r="L918">
        <v>5</v>
      </c>
      <c r="AA918">
        <f t="shared" si="127"/>
        <v>6.5</v>
      </c>
      <c r="AB918">
        <f t="shared" si="127"/>
        <v>0.61499999999999999</v>
      </c>
      <c r="AC918">
        <f t="shared" si="128"/>
        <v>0</v>
      </c>
      <c r="AD918">
        <f t="shared" si="131"/>
        <v>1.9</v>
      </c>
      <c r="AE918">
        <f t="shared" si="131"/>
        <v>6.5000000000000002E-2</v>
      </c>
      <c r="AF918">
        <f t="shared" si="131"/>
        <v>9</v>
      </c>
      <c r="AG918">
        <f t="shared" si="131"/>
        <v>18</v>
      </c>
      <c r="AH918">
        <f t="shared" si="129"/>
        <v>0.99719999999999998</v>
      </c>
      <c r="AI918">
        <f t="shared" si="130"/>
        <v>3.46</v>
      </c>
      <c r="AJ918">
        <f t="shared" si="132"/>
        <v>0.65</v>
      </c>
      <c r="AK918">
        <f t="shared" si="133"/>
        <v>9.1999999999999993</v>
      </c>
      <c r="AL918">
        <v>5</v>
      </c>
    </row>
    <row r="919" spans="1:38" x14ac:dyDescent="0.45">
      <c r="A919">
        <v>7.8</v>
      </c>
      <c r="B919">
        <v>0.57999999999999996</v>
      </c>
      <c r="C919">
        <v>0.02</v>
      </c>
      <c r="D919">
        <v>2</v>
      </c>
      <c r="E919">
        <v>7.2999999999999995E-2</v>
      </c>
      <c r="F919">
        <v>9</v>
      </c>
      <c r="G919">
        <v>18</v>
      </c>
      <c r="H919">
        <v>0.99680000000000002</v>
      </c>
      <c r="I919">
        <v>3.36</v>
      </c>
      <c r="J919">
        <v>0.56999999999999995</v>
      </c>
      <c r="K919">
        <v>9.5</v>
      </c>
      <c r="L919">
        <v>7</v>
      </c>
      <c r="AA919">
        <f t="shared" si="127"/>
        <v>7.8</v>
      </c>
      <c r="AB919">
        <f t="shared" si="127"/>
        <v>0.57999999999999996</v>
      </c>
      <c r="AC919">
        <f t="shared" si="128"/>
        <v>0.02</v>
      </c>
      <c r="AD919">
        <f t="shared" si="131"/>
        <v>2</v>
      </c>
      <c r="AE919">
        <f t="shared" si="131"/>
        <v>7.2999999999999995E-2</v>
      </c>
      <c r="AF919">
        <f t="shared" si="131"/>
        <v>9</v>
      </c>
      <c r="AG919">
        <f t="shared" si="131"/>
        <v>18</v>
      </c>
      <c r="AH919">
        <f t="shared" si="129"/>
        <v>0.99680000000000002</v>
      </c>
      <c r="AI919">
        <f t="shared" si="130"/>
        <v>3.36</v>
      </c>
      <c r="AJ919">
        <f t="shared" si="132"/>
        <v>0.56999999999999995</v>
      </c>
      <c r="AK919">
        <f t="shared" si="133"/>
        <v>9.5</v>
      </c>
      <c r="AL919">
        <v>7</v>
      </c>
    </row>
    <row r="920" spans="1:38" x14ac:dyDescent="0.45">
      <c r="A920">
        <v>6.6</v>
      </c>
      <c r="B920">
        <v>0.44</v>
      </c>
      <c r="C920">
        <v>0.09</v>
      </c>
      <c r="D920">
        <v>2.2000000000000002</v>
      </c>
      <c r="E920">
        <v>6.3E-2</v>
      </c>
      <c r="F920">
        <v>9</v>
      </c>
      <c r="G920">
        <v>18</v>
      </c>
      <c r="H920">
        <v>0.99443999999999999</v>
      </c>
      <c r="I920">
        <v>3.42</v>
      </c>
      <c r="J920">
        <v>0.69</v>
      </c>
      <c r="K920">
        <v>11.3</v>
      </c>
      <c r="L920">
        <v>6</v>
      </c>
      <c r="AA920">
        <f t="shared" si="127"/>
        <v>6.6</v>
      </c>
      <c r="AB920">
        <f t="shared" si="127"/>
        <v>0.44</v>
      </c>
      <c r="AC920">
        <f t="shared" si="128"/>
        <v>0.09</v>
      </c>
      <c r="AD920">
        <f t="shared" si="131"/>
        <v>2.2000000000000002</v>
      </c>
      <c r="AE920">
        <f t="shared" si="131"/>
        <v>6.3E-2</v>
      </c>
      <c r="AF920">
        <f t="shared" si="131"/>
        <v>9</v>
      </c>
      <c r="AG920">
        <f t="shared" si="131"/>
        <v>18</v>
      </c>
      <c r="AH920">
        <f t="shared" si="129"/>
        <v>0.99443999999999999</v>
      </c>
      <c r="AI920">
        <f t="shared" si="130"/>
        <v>3.42</v>
      </c>
      <c r="AJ920">
        <f t="shared" si="132"/>
        <v>0.69</v>
      </c>
      <c r="AK920">
        <f t="shared" si="133"/>
        <v>11.3</v>
      </c>
      <c r="AL920">
        <v>6</v>
      </c>
    </row>
    <row r="921" spans="1:38" x14ac:dyDescent="0.45">
      <c r="A921">
        <v>7.6</v>
      </c>
      <c r="B921">
        <v>0.68</v>
      </c>
      <c r="C921">
        <v>0.02</v>
      </c>
      <c r="D921">
        <v>1.3</v>
      </c>
      <c r="E921">
        <v>7.1999999999999995E-2</v>
      </c>
      <c r="F921">
        <v>9</v>
      </c>
      <c r="G921">
        <v>20</v>
      </c>
      <c r="H921">
        <v>0.99650000000000005</v>
      </c>
      <c r="I921">
        <v>3.17</v>
      </c>
      <c r="J921">
        <v>1.08</v>
      </c>
      <c r="K921">
        <v>9.1999999999999993</v>
      </c>
      <c r="L921">
        <v>4</v>
      </c>
      <c r="AA921">
        <f t="shared" si="127"/>
        <v>7.6</v>
      </c>
      <c r="AB921">
        <f t="shared" si="127"/>
        <v>0.68</v>
      </c>
      <c r="AC921">
        <f t="shared" si="128"/>
        <v>0.02</v>
      </c>
      <c r="AD921">
        <f t="shared" si="131"/>
        <v>1.3</v>
      </c>
      <c r="AE921">
        <f t="shared" si="131"/>
        <v>7.1999999999999995E-2</v>
      </c>
      <c r="AF921">
        <f t="shared" si="131"/>
        <v>9</v>
      </c>
      <c r="AG921">
        <f t="shared" si="131"/>
        <v>20</v>
      </c>
      <c r="AH921">
        <f t="shared" si="129"/>
        <v>0.99650000000000005</v>
      </c>
      <c r="AI921">
        <f t="shared" si="130"/>
        <v>3.17</v>
      </c>
      <c r="AJ921">
        <f t="shared" si="132"/>
        <v>0.99999999999999989</v>
      </c>
      <c r="AK921">
        <f t="shared" si="133"/>
        <v>9.1999999999999993</v>
      </c>
      <c r="AL921">
        <v>4</v>
      </c>
    </row>
    <row r="922" spans="1:38" x14ac:dyDescent="0.45">
      <c r="A922">
        <v>8.3000000000000007</v>
      </c>
      <c r="B922">
        <v>0.33</v>
      </c>
      <c r="C922">
        <v>0.42</v>
      </c>
      <c r="D922">
        <v>2.2999999999999998</v>
      </c>
      <c r="E922">
        <v>7.0000000000000007E-2</v>
      </c>
      <c r="F922">
        <v>9</v>
      </c>
      <c r="G922">
        <v>20</v>
      </c>
      <c r="H922">
        <v>0.99426000000000003</v>
      </c>
      <c r="I922">
        <v>3.38</v>
      </c>
      <c r="J922">
        <v>0.77</v>
      </c>
      <c r="K922">
        <v>12.7</v>
      </c>
      <c r="L922">
        <v>7</v>
      </c>
      <c r="AA922">
        <f t="shared" si="127"/>
        <v>8.3000000000000007</v>
      </c>
      <c r="AB922">
        <f t="shared" si="127"/>
        <v>0.33</v>
      </c>
      <c r="AC922">
        <f t="shared" si="128"/>
        <v>0.42</v>
      </c>
      <c r="AD922">
        <f t="shared" si="131"/>
        <v>2.2999999999999998</v>
      </c>
      <c r="AE922">
        <f t="shared" si="131"/>
        <v>7.0000000000000007E-2</v>
      </c>
      <c r="AF922">
        <f t="shared" si="131"/>
        <v>9</v>
      </c>
      <c r="AG922">
        <f t="shared" si="131"/>
        <v>20</v>
      </c>
      <c r="AH922">
        <f t="shared" si="129"/>
        <v>0.99426000000000003</v>
      </c>
      <c r="AI922">
        <f t="shared" si="130"/>
        <v>3.38</v>
      </c>
      <c r="AJ922">
        <f t="shared" si="132"/>
        <v>0.77</v>
      </c>
      <c r="AK922">
        <f t="shared" si="133"/>
        <v>12.7</v>
      </c>
      <c r="AL922">
        <v>7</v>
      </c>
    </row>
    <row r="923" spans="1:38" x14ac:dyDescent="0.45">
      <c r="A923">
        <v>7.8</v>
      </c>
      <c r="B923">
        <v>0.39</v>
      </c>
      <c r="C923">
        <v>0.42</v>
      </c>
      <c r="D923">
        <v>2</v>
      </c>
      <c r="E923">
        <v>8.5999999999999993E-2</v>
      </c>
      <c r="F923">
        <v>9</v>
      </c>
      <c r="G923">
        <v>21</v>
      </c>
      <c r="H923">
        <v>0.99526000000000003</v>
      </c>
      <c r="I923">
        <v>3.39</v>
      </c>
      <c r="J923">
        <v>0.66</v>
      </c>
      <c r="K923">
        <v>11.6</v>
      </c>
      <c r="L923">
        <v>6</v>
      </c>
      <c r="AA923">
        <f t="shared" si="127"/>
        <v>7.8</v>
      </c>
      <c r="AB923">
        <f t="shared" si="127"/>
        <v>0.39</v>
      </c>
      <c r="AC923">
        <f t="shared" si="128"/>
        <v>0.42</v>
      </c>
      <c r="AD923">
        <f t="shared" si="131"/>
        <v>2</v>
      </c>
      <c r="AE923">
        <f t="shared" si="131"/>
        <v>8.5999999999999993E-2</v>
      </c>
      <c r="AF923">
        <f t="shared" si="131"/>
        <v>9</v>
      </c>
      <c r="AG923">
        <f t="shared" si="131"/>
        <v>21</v>
      </c>
      <c r="AH923">
        <f t="shared" si="129"/>
        <v>0.99526000000000003</v>
      </c>
      <c r="AI923">
        <f t="shared" si="130"/>
        <v>3.39</v>
      </c>
      <c r="AJ923">
        <f t="shared" si="132"/>
        <v>0.66</v>
      </c>
      <c r="AK923">
        <f t="shared" si="133"/>
        <v>11.6</v>
      </c>
      <c r="AL923">
        <v>6</v>
      </c>
    </row>
    <row r="924" spans="1:38" x14ac:dyDescent="0.45">
      <c r="A924">
        <v>7</v>
      </c>
      <c r="B924">
        <v>0.68500000000000005</v>
      </c>
      <c r="C924">
        <v>0</v>
      </c>
      <c r="D924">
        <v>1.9</v>
      </c>
      <c r="E924">
        <v>9.9000000000000005E-2</v>
      </c>
      <c r="F924">
        <v>9</v>
      </c>
      <c r="G924">
        <v>22</v>
      </c>
      <c r="H924">
        <v>0.99605999999999995</v>
      </c>
      <c r="I924">
        <v>3.34</v>
      </c>
      <c r="J924">
        <v>0.6</v>
      </c>
      <c r="K924">
        <v>9.6999999999999993</v>
      </c>
      <c r="L924">
        <v>5</v>
      </c>
      <c r="AA924">
        <f t="shared" si="127"/>
        <v>7</v>
      </c>
      <c r="AB924">
        <f t="shared" si="127"/>
        <v>0.68500000000000005</v>
      </c>
      <c r="AC924">
        <f t="shared" si="128"/>
        <v>0</v>
      </c>
      <c r="AD924">
        <f t="shared" si="131"/>
        <v>1.9</v>
      </c>
      <c r="AE924">
        <f t="shared" si="131"/>
        <v>9.9000000000000005E-2</v>
      </c>
      <c r="AF924">
        <f t="shared" si="131"/>
        <v>9</v>
      </c>
      <c r="AG924">
        <f t="shared" si="131"/>
        <v>22</v>
      </c>
      <c r="AH924">
        <f t="shared" si="129"/>
        <v>0.99605999999999995</v>
      </c>
      <c r="AI924">
        <f t="shared" si="130"/>
        <v>3.34</v>
      </c>
      <c r="AJ924">
        <f t="shared" si="132"/>
        <v>0.6</v>
      </c>
      <c r="AK924">
        <f t="shared" si="133"/>
        <v>9.6999999999999993</v>
      </c>
      <c r="AL924">
        <v>5</v>
      </c>
    </row>
    <row r="925" spans="1:38" x14ac:dyDescent="0.45">
      <c r="A925">
        <v>9.3000000000000007</v>
      </c>
      <c r="B925">
        <v>0.43</v>
      </c>
      <c r="C925">
        <v>0.44</v>
      </c>
      <c r="D925">
        <v>1.9</v>
      </c>
      <c r="E925">
        <v>8.5000000000000006E-2</v>
      </c>
      <c r="F925">
        <v>9</v>
      </c>
      <c r="G925">
        <v>22</v>
      </c>
      <c r="H925">
        <v>0.99707999999999997</v>
      </c>
      <c r="I925">
        <v>3.28</v>
      </c>
      <c r="J925">
        <v>0.55000000000000004</v>
      </c>
      <c r="K925">
        <v>9.5</v>
      </c>
      <c r="L925">
        <v>5</v>
      </c>
      <c r="AA925">
        <f t="shared" si="127"/>
        <v>9.3000000000000007</v>
      </c>
      <c r="AB925">
        <f t="shared" si="127"/>
        <v>0.43</v>
      </c>
      <c r="AC925">
        <f t="shared" si="128"/>
        <v>0.44</v>
      </c>
      <c r="AD925">
        <f t="shared" si="131"/>
        <v>1.9</v>
      </c>
      <c r="AE925">
        <f t="shared" si="131"/>
        <v>8.5000000000000006E-2</v>
      </c>
      <c r="AF925">
        <f t="shared" si="131"/>
        <v>9</v>
      </c>
      <c r="AG925">
        <f t="shared" si="131"/>
        <v>22</v>
      </c>
      <c r="AH925">
        <f t="shared" si="129"/>
        <v>0.99707999999999997</v>
      </c>
      <c r="AI925">
        <f t="shared" si="130"/>
        <v>3.28</v>
      </c>
      <c r="AJ925">
        <f t="shared" si="132"/>
        <v>0.55000000000000004</v>
      </c>
      <c r="AK925">
        <f t="shared" si="133"/>
        <v>9.5</v>
      </c>
      <c r="AL925">
        <v>5</v>
      </c>
    </row>
    <row r="926" spans="1:38" x14ac:dyDescent="0.45">
      <c r="A926">
        <v>7.9</v>
      </c>
      <c r="B926">
        <v>0.76500000000000001</v>
      </c>
      <c r="C926">
        <v>0</v>
      </c>
      <c r="D926">
        <v>2</v>
      </c>
      <c r="E926">
        <v>8.4000000000000005E-2</v>
      </c>
      <c r="F926">
        <v>9</v>
      </c>
      <c r="G926">
        <v>22</v>
      </c>
      <c r="H926">
        <v>0.99618999999999902</v>
      </c>
      <c r="I926">
        <v>3.33</v>
      </c>
      <c r="J926">
        <v>0.68</v>
      </c>
      <c r="K926">
        <v>10.9</v>
      </c>
      <c r="L926">
        <v>6</v>
      </c>
      <c r="AA926">
        <f t="shared" si="127"/>
        <v>7.9</v>
      </c>
      <c r="AB926">
        <f t="shared" si="127"/>
        <v>0.76500000000000001</v>
      </c>
      <c r="AC926">
        <f t="shared" si="128"/>
        <v>0</v>
      </c>
      <c r="AD926">
        <f t="shared" si="131"/>
        <v>2</v>
      </c>
      <c r="AE926">
        <f t="shared" si="131"/>
        <v>8.4000000000000005E-2</v>
      </c>
      <c r="AF926">
        <f t="shared" si="131"/>
        <v>9</v>
      </c>
      <c r="AG926">
        <f t="shared" si="131"/>
        <v>22</v>
      </c>
      <c r="AH926">
        <f t="shared" si="129"/>
        <v>0.99618999999999902</v>
      </c>
      <c r="AI926">
        <f t="shared" si="130"/>
        <v>3.33</v>
      </c>
      <c r="AJ926">
        <f t="shared" si="132"/>
        <v>0.68</v>
      </c>
      <c r="AK926">
        <f t="shared" si="133"/>
        <v>10.9</v>
      </c>
      <c r="AL926">
        <v>6</v>
      </c>
    </row>
    <row r="927" spans="1:38" x14ac:dyDescent="0.45">
      <c r="A927">
        <v>8.5</v>
      </c>
      <c r="B927">
        <v>0.21</v>
      </c>
      <c r="C927">
        <v>0.52</v>
      </c>
      <c r="D927">
        <v>1.9</v>
      </c>
      <c r="E927">
        <v>0.09</v>
      </c>
      <c r="F927">
        <v>9</v>
      </c>
      <c r="G927">
        <v>23</v>
      </c>
      <c r="H927">
        <v>0.99647999999999903</v>
      </c>
      <c r="I927">
        <v>3.36</v>
      </c>
      <c r="J927">
        <v>0.67</v>
      </c>
      <c r="K927">
        <v>10.4</v>
      </c>
      <c r="L927">
        <v>5</v>
      </c>
      <c r="AA927">
        <f t="shared" si="127"/>
        <v>8.5</v>
      </c>
      <c r="AB927">
        <f t="shared" si="127"/>
        <v>0.21</v>
      </c>
      <c r="AC927">
        <f t="shared" si="128"/>
        <v>0.52</v>
      </c>
      <c r="AD927">
        <f t="shared" si="131"/>
        <v>1.9</v>
      </c>
      <c r="AE927">
        <f t="shared" si="131"/>
        <v>0.09</v>
      </c>
      <c r="AF927">
        <f t="shared" si="131"/>
        <v>9</v>
      </c>
      <c r="AG927">
        <f t="shared" si="131"/>
        <v>23</v>
      </c>
      <c r="AH927">
        <f t="shared" si="129"/>
        <v>0.99647999999999903</v>
      </c>
      <c r="AI927">
        <f t="shared" si="130"/>
        <v>3.36</v>
      </c>
      <c r="AJ927">
        <f t="shared" si="132"/>
        <v>0.67</v>
      </c>
      <c r="AK927">
        <f t="shared" si="133"/>
        <v>10.4</v>
      </c>
      <c r="AL927">
        <v>5</v>
      </c>
    </row>
    <row r="928" spans="1:38" x14ac:dyDescent="0.45">
      <c r="A928">
        <v>6.9</v>
      </c>
      <c r="B928">
        <v>0.48</v>
      </c>
      <c r="C928">
        <v>0.2</v>
      </c>
      <c r="D928">
        <v>1.9</v>
      </c>
      <c r="E928">
        <v>8.1999999999999906E-2</v>
      </c>
      <c r="F928">
        <v>9</v>
      </c>
      <c r="G928">
        <v>23</v>
      </c>
      <c r="H928">
        <v>0.99585000000000001</v>
      </c>
      <c r="I928">
        <v>3.39</v>
      </c>
      <c r="J928">
        <v>0.43</v>
      </c>
      <c r="K928">
        <v>9.0500000000000007</v>
      </c>
      <c r="L928">
        <v>4</v>
      </c>
      <c r="AA928">
        <f t="shared" si="127"/>
        <v>6.9</v>
      </c>
      <c r="AB928">
        <f t="shared" si="127"/>
        <v>0.48</v>
      </c>
      <c r="AC928">
        <f t="shared" si="128"/>
        <v>0.2</v>
      </c>
      <c r="AD928">
        <f t="shared" si="131"/>
        <v>1.9</v>
      </c>
      <c r="AE928">
        <f t="shared" si="131"/>
        <v>8.1999999999999906E-2</v>
      </c>
      <c r="AF928">
        <f t="shared" si="131"/>
        <v>9</v>
      </c>
      <c r="AG928">
        <f t="shared" si="131"/>
        <v>23</v>
      </c>
      <c r="AH928">
        <f t="shared" si="129"/>
        <v>0.99585000000000001</v>
      </c>
      <c r="AI928">
        <f t="shared" si="130"/>
        <v>3.39</v>
      </c>
      <c r="AJ928">
        <f t="shared" si="132"/>
        <v>0.43</v>
      </c>
      <c r="AK928">
        <f t="shared" si="133"/>
        <v>9.0500000000000007</v>
      </c>
      <c r="AL928">
        <v>4</v>
      </c>
    </row>
    <row r="929" spans="1:38" x14ac:dyDescent="0.45">
      <c r="A929">
        <v>7</v>
      </c>
      <c r="B929">
        <v>0.64</v>
      </c>
      <c r="C929">
        <v>0.02</v>
      </c>
      <c r="D929">
        <v>2.1</v>
      </c>
      <c r="E929">
        <v>6.7000000000000004E-2</v>
      </c>
      <c r="F929">
        <v>9</v>
      </c>
      <c r="G929">
        <v>23</v>
      </c>
      <c r="H929">
        <v>0.997</v>
      </c>
      <c r="I929">
        <v>3.47</v>
      </c>
      <c r="J929">
        <v>0.67</v>
      </c>
      <c r="K929">
        <v>9.4</v>
      </c>
      <c r="L929">
        <v>6</v>
      </c>
      <c r="AA929">
        <f t="shared" si="127"/>
        <v>7</v>
      </c>
      <c r="AB929">
        <f t="shared" si="127"/>
        <v>0.64</v>
      </c>
      <c r="AC929">
        <f t="shared" si="128"/>
        <v>0.02</v>
      </c>
      <c r="AD929">
        <f t="shared" si="131"/>
        <v>2.1</v>
      </c>
      <c r="AE929">
        <f t="shared" si="131"/>
        <v>6.7000000000000004E-2</v>
      </c>
      <c r="AF929">
        <f t="shared" si="131"/>
        <v>9</v>
      </c>
      <c r="AG929">
        <f t="shared" si="131"/>
        <v>23</v>
      </c>
      <c r="AH929">
        <f t="shared" si="129"/>
        <v>0.997</v>
      </c>
      <c r="AI929">
        <f t="shared" si="130"/>
        <v>3.47</v>
      </c>
      <c r="AJ929">
        <f t="shared" si="132"/>
        <v>0.67</v>
      </c>
      <c r="AK929">
        <f t="shared" si="133"/>
        <v>9.4</v>
      </c>
      <c r="AL929">
        <v>6</v>
      </c>
    </row>
    <row r="930" spans="1:38" x14ac:dyDescent="0.45">
      <c r="A930">
        <v>6.8</v>
      </c>
      <c r="B930">
        <v>0.68</v>
      </c>
      <c r="C930">
        <v>0.21</v>
      </c>
      <c r="D930">
        <v>2.1</v>
      </c>
      <c r="E930">
        <v>7.0000000000000007E-2</v>
      </c>
      <c r="F930">
        <v>9</v>
      </c>
      <c r="G930">
        <v>23</v>
      </c>
      <c r="H930">
        <v>0.99546000000000001</v>
      </c>
      <c r="I930">
        <v>3.38</v>
      </c>
      <c r="J930">
        <v>0.6</v>
      </c>
      <c r="K930">
        <v>10.3</v>
      </c>
      <c r="L930">
        <v>5</v>
      </c>
      <c r="AA930">
        <f t="shared" si="127"/>
        <v>6.8</v>
      </c>
      <c r="AB930">
        <f t="shared" si="127"/>
        <v>0.68</v>
      </c>
      <c r="AC930">
        <f t="shared" si="128"/>
        <v>0.21</v>
      </c>
      <c r="AD930">
        <f t="shared" si="131"/>
        <v>2.1</v>
      </c>
      <c r="AE930">
        <f t="shared" si="131"/>
        <v>7.0000000000000007E-2</v>
      </c>
      <c r="AF930">
        <f t="shared" si="131"/>
        <v>9</v>
      </c>
      <c r="AG930">
        <f t="shared" si="131"/>
        <v>23</v>
      </c>
      <c r="AH930">
        <f t="shared" si="129"/>
        <v>0.99546000000000001</v>
      </c>
      <c r="AI930">
        <f t="shared" si="130"/>
        <v>3.38</v>
      </c>
      <c r="AJ930">
        <f t="shared" si="132"/>
        <v>0.6</v>
      </c>
      <c r="AK930">
        <f t="shared" si="133"/>
        <v>10.3</v>
      </c>
      <c r="AL930">
        <v>5</v>
      </c>
    </row>
    <row r="931" spans="1:38" x14ac:dyDescent="0.45">
      <c r="A931">
        <v>8.1</v>
      </c>
      <c r="B931">
        <v>0.66</v>
      </c>
      <c r="C931">
        <v>0.22</v>
      </c>
      <c r="D931">
        <v>2.2000000000000002</v>
      </c>
      <c r="E931">
        <v>6.9000000000000006E-2</v>
      </c>
      <c r="F931">
        <v>9</v>
      </c>
      <c r="G931">
        <v>23</v>
      </c>
      <c r="H931">
        <v>0.99680000000000002</v>
      </c>
      <c r="I931">
        <v>3.3</v>
      </c>
      <c r="J931">
        <v>1.2</v>
      </c>
      <c r="K931">
        <v>10.3</v>
      </c>
      <c r="L931">
        <v>5</v>
      </c>
      <c r="AA931">
        <f t="shared" si="127"/>
        <v>8.1</v>
      </c>
      <c r="AB931">
        <f t="shared" si="127"/>
        <v>0.66</v>
      </c>
      <c r="AC931">
        <f t="shared" si="128"/>
        <v>0.22</v>
      </c>
      <c r="AD931">
        <f t="shared" si="131"/>
        <v>2.2000000000000002</v>
      </c>
      <c r="AE931">
        <f t="shared" si="131"/>
        <v>6.9000000000000006E-2</v>
      </c>
      <c r="AF931">
        <f t="shared" si="131"/>
        <v>9</v>
      </c>
      <c r="AG931">
        <f t="shared" si="131"/>
        <v>23</v>
      </c>
      <c r="AH931">
        <f t="shared" si="129"/>
        <v>0.99680000000000002</v>
      </c>
      <c r="AI931">
        <f t="shared" si="130"/>
        <v>3.3</v>
      </c>
      <c r="AJ931">
        <f t="shared" si="132"/>
        <v>0.99999999999999989</v>
      </c>
      <c r="AK931">
        <f t="shared" si="133"/>
        <v>10.3</v>
      </c>
      <c r="AL931">
        <v>5</v>
      </c>
    </row>
    <row r="932" spans="1:38" x14ac:dyDescent="0.45">
      <c r="A932">
        <v>10.5</v>
      </c>
      <c r="B932">
        <v>0.36</v>
      </c>
      <c r="C932">
        <v>0.47</v>
      </c>
      <c r="D932">
        <v>2.2000000000000002</v>
      </c>
      <c r="E932">
        <v>7.3999999999999996E-2</v>
      </c>
      <c r="F932">
        <v>9</v>
      </c>
      <c r="G932">
        <v>23</v>
      </c>
      <c r="H932">
        <v>0.99637999999999904</v>
      </c>
      <c r="I932">
        <v>3.23</v>
      </c>
      <c r="J932">
        <v>0.76</v>
      </c>
      <c r="K932">
        <v>12</v>
      </c>
      <c r="L932">
        <v>6</v>
      </c>
      <c r="AA932">
        <f t="shared" si="127"/>
        <v>10.5</v>
      </c>
      <c r="AB932">
        <f t="shared" si="127"/>
        <v>0.36</v>
      </c>
      <c r="AC932">
        <f t="shared" si="128"/>
        <v>0.47</v>
      </c>
      <c r="AD932">
        <f t="shared" si="131"/>
        <v>2.2000000000000002</v>
      </c>
      <c r="AE932">
        <f t="shared" si="131"/>
        <v>7.3999999999999996E-2</v>
      </c>
      <c r="AF932">
        <f t="shared" si="131"/>
        <v>9</v>
      </c>
      <c r="AG932">
        <f t="shared" si="131"/>
        <v>23</v>
      </c>
      <c r="AH932">
        <f t="shared" si="129"/>
        <v>0.99637999999999904</v>
      </c>
      <c r="AI932">
        <f t="shared" si="130"/>
        <v>3.23</v>
      </c>
      <c r="AJ932">
        <f t="shared" si="132"/>
        <v>0.76</v>
      </c>
      <c r="AK932">
        <f t="shared" si="133"/>
        <v>12</v>
      </c>
      <c r="AL932">
        <v>6</v>
      </c>
    </row>
    <row r="933" spans="1:38" x14ac:dyDescent="0.45">
      <c r="A933">
        <v>9</v>
      </c>
      <c r="B933">
        <v>0.82</v>
      </c>
      <c r="C933">
        <v>0.14000000000000001</v>
      </c>
      <c r="D933">
        <v>2.6</v>
      </c>
      <c r="E933">
        <v>8.8999999999999996E-2</v>
      </c>
      <c r="F933">
        <v>9</v>
      </c>
      <c r="G933">
        <v>23</v>
      </c>
      <c r="H933">
        <v>0.99839999999999995</v>
      </c>
      <c r="I933">
        <v>3.39</v>
      </c>
      <c r="J933">
        <v>0.63</v>
      </c>
      <c r="K933">
        <v>9.8000000000000007</v>
      </c>
      <c r="L933">
        <v>5</v>
      </c>
      <c r="AA933">
        <f t="shared" si="127"/>
        <v>9</v>
      </c>
      <c r="AB933">
        <f t="shared" si="127"/>
        <v>0.82</v>
      </c>
      <c r="AC933">
        <f t="shared" si="128"/>
        <v>0.14000000000000001</v>
      </c>
      <c r="AD933">
        <f t="shared" si="131"/>
        <v>2.6</v>
      </c>
      <c r="AE933">
        <f t="shared" si="131"/>
        <v>8.8999999999999996E-2</v>
      </c>
      <c r="AF933">
        <f t="shared" si="131"/>
        <v>9</v>
      </c>
      <c r="AG933">
        <f t="shared" si="131"/>
        <v>23</v>
      </c>
      <c r="AH933">
        <f t="shared" si="129"/>
        <v>0.99839999999999995</v>
      </c>
      <c r="AI933">
        <f t="shared" si="130"/>
        <v>3.39</v>
      </c>
      <c r="AJ933">
        <f t="shared" si="132"/>
        <v>0.63</v>
      </c>
      <c r="AK933">
        <f t="shared" si="133"/>
        <v>9.8000000000000007</v>
      </c>
      <c r="AL933">
        <v>5</v>
      </c>
    </row>
    <row r="934" spans="1:38" x14ac:dyDescent="0.45">
      <c r="A934">
        <v>9.6</v>
      </c>
      <c r="B934">
        <v>0.32</v>
      </c>
      <c r="C934">
        <v>0.47</v>
      </c>
      <c r="D934">
        <v>1.4</v>
      </c>
      <c r="E934">
        <v>5.5999999999999897E-2</v>
      </c>
      <c r="F934">
        <v>9</v>
      </c>
      <c r="G934">
        <v>24</v>
      </c>
      <c r="H934">
        <v>0.99695</v>
      </c>
      <c r="I934">
        <v>3.22</v>
      </c>
      <c r="J934">
        <v>0.82</v>
      </c>
      <c r="K934">
        <v>10.3</v>
      </c>
      <c r="L934">
        <v>7</v>
      </c>
      <c r="AA934">
        <f t="shared" si="127"/>
        <v>9.6</v>
      </c>
      <c r="AB934">
        <f t="shared" si="127"/>
        <v>0.32</v>
      </c>
      <c r="AC934">
        <f t="shared" si="128"/>
        <v>0.47</v>
      </c>
      <c r="AD934">
        <f t="shared" si="131"/>
        <v>1.4</v>
      </c>
      <c r="AE934">
        <f t="shared" si="131"/>
        <v>5.5999999999999897E-2</v>
      </c>
      <c r="AF934">
        <f t="shared" si="131"/>
        <v>9</v>
      </c>
      <c r="AG934">
        <f t="shared" si="131"/>
        <v>24</v>
      </c>
      <c r="AH934">
        <f t="shared" si="129"/>
        <v>0.99695</v>
      </c>
      <c r="AI934">
        <f t="shared" si="130"/>
        <v>3.22</v>
      </c>
      <c r="AJ934">
        <f t="shared" si="132"/>
        <v>0.82</v>
      </c>
      <c r="AK934">
        <f t="shared" si="133"/>
        <v>10.3</v>
      </c>
      <c r="AL934">
        <v>7</v>
      </c>
    </row>
    <row r="935" spans="1:38" x14ac:dyDescent="0.45">
      <c r="A935">
        <v>6.8</v>
      </c>
      <c r="B935">
        <v>0.51</v>
      </c>
      <c r="C935">
        <v>0.01</v>
      </c>
      <c r="D935">
        <v>2.1</v>
      </c>
      <c r="E935">
        <v>7.3999999999999996E-2</v>
      </c>
      <c r="F935">
        <v>9</v>
      </c>
      <c r="G935">
        <v>25</v>
      </c>
      <c r="H935">
        <v>0.99580000000000002</v>
      </c>
      <c r="I935">
        <v>3.33</v>
      </c>
      <c r="J935">
        <v>0.56000000000000005</v>
      </c>
      <c r="K935">
        <v>9.5</v>
      </c>
      <c r="L935">
        <v>6</v>
      </c>
      <c r="AA935">
        <f t="shared" si="127"/>
        <v>6.8</v>
      </c>
      <c r="AB935">
        <f t="shared" si="127"/>
        <v>0.51</v>
      </c>
      <c r="AC935">
        <f t="shared" si="128"/>
        <v>0.01</v>
      </c>
      <c r="AD935">
        <f t="shared" si="131"/>
        <v>2.1</v>
      </c>
      <c r="AE935">
        <f t="shared" si="131"/>
        <v>7.3999999999999996E-2</v>
      </c>
      <c r="AF935">
        <f t="shared" si="131"/>
        <v>9</v>
      </c>
      <c r="AG935">
        <f t="shared" si="131"/>
        <v>25</v>
      </c>
      <c r="AH935">
        <f t="shared" si="129"/>
        <v>0.99580000000000002</v>
      </c>
      <c r="AI935">
        <f t="shared" si="130"/>
        <v>3.33</v>
      </c>
      <c r="AJ935">
        <f t="shared" si="132"/>
        <v>0.56000000000000005</v>
      </c>
      <c r="AK935">
        <f t="shared" si="133"/>
        <v>9.5</v>
      </c>
      <c r="AL935">
        <v>6</v>
      </c>
    </row>
    <row r="936" spans="1:38" x14ac:dyDescent="0.45">
      <c r="A936">
        <v>8.4</v>
      </c>
      <c r="B936">
        <v>0.37</v>
      </c>
      <c r="C936">
        <v>0.53</v>
      </c>
      <c r="D936">
        <v>1.8</v>
      </c>
      <c r="E936">
        <v>0.41299999999999998</v>
      </c>
      <c r="F936">
        <v>9</v>
      </c>
      <c r="G936">
        <v>26</v>
      </c>
      <c r="H936">
        <v>0.99790000000000001</v>
      </c>
      <c r="I936">
        <v>3.06</v>
      </c>
      <c r="J936">
        <v>1.06</v>
      </c>
      <c r="K936">
        <v>9.1</v>
      </c>
      <c r="L936">
        <v>6</v>
      </c>
      <c r="AA936">
        <f t="shared" si="127"/>
        <v>8.4</v>
      </c>
      <c r="AB936">
        <f t="shared" si="127"/>
        <v>0.37</v>
      </c>
      <c r="AC936">
        <f t="shared" si="128"/>
        <v>0.53</v>
      </c>
      <c r="AD936">
        <f t="shared" si="131"/>
        <v>1.8</v>
      </c>
      <c r="AE936">
        <f t="shared" si="131"/>
        <v>0.12249999999999998</v>
      </c>
      <c r="AF936">
        <f t="shared" si="131"/>
        <v>9</v>
      </c>
      <c r="AG936">
        <f t="shared" si="131"/>
        <v>26</v>
      </c>
      <c r="AH936">
        <f t="shared" si="129"/>
        <v>0.99790000000000001</v>
      </c>
      <c r="AI936">
        <f t="shared" si="130"/>
        <v>3.06</v>
      </c>
      <c r="AJ936">
        <f t="shared" si="132"/>
        <v>0.99999999999999989</v>
      </c>
      <c r="AK936">
        <f t="shared" si="133"/>
        <v>9.1</v>
      </c>
      <c r="AL936">
        <v>6</v>
      </c>
    </row>
    <row r="937" spans="1:38" x14ac:dyDescent="0.45">
      <c r="A937">
        <v>7.4</v>
      </c>
      <c r="B937">
        <v>0.35</v>
      </c>
      <c r="C937">
        <v>0.33</v>
      </c>
      <c r="D937">
        <v>2.4</v>
      </c>
      <c r="E937">
        <v>6.8000000000000005E-2</v>
      </c>
      <c r="F937">
        <v>9</v>
      </c>
      <c r="G937">
        <v>26</v>
      </c>
      <c r="H937">
        <v>0.99470000000000003</v>
      </c>
      <c r="I937">
        <v>3.36</v>
      </c>
      <c r="J937">
        <v>0.6</v>
      </c>
      <c r="K937">
        <v>11.9</v>
      </c>
      <c r="L937">
        <v>6</v>
      </c>
      <c r="AA937">
        <f t="shared" si="127"/>
        <v>7.4</v>
      </c>
      <c r="AB937">
        <f t="shared" si="127"/>
        <v>0.35</v>
      </c>
      <c r="AC937">
        <f t="shared" si="128"/>
        <v>0.33</v>
      </c>
      <c r="AD937">
        <f t="shared" si="131"/>
        <v>2.4</v>
      </c>
      <c r="AE937">
        <f t="shared" si="131"/>
        <v>6.8000000000000005E-2</v>
      </c>
      <c r="AF937">
        <f t="shared" si="131"/>
        <v>9</v>
      </c>
      <c r="AG937">
        <f t="shared" si="131"/>
        <v>26</v>
      </c>
      <c r="AH937">
        <f t="shared" si="129"/>
        <v>0.99470000000000003</v>
      </c>
      <c r="AI937">
        <f t="shared" si="130"/>
        <v>3.36</v>
      </c>
      <c r="AJ937">
        <f t="shared" si="132"/>
        <v>0.6</v>
      </c>
      <c r="AK937">
        <f t="shared" si="133"/>
        <v>11.9</v>
      </c>
      <c r="AL937">
        <v>6</v>
      </c>
    </row>
    <row r="938" spans="1:38" x14ac:dyDescent="0.45">
      <c r="A938">
        <v>7.7</v>
      </c>
      <c r="B938">
        <v>0.70499999999999996</v>
      </c>
      <c r="C938">
        <v>0.1</v>
      </c>
      <c r="D938">
        <v>2.6</v>
      </c>
      <c r="E938">
        <v>8.4000000000000005E-2</v>
      </c>
      <c r="F938">
        <v>9</v>
      </c>
      <c r="G938">
        <v>26</v>
      </c>
      <c r="H938">
        <v>0.99760000000000004</v>
      </c>
      <c r="I938">
        <v>3.39</v>
      </c>
      <c r="J938">
        <v>0.49</v>
      </c>
      <c r="K938">
        <v>9.6999999999999993</v>
      </c>
      <c r="L938">
        <v>5</v>
      </c>
      <c r="AA938">
        <f t="shared" si="127"/>
        <v>7.7</v>
      </c>
      <c r="AB938">
        <f t="shared" si="127"/>
        <v>0.70499999999999996</v>
      </c>
      <c r="AC938">
        <f t="shared" si="128"/>
        <v>0.1</v>
      </c>
      <c r="AD938">
        <f t="shared" si="131"/>
        <v>2.6</v>
      </c>
      <c r="AE938">
        <f t="shared" si="131"/>
        <v>8.4000000000000005E-2</v>
      </c>
      <c r="AF938">
        <f t="shared" si="131"/>
        <v>9</v>
      </c>
      <c r="AG938">
        <f t="shared" si="131"/>
        <v>26</v>
      </c>
      <c r="AH938">
        <f t="shared" si="129"/>
        <v>0.99760000000000004</v>
      </c>
      <c r="AI938">
        <f t="shared" si="130"/>
        <v>3.39</v>
      </c>
      <c r="AJ938">
        <f t="shared" si="132"/>
        <v>0.49</v>
      </c>
      <c r="AK938">
        <f t="shared" si="133"/>
        <v>9.6999999999999993</v>
      </c>
      <c r="AL938">
        <v>5</v>
      </c>
    </row>
    <row r="939" spans="1:38" x14ac:dyDescent="0.45">
      <c r="A939">
        <v>7.2</v>
      </c>
      <c r="B939">
        <v>0.56999999999999995</v>
      </c>
      <c r="C939">
        <v>0.06</v>
      </c>
      <c r="D939">
        <v>1.6</v>
      </c>
      <c r="E939">
        <v>7.5999999999999998E-2</v>
      </c>
      <c r="F939">
        <v>9</v>
      </c>
      <c r="G939">
        <v>27</v>
      </c>
      <c r="H939">
        <v>0.99719999999999998</v>
      </c>
      <c r="I939">
        <v>3.36</v>
      </c>
      <c r="J939">
        <v>0.7</v>
      </c>
      <c r="K939">
        <v>9.6</v>
      </c>
      <c r="L939">
        <v>6</v>
      </c>
      <c r="AA939">
        <f t="shared" si="127"/>
        <v>7.2</v>
      </c>
      <c r="AB939">
        <f t="shared" si="127"/>
        <v>0.56999999999999995</v>
      </c>
      <c r="AC939">
        <f t="shared" si="128"/>
        <v>0.06</v>
      </c>
      <c r="AD939">
        <f t="shared" si="131"/>
        <v>1.6</v>
      </c>
      <c r="AE939">
        <f t="shared" si="131"/>
        <v>7.5999999999999998E-2</v>
      </c>
      <c r="AF939">
        <f t="shared" si="131"/>
        <v>9</v>
      </c>
      <c r="AG939">
        <f t="shared" si="131"/>
        <v>27</v>
      </c>
      <c r="AH939">
        <f t="shared" si="129"/>
        <v>0.99719999999999998</v>
      </c>
      <c r="AI939">
        <f t="shared" si="130"/>
        <v>3.36</v>
      </c>
      <c r="AJ939">
        <f t="shared" si="132"/>
        <v>0.7</v>
      </c>
      <c r="AK939">
        <f t="shared" si="133"/>
        <v>9.6</v>
      </c>
      <c r="AL939">
        <v>6</v>
      </c>
    </row>
    <row r="940" spans="1:38" x14ac:dyDescent="0.45">
      <c r="A940">
        <v>10.1</v>
      </c>
      <c r="B940">
        <v>0.31</v>
      </c>
      <c r="C940">
        <v>0.35</v>
      </c>
      <c r="D940">
        <v>1.6</v>
      </c>
      <c r="E940">
        <v>7.4999999999999997E-2</v>
      </c>
      <c r="F940">
        <v>9</v>
      </c>
      <c r="G940">
        <v>28</v>
      </c>
      <c r="H940">
        <v>0.99672000000000005</v>
      </c>
      <c r="I940">
        <v>3.24</v>
      </c>
      <c r="J940">
        <v>0.83</v>
      </c>
      <c r="K940">
        <v>11.2</v>
      </c>
      <c r="L940">
        <v>7</v>
      </c>
      <c r="AA940">
        <f t="shared" si="127"/>
        <v>10.1</v>
      </c>
      <c r="AB940">
        <f t="shared" si="127"/>
        <v>0.31</v>
      </c>
      <c r="AC940">
        <f t="shared" si="128"/>
        <v>0.35</v>
      </c>
      <c r="AD940">
        <f t="shared" si="131"/>
        <v>1.6</v>
      </c>
      <c r="AE940">
        <f t="shared" si="131"/>
        <v>7.4999999999999997E-2</v>
      </c>
      <c r="AF940">
        <f t="shared" si="131"/>
        <v>9</v>
      </c>
      <c r="AG940">
        <f t="shared" si="131"/>
        <v>28</v>
      </c>
      <c r="AH940">
        <f t="shared" si="129"/>
        <v>0.99672000000000005</v>
      </c>
      <c r="AI940">
        <f t="shared" si="130"/>
        <v>3.24</v>
      </c>
      <c r="AJ940">
        <f t="shared" si="132"/>
        <v>0.83</v>
      </c>
      <c r="AK940">
        <f t="shared" si="133"/>
        <v>11.2</v>
      </c>
      <c r="AL940">
        <v>7</v>
      </c>
    </row>
    <row r="941" spans="1:38" x14ac:dyDescent="0.45">
      <c r="A941">
        <v>9.8000000000000007</v>
      </c>
      <c r="B941">
        <v>0.44</v>
      </c>
      <c r="C941">
        <v>0.47</v>
      </c>
      <c r="D941">
        <v>2.5</v>
      </c>
      <c r="E941">
        <v>6.3E-2</v>
      </c>
      <c r="F941">
        <v>9</v>
      </c>
      <c r="G941">
        <v>28</v>
      </c>
      <c r="H941">
        <v>0.99809999999999999</v>
      </c>
      <c r="I941">
        <v>3.24</v>
      </c>
      <c r="J941">
        <v>0.65</v>
      </c>
      <c r="K941">
        <v>10.8</v>
      </c>
      <c r="L941">
        <v>6</v>
      </c>
      <c r="AA941">
        <f t="shared" si="127"/>
        <v>9.8000000000000007</v>
      </c>
      <c r="AB941">
        <f t="shared" si="127"/>
        <v>0.44</v>
      </c>
      <c r="AC941">
        <f t="shared" si="128"/>
        <v>0.47</v>
      </c>
      <c r="AD941">
        <f t="shared" si="131"/>
        <v>2.5</v>
      </c>
      <c r="AE941">
        <f t="shared" si="131"/>
        <v>6.3E-2</v>
      </c>
      <c r="AF941">
        <f t="shared" si="131"/>
        <v>9</v>
      </c>
      <c r="AG941">
        <f t="shared" si="131"/>
        <v>28</v>
      </c>
      <c r="AH941">
        <f t="shared" si="129"/>
        <v>0.99809999999999999</v>
      </c>
      <c r="AI941">
        <f t="shared" si="130"/>
        <v>3.24</v>
      </c>
      <c r="AJ941">
        <f t="shared" si="132"/>
        <v>0.65</v>
      </c>
      <c r="AK941">
        <f t="shared" si="133"/>
        <v>10.8</v>
      </c>
      <c r="AL941">
        <v>6</v>
      </c>
    </row>
    <row r="942" spans="1:38" x14ac:dyDescent="0.45">
      <c r="A942">
        <v>12.8</v>
      </c>
      <c r="B942">
        <v>0.3</v>
      </c>
      <c r="C942">
        <v>0.74</v>
      </c>
      <c r="D942">
        <v>2.6</v>
      </c>
      <c r="E942">
        <v>9.5000000000000001E-2</v>
      </c>
      <c r="F942">
        <v>9</v>
      </c>
      <c r="G942">
        <v>28</v>
      </c>
      <c r="H942">
        <v>0.99939999999999996</v>
      </c>
      <c r="I942">
        <v>3.2</v>
      </c>
      <c r="J942">
        <v>0.77</v>
      </c>
      <c r="K942">
        <v>10.8</v>
      </c>
      <c r="L942">
        <v>7</v>
      </c>
      <c r="AA942">
        <f t="shared" si="127"/>
        <v>12.349999999999998</v>
      </c>
      <c r="AB942">
        <f t="shared" si="127"/>
        <v>0.3</v>
      </c>
      <c r="AC942">
        <f t="shared" si="128"/>
        <v>0.74</v>
      </c>
      <c r="AD942">
        <f t="shared" si="131"/>
        <v>2.6</v>
      </c>
      <c r="AE942">
        <f t="shared" si="131"/>
        <v>9.5000000000000001E-2</v>
      </c>
      <c r="AF942">
        <f t="shared" si="131"/>
        <v>9</v>
      </c>
      <c r="AG942">
        <f t="shared" si="131"/>
        <v>28</v>
      </c>
      <c r="AH942">
        <f t="shared" si="129"/>
        <v>0.99939999999999996</v>
      </c>
      <c r="AI942">
        <f t="shared" si="130"/>
        <v>3.2</v>
      </c>
      <c r="AJ942">
        <f t="shared" si="132"/>
        <v>0.77</v>
      </c>
      <c r="AK942">
        <f t="shared" si="133"/>
        <v>10.8</v>
      </c>
      <c r="AL942">
        <v>7</v>
      </c>
    </row>
    <row r="943" spans="1:38" x14ac:dyDescent="0.45">
      <c r="A943">
        <v>7.8</v>
      </c>
      <c r="B943">
        <v>0.61</v>
      </c>
      <c r="C943">
        <v>0.28999999999999998</v>
      </c>
      <c r="D943">
        <v>1.6</v>
      </c>
      <c r="E943">
        <v>0.114</v>
      </c>
      <c r="F943">
        <v>9</v>
      </c>
      <c r="G943">
        <v>29</v>
      </c>
      <c r="H943">
        <v>0.99739999999999995</v>
      </c>
      <c r="I943">
        <v>3.26</v>
      </c>
      <c r="J943">
        <v>1.56</v>
      </c>
      <c r="K943">
        <v>9.1</v>
      </c>
      <c r="L943">
        <v>5</v>
      </c>
      <c r="AA943">
        <f t="shared" si="127"/>
        <v>7.8</v>
      </c>
      <c r="AB943">
        <f t="shared" si="127"/>
        <v>0.61</v>
      </c>
      <c r="AC943">
        <f t="shared" si="128"/>
        <v>0.28999999999999998</v>
      </c>
      <c r="AD943">
        <f t="shared" si="131"/>
        <v>1.6</v>
      </c>
      <c r="AE943">
        <f t="shared" si="131"/>
        <v>0.114</v>
      </c>
      <c r="AF943">
        <f t="shared" si="131"/>
        <v>9</v>
      </c>
      <c r="AG943">
        <f t="shared" si="131"/>
        <v>29</v>
      </c>
      <c r="AH943">
        <f t="shared" si="129"/>
        <v>0.99739999999999995</v>
      </c>
      <c r="AI943">
        <f t="shared" si="130"/>
        <v>3.26</v>
      </c>
      <c r="AJ943">
        <f t="shared" si="132"/>
        <v>0.99999999999999989</v>
      </c>
      <c r="AK943">
        <f t="shared" si="133"/>
        <v>9.1</v>
      </c>
      <c r="AL943">
        <v>5</v>
      </c>
    </row>
    <row r="944" spans="1:38" x14ac:dyDescent="0.45">
      <c r="A944">
        <v>7</v>
      </c>
      <c r="B944">
        <v>0.4</v>
      </c>
      <c r="C944">
        <v>0.32</v>
      </c>
      <c r="D944">
        <v>3.6</v>
      </c>
      <c r="E944">
        <v>6.0999999999999999E-2</v>
      </c>
      <c r="F944">
        <v>9</v>
      </c>
      <c r="G944">
        <v>29</v>
      </c>
      <c r="H944">
        <v>0.99416000000000004</v>
      </c>
      <c r="I944">
        <v>3.28</v>
      </c>
      <c r="J944">
        <v>0.49</v>
      </c>
      <c r="K944">
        <v>11.3</v>
      </c>
      <c r="L944">
        <v>7</v>
      </c>
      <c r="AA944">
        <f t="shared" si="127"/>
        <v>7</v>
      </c>
      <c r="AB944">
        <f t="shared" si="127"/>
        <v>0.4</v>
      </c>
      <c r="AC944">
        <f t="shared" si="128"/>
        <v>0.32</v>
      </c>
      <c r="AD944">
        <f t="shared" si="131"/>
        <v>3.6</v>
      </c>
      <c r="AE944">
        <f t="shared" si="131"/>
        <v>6.0999999999999999E-2</v>
      </c>
      <c r="AF944">
        <f t="shared" si="131"/>
        <v>9</v>
      </c>
      <c r="AG944">
        <f t="shared" si="131"/>
        <v>29</v>
      </c>
      <c r="AH944">
        <f t="shared" si="129"/>
        <v>0.99416000000000004</v>
      </c>
      <c r="AI944">
        <f t="shared" si="130"/>
        <v>3.28</v>
      </c>
      <c r="AJ944">
        <f t="shared" si="132"/>
        <v>0.49</v>
      </c>
      <c r="AK944">
        <f t="shared" si="133"/>
        <v>11.3</v>
      </c>
      <c r="AL944">
        <v>7</v>
      </c>
    </row>
    <row r="945" spans="1:38" x14ac:dyDescent="0.45">
      <c r="A945">
        <v>9.1</v>
      </c>
      <c r="B945">
        <v>0.52</v>
      </c>
      <c r="C945">
        <v>0.33</v>
      </c>
      <c r="D945">
        <v>1.3</v>
      </c>
      <c r="E945">
        <v>7.0000000000000007E-2</v>
      </c>
      <c r="F945">
        <v>9</v>
      </c>
      <c r="G945">
        <v>30</v>
      </c>
      <c r="H945">
        <v>0.99780000000000002</v>
      </c>
      <c r="I945">
        <v>3.24</v>
      </c>
      <c r="J945">
        <v>0.6</v>
      </c>
      <c r="K945">
        <v>9.3000000000000007</v>
      </c>
      <c r="L945">
        <v>5</v>
      </c>
      <c r="AA945">
        <f t="shared" si="127"/>
        <v>9.1</v>
      </c>
      <c r="AB945">
        <f t="shared" si="127"/>
        <v>0.52</v>
      </c>
      <c r="AC945">
        <f t="shared" si="128"/>
        <v>0.33</v>
      </c>
      <c r="AD945">
        <f t="shared" si="131"/>
        <v>1.3</v>
      </c>
      <c r="AE945">
        <f t="shared" si="131"/>
        <v>7.0000000000000007E-2</v>
      </c>
      <c r="AF945">
        <f t="shared" si="131"/>
        <v>9</v>
      </c>
      <c r="AG945">
        <f t="shared" si="131"/>
        <v>30</v>
      </c>
      <c r="AH945">
        <f t="shared" si="129"/>
        <v>0.99780000000000002</v>
      </c>
      <c r="AI945">
        <f t="shared" si="130"/>
        <v>3.24</v>
      </c>
      <c r="AJ945">
        <f t="shared" si="132"/>
        <v>0.6</v>
      </c>
      <c r="AK945">
        <f t="shared" si="133"/>
        <v>9.3000000000000007</v>
      </c>
      <c r="AL945">
        <v>5</v>
      </c>
    </row>
    <row r="946" spans="1:38" x14ac:dyDescent="0.45">
      <c r="A946">
        <v>7.4</v>
      </c>
      <c r="B946">
        <v>0.28999999999999998</v>
      </c>
      <c r="C946">
        <v>0.38</v>
      </c>
      <c r="D946">
        <v>1.7</v>
      </c>
      <c r="E946">
        <v>6.2E-2</v>
      </c>
      <c r="F946">
        <v>9</v>
      </c>
      <c r="G946">
        <v>30</v>
      </c>
      <c r="H946">
        <v>0.99680000000000002</v>
      </c>
      <c r="I946">
        <v>3.41</v>
      </c>
      <c r="J946">
        <v>0.53</v>
      </c>
      <c r="K946">
        <v>9.5</v>
      </c>
      <c r="L946">
        <v>6</v>
      </c>
      <c r="AA946">
        <f t="shared" si="127"/>
        <v>7.4</v>
      </c>
      <c r="AB946">
        <f t="shared" si="127"/>
        <v>0.28999999999999998</v>
      </c>
      <c r="AC946">
        <f t="shared" si="128"/>
        <v>0.38</v>
      </c>
      <c r="AD946">
        <f t="shared" si="131"/>
        <v>1.7</v>
      </c>
      <c r="AE946">
        <f t="shared" si="131"/>
        <v>6.2E-2</v>
      </c>
      <c r="AF946">
        <f t="shared" si="131"/>
        <v>9</v>
      </c>
      <c r="AG946">
        <f t="shared" si="131"/>
        <v>30</v>
      </c>
      <c r="AH946">
        <f t="shared" si="129"/>
        <v>0.99680000000000002</v>
      </c>
      <c r="AI946">
        <f t="shared" si="130"/>
        <v>3.41</v>
      </c>
      <c r="AJ946">
        <f t="shared" si="132"/>
        <v>0.53</v>
      </c>
      <c r="AK946">
        <f t="shared" si="133"/>
        <v>9.5</v>
      </c>
      <c r="AL946">
        <v>6</v>
      </c>
    </row>
    <row r="947" spans="1:38" x14ac:dyDescent="0.45">
      <c r="A947">
        <v>8.9</v>
      </c>
      <c r="B947">
        <v>0.75</v>
      </c>
      <c r="C947">
        <v>0.14000000000000001</v>
      </c>
      <c r="D947">
        <v>2.5</v>
      </c>
      <c r="E947">
        <v>8.5999999999999993E-2</v>
      </c>
      <c r="F947">
        <v>9</v>
      </c>
      <c r="G947">
        <v>30</v>
      </c>
      <c r="H947">
        <v>0.99824000000000002</v>
      </c>
      <c r="I947">
        <v>3.34</v>
      </c>
      <c r="J947">
        <v>0.64</v>
      </c>
      <c r="K947">
        <v>10.5</v>
      </c>
      <c r="L947">
        <v>5</v>
      </c>
      <c r="AA947">
        <f t="shared" si="127"/>
        <v>8.9</v>
      </c>
      <c r="AB947">
        <f t="shared" si="127"/>
        <v>0.75</v>
      </c>
      <c r="AC947">
        <f t="shared" si="128"/>
        <v>0.14000000000000001</v>
      </c>
      <c r="AD947">
        <f t="shared" si="131"/>
        <v>2.5</v>
      </c>
      <c r="AE947">
        <f t="shared" si="131"/>
        <v>8.5999999999999993E-2</v>
      </c>
      <c r="AF947">
        <f t="shared" si="131"/>
        <v>9</v>
      </c>
      <c r="AG947">
        <f t="shared" si="131"/>
        <v>30</v>
      </c>
      <c r="AH947">
        <f t="shared" si="129"/>
        <v>0.99824000000000002</v>
      </c>
      <c r="AI947">
        <f t="shared" si="130"/>
        <v>3.34</v>
      </c>
      <c r="AJ947">
        <f t="shared" si="132"/>
        <v>0.64</v>
      </c>
      <c r="AK947">
        <f t="shared" si="133"/>
        <v>10.5</v>
      </c>
      <c r="AL947">
        <v>5</v>
      </c>
    </row>
    <row r="948" spans="1:38" x14ac:dyDescent="0.45">
      <c r="A948">
        <v>9.4</v>
      </c>
      <c r="B948">
        <v>0.33</v>
      </c>
      <c r="C948">
        <v>0.59</v>
      </c>
      <c r="D948">
        <v>2.8</v>
      </c>
      <c r="E948">
        <v>7.9000000000000001E-2</v>
      </c>
      <c r="F948">
        <v>9</v>
      </c>
      <c r="G948">
        <v>30</v>
      </c>
      <c r="H948">
        <v>0.99760000000000004</v>
      </c>
      <c r="I948">
        <v>3.12</v>
      </c>
      <c r="J948">
        <v>0.54</v>
      </c>
      <c r="K948">
        <v>12</v>
      </c>
      <c r="L948">
        <v>6</v>
      </c>
      <c r="AA948">
        <f t="shared" si="127"/>
        <v>9.4</v>
      </c>
      <c r="AB948">
        <f t="shared" si="127"/>
        <v>0.33</v>
      </c>
      <c r="AC948">
        <f t="shared" si="128"/>
        <v>0.59</v>
      </c>
      <c r="AD948">
        <f t="shared" si="131"/>
        <v>2.8</v>
      </c>
      <c r="AE948">
        <f t="shared" si="131"/>
        <v>7.9000000000000001E-2</v>
      </c>
      <c r="AF948">
        <f t="shared" si="131"/>
        <v>9</v>
      </c>
      <c r="AG948">
        <f t="shared" si="131"/>
        <v>30</v>
      </c>
      <c r="AH948">
        <f t="shared" si="129"/>
        <v>0.99760000000000004</v>
      </c>
      <c r="AI948">
        <f t="shared" si="130"/>
        <v>3.12</v>
      </c>
      <c r="AJ948">
        <f t="shared" si="132"/>
        <v>0.54</v>
      </c>
      <c r="AK948">
        <f t="shared" si="133"/>
        <v>12</v>
      </c>
      <c r="AL948">
        <v>6</v>
      </c>
    </row>
    <row r="949" spans="1:38" x14ac:dyDescent="0.45">
      <c r="A949">
        <v>7.7</v>
      </c>
      <c r="B949">
        <v>0.49</v>
      </c>
      <c r="C949">
        <v>0.26</v>
      </c>
      <c r="D949">
        <v>1.9</v>
      </c>
      <c r="E949">
        <v>6.2E-2</v>
      </c>
      <c r="F949">
        <v>9</v>
      </c>
      <c r="G949">
        <v>31</v>
      </c>
      <c r="H949">
        <v>0.99660000000000004</v>
      </c>
      <c r="I949">
        <v>3.39</v>
      </c>
      <c r="J949">
        <v>0.64</v>
      </c>
      <c r="K949">
        <v>9.6</v>
      </c>
      <c r="L949">
        <v>5</v>
      </c>
      <c r="AA949">
        <f t="shared" si="127"/>
        <v>7.7</v>
      </c>
      <c r="AB949">
        <f t="shared" si="127"/>
        <v>0.49</v>
      </c>
      <c r="AC949">
        <f t="shared" si="128"/>
        <v>0.26</v>
      </c>
      <c r="AD949">
        <f t="shared" si="131"/>
        <v>1.9</v>
      </c>
      <c r="AE949">
        <f t="shared" si="131"/>
        <v>6.2E-2</v>
      </c>
      <c r="AF949">
        <f t="shared" si="131"/>
        <v>9</v>
      </c>
      <c r="AG949">
        <f t="shared" si="131"/>
        <v>31</v>
      </c>
      <c r="AH949">
        <f t="shared" si="129"/>
        <v>0.99660000000000004</v>
      </c>
      <c r="AI949">
        <f t="shared" si="130"/>
        <v>3.39</v>
      </c>
      <c r="AJ949">
        <f t="shared" si="132"/>
        <v>0.64</v>
      </c>
      <c r="AK949">
        <f t="shared" si="133"/>
        <v>9.6</v>
      </c>
      <c r="AL949">
        <v>5</v>
      </c>
    </row>
    <row r="950" spans="1:38" x14ac:dyDescent="0.45">
      <c r="A950">
        <v>10</v>
      </c>
      <c r="B950">
        <v>0.57999999999999996</v>
      </c>
      <c r="C950">
        <v>0.22</v>
      </c>
      <c r="D950">
        <v>1.9</v>
      </c>
      <c r="E950">
        <v>0.08</v>
      </c>
      <c r="F950">
        <v>9</v>
      </c>
      <c r="G950">
        <v>32</v>
      </c>
      <c r="H950">
        <v>0.99739999999999995</v>
      </c>
      <c r="I950">
        <v>3.13</v>
      </c>
      <c r="J950">
        <v>0.55000000000000004</v>
      </c>
      <c r="K950">
        <v>9.5</v>
      </c>
      <c r="L950">
        <v>5</v>
      </c>
      <c r="AA950">
        <f t="shared" si="127"/>
        <v>10</v>
      </c>
      <c r="AB950">
        <f t="shared" si="127"/>
        <v>0.57999999999999996</v>
      </c>
      <c r="AC950">
        <f t="shared" si="128"/>
        <v>0.22</v>
      </c>
      <c r="AD950">
        <f t="shared" si="131"/>
        <v>1.9</v>
      </c>
      <c r="AE950">
        <f t="shared" si="131"/>
        <v>0.08</v>
      </c>
      <c r="AF950">
        <f t="shared" si="131"/>
        <v>9</v>
      </c>
      <c r="AG950">
        <f t="shared" si="131"/>
        <v>32</v>
      </c>
      <c r="AH950">
        <f t="shared" si="129"/>
        <v>0.99739999999999995</v>
      </c>
      <c r="AI950">
        <f t="shared" si="130"/>
        <v>3.13</v>
      </c>
      <c r="AJ950">
        <f t="shared" si="132"/>
        <v>0.55000000000000004</v>
      </c>
      <c r="AK950">
        <f t="shared" si="133"/>
        <v>9.5</v>
      </c>
      <c r="AL950">
        <v>5</v>
      </c>
    </row>
    <row r="951" spans="1:38" x14ac:dyDescent="0.45">
      <c r="A951">
        <v>11.1</v>
      </c>
      <c r="B951">
        <v>0.42</v>
      </c>
      <c r="C951">
        <v>0.47</v>
      </c>
      <c r="D951">
        <v>2.65</v>
      </c>
      <c r="E951">
        <v>8.5000000000000006E-2</v>
      </c>
      <c r="F951">
        <v>9</v>
      </c>
      <c r="G951">
        <v>34</v>
      </c>
      <c r="H951">
        <v>0.99736000000000002</v>
      </c>
      <c r="I951">
        <v>3.24</v>
      </c>
      <c r="J951">
        <v>0.77</v>
      </c>
      <c r="K951">
        <v>12.1</v>
      </c>
      <c r="L951">
        <v>7</v>
      </c>
      <c r="AA951">
        <f t="shared" si="127"/>
        <v>11.1</v>
      </c>
      <c r="AB951">
        <f t="shared" si="127"/>
        <v>0.42</v>
      </c>
      <c r="AC951">
        <f t="shared" si="128"/>
        <v>0.47</v>
      </c>
      <c r="AD951">
        <f t="shared" si="131"/>
        <v>2.65</v>
      </c>
      <c r="AE951">
        <f t="shared" si="131"/>
        <v>8.5000000000000006E-2</v>
      </c>
      <c r="AF951">
        <f t="shared" si="131"/>
        <v>9</v>
      </c>
      <c r="AG951">
        <f t="shared" si="131"/>
        <v>34</v>
      </c>
      <c r="AH951">
        <f t="shared" si="129"/>
        <v>0.99736000000000002</v>
      </c>
      <c r="AI951">
        <f t="shared" si="130"/>
        <v>3.24</v>
      </c>
      <c r="AJ951">
        <f t="shared" si="132"/>
        <v>0.77</v>
      </c>
      <c r="AK951">
        <f t="shared" si="133"/>
        <v>12.1</v>
      </c>
      <c r="AL951">
        <v>7</v>
      </c>
    </row>
    <row r="952" spans="1:38" x14ac:dyDescent="0.45">
      <c r="A952">
        <v>6.5</v>
      </c>
      <c r="B952">
        <v>0.46</v>
      </c>
      <c r="C952">
        <v>0.14000000000000001</v>
      </c>
      <c r="D952">
        <v>2.4</v>
      </c>
      <c r="E952">
        <v>0.114</v>
      </c>
      <c r="F952">
        <v>9</v>
      </c>
      <c r="G952">
        <v>37</v>
      </c>
      <c r="H952">
        <v>0.99731999999999998</v>
      </c>
      <c r="I952">
        <v>3.66</v>
      </c>
      <c r="J952">
        <v>0.65</v>
      </c>
      <c r="K952">
        <v>9.8000000000000007</v>
      </c>
      <c r="L952">
        <v>5</v>
      </c>
      <c r="AA952">
        <f t="shared" si="127"/>
        <v>6.5</v>
      </c>
      <c r="AB952">
        <f t="shared" si="127"/>
        <v>0.46</v>
      </c>
      <c r="AC952">
        <f t="shared" si="128"/>
        <v>0.14000000000000001</v>
      </c>
      <c r="AD952">
        <f t="shared" si="131"/>
        <v>2.4</v>
      </c>
      <c r="AE952">
        <f t="shared" si="131"/>
        <v>0.114</v>
      </c>
      <c r="AF952">
        <f t="shared" si="131"/>
        <v>9</v>
      </c>
      <c r="AG952">
        <f t="shared" si="131"/>
        <v>37</v>
      </c>
      <c r="AH952">
        <f t="shared" si="129"/>
        <v>0.99731999999999998</v>
      </c>
      <c r="AI952">
        <f t="shared" si="130"/>
        <v>3.66</v>
      </c>
      <c r="AJ952">
        <f t="shared" si="132"/>
        <v>0.65</v>
      </c>
      <c r="AK952">
        <f t="shared" si="133"/>
        <v>9.8000000000000007</v>
      </c>
      <c r="AL952">
        <v>5</v>
      </c>
    </row>
    <row r="953" spans="1:38" x14ac:dyDescent="0.45">
      <c r="A953">
        <v>8.3000000000000007</v>
      </c>
      <c r="B953">
        <v>0.6</v>
      </c>
      <c r="C953">
        <v>0.25</v>
      </c>
      <c r="D953">
        <v>2.2000000000000002</v>
      </c>
      <c r="E953">
        <v>0.11799999999999999</v>
      </c>
      <c r="F953">
        <v>9</v>
      </c>
      <c r="G953">
        <v>38</v>
      </c>
      <c r="H953">
        <v>0.99616000000000005</v>
      </c>
      <c r="I953">
        <v>3.15</v>
      </c>
      <c r="J953">
        <v>0.53</v>
      </c>
      <c r="K953">
        <v>9.8000000000000007</v>
      </c>
      <c r="L953">
        <v>5</v>
      </c>
      <c r="AA953">
        <f t="shared" si="127"/>
        <v>8.3000000000000007</v>
      </c>
      <c r="AB953">
        <f t="shared" si="127"/>
        <v>0.6</v>
      </c>
      <c r="AC953">
        <f t="shared" si="128"/>
        <v>0.25</v>
      </c>
      <c r="AD953">
        <f t="shared" si="131"/>
        <v>2.2000000000000002</v>
      </c>
      <c r="AE953">
        <f t="shared" si="131"/>
        <v>0.11799999999999999</v>
      </c>
      <c r="AF953">
        <f t="shared" si="131"/>
        <v>9</v>
      </c>
      <c r="AG953">
        <f t="shared" si="131"/>
        <v>38</v>
      </c>
      <c r="AH953">
        <f t="shared" si="129"/>
        <v>0.99616000000000005</v>
      </c>
      <c r="AI953">
        <f t="shared" si="130"/>
        <v>3.15</v>
      </c>
      <c r="AJ953">
        <f t="shared" si="132"/>
        <v>0.53</v>
      </c>
      <c r="AK953">
        <f t="shared" si="133"/>
        <v>9.8000000000000007</v>
      </c>
      <c r="AL953">
        <v>5</v>
      </c>
    </row>
    <row r="954" spans="1:38" x14ac:dyDescent="0.45">
      <c r="A954">
        <v>7.7</v>
      </c>
      <c r="B954">
        <v>0.53</v>
      </c>
      <c r="C954">
        <v>0.06</v>
      </c>
      <c r="D954">
        <v>1.7</v>
      </c>
      <c r="E954">
        <v>7.3999999999999996E-2</v>
      </c>
      <c r="F954">
        <v>9</v>
      </c>
      <c r="G954">
        <v>39</v>
      </c>
      <c r="H954">
        <v>0.99614999999999998</v>
      </c>
      <c r="I954">
        <v>3.35</v>
      </c>
      <c r="J954">
        <v>0.48</v>
      </c>
      <c r="K954">
        <v>9.8000000000000007</v>
      </c>
      <c r="L954">
        <v>6</v>
      </c>
      <c r="AA954">
        <f t="shared" si="127"/>
        <v>7.7</v>
      </c>
      <c r="AB954">
        <f t="shared" si="127"/>
        <v>0.53</v>
      </c>
      <c r="AC954">
        <f t="shared" si="128"/>
        <v>0.06</v>
      </c>
      <c r="AD954">
        <f t="shared" si="131"/>
        <v>1.7</v>
      </c>
      <c r="AE954">
        <f t="shared" si="131"/>
        <v>7.3999999999999996E-2</v>
      </c>
      <c r="AF954">
        <f t="shared" si="131"/>
        <v>9</v>
      </c>
      <c r="AG954">
        <f t="shared" si="131"/>
        <v>39</v>
      </c>
      <c r="AH954">
        <f t="shared" si="129"/>
        <v>0.99614999999999998</v>
      </c>
      <c r="AI954">
        <f t="shared" si="130"/>
        <v>3.35</v>
      </c>
      <c r="AJ954">
        <f t="shared" si="132"/>
        <v>0.48</v>
      </c>
      <c r="AK954">
        <f t="shared" si="133"/>
        <v>9.8000000000000007</v>
      </c>
      <c r="AL954">
        <v>6</v>
      </c>
    </row>
    <row r="955" spans="1:38" x14ac:dyDescent="0.45">
      <c r="A955">
        <v>7.7</v>
      </c>
      <c r="B955">
        <v>0.56000000000000005</v>
      </c>
      <c r="C955">
        <v>0.2</v>
      </c>
      <c r="D955">
        <v>2</v>
      </c>
      <c r="E955">
        <v>7.4999999999999997E-2</v>
      </c>
      <c r="F955">
        <v>9</v>
      </c>
      <c r="G955">
        <v>39</v>
      </c>
      <c r="H955">
        <v>0.99870000000000003</v>
      </c>
      <c r="I955">
        <v>3.48</v>
      </c>
      <c r="J955">
        <v>0.62</v>
      </c>
      <c r="K955">
        <v>9.3000000000000007</v>
      </c>
      <c r="L955">
        <v>5</v>
      </c>
      <c r="AA955">
        <f t="shared" si="127"/>
        <v>7.7</v>
      </c>
      <c r="AB955">
        <f t="shared" si="127"/>
        <v>0.56000000000000005</v>
      </c>
      <c r="AC955">
        <f t="shared" si="128"/>
        <v>0.2</v>
      </c>
      <c r="AD955">
        <f t="shared" si="131"/>
        <v>2</v>
      </c>
      <c r="AE955">
        <f t="shared" si="131"/>
        <v>7.4999999999999997E-2</v>
      </c>
      <c r="AF955">
        <f t="shared" si="131"/>
        <v>9</v>
      </c>
      <c r="AG955">
        <f t="shared" si="131"/>
        <v>39</v>
      </c>
      <c r="AH955">
        <f t="shared" si="129"/>
        <v>0.99870000000000003</v>
      </c>
      <c r="AI955">
        <f t="shared" si="130"/>
        <v>3.48</v>
      </c>
      <c r="AJ955">
        <f t="shared" si="132"/>
        <v>0.62</v>
      </c>
      <c r="AK955">
        <f t="shared" si="133"/>
        <v>9.3000000000000007</v>
      </c>
      <c r="AL955">
        <v>5</v>
      </c>
    </row>
    <row r="956" spans="1:38" x14ac:dyDescent="0.45">
      <c r="A956">
        <v>8.8000000000000007</v>
      </c>
      <c r="B956">
        <v>0.41</v>
      </c>
      <c r="C956">
        <v>0.64</v>
      </c>
      <c r="D956">
        <v>2.2000000000000002</v>
      </c>
      <c r="E956">
        <v>9.2999999999999999E-2</v>
      </c>
      <c r="F956">
        <v>9</v>
      </c>
      <c r="G956">
        <v>42</v>
      </c>
      <c r="H956">
        <v>0.99860000000000004</v>
      </c>
      <c r="I956">
        <v>3.54</v>
      </c>
      <c r="J956">
        <v>0.66</v>
      </c>
      <c r="K956">
        <v>10.5</v>
      </c>
      <c r="L956">
        <v>5</v>
      </c>
      <c r="AA956">
        <f t="shared" si="127"/>
        <v>8.8000000000000007</v>
      </c>
      <c r="AB956">
        <f t="shared" si="127"/>
        <v>0.41</v>
      </c>
      <c r="AC956">
        <f t="shared" si="128"/>
        <v>0.64</v>
      </c>
      <c r="AD956">
        <f t="shared" si="131"/>
        <v>2.2000000000000002</v>
      </c>
      <c r="AE956">
        <f t="shared" si="131"/>
        <v>9.2999999999999999E-2</v>
      </c>
      <c r="AF956">
        <f t="shared" si="131"/>
        <v>9</v>
      </c>
      <c r="AG956">
        <f t="shared" si="131"/>
        <v>42</v>
      </c>
      <c r="AH956">
        <f t="shared" si="129"/>
        <v>0.99860000000000004</v>
      </c>
      <c r="AI956">
        <f t="shared" si="130"/>
        <v>3.54</v>
      </c>
      <c r="AJ956">
        <f t="shared" si="132"/>
        <v>0.66</v>
      </c>
      <c r="AK956">
        <f t="shared" si="133"/>
        <v>10.5</v>
      </c>
      <c r="AL956">
        <v>5</v>
      </c>
    </row>
    <row r="957" spans="1:38" x14ac:dyDescent="0.45">
      <c r="A957">
        <v>8.6999999999999993</v>
      </c>
      <c r="B957">
        <v>0.76500000000000001</v>
      </c>
      <c r="C957">
        <v>0.22</v>
      </c>
      <c r="D957">
        <v>2.2999999999999998</v>
      </c>
      <c r="E957">
        <v>6.4000000000000001E-2</v>
      </c>
      <c r="F957">
        <v>9</v>
      </c>
      <c r="G957">
        <v>42</v>
      </c>
      <c r="H957">
        <v>0.99629999999999996</v>
      </c>
      <c r="I957">
        <v>3.1</v>
      </c>
      <c r="J957">
        <v>0.55000000000000004</v>
      </c>
      <c r="K957">
        <v>9.4</v>
      </c>
      <c r="L957">
        <v>5</v>
      </c>
      <c r="AA957">
        <f t="shared" si="127"/>
        <v>8.6999999999999993</v>
      </c>
      <c r="AB957">
        <f t="shared" si="127"/>
        <v>0.76500000000000001</v>
      </c>
      <c r="AC957">
        <f t="shared" si="128"/>
        <v>0.22</v>
      </c>
      <c r="AD957">
        <f t="shared" si="131"/>
        <v>2.2999999999999998</v>
      </c>
      <c r="AE957">
        <f t="shared" si="131"/>
        <v>6.4000000000000001E-2</v>
      </c>
      <c r="AF957">
        <f t="shared" si="131"/>
        <v>9</v>
      </c>
      <c r="AG957">
        <f t="shared" si="131"/>
        <v>42</v>
      </c>
      <c r="AH957">
        <f t="shared" si="129"/>
        <v>0.99629999999999996</v>
      </c>
      <c r="AI957">
        <f t="shared" si="130"/>
        <v>3.1</v>
      </c>
      <c r="AJ957">
        <f t="shared" si="132"/>
        <v>0.55000000000000004</v>
      </c>
      <c r="AK957">
        <f t="shared" si="133"/>
        <v>9.4</v>
      </c>
      <c r="AL957">
        <v>5</v>
      </c>
    </row>
    <row r="958" spans="1:38" x14ac:dyDescent="0.45">
      <c r="A958">
        <v>9.9</v>
      </c>
      <c r="B958">
        <v>0.49</v>
      </c>
      <c r="C958">
        <v>0.57999999999999996</v>
      </c>
      <c r="D958">
        <v>3.5</v>
      </c>
      <c r="E958">
        <v>9.4E-2</v>
      </c>
      <c r="F958">
        <v>9</v>
      </c>
      <c r="G958">
        <v>43</v>
      </c>
      <c r="H958">
        <v>1.0004</v>
      </c>
      <c r="I958">
        <v>3.29</v>
      </c>
      <c r="J958">
        <v>0.57999999999999996</v>
      </c>
      <c r="K958">
        <v>9</v>
      </c>
      <c r="L958">
        <v>5</v>
      </c>
      <c r="AA958">
        <f t="shared" si="127"/>
        <v>9.9</v>
      </c>
      <c r="AB958">
        <f t="shared" si="127"/>
        <v>0.49</v>
      </c>
      <c r="AC958">
        <f t="shared" si="128"/>
        <v>0.57999999999999996</v>
      </c>
      <c r="AD958">
        <f t="shared" si="131"/>
        <v>3.5</v>
      </c>
      <c r="AE958">
        <f t="shared" si="131"/>
        <v>9.4E-2</v>
      </c>
      <c r="AF958">
        <f t="shared" si="131"/>
        <v>9</v>
      </c>
      <c r="AG958">
        <f t="shared" si="131"/>
        <v>43</v>
      </c>
      <c r="AH958">
        <f t="shared" si="129"/>
        <v>1.0004</v>
      </c>
      <c r="AI958">
        <f t="shared" si="130"/>
        <v>3.29</v>
      </c>
      <c r="AJ958">
        <f t="shared" si="132"/>
        <v>0.57999999999999996</v>
      </c>
      <c r="AK958">
        <f t="shared" si="133"/>
        <v>9</v>
      </c>
      <c r="AL958">
        <v>5</v>
      </c>
    </row>
    <row r="959" spans="1:38" x14ac:dyDescent="0.45">
      <c r="A959">
        <v>7.3</v>
      </c>
      <c r="B959">
        <v>0.39</v>
      </c>
      <c r="C959">
        <v>0.31</v>
      </c>
      <c r="D959">
        <v>2.4</v>
      </c>
      <c r="E959">
        <v>7.3999999999999996E-2</v>
      </c>
      <c r="F959">
        <v>9</v>
      </c>
      <c r="G959">
        <v>46</v>
      </c>
      <c r="H959">
        <v>0.99619999999999997</v>
      </c>
      <c r="I959">
        <v>3.41</v>
      </c>
      <c r="J959">
        <v>0.54</v>
      </c>
      <c r="K959">
        <v>9.4</v>
      </c>
      <c r="L959">
        <v>6</v>
      </c>
      <c r="AA959">
        <f t="shared" si="127"/>
        <v>7.3</v>
      </c>
      <c r="AB959">
        <f t="shared" si="127"/>
        <v>0.39</v>
      </c>
      <c r="AC959">
        <f t="shared" si="128"/>
        <v>0.31</v>
      </c>
      <c r="AD959">
        <f t="shared" si="131"/>
        <v>2.4</v>
      </c>
      <c r="AE959">
        <f t="shared" si="131"/>
        <v>7.3999999999999996E-2</v>
      </c>
      <c r="AF959">
        <f t="shared" si="131"/>
        <v>9</v>
      </c>
      <c r="AG959">
        <f t="shared" si="131"/>
        <v>46</v>
      </c>
      <c r="AH959">
        <f t="shared" si="129"/>
        <v>0.99619999999999997</v>
      </c>
      <c r="AI959">
        <f t="shared" si="130"/>
        <v>3.41</v>
      </c>
      <c r="AJ959">
        <f t="shared" si="132"/>
        <v>0.54</v>
      </c>
      <c r="AK959">
        <f t="shared" si="133"/>
        <v>9.4</v>
      </c>
      <c r="AL959">
        <v>6</v>
      </c>
    </row>
    <row r="960" spans="1:38" x14ac:dyDescent="0.45">
      <c r="A960">
        <v>9.1</v>
      </c>
      <c r="B960">
        <v>0.66</v>
      </c>
      <c r="C960">
        <v>0.15</v>
      </c>
      <c r="D960">
        <v>3.2</v>
      </c>
      <c r="E960">
        <v>9.6999999999999906E-2</v>
      </c>
      <c r="F960">
        <v>9</v>
      </c>
      <c r="G960">
        <v>59</v>
      </c>
      <c r="H960">
        <v>0.99975999999999998</v>
      </c>
      <c r="I960">
        <v>3.28</v>
      </c>
      <c r="J960">
        <v>0.54</v>
      </c>
      <c r="K960">
        <v>9.6</v>
      </c>
      <c r="L960">
        <v>5</v>
      </c>
      <c r="AA960">
        <f t="shared" si="127"/>
        <v>9.1</v>
      </c>
      <c r="AB960">
        <f t="shared" si="127"/>
        <v>0.66</v>
      </c>
      <c r="AC960">
        <f t="shared" si="128"/>
        <v>0.15</v>
      </c>
      <c r="AD960">
        <f t="shared" si="131"/>
        <v>3.2</v>
      </c>
      <c r="AE960">
        <f t="shared" si="131"/>
        <v>9.6999999999999906E-2</v>
      </c>
      <c r="AF960">
        <f t="shared" si="131"/>
        <v>9</v>
      </c>
      <c r="AG960">
        <f t="shared" si="131"/>
        <v>59</v>
      </c>
      <c r="AH960">
        <f t="shared" si="129"/>
        <v>0.99975999999999998</v>
      </c>
      <c r="AI960">
        <f t="shared" si="130"/>
        <v>3.28</v>
      </c>
      <c r="AJ960">
        <f t="shared" si="132"/>
        <v>0.54</v>
      </c>
      <c r="AK960">
        <f t="shared" si="133"/>
        <v>9.6</v>
      </c>
      <c r="AL960">
        <v>5</v>
      </c>
    </row>
    <row r="961" spans="1:38" x14ac:dyDescent="0.45">
      <c r="A961">
        <v>8.5</v>
      </c>
      <c r="B961">
        <v>0.49</v>
      </c>
      <c r="C961">
        <v>0.11</v>
      </c>
      <c r="D961">
        <v>2.2999999999999998</v>
      </c>
      <c r="E961">
        <v>8.4000000000000005E-2</v>
      </c>
      <c r="F961">
        <v>9</v>
      </c>
      <c r="G961">
        <v>67</v>
      </c>
      <c r="H961">
        <v>0.99680000000000002</v>
      </c>
      <c r="I961">
        <v>3.17</v>
      </c>
      <c r="J961">
        <v>0.53</v>
      </c>
      <c r="K961">
        <v>9.4</v>
      </c>
      <c r="L961">
        <v>5</v>
      </c>
      <c r="AA961">
        <f t="shared" si="127"/>
        <v>8.5</v>
      </c>
      <c r="AB961">
        <f t="shared" si="127"/>
        <v>0.49</v>
      </c>
      <c r="AC961">
        <f t="shared" si="128"/>
        <v>0.11</v>
      </c>
      <c r="AD961">
        <f t="shared" si="131"/>
        <v>2.2999999999999998</v>
      </c>
      <c r="AE961">
        <f t="shared" si="131"/>
        <v>8.4000000000000005E-2</v>
      </c>
      <c r="AF961">
        <f t="shared" si="131"/>
        <v>9</v>
      </c>
      <c r="AG961">
        <f t="shared" si="131"/>
        <v>67</v>
      </c>
      <c r="AH961">
        <f t="shared" si="129"/>
        <v>0.99680000000000002</v>
      </c>
      <c r="AI961">
        <f t="shared" si="130"/>
        <v>3.17</v>
      </c>
      <c r="AJ961">
        <f t="shared" si="132"/>
        <v>0.53</v>
      </c>
      <c r="AK961">
        <f t="shared" si="133"/>
        <v>9.4</v>
      </c>
      <c r="AL961">
        <v>5</v>
      </c>
    </row>
    <row r="962" spans="1:38" x14ac:dyDescent="0.45">
      <c r="A962">
        <v>7.1</v>
      </c>
      <c r="B962">
        <v>0.68500000000000005</v>
      </c>
      <c r="C962">
        <v>0.35</v>
      </c>
      <c r="D962">
        <v>2</v>
      </c>
      <c r="E962">
        <v>8.7999999999999995E-2</v>
      </c>
      <c r="F962">
        <v>9</v>
      </c>
      <c r="G962">
        <v>92</v>
      </c>
      <c r="H962">
        <v>0.99629999999999996</v>
      </c>
      <c r="I962">
        <v>3.28</v>
      </c>
      <c r="J962">
        <v>0.62</v>
      </c>
      <c r="K962">
        <v>9.4</v>
      </c>
      <c r="L962">
        <v>5</v>
      </c>
      <c r="AA962">
        <f t="shared" si="127"/>
        <v>7.1</v>
      </c>
      <c r="AB962">
        <f t="shared" si="127"/>
        <v>0.68500000000000005</v>
      </c>
      <c r="AC962">
        <f t="shared" si="128"/>
        <v>0.35</v>
      </c>
      <c r="AD962">
        <f t="shared" si="131"/>
        <v>2</v>
      </c>
      <c r="AE962">
        <f t="shared" si="131"/>
        <v>8.7999999999999995E-2</v>
      </c>
      <c r="AF962">
        <f t="shared" si="131"/>
        <v>9</v>
      </c>
      <c r="AG962">
        <f t="shared" si="131"/>
        <v>92</v>
      </c>
      <c r="AH962">
        <f t="shared" si="129"/>
        <v>0.99629999999999996</v>
      </c>
      <c r="AI962">
        <f t="shared" si="130"/>
        <v>3.28</v>
      </c>
      <c r="AJ962">
        <f t="shared" si="132"/>
        <v>0.62</v>
      </c>
      <c r="AK962">
        <f t="shared" si="133"/>
        <v>9.4</v>
      </c>
      <c r="AL962">
        <v>5</v>
      </c>
    </row>
    <row r="963" spans="1:38" x14ac:dyDescent="0.45">
      <c r="A963">
        <v>9</v>
      </c>
      <c r="B963">
        <v>0.57999999999999996</v>
      </c>
      <c r="C963">
        <v>0.25</v>
      </c>
      <c r="D963">
        <v>2.8</v>
      </c>
      <c r="E963">
        <v>7.4999999999999997E-2</v>
      </c>
      <c r="F963">
        <v>9</v>
      </c>
      <c r="G963">
        <v>104</v>
      </c>
      <c r="H963">
        <v>0.99778999999999995</v>
      </c>
      <c r="I963">
        <v>3.23</v>
      </c>
      <c r="J963">
        <v>0.56999999999999995</v>
      </c>
      <c r="K963">
        <v>9.6999999999999993</v>
      </c>
      <c r="L963">
        <v>5</v>
      </c>
      <c r="AA963">
        <f t="shared" ref="AA963:AB1026" si="134">IF((A963&gt;=O$14)*(A963&lt;=O$15),A963,IF((A963&lt;O$14), O$14, O$15))</f>
        <v>9</v>
      </c>
      <c r="AB963">
        <f t="shared" si="134"/>
        <v>0.57999999999999996</v>
      </c>
      <c r="AC963">
        <f t="shared" ref="AC963:AC1026" si="135">IF((C963&gt;=Q$19)*(C963&lt;=Q$20),C963,IF((C963&lt;Q$19), Q$19, Q$20))</f>
        <v>0.25</v>
      </c>
      <c r="AD963">
        <f t="shared" si="131"/>
        <v>2.8</v>
      </c>
      <c r="AE963">
        <f t="shared" si="131"/>
        <v>7.4999999999999997E-2</v>
      </c>
      <c r="AF963">
        <f t="shared" si="131"/>
        <v>9</v>
      </c>
      <c r="AG963">
        <f t="shared" si="131"/>
        <v>104</v>
      </c>
      <c r="AH963">
        <f t="shared" ref="AH963:AH1026" si="136">IF((H963&gt;=V$19)*(H963&lt;=V$20),H963,IF((H963&lt;V$19), V$19, V$20))</f>
        <v>0.99778999999999995</v>
      </c>
      <c r="AI963">
        <f t="shared" ref="AI963:AI1026" si="137">IF((I963&gt;=W$19)*(I963&lt;=W$20),I963,IF((I963&lt;W$19), W$19, W$20))</f>
        <v>3.23</v>
      </c>
      <c r="AJ963">
        <f t="shared" si="132"/>
        <v>0.56999999999999995</v>
      </c>
      <c r="AK963">
        <f t="shared" si="133"/>
        <v>9.6999999999999993</v>
      </c>
      <c r="AL963">
        <v>5</v>
      </c>
    </row>
    <row r="964" spans="1:38" x14ac:dyDescent="0.45">
      <c r="A964">
        <v>6.9</v>
      </c>
      <c r="B964">
        <v>0.54</v>
      </c>
      <c r="C964">
        <v>0.3</v>
      </c>
      <c r="D964">
        <v>2.2000000000000002</v>
      </c>
      <c r="E964">
        <v>8.7999999999999995E-2</v>
      </c>
      <c r="F964">
        <v>9</v>
      </c>
      <c r="G964">
        <v>105</v>
      </c>
      <c r="H964">
        <v>0.99724999999999997</v>
      </c>
      <c r="I964">
        <v>3.25</v>
      </c>
      <c r="J964">
        <v>1.18</v>
      </c>
      <c r="K964">
        <v>10.5</v>
      </c>
      <c r="L964">
        <v>6</v>
      </c>
      <c r="AA964">
        <f t="shared" si="134"/>
        <v>6.9</v>
      </c>
      <c r="AB964">
        <f t="shared" si="134"/>
        <v>0.54</v>
      </c>
      <c r="AC964">
        <f t="shared" si="135"/>
        <v>0.3</v>
      </c>
      <c r="AD964">
        <f t="shared" si="131"/>
        <v>2.2000000000000002</v>
      </c>
      <c r="AE964">
        <f t="shared" si="131"/>
        <v>8.7999999999999995E-2</v>
      </c>
      <c r="AF964">
        <f t="shared" si="131"/>
        <v>9</v>
      </c>
      <c r="AG964">
        <f t="shared" si="131"/>
        <v>105</v>
      </c>
      <c r="AH964">
        <f t="shared" si="136"/>
        <v>0.99724999999999997</v>
      </c>
      <c r="AI964">
        <f t="shared" si="137"/>
        <v>3.25</v>
      </c>
      <c r="AJ964">
        <f t="shared" si="132"/>
        <v>0.99999999999999989</v>
      </c>
      <c r="AK964">
        <f t="shared" si="133"/>
        <v>10.5</v>
      </c>
      <c r="AL964">
        <v>6</v>
      </c>
    </row>
    <row r="965" spans="1:38" x14ac:dyDescent="0.45">
      <c r="A965">
        <v>7.5</v>
      </c>
      <c r="B965">
        <v>0.49</v>
      </c>
      <c r="C965">
        <v>0.2</v>
      </c>
      <c r="D965">
        <v>2.6</v>
      </c>
      <c r="E965">
        <v>0.33200000000000002</v>
      </c>
      <c r="F965">
        <v>8</v>
      </c>
      <c r="G965">
        <v>14</v>
      </c>
      <c r="H965">
        <v>0.99680000000000002</v>
      </c>
      <c r="I965">
        <v>3.21</v>
      </c>
      <c r="J965">
        <v>0.9</v>
      </c>
      <c r="K965">
        <v>10.5</v>
      </c>
      <c r="L965">
        <v>6</v>
      </c>
      <c r="AA965">
        <f t="shared" si="134"/>
        <v>7.5</v>
      </c>
      <c r="AB965">
        <f t="shared" si="134"/>
        <v>0.49</v>
      </c>
      <c r="AC965">
        <f t="shared" si="135"/>
        <v>0.2</v>
      </c>
      <c r="AD965">
        <f t="shared" si="131"/>
        <v>2.6</v>
      </c>
      <c r="AE965">
        <f t="shared" si="131"/>
        <v>0.12249999999999998</v>
      </c>
      <c r="AF965">
        <f t="shared" si="131"/>
        <v>8</v>
      </c>
      <c r="AG965">
        <f t="shared" si="131"/>
        <v>14</v>
      </c>
      <c r="AH965">
        <f t="shared" si="136"/>
        <v>0.99680000000000002</v>
      </c>
      <c r="AI965">
        <f t="shared" si="137"/>
        <v>3.21</v>
      </c>
      <c r="AJ965">
        <f t="shared" si="132"/>
        <v>0.9</v>
      </c>
      <c r="AK965">
        <f t="shared" si="133"/>
        <v>10.5</v>
      </c>
      <c r="AL965">
        <v>6</v>
      </c>
    </row>
    <row r="966" spans="1:38" x14ac:dyDescent="0.45">
      <c r="A966">
        <v>7.5</v>
      </c>
      <c r="B966">
        <v>0.72499999999999998</v>
      </c>
      <c r="C966">
        <v>0.04</v>
      </c>
      <c r="D966">
        <v>1.5</v>
      </c>
      <c r="E966">
        <v>7.5999999999999998E-2</v>
      </c>
      <c r="F966">
        <v>8</v>
      </c>
      <c r="G966">
        <v>15</v>
      </c>
      <c r="H966">
        <v>0.99507999999999996</v>
      </c>
      <c r="I966">
        <v>3.26</v>
      </c>
      <c r="J966">
        <v>0.53</v>
      </c>
      <c r="K966">
        <v>9.6</v>
      </c>
      <c r="L966">
        <v>5</v>
      </c>
      <c r="AA966">
        <f t="shared" si="134"/>
        <v>7.5</v>
      </c>
      <c r="AB966">
        <f t="shared" si="134"/>
        <v>0.72499999999999998</v>
      </c>
      <c r="AC966">
        <f t="shared" si="135"/>
        <v>0.04</v>
      </c>
      <c r="AD966">
        <f t="shared" si="131"/>
        <v>1.5</v>
      </c>
      <c r="AE966">
        <f t="shared" si="131"/>
        <v>7.5999999999999998E-2</v>
      </c>
      <c r="AF966">
        <f t="shared" si="131"/>
        <v>8</v>
      </c>
      <c r="AG966">
        <f t="shared" si="131"/>
        <v>15</v>
      </c>
      <c r="AH966">
        <f t="shared" si="136"/>
        <v>0.99507999999999996</v>
      </c>
      <c r="AI966">
        <f t="shared" si="137"/>
        <v>3.26</v>
      </c>
      <c r="AJ966">
        <f t="shared" si="132"/>
        <v>0.53</v>
      </c>
      <c r="AK966">
        <f t="shared" si="133"/>
        <v>9.6</v>
      </c>
      <c r="AL966">
        <v>5</v>
      </c>
    </row>
    <row r="967" spans="1:38" x14ac:dyDescent="0.45">
      <c r="A967">
        <v>6.8</v>
      </c>
      <c r="B967">
        <v>0.65</v>
      </c>
      <c r="C967">
        <v>0.02</v>
      </c>
      <c r="D967">
        <v>2.1</v>
      </c>
      <c r="E967">
        <v>7.8E-2</v>
      </c>
      <c r="F967">
        <v>8</v>
      </c>
      <c r="G967">
        <v>15</v>
      </c>
      <c r="H967">
        <v>0.99497999999999998</v>
      </c>
      <c r="I967">
        <v>3.35</v>
      </c>
      <c r="J967">
        <v>0.62</v>
      </c>
      <c r="K967">
        <v>10.4</v>
      </c>
      <c r="L967">
        <v>6</v>
      </c>
      <c r="AA967">
        <f t="shared" si="134"/>
        <v>6.8</v>
      </c>
      <c r="AB967">
        <f t="shared" si="134"/>
        <v>0.65</v>
      </c>
      <c r="AC967">
        <f t="shared" si="135"/>
        <v>0.02</v>
      </c>
      <c r="AD967">
        <f t="shared" si="131"/>
        <v>2.1</v>
      </c>
      <c r="AE967">
        <f t="shared" si="131"/>
        <v>7.8E-2</v>
      </c>
      <c r="AF967">
        <f t="shared" si="131"/>
        <v>8</v>
      </c>
      <c r="AG967">
        <f t="shared" si="131"/>
        <v>15</v>
      </c>
      <c r="AH967">
        <f t="shared" si="136"/>
        <v>0.99497999999999998</v>
      </c>
      <c r="AI967">
        <f t="shared" si="137"/>
        <v>3.35</v>
      </c>
      <c r="AJ967">
        <f t="shared" si="132"/>
        <v>0.62</v>
      </c>
      <c r="AK967">
        <f t="shared" si="133"/>
        <v>10.4</v>
      </c>
      <c r="AL967">
        <v>6</v>
      </c>
    </row>
    <row r="968" spans="1:38" x14ac:dyDescent="0.45">
      <c r="A968">
        <v>6.6</v>
      </c>
      <c r="B968">
        <v>0.52</v>
      </c>
      <c r="C968">
        <v>0.04</v>
      </c>
      <c r="D968">
        <v>2.2000000000000002</v>
      </c>
      <c r="E968">
        <v>6.9000000000000006E-2</v>
      </c>
      <c r="F968">
        <v>8</v>
      </c>
      <c r="G968">
        <v>15</v>
      </c>
      <c r="H968">
        <v>0.99560000000000004</v>
      </c>
      <c r="I968">
        <v>3.4</v>
      </c>
      <c r="J968">
        <v>0.63</v>
      </c>
      <c r="K968">
        <v>9.4</v>
      </c>
      <c r="L968">
        <v>6</v>
      </c>
      <c r="AA968">
        <f t="shared" si="134"/>
        <v>6.6</v>
      </c>
      <c r="AB968">
        <f t="shared" si="134"/>
        <v>0.52</v>
      </c>
      <c r="AC968">
        <f t="shared" si="135"/>
        <v>0.04</v>
      </c>
      <c r="AD968">
        <f t="shared" si="131"/>
        <v>2.2000000000000002</v>
      </c>
      <c r="AE968">
        <f t="shared" si="131"/>
        <v>6.9000000000000006E-2</v>
      </c>
      <c r="AF968">
        <f t="shared" si="131"/>
        <v>8</v>
      </c>
      <c r="AG968">
        <f t="shared" si="131"/>
        <v>15</v>
      </c>
      <c r="AH968">
        <f t="shared" si="136"/>
        <v>0.99560000000000004</v>
      </c>
      <c r="AI968">
        <f t="shared" si="137"/>
        <v>3.4</v>
      </c>
      <c r="AJ968">
        <f t="shared" si="132"/>
        <v>0.63</v>
      </c>
      <c r="AK968">
        <f t="shared" si="133"/>
        <v>9.4</v>
      </c>
      <c r="AL968">
        <v>6</v>
      </c>
    </row>
    <row r="969" spans="1:38" x14ac:dyDescent="0.45">
      <c r="A969">
        <v>7.8</v>
      </c>
      <c r="B969">
        <v>0.64500000000000002</v>
      </c>
      <c r="C969">
        <v>0</v>
      </c>
      <c r="D969">
        <v>2</v>
      </c>
      <c r="E969">
        <v>8.1999999999999906E-2</v>
      </c>
      <c r="F969">
        <v>8</v>
      </c>
      <c r="G969">
        <v>16</v>
      </c>
      <c r="H969">
        <v>0.99639999999999995</v>
      </c>
      <c r="I969">
        <v>3.38</v>
      </c>
      <c r="J969">
        <v>0.59</v>
      </c>
      <c r="K969">
        <v>9.8000000000000007</v>
      </c>
      <c r="L969">
        <v>6</v>
      </c>
      <c r="AA969">
        <f t="shared" si="134"/>
        <v>7.8</v>
      </c>
      <c r="AB969">
        <f t="shared" si="134"/>
        <v>0.64500000000000002</v>
      </c>
      <c r="AC969">
        <f t="shared" si="135"/>
        <v>0</v>
      </c>
      <c r="AD969">
        <f t="shared" si="131"/>
        <v>2</v>
      </c>
      <c r="AE969">
        <f t="shared" si="131"/>
        <v>8.1999999999999906E-2</v>
      </c>
      <c r="AF969">
        <f t="shared" si="131"/>
        <v>8</v>
      </c>
      <c r="AG969">
        <f t="shared" si="131"/>
        <v>16</v>
      </c>
      <c r="AH969">
        <f t="shared" si="136"/>
        <v>0.99639999999999995</v>
      </c>
      <c r="AI969">
        <f t="shared" si="137"/>
        <v>3.38</v>
      </c>
      <c r="AJ969">
        <f t="shared" si="132"/>
        <v>0.59</v>
      </c>
      <c r="AK969">
        <f t="shared" si="133"/>
        <v>9.8000000000000007</v>
      </c>
      <c r="AL969">
        <v>6</v>
      </c>
    </row>
    <row r="970" spans="1:38" x14ac:dyDescent="0.45">
      <c r="A970">
        <v>6.7</v>
      </c>
      <c r="B970">
        <v>0.7</v>
      </c>
      <c r="C970">
        <v>0.08</v>
      </c>
      <c r="D970">
        <v>3.75</v>
      </c>
      <c r="E970">
        <v>6.7000000000000004E-2</v>
      </c>
      <c r="F970">
        <v>8</v>
      </c>
      <c r="G970">
        <v>16</v>
      </c>
      <c r="H970">
        <v>0.99334</v>
      </c>
      <c r="I970">
        <v>3.43</v>
      </c>
      <c r="J970">
        <v>0.52</v>
      </c>
      <c r="K970">
        <v>12.6</v>
      </c>
      <c r="L970">
        <v>5</v>
      </c>
      <c r="AA970">
        <f t="shared" si="134"/>
        <v>6.7</v>
      </c>
      <c r="AB970">
        <f t="shared" si="134"/>
        <v>0.7</v>
      </c>
      <c r="AC970">
        <f t="shared" si="135"/>
        <v>0.08</v>
      </c>
      <c r="AD970">
        <f t="shared" si="131"/>
        <v>3.6500000000000004</v>
      </c>
      <c r="AE970">
        <f t="shared" si="131"/>
        <v>6.7000000000000004E-2</v>
      </c>
      <c r="AF970">
        <f t="shared" si="131"/>
        <v>8</v>
      </c>
      <c r="AG970">
        <f t="shared" si="131"/>
        <v>16</v>
      </c>
      <c r="AH970">
        <f t="shared" si="136"/>
        <v>0.99334</v>
      </c>
      <c r="AI970">
        <f t="shared" si="137"/>
        <v>3.43</v>
      </c>
      <c r="AJ970">
        <f t="shared" si="132"/>
        <v>0.52</v>
      </c>
      <c r="AK970">
        <f t="shared" si="133"/>
        <v>12.6</v>
      </c>
      <c r="AL970">
        <v>5</v>
      </c>
    </row>
    <row r="971" spans="1:38" x14ac:dyDescent="0.45">
      <c r="A971">
        <v>9.1</v>
      </c>
      <c r="B971">
        <v>0.5</v>
      </c>
      <c r="C971">
        <v>0.3</v>
      </c>
      <c r="D971">
        <v>1.9</v>
      </c>
      <c r="E971">
        <v>6.5000000000000002E-2</v>
      </c>
      <c r="F971">
        <v>8</v>
      </c>
      <c r="G971">
        <v>17</v>
      </c>
      <c r="H971">
        <v>0.99773999999999996</v>
      </c>
      <c r="I971">
        <v>3.32</v>
      </c>
      <c r="J971">
        <v>0.71</v>
      </c>
      <c r="K971">
        <v>10.5</v>
      </c>
      <c r="L971">
        <v>6</v>
      </c>
      <c r="AA971">
        <f t="shared" si="134"/>
        <v>9.1</v>
      </c>
      <c r="AB971">
        <f t="shared" si="134"/>
        <v>0.5</v>
      </c>
      <c r="AC971">
        <f t="shared" si="135"/>
        <v>0.3</v>
      </c>
      <c r="AD971">
        <f t="shared" si="131"/>
        <v>1.9</v>
      </c>
      <c r="AE971">
        <f t="shared" si="131"/>
        <v>6.5000000000000002E-2</v>
      </c>
      <c r="AF971">
        <f t="shared" si="131"/>
        <v>8</v>
      </c>
      <c r="AG971">
        <f t="shared" si="131"/>
        <v>17</v>
      </c>
      <c r="AH971">
        <f t="shared" si="136"/>
        <v>0.99773999999999996</v>
      </c>
      <c r="AI971">
        <f t="shared" si="137"/>
        <v>3.32</v>
      </c>
      <c r="AJ971">
        <f t="shared" si="132"/>
        <v>0.71</v>
      </c>
      <c r="AK971">
        <f t="shared" si="133"/>
        <v>10.5</v>
      </c>
      <c r="AL971">
        <v>6</v>
      </c>
    </row>
    <row r="972" spans="1:38" x14ac:dyDescent="0.45">
      <c r="A972">
        <v>7.9</v>
      </c>
      <c r="B972">
        <v>0.54</v>
      </c>
      <c r="C972">
        <v>0.34</v>
      </c>
      <c r="D972">
        <v>2.5</v>
      </c>
      <c r="E972">
        <v>7.5999999999999998E-2</v>
      </c>
      <c r="F972">
        <v>8</v>
      </c>
      <c r="G972">
        <v>17</v>
      </c>
      <c r="H972">
        <v>0.99234999999999995</v>
      </c>
      <c r="I972">
        <v>3.2</v>
      </c>
      <c r="J972">
        <v>0.72</v>
      </c>
      <c r="K972">
        <v>13.1</v>
      </c>
      <c r="L972">
        <v>8</v>
      </c>
      <c r="AA972">
        <f t="shared" si="134"/>
        <v>7.9</v>
      </c>
      <c r="AB972">
        <f t="shared" si="134"/>
        <v>0.54</v>
      </c>
      <c r="AC972">
        <f t="shared" si="135"/>
        <v>0.34</v>
      </c>
      <c r="AD972">
        <f t="shared" si="131"/>
        <v>2.5</v>
      </c>
      <c r="AE972">
        <f t="shared" si="131"/>
        <v>7.5999999999999998E-2</v>
      </c>
      <c r="AF972">
        <f t="shared" si="131"/>
        <v>8</v>
      </c>
      <c r="AG972">
        <f t="shared" si="131"/>
        <v>17</v>
      </c>
      <c r="AH972">
        <f t="shared" si="136"/>
        <v>0.99234999999999995</v>
      </c>
      <c r="AI972">
        <f t="shared" si="137"/>
        <v>3.2</v>
      </c>
      <c r="AJ972">
        <f t="shared" si="132"/>
        <v>0.72</v>
      </c>
      <c r="AK972">
        <f t="shared" si="133"/>
        <v>13.1</v>
      </c>
      <c r="AL972">
        <v>8</v>
      </c>
    </row>
    <row r="973" spans="1:38" x14ac:dyDescent="0.45">
      <c r="A973">
        <v>7.8</v>
      </c>
      <c r="B973">
        <v>0.32</v>
      </c>
      <c r="C973">
        <v>0.44</v>
      </c>
      <c r="D973">
        <v>2.7</v>
      </c>
      <c r="E973">
        <v>0.104</v>
      </c>
      <c r="F973">
        <v>8</v>
      </c>
      <c r="G973">
        <v>17</v>
      </c>
      <c r="H973">
        <v>0.99731999999999998</v>
      </c>
      <c r="I973">
        <v>3.33</v>
      </c>
      <c r="J973">
        <v>0.78</v>
      </c>
      <c r="K973">
        <v>11</v>
      </c>
      <c r="L973">
        <v>7</v>
      </c>
      <c r="AA973">
        <f t="shared" si="134"/>
        <v>7.8</v>
      </c>
      <c r="AB973">
        <f t="shared" si="134"/>
        <v>0.32</v>
      </c>
      <c r="AC973">
        <f t="shared" si="135"/>
        <v>0.44</v>
      </c>
      <c r="AD973">
        <f t="shared" si="131"/>
        <v>2.7</v>
      </c>
      <c r="AE973">
        <f t="shared" si="131"/>
        <v>0.104</v>
      </c>
      <c r="AF973">
        <f t="shared" si="131"/>
        <v>8</v>
      </c>
      <c r="AG973">
        <f t="shared" si="131"/>
        <v>17</v>
      </c>
      <c r="AH973">
        <f t="shared" si="136"/>
        <v>0.99731999999999998</v>
      </c>
      <c r="AI973">
        <f t="shared" si="137"/>
        <v>3.33</v>
      </c>
      <c r="AJ973">
        <f t="shared" si="132"/>
        <v>0.78</v>
      </c>
      <c r="AK973">
        <f t="shared" si="133"/>
        <v>11</v>
      </c>
      <c r="AL973">
        <v>7</v>
      </c>
    </row>
    <row r="974" spans="1:38" x14ac:dyDescent="0.45">
      <c r="A974">
        <v>8.6</v>
      </c>
      <c r="B974">
        <v>0.55000000000000004</v>
      </c>
      <c r="C974">
        <v>0.09</v>
      </c>
      <c r="D974">
        <v>3.3</v>
      </c>
      <c r="E974">
        <v>6.8000000000000005E-2</v>
      </c>
      <c r="F974">
        <v>8</v>
      </c>
      <c r="G974">
        <v>17</v>
      </c>
      <c r="H974">
        <v>0.99734999999999996</v>
      </c>
      <c r="I974">
        <v>3.23</v>
      </c>
      <c r="J974">
        <v>0.44</v>
      </c>
      <c r="K974">
        <v>10</v>
      </c>
      <c r="L974">
        <v>5</v>
      </c>
      <c r="AA974">
        <f t="shared" si="134"/>
        <v>8.6</v>
      </c>
      <c r="AB974">
        <f t="shared" si="134"/>
        <v>0.55000000000000004</v>
      </c>
      <c r="AC974">
        <f t="shared" si="135"/>
        <v>0.09</v>
      </c>
      <c r="AD974">
        <f t="shared" si="131"/>
        <v>3.3</v>
      </c>
      <c r="AE974">
        <f t="shared" si="131"/>
        <v>6.8000000000000005E-2</v>
      </c>
      <c r="AF974">
        <f t="shared" si="131"/>
        <v>8</v>
      </c>
      <c r="AG974">
        <f t="shared" si="131"/>
        <v>17</v>
      </c>
      <c r="AH974">
        <f t="shared" si="136"/>
        <v>0.99734999999999996</v>
      </c>
      <c r="AI974">
        <f t="shared" si="137"/>
        <v>3.23</v>
      </c>
      <c r="AJ974">
        <f t="shared" si="132"/>
        <v>0.44</v>
      </c>
      <c r="AK974">
        <f t="shared" si="133"/>
        <v>10</v>
      </c>
      <c r="AL974">
        <v>5</v>
      </c>
    </row>
    <row r="975" spans="1:38" x14ac:dyDescent="0.45">
      <c r="A975">
        <v>6.2</v>
      </c>
      <c r="B975">
        <v>0.57999999999999996</v>
      </c>
      <c r="C975">
        <v>0</v>
      </c>
      <c r="D975">
        <v>1.6</v>
      </c>
      <c r="E975">
        <v>6.5000000000000002E-2</v>
      </c>
      <c r="F975">
        <v>8</v>
      </c>
      <c r="G975">
        <v>18</v>
      </c>
      <c r="H975">
        <v>0.99660000000000004</v>
      </c>
      <c r="I975">
        <v>3.56</v>
      </c>
      <c r="J975">
        <v>0.84</v>
      </c>
      <c r="K975">
        <v>9.4</v>
      </c>
      <c r="L975">
        <v>5</v>
      </c>
      <c r="AA975">
        <f t="shared" si="134"/>
        <v>6.2</v>
      </c>
      <c r="AB975">
        <f t="shared" si="134"/>
        <v>0.57999999999999996</v>
      </c>
      <c r="AC975">
        <f t="shared" si="135"/>
        <v>0</v>
      </c>
      <c r="AD975">
        <f t="shared" si="131"/>
        <v>1.6</v>
      </c>
      <c r="AE975">
        <f t="shared" si="131"/>
        <v>6.5000000000000002E-2</v>
      </c>
      <c r="AF975">
        <f t="shared" si="131"/>
        <v>8</v>
      </c>
      <c r="AG975">
        <f t="shared" si="131"/>
        <v>18</v>
      </c>
      <c r="AH975">
        <f t="shared" si="136"/>
        <v>0.99660000000000004</v>
      </c>
      <c r="AI975">
        <f t="shared" si="137"/>
        <v>3.56</v>
      </c>
      <c r="AJ975">
        <f t="shared" si="132"/>
        <v>0.84</v>
      </c>
      <c r="AK975">
        <f t="shared" si="133"/>
        <v>9.4</v>
      </c>
      <c r="AL975">
        <v>5</v>
      </c>
    </row>
    <row r="976" spans="1:38" x14ac:dyDescent="0.45">
      <c r="A976">
        <v>7.1</v>
      </c>
      <c r="B976">
        <v>0.22</v>
      </c>
      <c r="C976">
        <v>0.49</v>
      </c>
      <c r="D976">
        <v>1.8</v>
      </c>
      <c r="E976">
        <v>3.9E-2</v>
      </c>
      <c r="F976">
        <v>8</v>
      </c>
      <c r="G976">
        <v>18</v>
      </c>
      <c r="H976">
        <v>0.99343999999999999</v>
      </c>
      <c r="I976">
        <v>3.39</v>
      </c>
      <c r="J976">
        <v>0.56000000000000005</v>
      </c>
      <c r="K976">
        <v>12.4</v>
      </c>
      <c r="L976">
        <v>6</v>
      </c>
      <c r="AA976">
        <f t="shared" si="134"/>
        <v>7.1</v>
      </c>
      <c r="AB976">
        <f t="shared" si="134"/>
        <v>0.22</v>
      </c>
      <c r="AC976">
        <f t="shared" si="135"/>
        <v>0.49</v>
      </c>
      <c r="AD976">
        <f t="shared" si="131"/>
        <v>1.8</v>
      </c>
      <c r="AE976">
        <f t="shared" si="131"/>
        <v>3.9E-2</v>
      </c>
      <c r="AF976">
        <f t="shared" si="131"/>
        <v>8</v>
      </c>
      <c r="AG976">
        <f t="shared" si="131"/>
        <v>18</v>
      </c>
      <c r="AH976">
        <f t="shared" si="136"/>
        <v>0.99343999999999999</v>
      </c>
      <c r="AI976">
        <f t="shared" si="137"/>
        <v>3.39</v>
      </c>
      <c r="AJ976">
        <f t="shared" si="132"/>
        <v>0.56000000000000005</v>
      </c>
      <c r="AK976">
        <f t="shared" si="133"/>
        <v>12.4</v>
      </c>
      <c r="AL976">
        <v>6</v>
      </c>
    </row>
    <row r="977" spans="1:38" x14ac:dyDescent="0.45">
      <c r="A977">
        <v>8.8000000000000007</v>
      </c>
      <c r="B977">
        <v>0.7</v>
      </c>
      <c r="C977">
        <v>0</v>
      </c>
      <c r="D977">
        <v>1.7</v>
      </c>
      <c r="E977">
        <v>6.9000000000000006E-2</v>
      </c>
      <c r="F977">
        <v>8</v>
      </c>
      <c r="G977">
        <v>19</v>
      </c>
      <c r="H977">
        <v>0.99700999999999995</v>
      </c>
      <c r="I977">
        <v>3.31</v>
      </c>
      <c r="J977">
        <v>0.53</v>
      </c>
      <c r="K977">
        <v>10</v>
      </c>
      <c r="L977">
        <v>6</v>
      </c>
      <c r="AA977">
        <f t="shared" si="134"/>
        <v>8.8000000000000007</v>
      </c>
      <c r="AB977">
        <f t="shared" si="134"/>
        <v>0.7</v>
      </c>
      <c r="AC977">
        <f t="shared" si="135"/>
        <v>0</v>
      </c>
      <c r="AD977">
        <f t="shared" si="131"/>
        <v>1.7</v>
      </c>
      <c r="AE977">
        <f t="shared" si="131"/>
        <v>6.9000000000000006E-2</v>
      </c>
      <c r="AF977">
        <f t="shared" si="131"/>
        <v>8</v>
      </c>
      <c r="AG977">
        <f t="shared" ref="AG977:AG1040" si="138">IF((G977&gt;=U$14)*(G977&lt;=U$15),G977,IF((G977&lt;U$14), U$14, U$15))</f>
        <v>19</v>
      </c>
      <c r="AH977">
        <f t="shared" si="136"/>
        <v>0.99700999999999995</v>
      </c>
      <c r="AI977">
        <f t="shared" si="137"/>
        <v>3.31</v>
      </c>
      <c r="AJ977">
        <f t="shared" si="132"/>
        <v>0.53</v>
      </c>
      <c r="AK977">
        <f t="shared" si="133"/>
        <v>10</v>
      </c>
      <c r="AL977">
        <v>6</v>
      </c>
    </row>
    <row r="978" spans="1:38" x14ac:dyDescent="0.45">
      <c r="A978">
        <v>8</v>
      </c>
      <c r="B978">
        <v>0.70499999999999996</v>
      </c>
      <c r="C978">
        <v>0.05</v>
      </c>
      <c r="D978">
        <v>1.9</v>
      </c>
      <c r="E978">
        <v>7.3999999999999996E-2</v>
      </c>
      <c r="F978">
        <v>8</v>
      </c>
      <c r="G978">
        <v>19</v>
      </c>
      <c r="H978">
        <v>0.99619999999999997</v>
      </c>
      <c r="I978">
        <v>3.34</v>
      </c>
      <c r="J978">
        <v>0.95</v>
      </c>
      <c r="K978">
        <v>10.5</v>
      </c>
      <c r="L978">
        <v>6</v>
      </c>
      <c r="AA978">
        <f t="shared" si="134"/>
        <v>8</v>
      </c>
      <c r="AB978">
        <f t="shared" si="134"/>
        <v>0.70499999999999996</v>
      </c>
      <c r="AC978">
        <f t="shared" si="135"/>
        <v>0.05</v>
      </c>
      <c r="AD978">
        <f t="shared" ref="AD978:AG1041" si="139">IF((D978&gt;=R$14)*(D978&lt;=R$15),D978,IF((D978&lt;R$14), R$14, R$15))</f>
        <v>1.9</v>
      </c>
      <c r="AE978">
        <f t="shared" si="139"/>
        <v>7.3999999999999996E-2</v>
      </c>
      <c r="AF978">
        <f t="shared" si="139"/>
        <v>8</v>
      </c>
      <c r="AG978">
        <f t="shared" si="138"/>
        <v>19</v>
      </c>
      <c r="AH978">
        <f t="shared" si="136"/>
        <v>0.99619999999999997</v>
      </c>
      <c r="AI978">
        <f t="shared" si="137"/>
        <v>3.34</v>
      </c>
      <c r="AJ978">
        <f t="shared" ref="AJ978:AJ1041" si="140">IF((J978&gt;=X$14)*(J978&lt;=X$15),J978,IF((J978&lt;X$14), X$14, X$15))</f>
        <v>0.95</v>
      </c>
      <c r="AK978">
        <f t="shared" ref="AK978:AK1041" si="141">IF((K978&gt;=Y$14)*(K978&lt;=Y$15),K978,IF((K978&lt;Y$14), Y$14, Y$15))</f>
        <v>10.5</v>
      </c>
      <c r="AL978">
        <v>6</v>
      </c>
    </row>
    <row r="979" spans="1:38" x14ac:dyDescent="0.45">
      <c r="A979">
        <v>7.9</v>
      </c>
      <c r="B979">
        <v>0.34</v>
      </c>
      <c r="C979">
        <v>0.42</v>
      </c>
      <c r="D979">
        <v>2</v>
      </c>
      <c r="E979">
        <v>8.5999999999999993E-2</v>
      </c>
      <c r="F979">
        <v>8</v>
      </c>
      <c r="G979">
        <v>19</v>
      </c>
      <c r="H979">
        <v>0.99546000000000001</v>
      </c>
      <c r="I979">
        <v>3.35</v>
      </c>
      <c r="J979">
        <v>0.6</v>
      </c>
      <c r="K979">
        <v>11.4</v>
      </c>
      <c r="L979">
        <v>6</v>
      </c>
      <c r="AA979">
        <f t="shared" si="134"/>
        <v>7.9</v>
      </c>
      <c r="AB979">
        <f t="shared" si="134"/>
        <v>0.34</v>
      </c>
      <c r="AC979">
        <f t="shared" si="135"/>
        <v>0.42</v>
      </c>
      <c r="AD979">
        <f t="shared" si="139"/>
        <v>2</v>
      </c>
      <c r="AE979">
        <f t="shared" si="139"/>
        <v>8.5999999999999993E-2</v>
      </c>
      <c r="AF979">
        <f t="shared" si="139"/>
        <v>8</v>
      </c>
      <c r="AG979">
        <f t="shared" si="138"/>
        <v>19</v>
      </c>
      <c r="AH979">
        <f t="shared" si="136"/>
        <v>0.99546000000000001</v>
      </c>
      <c r="AI979">
        <f t="shared" si="137"/>
        <v>3.35</v>
      </c>
      <c r="AJ979">
        <f t="shared" si="140"/>
        <v>0.6</v>
      </c>
      <c r="AK979">
        <f t="shared" si="141"/>
        <v>11.4</v>
      </c>
      <c r="AL979">
        <v>6</v>
      </c>
    </row>
    <row r="980" spans="1:38" x14ac:dyDescent="0.45">
      <c r="A980">
        <v>7.7</v>
      </c>
      <c r="B980">
        <v>0.66500000000000004</v>
      </c>
      <c r="C980">
        <v>0</v>
      </c>
      <c r="D980">
        <v>2.4</v>
      </c>
      <c r="E980">
        <v>0.09</v>
      </c>
      <c r="F980">
        <v>8</v>
      </c>
      <c r="G980">
        <v>19</v>
      </c>
      <c r="H980">
        <v>0.99739999999999995</v>
      </c>
      <c r="I980">
        <v>3.27</v>
      </c>
      <c r="J980">
        <v>0.73</v>
      </c>
      <c r="K980">
        <v>9.3000000000000007</v>
      </c>
      <c r="L980">
        <v>5</v>
      </c>
      <c r="AA980">
        <f t="shared" si="134"/>
        <v>7.7</v>
      </c>
      <c r="AB980">
        <f t="shared" si="134"/>
        <v>0.66500000000000004</v>
      </c>
      <c r="AC980">
        <f t="shared" si="135"/>
        <v>0</v>
      </c>
      <c r="AD980">
        <f t="shared" si="139"/>
        <v>2.4</v>
      </c>
      <c r="AE980">
        <f t="shared" si="139"/>
        <v>0.09</v>
      </c>
      <c r="AF980">
        <f t="shared" si="139"/>
        <v>8</v>
      </c>
      <c r="AG980">
        <f t="shared" si="138"/>
        <v>19</v>
      </c>
      <c r="AH980">
        <f t="shared" si="136"/>
        <v>0.99739999999999995</v>
      </c>
      <c r="AI980">
        <f t="shared" si="137"/>
        <v>3.27</v>
      </c>
      <c r="AJ980">
        <f t="shared" si="140"/>
        <v>0.73</v>
      </c>
      <c r="AK980">
        <f t="shared" si="141"/>
        <v>9.3000000000000007</v>
      </c>
      <c r="AL980">
        <v>5</v>
      </c>
    </row>
    <row r="981" spans="1:38" x14ac:dyDescent="0.45">
      <c r="A981">
        <v>6.4</v>
      </c>
      <c r="B981">
        <v>0.47</v>
      </c>
      <c r="C981">
        <v>0.4</v>
      </c>
      <c r="D981">
        <v>2.4</v>
      </c>
      <c r="E981">
        <v>7.0999999999999994E-2</v>
      </c>
      <c r="F981">
        <v>8</v>
      </c>
      <c r="G981">
        <v>19</v>
      </c>
      <c r="H981">
        <v>0.99629999999999996</v>
      </c>
      <c r="I981">
        <v>3.56</v>
      </c>
      <c r="J981">
        <v>0.73</v>
      </c>
      <c r="K981">
        <v>10.6</v>
      </c>
      <c r="L981">
        <v>6</v>
      </c>
      <c r="AA981">
        <f t="shared" si="134"/>
        <v>6.4</v>
      </c>
      <c r="AB981">
        <f t="shared" si="134"/>
        <v>0.47</v>
      </c>
      <c r="AC981">
        <f t="shared" si="135"/>
        <v>0.4</v>
      </c>
      <c r="AD981">
        <f t="shared" si="139"/>
        <v>2.4</v>
      </c>
      <c r="AE981">
        <f t="shared" si="139"/>
        <v>7.0999999999999994E-2</v>
      </c>
      <c r="AF981">
        <f t="shared" si="139"/>
        <v>8</v>
      </c>
      <c r="AG981">
        <f t="shared" si="138"/>
        <v>19</v>
      </c>
      <c r="AH981">
        <f t="shared" si="136"/>
        <v>0.99629999999999996</v>
      </c>
      <c r="AI981">
        <f t="shared" si="137"/>
        <v>3.56</v>
      </c>
      <c r="AJ981">
        <f t="shared" si="140"/>
        <v>0.73</v>
      </c>
      <c r="AK981">
        <f t="shared" si="141"/>
        <v>10.6</v>
      </c>
      <c r="AL981">
        <v>6</v>
      </c>
    </row>
    <row r="982" spans="1:38" x14ac:dyDescent="0.45">
      <c r="A982">
        <v>8.4</v>
      </c>
      <c r="B982">
        <v>0.28999999999999998</v>
      </c>
      <c r="C982">
        <v>0.4</v>
      </c>
      <c r="D982">
        <v>1.7</v>
      </c>
      <c r="E982">
        <v>6.7000000000000004E-2</v>
      </c>
      <c r="F982">
        <v>8</v>
      </c>
      <c r="G982">
        <v>20</v>
      </c>
      <c r="H982">
        <v>0.99602999999999997</v>
      </c>
      <c r="I982">
        <v>3.39</v>
      </c>
      <c r="J982">
        <v>0.6</v>
      </c>
      <c r="K982">
        <v>10.5</v>
      </c>
      <c r="L982">
        <v>5</v>
      </c>
      <c r="AA982">
        <f t="shared" si="134"/>
        <v>8.4</v>
      </c>
      <c r="AB982">
        <f t="shared" si="134"/>
        <v>0.28999999999999998</v>
      </c>
      <c r="AC982">
        <f t="shared" si="135"/>
        <v>0.4</v>
      </c>
      <c r="AD982">
        <f t="shared" si="139"/>
        <v>1.7</v>
      </c>
      <c r="AE982">
        <f t="shared" si="139"/>
        <v>6.7000000000000004E-2</v>
      </c>
      <c r="AF982">
        <f t="shared" si="139"/>
        <v>8</v>
      </c>
      <c r="AG982">
        <f t="shared" si="138"/>
        <v>20</v>
      </c>
      <c r="AH982">
        <f t="shared" si="136"/>
        <v>0.99602999999999997</v>
      </c>
      <c r="AI982">
        <f t="shared" si="137"/>
        <v>3.39</v>
      </c>
      <c r="AJ982">
        <f t="shared" si="140"/>
        <v>0.6</v>
      </c>
      <c r="AK982">
        <f t="shared" si="141"/>
        <v>10.5</v>
      </c>
      <c r="AL982">
        <v>5</v>
      </c>
    </row>
    <row r="983" spans="1:38" x14ac:dyDescent="0.45">
      <c r="A983">
        <v>12.6</v>
      </c>
      <c r="B983">
        <v>0.39</v>
      </c>
      <c r="C983">
        <v>0.49</v>
      </c>
      <c r="D983">
        <v>2.5</v>
      </c>
      <c r="E983">
        <v>0.08</v>
      </c>
      <c r="F983">
        <v>8</v>
      </c>
      <c r="G983">
        <v>20</v>
      </c>
      <c r="H983">
        <v>0.99919999999999998</v>
      </c>
      <c r="I983">
        <v>3.07</v>
      </c>
      <c r="J983">
        <v>0.82</v>
      </c>
      <c r="K983">
        <v>10.3</v>
      </c>
      <c r="L983">
        <v>6</v>
      </c>
      <c r="AA983">
        <f t="shared" si="134"/>
        <v>12.349999999999998</v>
      </c>
      <c r="AB983">
        <f t="shared" si="134"/>
        <v>0.39</v>
      </c>
      <c r="AC983">
        <f t="shared" si="135"/>
        <v>0.49</v>
      </c>
      <c r="AD983">
        <f t="shared" si="139"/>
        <v>2.5</v>
      </c>
      <c r="AE983">
        <f t="shared" si="139"/>
        <v>0.08</v>
      </c>
      <c r="AF983">
        <f t="shared" si="139"/>
        <v>8</v>
      </c>
      <c r="AG983">
        <f t="shared" si="138"/>
        <v>20</v>
      </c>
      <c r="AH983">
        <f t="shared" si="136"/>
        <v>0.99919999999999998</v>
      </c>
      <c r="AI983">
        <f t="shared" si="137"/>
        <v>3.07</v>
      </c>
      <c r="AJ983">
        <f t="shared" si="140"/>
        <v>0.82</v>
      </c>
      <c r="AK983">
        <f t="shared" si="141"/>
        <v>10.3</v>
      </c>
      <c r="AL983">
        <v>6</v>
      </c>
    </row>
    <row r="984" spans="1:38" x14ac:dyDescent="0.45">
      <c r="A984">
        <v>11.5</v>
      </c>
      <c r="B984">
        <v>0.42</v>
      </c>
      <c r="C984">
        <v>0.48</v>
      </c>
      <c r="D984">
        <v>2.6</v>
      </c>
      <c r="E984">
        <v>7.6999999999999999E-2</v>
      </c>
      <c r="F984">
        <v>8</v>
      </c>
      <c r="G984">
        <v>20</v>
      </c>
      <c r="H984">
        <v>0.99851999999999996</v>
      </c>
      <c r="I984">
        <v>3.09</v>
      </c>
      <c r="J984">
        <v>0.53</v>
      </c>
      <c r="K984">
        <v>11</v>
      </c>
      <c r="L984">
        <v>5</v>
      </c>
      <c r="AA984">
        <f t="shared" si="134"/>
        <v>11.5</v>
      </c>
      <c r="AB984">
        <f t="shared" si="134"/>
        <v>0.42</v>
      </c>
      <c r="AC984">
        <f t="shared" si="135"/>
        <v>0.48</v>
      </c>
      <c r="AD984">
        <f t="shared" si="139"/>
        <v>2.6</v>
      </c>
      <c r="AE984">
        <f t="shared" si="139"/>
        <v>7.6999999999999999E-2</v>
      </c>
      <c r="AF984">
        <f t="shared" si="139"/>
        <v>8</v>
      </c>
      <c r="AG984">
        <f t="shared" si="138"/>
        <v>20</v>
      </c>
      <c r="AH984">
        <f t="shared" si="136"/>
        <v>0.99851999999999996</v>
      </c>
      <c r="AI984">
        <f t="shared" si="137"/>
        <v>3.09</v>
      </c>
      <c r="AJ984">
        <f t="shared" si="140"/>
        <v>0.53</v>
      </c>
      <c r="AK984">
        <f t="shared" si="141"/>
        <v>11</v>
      </c>
      <c r="AL984">
        <v>5</v>
      </c>
    </row>
    <row r="985" spans="1:38" x14ac:dyDescent="0.45">
      <c r="A985">
        <v>9</v>
      </c>
      <c r="B985">
        <v>0.57999999999999996</v>
      </c>
      <c r="C985">
        <v>0.25</v>
      </c>
      <c r="D985">
        <v>2</v>
      </c>
      <c r="E985">
        <v>0.104</v>
      </c>
      <c r="F985">
        <v>8</v>
      </c>
      <c r="G985">
        <v>21</v>
      </c>
      <c r="H985">
        <v>0.99768999999999997</v>
      </c>
      <c r="I985">
        <v>3.27</v>
      </c>
      <c r="J985">
        <v>0.72</v>
      </c>
      <c r="K985">
        <v>9.6</v>
      </c>
      <c r="L985">
        <v>5</v>
      </c>
      <c r="AA985">
        <f t="shared" si="134"/>
        <v>9</v>
      </c>
      <c r="AB985">
        <f t="shared" si="134"/>
        <v>0.57999999999999996</v>
      </c>
      <c r="AC985">
        <f t="shared" si="135"/>
        <v>0.25</v>
      </c>
      <c r="AD985">
        <f t="shared" si="139"/>
        <v>2</v>
      </c>
      <c r="AE985">
        <f t="shared" si="139"/>
        <v>0.104</v>
      </c>
      <c r="AF985">
        <f t="shared" si="139"/>
        <v>8</v>
      </c>
      <c r="AG985">
        <f t="shared" si="138"/>
        <v>21</v>
      </c>
      <c r="AH985">
        <f t="shared" si="136"/>
        <v>0.99768999999999997</v>
      </c>
      <c r="AI985">
        <f t="shared" si="137"/>
        <v>3.27</v>
      </c>
      <c r="AJ985">
        <f t="shared" si="140"/>
        <v>0.72</v>
      </c>
      <c r="AK985">
        <f t="shared" si="141"/>
        <v>9.6</v>
      </c>
      <c r="AL985">
        <v>5</v>
      </c>
    </row>
    <row r="986" spans="1:38" x14ac:dyDescent="0.45">
      <c r="A986">
        <v>6.9</v>
      </c>
      <c r="B986">
        <v>0.57999999999999996</v>
      </c>
      <c r="C986">
        <v>0.2</v>
      </c>
      <c r="D986">
        <v>1.75</v>
      </c>
      <c r="E986">
        <v>5.7999999999999899E-2</v>
      </c>
      <c r="F986">
        <v>8</v>
      </c>
      <c r="G986">
        <v>22</v>
      </c>
      <c r="H986">
        <v>0.99321999999999999</v>
      </c>
      <c r="I986">
        <v>3.38</v>
      </c>
      <c r="J986">
        <v>0.49</v>
      </c>
      <c r="K986">
        <v>11.7</v>
      </c>
      <c r="L986">
        <v>5</v>
      </c>
      <c r="AA986">
        <f t="shared" si="134"/>
        <v>6.9</v>
      </c>
      <c r="AB986">
        <f t="shared" si="134"/>
        <v>0.57999999999999996</v>
      </c>
      <c r="AC986">
        <f t="shared" si="135"/>
        <v>0.2</v>
      </c>
      <c r="AD986">
        <f t="shared" si="139"/>
        <v>1.75</v>
      </c>
      <c r="AE986">
        <f t="shared" si="139"/>
        <v>5.7999999999999899E-2</v>
      </c>
      <c r="AF986">
        <f t="shared" si="139"/>
        <v>8</v>
      </c>
      <c r="AG986">
        <f t="shared" si="138"/>
        <v>22</v>
      </c>
      <c r="AH986">
        <f t="shared" si="136"/>
        <v>0.99321999999999999</v>
      </c>
      <c r="AI986">
        <f t="shared" si="137"/>
        <v>3.38</v>
      </c>
      <c r="AJ986">
        <f t="shared" si="140"/>
        <v>0.49</v>
      </c>
      <c r="AK986">
        <f t="shared" si="141"/>
        <v>11.7</v>
      </c>
      <c r="AL986">
        <v>5</v>
      </c>
    </row>
    <row r="987" spans="1:38" x14ac:dyDescent="0.45">
      <c r="A987">
        <v>7.8</v>
      </c>
      <c r="B987">
        <v>0.5</v>
      </c>
      <c r="C987">
        <v>0.3</v>
      </c>
      <c r="D987">
        <v>1.9</v>
      </c>
      <c r="E987">
        <v>7.4999999999999997E-2</v>
      </c>
      <c r="F987">
        <v>8</v>
      </c>
      <c r="G987">
        <v>22</v>
      </c>
      <c r="H987">
        <v>0.99590000000000001</v>
      </c>
      <c r="I987">
        <v>3.31</v>
      </c>
      <c r="J987">
        <v>0.56000000000000005</v>
      </c>
      <c r="K987">
        <v>10.4</v>
      </c>
      <c r="L987">
        <v>6</v>
      </c>
      <c r="AA987">
        <f t="shared" si="134"/>
        <v>7.8</v>
      </c>
      <c r="AB987">
        <f t="shared" si="134"/>
        <v>0.5</v>
      </c>
      <c r="AC987">
        <f t="shared" si="135"/>
        <v>0.3</v>
      </c>
      <c r="AD987">
        <f t="shared" si="139"/>
        <v>1.9</v>
      </c>
      <c r="AE987">
        <f t="shared" si="139"/>
        <v>7.4999999999999997E-2</v>
      </c>
      <c r="AF987">
        <f t="shared" si="139"/>
        <v>8</v>
      </c>
      <c r="AG987">
        <f t="shared" si="138"/>
        <v>22</v>
      </c>
      <c r="AH987">
        <f t="shared" si="136"/>
        <v>0.99590000000000001</v>
      </c>
      <c r="AI987">
        <f t="shared" si="137"/>
        <v>3.31</v>
      </c>
      <c r="AJ987">
        <f t="shared" si="140"/>
        <v>0.56000000000000005</v>
      </c>
      <c r="AK987">
        <f t="shared" si="141"/>
        <v>10.4</v>
      </c>
      <c r="AL987">
        <v>6</v>
      </c>
    </row>
    <row r="988" spans="1:38" x14ac:dyDescent="0.45">
      <c r="A988">
        <v>8.1999999999999993</v>
      </c>
      <c r="B988">
        <v>0.24</v>
      </c>
      <c r="C988">
        <v>0.34</v>
      </c>
      <c r="D988">
        <v>5.0999999999999996</v>
      </c>
      <c r="E988">
        <v>6.2E-2</v>
      </c>
      <c r="F988">
        <v>8</v>
      </c>
      <c r="G988">
        <v>22</v>
      </c>
      <c r="H988">
        <v>0.99739999999999995</v>
      </c>
      <c r="I988">
        <v>3.22</v>
      </c>
      <c r="J988">
        <v>0.94</v>
      </c>
      <c r="K988">
        <v>10.9</v>
      </c>
      <c r="L988">
        <v>6</v>
      </c>
      <c r="AA988">
        <f t="shared" si="134"/>
        <v>8.1999999999999993</v>
      </c>
      <c r="AB988">
        <f t="shared" si="134"/>
        <v>0.24</v>
      </c>
      <c r="AC988">
        <f t="shared" si="135"/>
        <v>0.34</v>
      </c>
      <c r="AD988">
        <f t="shared" si="139"/>
        <v>3.6500000000000004</v>
      </c>
      <c r="AE988">
        <f t="shared" si="139"/>
        <v>6.2E-2</v>
      </c>
      <c r="AF988">
        <f t="shared" si="139"/>
        <v>8</v>
      </c>
      <c r="AG988">
        <f t="shared" si="138"/>
        <v>22</v>
      </c>
      <c r="AH988">
        <f t="shared" si="136"/>
        <v>0.99739999999999995</v>
      </c>
      <c r="AI988">
        <f t="shared" si="137"/>
        <v>3.22</v>
      </c>
      <c r="AJ988">
        <f t="shared" si="140"/>
        <v>0.94</v>
      </c>
      <c r="AK988">
        <f t="shared" si="141"/>
        <v>10.9</v>
      </c>
      <c r="AL988">
        <v>6</v>
      </c>
    </row>
    <row r="989" spans="1:38" x14ac:dyDescent="0.45">
      <c r="A989">
        <v>8.3000000000000007</v>
      </c>
      <c r="B989">
        <v>0.26</v>
      </c>
      <c r="C989">
        <v>0.37</v>
      </c>
      <c r="D989">
        <v>1.4</v>
      </c>
      <c r="E989">
        <v>7.5999999999999998E-2</v>
      </c>
      <c r="F989">
        <v>8</v>
      </c>
      <c r="G989">
        <v>23</v>
      </c>
      <c r="H989">
        <v>0.99739999999999995</v>
      </c>
      <c r="I989">
        <v>3.26</v>
      </c>
      <c r="J989">
        <v>0.7</v>
      </c>
      <c r="K989">
        <v>9.6</v>
      </c>
      <c r="L989">
        <v>6</v>
      </c>
      <c r="AA989">
        <f t="shared" si="134"/>
        <v>8.3000000000000007</v>
      </c>
      <c r="AB989">
        <f t="shared" si="134"/>
        <v>0.26</v>
      </c>
      <c r="AC989">
        <f t="shared" si="135"/>
        <v>0.37</v>
      </c>
      <c r="AD989">
        <f t="shared" si="139"/>
        <v>1.4</v>
      </c>
      <c r="AE989">
        <f t="shared" si="139"/>
        <v>7.5999999999999998E-2</v>
      </c>
      <c r="AF989">
        <f t="shared" si="139"/>
        <v>8</v>
      </c>
      <c r="AG989">
        <f t="shared" si="138"/>
        <v>23</v>
      </c>
      <c r="AH989">
        <f t="shared" si="136"/>
        <v>0.99739999999999995</v>
      </c>
      <c r="AI989">
        <f t="shared" si="137"/>
        <v>3.26</v>
      </c>
      <c r="AJ989">
        <f t="shared" si="140"/>
        <v>0.7</v>
      </c>
      <c r="AK989">
        <f t="shared" si="141"/>
        <v>9.6</v>
      </c>
      <c r="AL989">
        <v>6</v>
      </c>
    </row>
    <row r="990" spans="1:38" x14ac:dyDescent="0.45">
      <c r="A990">
        <v>7.4</v>
      </c>
      <c r="B990">
        <v>0.64</v>
      </c>
      <c r="C990">
        <v>7.0000000000000007E-2</v>
      </c>
      <c r="D990">
        <v>1.8</v>
      </c>
      <c r="E990">
        <v>0.1</v>
      </c>
      <c r="F990">
        <v>8</v>
      </c>
      <c r="G990">
        <v>23</v>
      </c>
      <c r="H990">
        <v>0.99609999999999999</v>
      </c>
      <c r="I990">
        <v>3.3</v>
      </c>
      <c r="J990">
        <v>0.57999999999999996</v>
      </c>
      <c r="K990">
        <v>9.6</v>
      </c>
      <c r="L990">
        <v>5</v>
      </c>
      <c r="AA990">
        <f t="shared" si="134"/>
        <v>7.4</v>
      </c>
      <c r="AB990">
        <f t="shared" si="134"/>
        <v>0.64</v>
      </c>
      <c r="AC990">
        <f t="shared" si="135"/>
        <v>7.0000000000000007E-2</v>
      </c>
      <c r="AD990">
        <f t="shared" si="139"/>
        <v>1.8</v>
      </c>
      <c r="AE990">
        <f t="shared" si="139"/>
        <v>0.1</v>
      </c>
      <c r="AF990">
        <f t="shared" si="139"/>
        <v>8</v>
      </c>
      <c r="AG990">
        <f t="shared" si="138"/>
        <v>23</v>
      </c>
      <c r="AH990">
        <f t="shared" si="136"/>
        <v>0.99609999999999999</v>
      </c>
      <c r="AI990">
        <f t="shared" si="137"/>
        <v>3.3</v>
      </c>
      <c r="AJ990">
        <f t="shared" si="140"/>
        <v>0.57999999999999996</v>
      </c>
      <c r="AK990">
        <f t="shared" si="141"/>
        <v>9.6</v>
      </c>
      <c r="AL990">
        <v>5</v>
      </c>
    </row>
    <row r="991" spans="1:38" x14ac:dyDescent="0.45">
      <c r="A991">
        <v>6.8</v>
      </c>
      <c r="B991">
        <v>0.77500000000000002</v>
      </c>
      <c r="C991">
        <v>0</v>
      </c>
      <c r="D991">
        <v>3</v>
      </c>
      <c r="E991">
        <v>0.10199999999999999</v>
      </c>
      <c r="F991">
        <v>8</v>
      </c>
      <c r="G991">
        <v>23</v>
      </c>
      <c r="H991">
        <v>0.99650000000000005</v>
      </c>
      <c r="I991">
        <v>3.45</v>
      </c>
      <c r="J991">
        <v>0.56000000000000005</v>
      </c>
      <c r="K991">
        <v>10.7</v>
      </c>
      <c r="L991">
        <v>5</v>
      </c>
      <c r="AA991">
        <f t="shared" si="134"/>
        <v>6.8</v>
      </c>
      <c r="AB991">
        <f t="shared" si="134"/>
        <v>0.77500000000000002</v>
      </c>
      <c r="AC991">
        <f t="shared" si="135"/>
        <v>0</v>
      </c>
      <c r="AD991">
        <f t="shared" si="139"/>
        <v>3</v>
      </c>
      <c r="AE991">
        <f t="shared" si="139"/>
        <v>0.10199999999999999</v>
      </c>
      <c r="AF991">
        <f t="shared" si="139"/>
        <v>8</v>
      </c>
      <c r="AG991">
        <f t="shared" si="138"/>
        <v>23</v>
      </c>
      <c r="AH991">
        <f t="shared" si="136"/>
        <v>0.99650000000000005</v>
      </c>
      <c r="AI991">
        <f t="shared" si="137"/>
        <v>3.45</v>
      </c>
      <c r="AJ991">
        <f t="shared" si="140"/>
        <v>0.56000000000000005</v>
      </c>
      <c r="AK991">
        <f t="shared" si="141"/>
        <v>10.7</v>
      </c>
      <c r="AL991">
        <v>5</v>
      </c>
    </row>
    <row r="992" spans="1:38" x14ac:dyDescent="0.45">
      <c r="A992">
        <v>10</v>
      </c>
      <c r="B992">
        <v>0.69</v>
      </c>
      <c r="C992">
        <v>0.11</v>
      </c>
      <c r="D992">
        <v>1.4</v>
      </c>
      <c r="E992">
        <v>8.4000000000000005E-2</v>
      </c>
      <c r="F992">
        <v>8</v>
      </c>
      <c r="G992">
        <v>24</v>
      </c>
      <c r="H992">
        <v>0.995779999999999</v>
      </c>
      <c r="I992">
        <v>2.88</v>
      </c>
      <c r="J992">
        <v>0.47</v>
      </c>
      <c r="K992">
        <v>9.6999999999999993</v>
      </c>
      <c r="L992">
        <v>5</v>
      </c>
      <c r="AA992">
        <f t="shared" si="134"/>
        <v>10</v>
      </c>
      <c r="AB992">
        <f t="shared" si="134"/>
        <v>0.69</v>
      </c>
      <c r="AC992">
        <f t="shared" si="135"/>
        <v>0.11</v>
      </c>
      <c r="AD992">
        <f t="shared" si="139"/>
        <v>1.4</v>
      </c>
      <c r="AE992">
        <f t="shared" si="139"/>
        <v>8.4000000000000005E-2</v>
      </c>
      <c r="AF992">
        <f t="shared" si="139"/>
        <v>8</v>
      </c>
      <c r="AG992">
        <f t="shared" si="138"/>
        <v>24</v>
      </c>
      <c r="AH992">
        <f t="shared" si="136"/>
        <v>0.995779999999999</v>
      </c>
      <c r="AI992">
        <f t="shared" si="137"/>
        <v>2.88</v>
      </c>
      <c r="AJ992">
        <f t="shared" si="140"/>
        <v>0.47</v>
      </c>
      <c r="AK992">
        <f t="shared" si="141"/>
        <v>9.6999999999999993</v>
      </c>
      <c r="AL992">
        <v>5</v>
      </c>
    </row>
    <row r="993" spans="1:38" x14ac:dyDescent="0.45">
      <c r="A993">
        <v>7</v>
      </c>
      <c r="B993">
        <v>0.62</v>
      </c>
      <c r="C993">
        <v>0.08</v>
      </c>
      <c r="D993">
        <v>1.8</v>
      </c>
      <c r="E993">
        <v>7.5999999999999998E-2</v>
      </c>
      <c r="F993">
        <v>8</v>
      </c>
      <c r="G993">
        <v>24</v>
      </c>
      <c r="H993">
        <v>0.99780000000000002</v>
      </c>
      <c r="I993">
        <v>3.48</v>
      </c>
      <c r="J993">
        <v>0.53</v>
      </c>
      <c r="K993">
        <v>9</v>
      </c>
      <c r="L993">
        <v>5</v>
      </c>
      <c r="AA993">
        <f t="shared" si="134"/>
        <v>7</v>
      </c>
      <c r="AB993">
        <f t="shared" si="134"/>
        <v>0.62</v>
      </c>
      <c r="AC993">
        <f t="shared" si="135"/>
        <v>0.08</v>
      </c>
      <c r="AD993">
        <f t="shared" si="139"/>
        <v>1.8</v>
      </c>
      <c r="AE993">
        <f t="shared" si="139"/>
        <v>7.5999999999999998E-2</v>
      </c>
      <c r="AF993">
        <f t="shared" si="139"/>
        <v>8</v>
      </c>
      <c r="AG993">
        <f t="shared" si="138"/>
        <v>24</v>
      </c>
      <c r="AH993">
        <f t="shared" si="136"/>
        <v>0.99780000000000002</v>
      </c>
      <c r="AI993">
        <f t="shared" si="137"/>
        <v>3.48</v>
      </c>
      <c r="AJ993">
        <f t="shared" si="140"/>
        <v>0.53</v>
      </c>
      <c r="AK993">
        <f t="shared" si="141"/>
        <v>9</v>
      </c>
      <c r="AL993">
        <v>5</v>
      </c>
    </row>
    <row r="994" spans="1:38" x14ac:dyDescent="0.45">
      <c r="A994">
        <v>8.1999999999999993</v>
      </c>
      <c r="B994">
        <v>0.4</v>
      </c>
      <c r="C994">
        <v>0.31</v>
      </c>
      <c r="D994">
        <v>1.9</v>
      </c>
      <c r="E994">
        <v>8.1999999999999906E-2</v>
      </c>
      <c r="F994">
        <v>8</v>
      </c>
      <c r="G994">
        <v>24</v>
      </c>
      <c r="H994">
        <v>0.996</v>
      </c>
      <c r="I994">
        <v>3.24</v>
      </c>
      <c r="J994">
        <v>0.69</v>
      </c>
      <c r="K994">
        <v>10.6</v>
      </c>
      <c r="L994">
        <v>6</v>
      </c>
      <c r="AA994">
        <f t="shared" si="134"/>
        <v>8.1999999999999993</v>
      </c>
      <c r="AB994">
        <f t="shared" si="134"/>
        <v>0.4</v>
      </c>
      <c r="AC994">
        <f t="shared" si="135"/>
        <v>0.31</v>
      </c>
      <c r="AD994">
        <f t="shared" si="139"/>
        <v>1.9</v>
      </c>
      <c r="AE994">
        <f t="shared" si="139"/>
        <v>8.1999999999999906E-2</v>
      </c>
      <c r="AF994">
        <f t="shared" si="139"/>
        <v>8</v>
      </c>
      <c r="AG994">
        <f t="shared" si="138"/>
        <v>24</v>
      </c>
      <c r="AH994">
        <f t="shared" si="136"/>
        <v>0.996</v>
      </c>
      <c r="AI994">
        <f t="shared" si="137"/>
        <v>3.24</v>
      </c>
      <c r="AJ994">
        <f t="shared" si="140"/>
        <v>0.69</v>
      </c>
      <c r="AK994">
        <f t="shared" si="141"/>
        <v>10.6</v>
      </c>
      <c r="AL994">
        <v>6</v>
      </c>
    </row>
    <row r="995" spans="1:38" x14ac:dyDescent="0.45">
      <c r="A995">
        <v>6.6</v>
      </c>
      <c r="B995">
        <v>0.61</v>
      </c>
      <c r="C995">
        <v>0.01</v>
      </c>
      <c r="D995">
        <v>1.9</v>
      </c>
      <c r="E995">
        <v>0.08</v>
      </c>
      <c r="F995">
        <v>8</v>
      </c>
      <c r="G995">
        <v>25</v>
      </c>
      <c r="H995">
        <v>0.99746000000000001</v>
      </c>
      <c r="I995">
        <v>3.69</v>
      </c>
      <c r="J995">
        <v>0.73</v>
      </c>
      <c r="K995">
        <v>10.5</v>
      </c>
      <c r="L995">
        <v>5</v>
      </c>
      <c r="AA995">
        <f t="shared" si="134"/>
        <v>6.6</v>
      </c>
      <c r="AB995">
        <f t="shared" si="134"/>
        <v>0.61</v>
      </c>
      <c r="AC995">
        <f t="shared" si="135"/>
        <v>0.01</v>
      </c>
      <c r="AD995">
        <f t="shared" si="139"/>
        <v>1.9</v>
      </c>
      <c r="AE995">
        <f t="shared" si="139"/>
        <v>0.08</v>
      </c>
      <c r="AF995">
        <f t="shared" si="139"/>
        <v>8</v>
      </c>
      <c r="AG995">
        <f t="shared" si="138"/>
        <v>25</v>
      </c>
      <c r="AH995">
        <f t="shared" si="136"/>
        <v>0.99746000000000001</v>
      </c>
      <c r="AI995">
        <f t="shared" si="137"/>
        <v>3.69</v>
      </c>
      <c r="AJ995">
        <f t="shared" si="140"/>
        <v>0.73</v>
      </c>
      <c r="AK995">
        <f t="shared" si="141"/>
        <v>10.5</v>
      </c>
      <c r="AL995">
        <v>5</v>
      </c>
    </row>
    <row r="996" spans="1:38" x14ac:dyDescent="0.45">
      <c r="A996">
        <v>7</v>
      </c>
      <c r="B996">
        <v>0.65</v>
      </c>
      <c r="C996">
        <v>0.02</v>
      </c>
      <c r="D996">
        <v>2.1</v>
      </c>
      <c r="E996">
        <v>6.6000000000000003E-2</v>
      </c>
      <c r="F996">
        <v>8</v>
      </c>
      <c r="G996">
        <v>25</v>
      </c>
      <c r="H996">
        <v>0.99719999999999998</v>
      </c>
      <c r="I996">
        <v>3.47</v>
      </c>
      <c r="J996">
        <v>0.67</v>
      </c>
      <c r="K996">
        <v>9.5</v>
      </c>
      <c r="L996">
        <v>6</v>
      </c>
      <c r="AA996">
        <f t="shared" si="134"/>
        <v>7</v>
      </c>
      <c r="AB996">
        <f t="shared" si="134"/>
        <v>0.65</v>
      </c>
      <c r="AC996">
        <f t="shared" si="135"/>
        <v>0.02</v>
      </c>
      <c r="AD996">
        <f t="shared" si="139"/>
        <v>2.1</v>
      </c>
      <c r="AE996">
        <f t="shared" si="139"/>
        <v>6.6000000000000003E-2</v>
      </c>
      <c r="AF996">
        <f t="shared" si="139"/>
        <v>8</v>
      </c>
      <c r="AG996">
        <f t="shared" si="138"/>
        <v>25</v>
      </c>
      <c r="AH996">
        <f t="shared" si="136"/>
        <v>0.99719999999999998</v>
      </c>
      <c r="AI996">
        <f t="shared" si="137"/>
        <v>3.47</v>
      </c>
      <c r="AJ996">
        <f t="shared" si="140"/>
        <v>0.67</v>
      </c>
      <c r="AK996">
        <f t="shared" si="141"/>
        <v>9.5</v>
      </c>
      <c r="AL996">
        <v>6</v>
      </c>
    </row>
    <row r="997" spans="1:38" x14ac:dyDescent="0.45">
      <c r="A997">
        <v>7</v>
      </c>
      <c r="B997">
        <v>0.65500000000000003</v>
      </c>
      <c r="C997">
        <v>0.16</v>
      </c>
      <c r="D997">
        <v>2.1</v>
      </c>
      <c r="E997">
        <v>7.3999999999999996E-2</v>
      </c>
      <c r="F997">
        <v>8</v>
      </c>
      <c r="G997">
        <v>25</v>
      </c>
      <c r="H997">
        <v>0.99605999999999995</v>
      </c>
      <c r="I997">
        <v>3.37</v>
      </c>
      <c r="J997">
        <v>0.55000000000000004</v>
      </c>
      <c r="K997">
        <v>9.6999999999999993</v>
      </c>
      <c r="L997">
        <v>5</v>
      </c>
      <c r="AA997">
        <f t="shared" si="134"/>
        <v>7</v>
      </c>
      <c r="AB997">
        <f t="shared" si="134"/>
        <v>0.65500000000000003</v>
      </c>
      <c r="AC997">
        <f t="shared" si="135"/>
        <v>0.16</v>
      </c>
      <c r="AD997">
        <f t="shared" si="139"/>
        <v>2.1</v>
      </c>
      <c r="AE997">
        <f t="shared" si="139"/>
        <v>7.3999999999999996E-2</v>
      </c>
      <c r="AF997">
        <f t="shared" si="139"/>
        <v>8</v>
      </c>
      <c r="AG997">
        <f t="shared" si="138"/>
        <v>25</v>
      </c>
      <c r="AH997">
        <f t="shared" si="136"/>
        <v>0.99605999999999995</v>
      </c>
      <c r="AI997">
        <f t="shared" si="137"/>
        <v>3.37</v>
      </c>
      <c r="AJ997">
        <f t="shared" si="140"/>
        <v>0.55000000000000004</v>
      </c>
      <c r="AK997">
        <f t="shared" si="141"/>
        <v>9.6999999999999993</v>
      </c>
      <c r="AL997">
        <v>5</v>
      </c>
    </row>
    <row r="998" spans="1:38" x14ac:dyDescent="0.45">
      <c r="A998">
        <v>8.6</v>
      </c>
      <c r="B998">
        <v>0.64500000000000002</v>
      </c>
      <c r="C998">
        <v>0.25</v>
      </c>
      <c r="D998">
        <v>2</v>
      </c>
      <c r="E998">
        <v>8.3000000000000004E-2</v>
      </c>
      <c r="F998">
        <v>8</v>
      </c>
      <c r="G998">
        <v>28</v>
      </c>
      <c r="H998">
        <v>0.99814999999999998</v>
      </c>
      <c r="I998">
        <v>3.28</v>
      </c>
      <c r="J998">
        <v>0.6</v>
      </c>
      <c r="K998">
        <v>10</v>
      </c>
      <c r="L998">
        <v>6</v>
      </c>
      <c r="AA998">
        <f t="shared" si="134"/>
        <v>8.6</v>
      </c>
      <c r="AB998">
        <f t="shared" si="134"/>
        <v>0.64500000000000002</v>
      </c>
      <c r="AC998">
        <f t="shared" si="135"/>
        <v>0.25</v>
      </c>
      <c r="AD998">
        <f t="shared" si="139"/>
        <v>2</v>
      </c>
      <c r="AE998">
        <f t="shared" si="139"/>
        <v>8.3000000000000004E-2</v>
      </c>
      <c r="AF998">
        <f t="shared" si="139"/>
        <v>8</v>
      </c>
      <c r="AG998">
        <f t="shared" si="138"/>
        <v>28</v>
      </c>
      <c r="AH998">
        <f t="shared" si="136"/>
        <v>0.99814999999999998</v>
      </c>
      <c r="AI998">
        <f t="shared" si="137"/>
        <v>3.28</v>
      </c>
      <c r="AJ998">
        <f t="shared" si="140"/>
        <v>0.6</v>
      </c>
      <c r="AK998">
        <f t="shared" si="141"/>
        <v>10</v>
      </c>
      <c r="AL998">
        <v>6</v>
      </c>
    </row>
    <row r="999" spans="1:38" x14ac:dyDescent="0.45">
      <c r="A999">
        <v>9</v>
      </c>
      <c r="B999">
        <v>0.8</v>
      </c>
      <c r="C999">
        <v>0.12</v>
      </c>
      <c r="D999">
        <v>2.4</v>
      </c>
      <c r="E999">
        <v>8.3000000000000004E-2</v>
      </c>
      <c r="F999">
        <v>8</v>
      </c>
      <c r="G999">
        <v>28</v>
      </c>
      <c r="H999">
        <v>0.99836000000000003</v>
      </c>
      <c r="I999">
        <v>3.33</v>
      </c>
      <c r="J999">
        <v>0.65</v>
      </c>
      <c r="K999">
        <v>10.4</v>
      </c>
      <c r="L999">
        <v>6</v>
      </c>
      <c r="AA999">
        <f t="shared" si="134"/>
        <v>9</v>
      </c>
      <c r="AB999">
        <f t="shared" si="134"/>
        <v>0.8</v>
      </c>
      <c r="AC999">
        <f t="shared" si="135"/>
        <v>0.12</v>
      </c>
      <c r="AD999">
        <f t="shared" si="139"/>
        <v>2.4</v>
      </c>
      <c r="AE999">
        <f t="shared" si="139"/>
        <v>8.3000000000000004E-2</v>
      </c>
      <c r="AF999">
        <f t="shared" si="139"/>
        <v>8</v>
      </c>
      <c r="AG999">
        <f t="shared" si="138"/>
        <v>28</v>
      </c>
      <c r="AH999">
        <f t="shared" si="136"/>
        <v>0.99836000000000003</v>
      </c>
      <c r="AI999">
        <f t="shared" si="137"/>
        <v>3.33</v>
      </c>
      <c r="AJ999">
        <f t="shared" si="140"/>
        <v>0.65</v>
      </c>
      <c r="AK999">
        <f t="shared" si="141"/>
        <v>10.4</v>
      </c>
      <c r="AL999">
        <v>6</v>
      </c>
    </row>
    <row r="1000" spans="1:38" x14ac:dyDescent="0.45">
      <c r="A1000">
        <v>7.1</v>
      </c>
      <c r="B1000">
        <v>0.63</v>
      </c>
      <c r="C1000">
        <v>0.06</v>
      </c>
      <c r="D1000">
        <v>2</v>
      </c>
      <c r="E1000">
        <v>8.3000000000000004E-2</v>
      </c>
      <c r="F1000">
        <v>8</v>
      </c>
      <c r="G1000">
        <v>29</v>
      </c>
      <c r="H1000">
        <v>0.99855000000000005</v>
      </c>
      <c r="I1000">
        <v>3.67</v>
      </c>
      <c r="J1000">
        <v>0.73</v>
      </c>
      <c r="K1000">
        <v>9.6</v>
      </c>
      <c r="L1000">
        <v>5</v>
      </c>
      <c r="AA1000">
        <f t="shared" si="134"/>
        <v>7.1</v>
      </c>
      <c r="AB1000">
        <f t="shared" si="134"/>
        <v>0.63</v>
      </c>
      <c r="AC1000">
        <f t="shared" si="135"/>
        <v>0.06</v>
      </c>
      <c r="AD1000">
        <f t="shared" si="139"/>
        <v>2</v>
      </c>
      <c r="AE1000">
        <f t="shared" si="139"/>
        <v>8.3000000000000004E-2</v>
      </c>
      <c r="AF1000">
        <f t="shared" si="139"/>
        <v>8</v>
      </c>
      <c r="AG1000">
        <f t="shared" si="138"/>
        <v>29</v>
      </c>
      <c r="AH1000">
        <f t="shared" si="136"/>
        <v>0.99855000000000005</v>
      </c>
      <c r="AI1000">
        <f t="shared" si="137"/>
        <v>3.67</v>
      </c>
      <c r="AJ1000">
        <f t="shared" si="140"/>
        <v>0.73</v>
      </c>
      <c r="AK1000">
        <f t="shared" si="141"/>
        <v>9.6</v>
      </c>
      <c r="AL1000">
        <v>5</v>
      </c>
    </row>
    <row r="1001" spans="1:38" x14ac:dyDescent="0.45">
      <c r="A1001">
        <v>9.8000000000000007</v>
      </c>
      <c r="B1001">
        <v>0.51</v>
      </c>
      <c r="C1001">
        <v>0.19</v>
      </c>
      <c r="D1001">
        <v>3.2</v>
      </c>
      <c r="E1001">
        <v>8.1000000000000003E-2</v>
      </c>
      <c r="F1001">
        <v>8</v>
      </c>
      <c r="G1001">
        <v>30</v>
      </c>
      <c r="H1001">
        <v>0.99839999999999995</v>
      </c>
      <c r="I1001">
        <v>3.23</v>
      </c>
      <c r="J1001">
        <v>0.57999999999999996</v>
      </c>
      <c r="K1001">
        <v>10.5</v>
      </c>
      <c r="L1001">
        <v>6</v>
      </c>
      <c r="AA1001">
        <f t="shared" si="134"/>
        <v>9.8000000000000007</v>
      </c>
      <c r="AB1001">
        <f t="shared" si="134"/>
        <v>0.51</v>
      </c>
      <c r="AC1001">
        <f t="shared" si="135"/>
        <v>0.19</v>
      </c>
      <c r="AD1001">
        <f t="shared" si="139"/>
        <v>3.2</v>
      </c>
      <c r="AE1001">
        <f t="shared" si="139"/>
        <v>8.1000000000000003E-2</v>
      </c>
      <c r="AF1001">
        <f t="shared" si="139"/>
        <v>8</v>
      </c>
      <c r="AG1001">
        <f t="shared" si="138"/>
        <v>30</v>
      </c>
      <c r="AH1001">
        <f t="shared" si="136"/>
        <v>0.99839999999999995</v>
      </c>
      <c r="AI1001">
        <f t="shared" si="137"/>
        <v>3.23</v>
      </c>
      <c r="AJ1001">
        <f t="shared" si="140"/>
        <v>0.57999999999999996</v>
      </c>
      <c r="AK1001">
        <f t="shared" si="141"/>
        <v>10.5</v>
      </c>
      <c r="AL1001">
        <v>6</v>
      </c>
    </row>
    <row r="1002" spans="1:38" x14ac:dyDescent="0.45">
      <c r="A1002">
        <v>10.7</v>
      </c>
      <c r="B1002">
        <v>0.43</v>
      </c>
      <c r="C1002">
        <v>0.39</v>
      </c>
      <c r="D1002">
        <v>2.2000000000000002</v>
      </c>
      <c r="E1002">
        <v>0.106</v>
      </c>
      <c r="F1002">
        <v>8</v>
      </c>
      <c r="G1002">
        <v>32</v>
      </c>
      <c r="H1002">
        <v>0.99860000000000004</v>
      </c>
      <c r="I1002">
        <v>2.89</v>
      </c>
      <c r="J1002">
        <v>0.5</v>
      </c>
      <c r="K1002">
        <v>9.6</v>
      </c>
      <c r="L1002">
        <v>5</v>
      </c>
      <c r="AA1002">
        <f t="shared" si="134"/>
        <v>10.7</v>
      </c>
      <c r="AB1002">
        <f t="shared" si="134"/>
        <v>0.43</v>
      </c>
      <c r="AC1002">
        <f t="shared" si="135"/>
        <v>0.39</v>
      </c>
      <c r="AD1002">
        <f t="shared" si="139"/>
        <v>2.2000000000000002</v>
      </c>
      <c r="AE1002">
        <f t="shared" si="139"/>
        <v>0.106</v>
      </c>
      <c r="AF1002">
        <f t="shared" si="139"/>
        <v>8</v>
      </c>
      <c r="AG1002">
        <f t="shared" si="138"/>
        <v>32</v>
      </c>
      <c r="AH1002">
        <f t="shared" si="136"/>
        <v>0.99860000000000004</v>
      </c>
      <c r="AI1002">
        <f t="shared" si="137"/>
        <v>2.89</v>
      </c>
      <c r="AJ1002">
        <f t="shared" si="140"/>
        <v>0.5</v>
      </c>
      <c r="AK1002">
        <f t="shared" si="141"/>
        <v>9.6</v>
      </c>
      <c r="AL1002">
        <v>5</v>
      </c>
    </row>
    <row r="1003" spans="1:38" x14ac:dyDescent="0.45">
      <c r="A1003">
        <v>6.9</v>
      </c>
      <c r="B1003">
        <v>0.67</v>
      </c>
      <c r="C1003">
        <v>0.06</v>
      </c>
      <c r="D1003">
        <v>2.1</v>
      </c>
      <c r="E1003">
        <v>0.08</v>
      </c>
      <c r="F1003">
        <v>8</v>
      </c>
      <c r="G1003">
        <v>33</v>
      </c>
      <c r="H1003">
        <v>0.99844999999999995</v>
      </c>
      <c r="I1003">
        <v>3.68</v>
      </c>
      <c r="J1003">
        <v>0.71</v>
      </c>
      <c r="K1003">
        <v>9.6</v>
      </c>
      <c r="L1003">
        <v>5</v>
      </c>
      <c r="AA1003">
        <f t="shared" si="134"/>
        <v>6.9</v>
      </c>
      <c r="AB1003">
        <f t="shared" si="134"/>
        <v>0.67</v>
      </c>
      <c r="AC1003">
        <f t="shared" si="135"/>
        <v>0.06</v>
      </c>
      <c r="AD1003">
        <f t="shared" si="139"/>
        <v>2.1</v>
      </c>
      <c r="AE1003">
        <f t="shared" si="139"/>
        <v>0.08</v>
      </c>
      <c r="AF1003">
        <f t="shared" si="139"/>
        <v>8</v>
      </c>
      <c r="AG1003">
        <f t="shared" si="138"/>
        <v>33</v>
      </c>
      <c r="AH1003">
        <f t="shared" si="136"/>
        <v>0.99844999999999995</v>
      </c>
      <c r="AI1003">
        <f t="shared" si="137"/>
        <v>3.68</v>
      </c>
      <c r="AJ1003">
        <f t="shared" si="140"/>
        <v>0.71</v>
      </c>
      <c r="AK1003">
        <f t="shared" si="141"/>
        <v>9.6</v>
      </c>
      <c r="AL1003">
        <v>5</v>
      </c>
    </row>
    <row r="1004" spans="1:38" x14ac:dyDescent="0.45">
      <c r="A1004">
        <v>7.5</v>
      </c>
      <c r="B1004">
        <v>0.52</v>
      </c>
      <c r="C1004">
        <v>0.42</v>
      </c>
      <c r="D1004">
        <v>2.2999999999999998</v>
      </c>
      <c r="E1004">
        <v>8.6999999999999994E-2</v>
      </c>
      <c r="F1004">
        <v>8</v>
      </c>
      <c r="G1004">
        <v>38</v>
      </c>
      <c r="H1004">
        <v>0.99719999999999998</v>
      </c>
      <c r="I1004">
        <v>3.58</v>
      </c>
      <c r="J1004">
        <v>0.61</v>
      </c>
      <c r="K1004">
        <v>10.5</v>
      </c>
      <c r="L1004">
        <v>6</v>
      </c>
      <c r="AA1004">
        <f t="shared" si="134"/>
        <v>7.5</v>
      </c>
      <c r="AB1004">
        <f t="shared" si="134"/>
        <v>0.52</v>
      </c>
      <c r="AC1004">
        <f t="shared" si="135"/>
        <v>0.42</v>
      </c>
      <c r="AD1004">
        <f t="shared" si="139"/>
        <v>2.2999999999999998</v>
      </c>
      <c r="AE1004">
        <f t="shared" si="139"/>
        <v>8.6999999999999994E-2</v>
      </c>
      <c r="AF1004">
        <f t="shared" si="139"/>
        <v>8</v>
      </c>
      <c r="AG1004">
        <f t="shared" si="138"/>
        <v>38</v>
      </c>
      <c r="AH1004">
        <f t="shared" si="136"/>
        <v>0.99719999999999998</v>
      </c>
      <c r="AI1004">
        <f t="shared" si="137"/>
        <v>3.58</v>
      </c>
      <c r="AJ1004">
        <f t="shared" si="140"/>
        <v>0.61</v>
      </c>
      <c r="AK1004">
        <f t="shared" si="141"/>
        <v>10.5</v>
      </c>
      <c r="AL1004">
        <v>6</v>
      </c>
    </row>
    <row r="1005" spans="1:38" x14ac:dyDescent="0.45">
      <c r="A1005">
        <v>7.6</v>
      </c>
      <c r="B1005">
        <v>0.51</v>
      </c>
      <c r="C1005">
        <v>0.24</v>
      </c>
      <c r="D1005">
        <v>2.4</v>
      </c>
      <c r="E1005">
        <v>9.0999999999999998E-2</v>
      </c>
      <c r="F1005">
        <v>8</v>
      </c>
      <c r="G1005">
        <v>38</v>
      </c>
      <c r="H1005">
        <v>0.998</v>
      </c>
      <c r="I1005">
        <v>3.47</v>
      </c>
      <c r="J1005">
        <v>0.66</v>
      </c>
      <c r="K1005">
        <v>9.6</v>
      </c>
      <c r="L1005">
        <v>6</v>
      </c>
      <c r="AA1005">
        <f t="shared" si="134"/>
        <v>7.6</v>
      </c>
      <c r="AB1005">
        <f t="shared" si="134"/>
        <v>0.51</v>
      </c>
      <c r="AC1005">
        <f t="shared" si="135"/>
        <v>0.24</v>
      </c>
      <c r="AD1005">
        <f t="shared" si="139"/>
        <v>2.4</v>
      </c>
      <c r="AE1005">
        <f t="shared" si="139"/>
        <v>9.0999999999999998E-2</v>
      </c>
      <c r="AF1005">
        <f t="shared" si="139"/>
        <v>8</v>
      </c>
      <c r="AG1005">
        <f t="shared" si="138"/>
        <v>38</v>
      </c>
      <c r="AH1005">
        <f t="shared" si="136"/>
        <v>0.998</v>
      </c>
      <c r="AI1005">
        <f t="shared" si="137"/>
        <v>3.47</v>
      </c>
      <c r="AJ1005">
        <f t="shared" si="140"/>
        <v>0.66</v>
      </c>
      <c r="AK1005">
        <f t="shared" si="141"/>
        <v>9.6</v>
      </c>
      <c r="AL1005">
        <v>6</v>
      </c>
    </row>
    <row r="1006" spans="1:38" x14ac:dyDescent="0.45">
      <c r="A1006">
        <v>6.5</v>
      </c>
      <c r="B1006">
        <v>0.34</v>
      </c>
      <c r="C1006">
        <v>0.27</v>
      </c>
      <c r="D1006">
        <v>2.8</v>
      </c>
      <c r="E1006">
        <v>6.7000000000000004E-2</v>
      </c>
      <c r="F1006">
        <v>8</v>
      </c>
      <c r="G1006">
        <v>44</v>
      </c>
      <c r="H1006">
        <v>0.99383999999999995</v>
      </c>
      <c r="I1006">
        <v>3.21</v>
      </c>
      <c r="J1006">
        <v>0.56000000000000005</v>
      </c>
      <c r="K1006">
        <v>12</v>
      </c>
      <c r="L1006">
        <v>6</v>
      </c>
      <c r="AA1006">
        <f t="shared" si="134"/>
        <v>6.5</v>
      </c>
      <c r="AB1006">
        <f t="shared" si="134"/>
        <v>0.34</v>
      </c>
      <c r="AC1006">
        <f t="shared" si="135"/>
        <v>0.27</v>
      </c>
      <c r="AD1006">
        <f t="shared" si="139"/>
        <v>2.8</v>
      </c>
      <c r="AE1006">
        <f t="shared" si="139"/>
        <v>6.7000000000000004E-2</v>
      </c>
      <c r="AF1006">
        <f t="shared" si="139"/>
        <v>8</v>
      </c>
      <c r="AG1006">
        <f t="shared" si="138"/>
        <v>44</v>
      </c>
      <c r="AH1006">
        <f t="shared" si="136"/>
        <v>0.99383999999999995</v>
      </c>
      <c r="AI1006">
        <f t="shared" si="137"/>
        <v>3.21</v>
      </c>
      <c r="AJ1006">
        <f t="shared" si="140"/>
        <v>0.56000000000000005</v>
      </c>
      <c r="AK1006">
        <f t="shared" si="141"/>
        <v>12</v>
      </c>
      <c r="AL1006">
        <v>6</v>
      </c>
    </row>
    <row r="1007" spans="1:38" x14ac:dyDescent="0.45">
      <c r="A1007">
        <v>7.7</v>
      </c>
      <c r="B1007">
        <v>0.41</v>
      </c>
      <c r="C1007">
        <v>0.76</v>
      </c>
      <c r="D1007">
        <v>1.8</v>
      </c>
      <c r="E1007">
        <v>0.61099999999999999</v>
      </c>
      <c r="F1007">
        <v>8</v>
      </c>
      <c r="G1007">
        <v>45</v>
      </c>
      <c r="H1007">
        <v>0.99680000000000002</v>
      </c>
      <c r="I1007">
        <v>3.06</v>
      </c>
      <c r="J1007">
        <v>1.26</v>
      </c>
      <c r="K1007">
        <v>9.4</v>
      </c>
      <c r="L1007">
        <v>5</v>
      </c>
      <c r="AA1007">
        <f t="shared" si="134"/>
        <v>7.7</v>
      </c>
      <c r="AB1007">
        <f t="shared" si="134"/>
        <v>0.41</v>
      </c>
      <c r="AC1007">
        <f t="shared" si="135"/>
        <v>0.76</v>
      </c>
      <c r="AD1007">
        <f t="shared" si="139"/>
        <v>1.8</v>
      </c>
      <c r="AE1007">
        <f t="shared" si="139"/>
        <v>0.12249999999999998</v>
      </c>
      <c r="AF1007">
        <f t="shared" si="139"/>
        <v>8</v>
      </c>
      <c r="AG1007">
        <f t="shared" si="138"/>
        <v>45</v>
      </c>
      <c r="AH1007">
        <f t="shared" si="136"/>
        <v>0.99680000000000002</v>
      </c>
      <c r="AI1007">
        <f t="shared" si="137"/>
        <v>3.06</v>
      </c>
      <c r="AJ1007">
        <f t="shared" si="140"/>
        <v>0.99999999999999989</v>
      </c>
      <c r="AK1007">
        <f t="shared" si="141"/>
        <v>9.4</v>
      </c>
      <c r="AL1007">
        <v>5</v>
      </c>
    </row>
    <row r="1008" spans="1:38" x14ac:dyDescent="0.45">
      <c r="A1008">
        <v>7.2</v>
      </c>
      <c r="B1008">
        <v>0.62</v>
      </c>
      <c r="C1008">
        <v>0.01</v>
      </c>
      <c r="D1008">
        <v>2.2999999999999998</v>
      </c>
      <c r="E1008">
        <v>6.5000000000000002E-2</v>
      </c>
      <c r="F1008">
        <v>8</v>
      </c>
      <c r="G1008">
        <v>46</v>
      </c>
      <c r="H1008">
        <v>0.99331999999999998</v>
      </c>
      <c r="I1008">
        <v>3.32</v>
      </c>
      <c r="J1008">
        <v>0.51</v>
      </c>
      <c r="K1008">
        <v>11.8</v>
      </c>
      <c r="L1008">
        <v>6</v>
      </c>
      <c r="AA1008">
        <f t="shared" si="134"/>
        <v>7.2</v>
      </c>
      <c r="AB1008">
        <f t="shared" si="134"/>
        <v>0.62</v>
      </c>
      <c r="AC1008">
        <f t="shared" si="135"/>
        <v>0.01</v>
      </c>
      <c r="AD1008">
        <f t="shared" si="139"/>
        <v>2.2999999999999998</v>
      </c>
      <c r="AE1008">
        <f t="shared" si="139"/>
        <v>6.5000000000000002E-2</v>
      </c>
      <c r="AF1008">
        <f t="shared" si="139"/>
        <v>8</v>
      </c>
      <c r="AG1008">
        <f t="shared" si="138"/>
        <v>46</v>
      </c>
      <c r="AH1008">
        <f t="shared" si="136"/>
        <v>0.99331999999999998</v>
      </c>
      <c r="AI1008">
        <f t="shared" si="137"/>
        <v>3.32</v>
      </c>
      <c r="AJ1008">
        <f t="shared" si="140"/>
        <v>0.51</v>
      </c>
      <c r="AK1008">
        <f t="shared" si="141"/>
        <v>11.8</v>
      </c>
      <c r="AL1008">
        <v>6</v>
      </c>
    </row>
    <row r="1009" spans="1:38" x14ac:dyDescent="0.45">
      <c r="A1009">
        <v>6.7</v>
      </c>
      <c r="B1009">
        <v>0.62</v>
      </c>
      <c r="C1009">
        <v>0.21</v>
      </c>
      <c r="D1009">
        <v>1.9</v>
      </c>
      <c r="E1009">
        <v>7.9000000000000001E-2</v>
      </c>
      <c r="F1009">
        <v>8</v>
      </c>
      <c r="G1009">
        <v>62</v>
      </c>
      <c r="H1009">
        <v>0.997</v>
      </c>
      <c r="I1009">
        <v>3.52</v>
      </c>
      <c r="J1009">
        <v>0.57999999999999996</v>
      </c>
      <c r="K1009">
        <v>9.3000000000000007</v>
      </c>
      <c r="L1009">
        <v>6</v>
      </c>
      <c r="AA1009">
        <f t="shared" si="134"/>
        <v>6.7</v>
      </c>
      <c r="AB1009">
        <f t="shared" si="134"/>
        <v>0.62</v>
      </c>
      <c r="AC1009">
        <f t="shared" si="135"/>
        <v>0.21</v>
      </c>
      <c r="AD1009">
        <f t="shared" si="139"/>
        <v>1.9</v>
      </c>
      <c r="AE1009">
        <f t="shared" si="139"/>
        <v>7.9000000000000001E-2</v>
      </c>
      <c r="AF1009">
        <f t="shared" si="139"/>
        <v>8</v>
      </c>
      <c r="AG1009">
        <f t="shared" si="138"/>
        <v>62</v>
      </c>
      <c r="AH1009">
        <f t="shared" si="136"/>
        <v>0.997</v>
      </c>
      <c r="AI1009">
        <f t="shared" si="137"/>
        <v>3.52</v>
      </c>
      <c r="AJ1009">
        <f t="shared" si="140"/>
        <v>0.57999999999999996</v>
      </c>
      <c r="AK1009">
        <f t="shared" si="141"/>
        <v>9.3000000000000007</v>
      </c>
      <c r="AL1009">
        <v>6</v>
      </c>
    </row>
    <row r="1010" spans="1:38" x14ac:dyDescent="0.45">
      <c r="A1010">
        <v>4.5999999999999996</v>
      </c>
      <c r="B1010">
        <v>0.52</v>
      </c>
      <c r="C1010">
        <v>0.15</v>
      </c>
      <c r="D1010">
        <v>2.1</v>
      </c>
      <c r="E1010">
        <v>5.3999999999999999E-2</v>
      </c>
      <c r="F1010">
        <v>8</v>
      </c>
      <c r="G1010">
        <v>65</v>
      </c>
      <c r="H1010">
        <v>0.99339999999999995</v>
      </c>
      <c r="I1010">
        <v>3.9</v>
      </c>
      <c r="J1010">
        <v>0.56000000000000005</v>
      </c>
      <c r="K1010">
        <v>13.1</v>
      </c>
      <c r="L1010">
        <v>4</v>
      </c>
      <c r="AA1010">
        <f t="shared" si="134"/>
        <v>4.5999999999999996</v>
      </c>
      <c r="AB1010">
        <f t="shared" si="134"/>
        <v>0.52</v>
      </c>
      <c r="AC1010">
        <f t="shared" si="135"/>
        <v>0.15</v>
      </c>
      <c r="AD1010">
        <f t="shared" si="139"/>
        <v>2.1</v>
      </c>
      <c r="AE1010">
        <f t="shared" si="139"/>
        <v>5.3999999999999999E-2</v>
      </c>
      <c r="AF1010">
        <f t="shared" si="139"/>
        <v>8</v>
      </c>
      <c r="AG1010">
        <f t="shared" si="138"/>
        <v>65</v>
      </c>
      <c r="AH1010">
        <f t="shared" si="136"/>
        <v>0.99339999999999995</v>
      </c>
      <c r="AI1010">
        <f t="shared" si="137"/>
        <v>3.7747243884144153</v>
      </c>
      <c r="AJ1010">
        <f t="shared" si="140"/>
        <v>0.56000000000000005</v>
      </c>
      <c r="AK1010">
        <f t="shared" si="141"/>
        <v>13.1</v>
      </c>
      <c r="AL1010">
        <v>4</v>
      </c>
    </row>
    <row r="1011" spans="1:38" x14ac:dyDescent="0.45">
      <c r="A1011">
        <v>7.7</v>
      </c>
      <c r="B1011">
        <v>0.77500000000000002</v>
      </c>
      <c r="C1011">
        <v>0.42</v>
      </c>
      <c r="D1011">
        <v>1.9</v>
      </c>
      <c r="E1011">
        <v>9.1999999999999998E-2</v>
      </c>
      <c r="F1011">
        <v>8</v>
      </c>
      <c r="G1011">
        <v>86</v>
      </c>
      <c r="H1011">
        <v>0.99590000000000001</v>
      </c>
      <c r="I1011">
        <v>3.23</v>
      </c>
      <c r="J1011">
        <v>0.59</v>
      </c>
      <c r="K1011">
        <v>9.5</v>
      </c>
      <c r="L1011">
        <v>5</v>
      </c>
      <c r="AA1011">
        <f t="shared" si="134"/>
        <v>7.7</v>
      </c>
      <c r="AB1011">
        <f t="shared" si="134"/>
        <v>0.77500000000000002</v>
      </c>
      <c r="AC1011">
        <f t="shared" si="135"/>
        <v>0.42</v>
      </c>
      <c r="AD1011">
        <f t="shared" si="139"/>
        <v>1.9</v>
      </c>
      <c r="AE1011">
        <f t="shared" si="139"/>
        <v>9.1999999999999998E-2</v>
      </c>
      <c r="AF1011">
        <f t="shared" si="139"/>
        <v>8</v>
      </c>
      <c r="AG1011">
        <f t="shared" si="138"/>
        <v>86</v>
      </c>
      <c r="AH1011">
        <f t="shared" si="136"/>
        <v>0.99590000000000001</v>
      </c>
      <c r="AI1011">
        <f t="shared" si="137"/>
        <v>3.23</v>
      </c>
      <c r="AJ1011">
        <f t="shared" si="140"/>
        <v>0.59</v>
      </c>
      <c r="AK1011">
        <f t="shared" si="141"/>
        <v>9.5</v>
      </c>
      <c r="AL1011">
        <v>5</v>
      </c>
    </row>
    <row r="1012" spans="1:38" x14ac:dyDescent="0.45">
      <c r="A1012">
        <v>7.3</v>
      </c>
      <c r="B1012">
        <v>0.30499999999999999</v>
      </c>
      <c r="C1012">
        <v>0.39</v>
      </c>
      <c r="D1012">
        <v>1.2</v>
      </c>
      <c r="E1012">
        <v>5.8999999999999997E-2</v>
      </c>
      <c r="F1012">
        <v>7</v>
      </c>
      <c r="G1012">
        <v>11</v>
      </c>
      <c r="H1012">
        <v>0.99331000000000003</v>
      </c>
      <c r="I1012">
        <v>3.29</v>
      </c>
      <c r="J1012">
        <v>0.52</v>
      </c>
      <c r="K1012">
        <v>11.5</v>
      </c>
      <c r="L1012">
        <v>6</v>
      </c>
      <c r="AA1012">
        <f t="shared" si="134"/>
        <v>7.3</v>
      </c>
      <c r="AB1012">
        <f t="shared" si="134"/>
        <v>0.30499999999999999</v>
      </c>
      <c r="AC1012">
        <f t="shared" si="135"/>
        <v>0.39</v>
      </c>
      <c r="AD1012">
        <f t="shared" si="139"/>
        <v>1.2</v>
      </c>
      <c r="AE1012">
        <f t="shared" si="139"/>
        <v>5.8999999999999997E-2</v>
      </c>
      <c r="AF1012">
        <f t="shared" si="139"/>
        <v>7</v>
      </c>
      <c r="AG1012">
        <f t="shared" si="138"/>
        <v>11</v>
      </c>
      <c r="AH1012">
        <f t="shared" si="136"/>
        <v>0.99331000000000003</v>
      </c>
      <c r="AI1012">
        <f t="shared" si="137"/>
        <v>3.29</v>
      </c>
      <c r="AJ1012">
        <f t="shared" si="140"/>
        <v>0.52</v>
      </c>
      <c r="AK1012">
        <f t="shared" si="141"/>
        <v>11.5</v>
      </c>
      <c r="AL1012">
        <v>6</v>
      </c>
    </row>
    <row r="1013" spans="1:38" x14ac:dyDescent="0.45">
      <c r="A1013">
        <v>6.2</v>
      </c>
      <c r="B1013">
        <v>0.46</v>
      </c>
      <c r="C1013">
        <v>0.17</v>
      </c>
      <c r="D1013">
        <v>1.6</v>
      </c>
      <c r="E1013">
        <v>7.2999999999999995E-2</v>
      </c>
      <c r="F1013">
        <v>7</v>
      </c>
      <c r="G1013">
        <v>11</v>
      </c>
      <c r="H1013">
        <v>0.99424999999999997</v>
      </c>
      <c r="I1013">
        <v>3.61</v>
      </c>
      <c r="J1013">
        <v>0.54</v>
      </c>
      <c r="K1013">
        <v>11.4</v>
      </c>
      <c r="L1013">
        <v>5</v>
      </c>
      <c r="AA1013">
        <f t="shared" si="134"/>
        <v>6.2</v>
      </c>
      <c r="AB1013">
        <f t="shared" si="134"/>
        <v>0.46</v>
      </c>
      <c r="AC1013">
        <f t="shared" si="135"/>
        <v>0.17</v>
      </c>
      <c r="AD1013">
        <f t="shared" si="139"/>
        <v>1.6</v>
      </c>
      <c r="AE1013">
        <f t="shared" si="139"/>
        <v>7.2999999999999995E-2</v>
      </c>
      <c r="AF1013">
        <f t="shared" si="139"/>
        <v>7</v>
      </c>
      <c r="AG1013">
        <f t="shared" si="138"/>
        <v>11</v>
      </c>
      <c r="AH1013">
        <f t="shared" si="136"/>
        <v>0.99424999999999997</v>
      </c>
      <c r="AI1013">
        <f t="shared" si="137"/>
        <v>3.61</v>
      </c>
      <c r="AJ1013">
        <f t="shared" si="140"/>
        <v>0.54</v>
      </c>
      <c r="AK1013">
        <f t="shared" si="141"/>
        <v>11.4</v>
      </c>
      <c r="AL1013">
        <v>5</v>
      </c>
    </row>
    <row r="1014" spans="1:38" x14ac:dyDescent="0.45">
      <c r="A1014">
        <v>7.4</v>
      </c>
      <c r="B1014">
        <v>0.57999999999999996</v>
      </c>
      <c r="C1014">
        <v>0</v>
      </c>
      <c r="D1014">
        <v>2</v>
      </c>
      <c r="E1014">
        <v>6.4000000000000001E-2</v>
      </c>
      <c r="F1014">
        <v>7</v>
      </c>
      <c r="G1014">
        <v>11</v>
      </c>
      <c r="H1014">
        <v>0.99561999999999995</v>
      </c>
      <c r="I1014">
        <v>3.45</v>
      </c>
      <c r="J1014">
        <v>0.57999999999999996</v>
      </c>
      <c r="K1014">
        <v>11.3</v>
      </c>
      <c r="L1014">
        <v>6</v>
      </c>
      <c r="AA1014">
        <f t="shared" si="134"/>
        <v>7.4</v>
      </c>
      <c r="AB1014">
        <f t="shared" si="134"/>
        <v>0.57999999999999996</v>
      </c>
      <c r="AC1014">
        <f t="shared" si="135"/>
        <v>0</v>
      </c>
      <c r="AD1014">
        <f t="shared" si="139"/>
        <v>2</v>
      </c>
      <c r="AE1014">
        <f t="shared" si="139"/>
        <v>6.4000000000000001E-2</v>
      </c>
      <c r="AF1014">
        <f t="shared" si="139"/>
        <v>7</v>
      </c>
      <c r="AG1014">
        <f t="shared" si="138"/>
        <v>11</v>
      </c>
      <c r="AH1014">
        <f t="shared" si="136"/>
        <v>0.99561999999999995</v>
      </c>
      <c r="AI1014">
        <f t="shared" si="137"/>
        <v>3.45</v>
      </c>
      <c r="AJ1014">
        <f t="shared" si="140"/>
        <v>0.57999999999999996</v>
      </c>
      <c r="AK1014">
        <f t="shared" si="141"/>
        <v>11.3</v>
      </c>
      <c r="AL1014">
        <v>6</v>
      </c>
    </row>
    <row r="1015" spans="1:38" x14ac:dyDescent="0.45">
      <c r="A1015">
        <v>6.4</v>
      </c>
      <c r="B1015">
        <v>0.69</v>
      </c>
      <c r="C1015">
        <v>0</v>
      </c>
      <c r="D1015">
        <v>1.65</v>
      </c>
      <c r="E1015">
        <v>5.5E-2</v>
      </c>
      <c r="F1015">
        <v>7</v>
      </c>
      <c r="G1015">
        <v>12</v>
      </c>
      <c r="H1015">
        <v>0.99161999999999995</v>
      </c>
      <c r="I1015">
        <v>3.47</v>
      </c>
      <c r="J1015">
        <v>0.53</v>
      </c>
      <c r="K1015">
        <v>12.9</v>
      </c>
      <c r="L1015">
        <v>6</v>
      </c>
      <c r="AA1015">
        <f t="shared" si="134"/>
        <v>6.4</v>
      </c>
      <c r="AB1015">
        <f t="shared" si="134"/>
        <v>0.69</v>
      </c>
      <c r="AC1015">
        <f t="shared" si="135"/>
        <v>0</v>
      </c>
      <c r="AD1015">
        <f t="shared" si="139"/>
        <v>1.65</v>
      </c>
      <c r="AE1015">
        <f t="shared" si="139"/>
        <v>5.5E-2</v>
      </c>
      <c r="AF1015">
        <f t="shared" si="139"/>
        <v>7</v>
      </c>
      <c r="AG1015">
        <f t="shared" si="138"/>
        <v>12</v>
      </c>
      <c r="AH1015">
        <f t="shared" si="136"/>
        <v>0.99161999999999995</v>
      </c>
      <c r="AI1015">
        <f t="shared" si="137"/>
        <v>3.47</v>
      </c>
      <c r="AJ1015">
        <f t="shared" si="140"/>
        <v>0.53</v>
      </c>
      <c r="AK1015">
        <f t="shared" si="141"/>
        <v>12.9</v>
      </c>
      <c r="AL1015">
        <v>6</v>
      </c>
    </row>
    <row r="1016" spans="1:38" x14ac:dyDescent="0.45">
      <c r="A1016">
        <v>8.9</v>
      </c>
      <c r="B1016">
        <v>0.28000000000000003</v>
      </c>
      <c r="C1016">
        <v>0.45</v>
      </c>
      <c r="D1016">
        <v>1.7</v>
      </c>
      <c r="E1016">
        <v>6.7000000000000004E-2</v>
      </c>
      <c r="F1016">
        <v>7</v>
      </c>
      <c r="G1016">
        <v>12</v>
      </c>
      <c r="H1016">
        <v>0.99353999999999998</v>
      </c>
      <c r="I1016">
        <v>3.25</v>
      </c>
      <c r="J1016">
        <v>0.55000000000000004</v>
      </c>
      <c r="K1016">
        <v>12.3</v>
      </c>
      <c r="L1016">
        <v>7</v>
      </c>
      <c r="AA1016">
        <f t="shared" si="134"/>
        <v>8.9</v>
      </c>
      <c r="AB1016">
        <f t="shared" si="134"/>
        <v>0.28000000000000003</v>
      </c>
      <c r="AC1016">
        <f t="shared" si="135"/>
        <v>0.45</v>
      </c>
      <c r="AD1016">
        <f t="shared" si="139"/>
        <v>1.7</v>
      </c>
      <c r="AE1016">
        <f t="shared" si="139"/>
        <v>6.7000000000000004E-2</v>
      </c>
      <c r="AF1016">
        <f t="shared" si="139"/>
        <v>7</v>
      </c>
      <c r="AG1016">
        <f t="shared" si="138"/>
        <v>12</v>
      </c>
      <c r="AH1016">
        <f t="shared" si="136"/>
        <v>0.99353999999999998</v>
      </c>
      <c r="AI1016">
        <f t="shared" si="137"/>
        <v>3.25</v>
      </c>
      <c r="AJ1016">
        <f t="shared" si="140"/>
        <v>0.55000000000000004</v>
      </c>
      <c r="AK1016">
        <f t="shared" si="141"/>
        <v>12.3</v>
      </c>
      <c r="AL1016">
        <v>7</v>
      </c>
    </row>
    <row r="1017" spans="1:38" x14ac:dyDescent="0.45">
      <c r="A1017">
        <v>7.2</v>
      </c>
      <c r="B1017">
        <v>0.65500000000000003</v>
      </c>
      <c r="C1017">
        <v>0.03</v>
      </c>
      <c r="D1017">
        <v>1.8</v>
      </c>
      <c r="E1017">
        <v>7.8E-2</v>
      </c>
      <c r="F1017">
        <v>7</v>
      </c>
      <c r="G1017">
        <v>12</v>
      </c>
      <c r="H1017">
        <v>0.99587000000000003</v>
      </c>
      <c r="I1017">
        <v>3.34</v>
      </c>
      <c r="J1017">
        <v>0.39</v>
      </c>
      <c r="K1017">
        <v>9.5</v>
      </c>
      <c r="L1017">
        <v>5</v>
      </c>
      <c r="AA1017">
        <f t="shared" si="134"/>
        <v>7.2</v>
      </c>
      <c r="AB1017">
        <f t="shared" si="134"/>
        <v>0.65500000000000003</v>
      </c>
      <c r="AC1017">
        <f t="shared" si="135"/>
        <v>0.03</v>
      </c>
      <c r="AD1017">
        <f t="shared" si="139"/>
        <v>1.8</v>
      </c>
      <c r="AE1017">
        <f t="shared" si="139"/>
        <v>7.8E-2</v>
      </c>
      <c r="AF1017">
        <f t="shared" si="139"/>
        <v>7</v>
      </c>
      <c r="AG1017">
        <f t="shared" si="138"/>
        <v>12</v>
      </c>
      <c r="AH1017">
        <f t="shared" si="136"/>
        <v>0.99587000000000003</v>
      </c>
      <c r="AI1017">
        <f t="shared" si="137"/>
        <v>3.34</v>
      </c>
      <c r="AJ1017">
        <f t="shared" si="140"/>
        <v>0.39</v>
      </c>
      <c r="AK1017">
        <f t="shared" si="141"/>
        <v>9.5</v>
      </c>
      <c r="AL1017">
        <v>5</v>
      </c>
    </row>
    <row r="1018" spans="1:38" x14ac:dyDescent="0.45">
      <c r="A1018">
        <v>6.6</v>
      </c>
      <c r="B1018">
        <v>0.89500000000000002</v>
      </c>
      <c r="C1018">
        <v>0.04</v>
      </c>
      <c r="D1018">
        <v>2.2999999999999998</v>
      </c>
      <c r="E1018">
        <v>6.8000000000000005E-2</v>
      </c>
      <c r="F1018">
        <v>7</v>
      </c>
      <c r="G1018">
        <v>13</v>
      </c>
      <c r="H1018">
        <v>0.99582000000000004</v>
      </c>
      <c r="I1018">
        <v>3.53</v>
      </c>
      <c r="J1018">
        <v>0.57999999999999996</v>
      </c>
      <c r="K1018">
        <v>10.8</v>
      </c>
      <c r="L1018">
        <v>6</v>
      </c>
      <c r="AA1018">
        <f t="shared" si="134"/>
        <v>6.6</v>
      </c>
      <c r="AB1018">
        <f t="shared" si="134"/>
        <v>0.89500000000000002</v>
      </c>
      <c r="AC1018">
        <f t="shared" si="135"/>
        <v>0.04</v>
      </c>
      <c r="AD1018">
        <f t="shared" si="139"/>
        <v>2.2999999999999998</v>
      </c>
      <c r="AE1018">
        <f t="shared" si="139"/>
        <v>6.8000000000000005E-2</v>
      </c>
      <c r="AF1018">
        <f t="shared" si="139"/>
        <v>7</v>
      </c>
      <c r="AG1018">
        <f t="shared" si="138"/>
        <v>13</v>
      </c>
      <c r="AH1018">
        <f t="shared" si="136"/>
        <v>0.99582000000000004</v>
      </c>
      <c r="AI1018">
        <f t="shared" si="137"/>
        <v>3.53</v>
      </c>
      <c r="AJ1018">
        <f t="shared" si="140"/>
        <v>0.57999999999999996</v>
      </c>
      <c r="AK1018">
        <f t="shared" si="141"/>
        <v>10.8</v>
      </c>
      <c r="AL1018">
        <v>6</v>
      </c>
    </row>
    <row r="1019" spans="1:38" x14ac:dyDescent="0.45">
      <c r="A1019">
        <v>7.7</v>
      </c>
      <c r="B1019">
        <v>0.6</v>
      </c>
      <c r="C1019">
        <v>0</v>
      </c>
      <c r="D1019">
        <v>2.6</v>
      </c>
      <c r="E1019">
        <v>5.5E-2</v>
      </c>
      <c r="F1019">
        <v>7</v>
      </c>
      <c r="G1019">
        <v>13</v>
      </c>
      <c r="H1019">
        <v>0.99639</v>
      </c>
      <c r="I1019">
        <v>3.38</v>
      </c>
      <c r="J1019">
        <v>0.56000000000000005</v>
      </c>
      <c r="K1019">
        <v>10.8</v>
      </c>
      <c r="L1019">
        <v>5</v>
      </c>
      <c r="AA1019">
        <f t="shared" si="134"/>
        <v>7.7</v>
      </c>
      <c r="AB1019">
        <f t="shared" si="134"/>
        <v>0.6</v>
      </c>
      <c r="AC1019">
        <f t="shared" si="135"/>
        <v>0</v>
      </c>
      <c r="AD1019">
        <f t="shared" si="139"/>
        <v>2.6</v>
      </c>
      <c r="AE1019">
        <f t="shared" si="139"/>
        <v>5.5E-2</v>
      </c>
      <c r="AF1019">
        <f t="shared" si="139"/>
        <v>7</v>
      </c>
      <c r="AG1019">
        <f t="shared" si="138"/>
        <v>13</v>
      </c>
      <c r="AH1019">
        <f t="shared" si="136"/>
        <v>0.99639</v>
      </c>
      <c r="AI1019">
        <f t="shared" si="137"/>
        <v>3.38</v>
      </c>
      <c r="AJ1019">
        <f t="shared" si="140"/>
        <v>0.56000000000000005</v>
      </c>
      <c r="AK1019">
        <f t="shared" si="141"/>
        <v>10.8</v>
      </c>
      <c r="AL1019">
        <v>5</v>
      </c>
    </row>
    <row r="1020" spans="1:38" x14ac:dyDescent="0.45">
      <c r="A1020">
        <v>8.8000000000000007</v>
      </c>
      <c r="B1020">
        <v>0.33</v>
      </c>
      <c r="C1020">
        <v>0.41</v>
      </c>
      <c r="D1020">
        <v>5.9</v>
      </c>
      <c r="E1020">
        <v>7.2999999999999995E-2</v>
      </c>
      <c r="F1020">
        <v>7</v>
      </c>
      <c r="G1020">
        <v>13</v>
      </c>
      <c r="H1020">
        <v>0.99657999999999902</v>
      </c>
      <c r="I1020">
        <v>3.3</v>
      </c>
      <c r="J1020">
        <v>0.62</v>
      </c>
      <c r="K1020">
        <v>12.1</v>
      </c>
      <c r="L1020">
        <v>7</v>
      </c>
      <c r="AA1020">
        <f t="shared" si="134"/>
        <v>8.8000000000000007</v>
      </c>
      <c r="AB1020">
        <f t="shared" si="134"/>
        <v>0.33</v>
      </c>
      <c r="AC1020">
        <f t="shared" si="135"/>
        <v>0.41</v>
      </c>
      <c r="AD1020">
        <f t="shared" si="139"/>
        <v>3.6500000000000004</v>
      </c>
      <c r="AE1020">
        <f t="shared" si="139"/>
        <v>7.2999999999999995E-2</v>
      </c>
      <c r="AF1020">
        <f t="shared" si="139"/>
        <v>7</v>
      </c>
      <c r="AG1020">
        <f t="shared" si="138"/>
        <v>13</v>
      </c>
      <c r="AH1020">
        <f t="shared" si="136"/>
        <v>0.99657999999999902</v>
      </c>
      <c r="AI1020">
        <f t="shared" si="137"/>
        <v>3.3</v>
      </c>
      <c r="AJ1020">
        <f t="shared" si="140"/>
        <v>0.62</v>
      </c>
      <c r="AK1020">
        <f t="shared" si="141"/>
        <v>12.1</v>
      </c>
      <c r="AL1020">
        <v>7</v>
      </c>
    </row>
    <row r="1021" spans="1:38" x14ac:dyDescent="0.45">
      <c r="A1021">
        <v>7.1</v>
      </c>
      <c r="B1021">
        <v>0.47</v>
      </c>
      <c r="C1021">
        <v>0</v>
      </c>
      <c r="D1021">
        <v>2.2000000000000002</v>
      </c>
      <c r="E1021">
        <v>6.7000000000000004E-2</v>
      </c>
      <c r="F1021">
        <v>7</v>
      </c>
      <c r="G1021">
        <v>14</v>
      </c>
      <c r="H1021">
        <v>0.99517</v>
      </c>
      <c r="I1021">
        <v>3.4</v>
      </c>
      <c r="J1021">
        <v>0.57999999999999996</v>
      </c>
      <c r="K1021">
        <v>10.9</v>
      </c>
      <c r="L1021">
        <v>4</v>
      </c>
      <c r="AA1021">
        <f t="shared" si="134"/>
        <v>7.1</v>
      </c>
      <c r="AB1021">
        <f t="shared" si="134"/>
        <v>0.47</v>
      </c>
      <c r="AC1021">
        <f t="shared" si="135"/>
        <v>0</v>
      </c>
      <c r="AD1021">
        <f t="shared" si="139"/>
        <v>2.2000000000000002</v>
      </c>
      <c r="AE1021">
        <f t="shared" si="139"/>
        <v>6.7000000000000004E-2</v>
      </c>
      <c r="AF1021">
        <f t="shared" si="139"/>
        <v>7</v>
      </c>
      <c r="AG1021">
        <f t="shared" si="138"/>
        <v>14</v>
      </c>
      <c r="AH1021">
        <f t="shared" si="136"/>
        <v>0.99517</v>
      </c>
      <c r="AI1021">
        <f t="shared" si="137"/>
        <v>3.4</v>
      </c>
      <c r="AJ1021">
        <f t="shared" si="140"/>
        <v>0.57999999999999996</v>
      </c>
      <c r="AK1021">
        <f t="shared" si="141"/>
        <v>10.9</v>
      </c>
      <c r="AL1021">
        <v>4</v>
      </c>
    </row>
    <row r="1022" spans="1:38" x14ac:dyDescent="0.45">
      <c r="A1022">
        <v>11.1</v>
      </c>
      <c r="B1022">
        <v>0.18</v>
      </c>
      <c r="C1022">
        <v>0.48</v>
      </c>
      <c r="D1022">
        <v>1.5</v>
      </c>
      <c r="E1022">
        <v>6.8000000000000005E-2</v>
      </c>
      <c r="F1022">
        <v>7</v>
      </c>
      <c r="G1022">
        <v>15</v>
      </c>
      <c r="H1022">
        <v>0.99729999999999996</v>
      </c>
      <c r="I1022">
        <v>3.22</v>
      </c>
      <c r="J1022">
        <v>0.64</v>
      </c>
      <c r="K1022">
        <v>10.1</v>
      </c>
      <c r="L1022">
        <v>6</v>
      </c>
      <c r="AA1022">
        <f t="shared" si="134"/>
        <v>11.1</v>
      </c>
      <c r="AB1022">
        <f t="shared" si="134"/>
        <v>0.18</v>
      </c>
      <c r="AC1022">
        <f t="shared" si="135"/>
        <v>0.48</v>
      </c>
      <c r="AD1022">
        <f t="shared" si="139"/>
        <v>1.5</v>
      </c>
      <c r="AE1022">
        <f t="shared" si="139"/>
        <v>6.8000000000000005E-2</v>
      </c>
      <c r="AF1022">
        <f t="shared" si="139"/>
        <v>7</v>
      </c>
      <c r="AG1022">
        <f t="shared" si="138"/>
        <v>15</v>
      </c>
      <c r="AH1022">
        <f t="shared" si="136"/>
        <v>0.99729999999999996</v>
      </c>
      <c r="AI1022">
        <f t="shared" si="137"/>
        <v>3.22</v>
      </c>
      <c r="AJ1022">
        <f t="shared" si="140"/>
        <v>0.64</v>
      </c>
      <c r="AK1022">
        <f t="shared" si="141"/>
        <v>10.1</v>
      </c>
      <c r="AL1022">
        <v>6</v>
      </c>
    </row>
    <row r="1023" spans="1:38" x14ac:dyDescent="0.45">
      <c r="A1023">
        <v>7.9</v>
      </c>
      <c r="B1023">
        <v>0.2</v>
      </c>
      <c r="C1023">
        <v>0.35</v>
      </c>
      <c r="D1023">
        <v>1.7</v>
      </c>
      <c r="E1023">
        <v>5.3999999999999999E-2</v>
      </c>
      <c r="F1023">
        <v>7</v>
      </c>
      <c r="G1023">
        <v>15</v>
      </c>
      <c r="H1023">
        <v>0.99457999999999902</v>
      </c>
      <c r="I1023">
        <v>3.32</v>
      </c>
      <c r="J1023">
        <v>0.8</v>
      </c>
      <c r="K1023">
        <v>11.9</v>
      </c>
      <c r="L1023">
        <v>7</v>
      </c>
      <c r="AA1023">
        <f t="shared" si="134"/>
        <v>7.9</v>
      </c>
      <c r="AB1023">
        <f t="shared" si="134"/>
        <v>0.2</v>
      </c>
      <c r="AC1023">
        <f t="shared" si="135"/>
        <v>0.35</v>
      </c>
      <c r="AD1023">
        <f t="shared" si="139"/>
        <v>1.7</v>
      </c>
      <c r="AE1023">
        <f t="shared" si="139"/>
        <v>5.3999999999999999E-2</v>
      </c>
      <c r="AF1023">
        <f t="shared" si="139"/>
        <v>7</v>
      </c>
      <c r="AG1023">
        <f t="shared" si="138"/>
        <v>15</v>
      </c>
      <c r="AH1023">
        <f t="shared" si="136"/>
        <v>0.99457999999999902</v>
      </c>
      <c r="AI1023">
        <f t="shared" si="137"/>
        <v>3.32</v>
      </c>
      <c r="AJ1023">
        <f t="shared" si="140"/>
        <v>0.8</v>
      </c>
      <c r="AK1023">
        <f t="shared" si="141"/>
        <v>11.9</v>
      </c>
      <c r="AL1023">
        <v>7</v>
      </c>
    </row>
    <row r="1024" spans="1:38" x14ac:dyDescent="0.45">
      <c r="A1024">
        <v>10.7</v>
      </c>
      <c r="B1024">
        <v>0.46</v>
      </c>
      <c r="C1024">
        <v>0.39</v>
      </c>
      <c r="D1024">
        <v>2</v>
      </c>
      <c r="E1024">
        <v>6.0999999999999999E-2</v>
      </c>
      <c r="F1024">
        <v>7</v>
      </c>
      <c r="G1024">
        <v>15</v>
      </c>
      <c r="H1024">
        <v>0.99809999999999999</v>
      </c>
      <c r="I1024">
        <v>3.18</v>
      </c>
      <c r="J1024">
        <v>0.62</v>
      </c>
      <c r="K1024">
        <v>9.5</v>
      </c>
      <c r="L1024">
        <v>5</v>
      </c>
      <c r="AA1024">
        <f t="shared" si="134"/>
        <v>10.7</v>
      </c>
      <c r="AB1024">
        <f t="shared" si="134"/>
        <v>0.46</v>
      </c>
      <c r="AC1024">
        <f t="shared" si="135"/>
        <v>0.39</v>
      </c>
      <c r="AD1024">
        <f t="shared" si="139"/>
        <v>2</v>
      </c>
      <c r="AE1024">
        <f t="shared" si="139"/>
        <v>6.0999999999999999E-2</v>
      </c>
      <c r="AF1024">
        <f t="shared" si="139"/>
        <v>7</v>
      </c>
      <c r="AG1024">
        <f t="shared" si="138"/>
        <v>15</v>
      </c>
      <c r="AH1024">
        <f t="shared" si="136"/>
        <v>0.99809999999999999</v>
      </c>
      <c r="AI1024">
        <f t="shared" si="137"/>
        <v>3.18</v>
      </c>
      <c r="AJ1024">
        <f t="shared" si="140"/>
        <v>0.62</v>
      </c>
      <c r="AK1024">
        <f t="shared" si="141"/>
        <v>9.5</v>
      </c>
      <c r="AL1024">
        <v>5</v>
      </c>
    </row>
    <row r="1025" spans="1:38" x14ac:dyDescent="0.45">
      <c r="A1025">
        <v>5.6</v>
      </c>
      <c r="B1025">
        <v>0.66</v>
      </c>
      <c r="C1025">
        <v>0</v>
      </c>
      <c r="D1025">
        <v>2.5</v>
      </c>
      <c r="E1025">
        <v>6.6000000000000003E-2</v>
      </c>
      <c r="F1025">
        <v>7</v>
      </c>
      <c r="G1025">
        <v>15</v>
      </c>
      <c r="H1025">
        <v>0.99256</v>
      </c>
      <c r="I1025">
        <v>3.52</v>
      </c>
      <c r="J1025">
        <v>0.57999999999999996</v>
      </c>
      <c r="K1025">
        <v>12.9</v>
      </c>
      <c r="L1025">
        <v>5</v>
      </c>
      <c r="AA1025">
        <f t="shared" si="134"/>
        <v>5.6</v>
      </c>
      <c r="AB1025">
        <f t="shared" si="134"/>
        <v>0.66</v>
      </c>
      <c r="AC1025">
        <f t="shared" si="135"/>
        <v>0</v>
      </c>
      <c r="AD1025">
        <f t="shared" si="139"/>
        <v>2.5</v>
      </c>
      <c r="AE1025">
        <f t="shared" si="139"/>
        <v>6.6000000000000003E-2</v>
      </c>
      <c r="AF1025">
        <f t="shared" si="139"/>
        <v>7</v>
      </c>
      <c r="AG1025">
        <f t="shared" si="138"/>
        <v>15</v>
      </c>
      <c r="AH1025">
        <f t="shared" si="136"/>
        <v>0.99256</v>
      </c>
      <c r="AI1025">
        <f t="shared" si="137"/>
        <v>3.52</v>
      </c>
      <c r="AJ1025">
        <f t="shared" si="140"/>
        <v>0.57999999999999996</v>
      </c>
      <c r="AK1025">
        <f t="shared" si="141"/>
        <v>12.9</v>
      </c>
      <c r="AL1025">
        <v>5</v>
      </c>
    </row>
    <row r="1026" spans="1:38" x14ac:dyDescent="0.45">
      <c r="A1026">
        <v>9.1</v>
      </c>
      <c r="B1026">
        <v>0.4</v>
      </c>
      <c r="C1026">
        <v>0.5</v>
      </c>
      <c r="D1026">
        <v>1.8</v>
      </c>
      <c r="E1026">
        <v>7.0999999999999994E-2</v>
      </c>
      <c r="F1026">
        <v>7</v>
      </c>
      <c r="G1026">
        <v>16</v>
      </c>
      <c r="H1026">
        <v>0.99461999999999995</v>
      </c>
      <c r="I1026">
        <v>3.21</v>
      </c>
      <c r="J1026">
        <v>0.69</v>
      </c>
      <c r="K1026">
        <v>12.5</v>
      </c>
      <c r="L1026">
        <v>8</v>
      </c>
      <c r="AA1026">
        <f t="shared" si="134"/>
        <v>9.1</v>
      </c>
      <c r="AB1026">
        <f t="shared" si="134"/>
        <v>0.4</v>
      </c>
      <c r="AC1026">
        <f t="shared" si="135"/>
        <v>0.5</v>
      </c>
      <c r="AD1026">
        <f t="shared" si="139"/>
        <v>1.8</v>
      </c>
      <c r="AE1026">
        <f t="shared" si="139"/>
        <v>7.0999999999999994E-2</v>
      </c>
      <c r="AF1026">
        <f t="shared" si="139"/>
        <v>7</v>
      </c>
      <c r="AG1026">
        <f t="shared" si="138"/>
        <v>16</v>
      </c>
      <c r="AH1026">
        <f t="shared" si="136"/>
        <v>0.99461999999999995</v>
      </c>
      <c r="AI1026">
        <f t="shared" si="137"/>
        <v>3.21</v>
      </c>
      <c r="AJ1026">
        <f t="shared" si="140"/>
        <v>0.69</v>
      </c>
      <c r="AK1026">
        <f t="shared" si="141"/>
        <v>12.5</v>
      </c>
      <c r="AL1026">
        <v>8</v>
      </c>
    </row>
    <row r="1027" spans="1:38" x14ac:dyDescent="0.45">
      <c r="A1027">
        <v>6.9</v>
      </c>
      <c r="B1027">
        <v>0.74</v>
      </c>
      <c r="C1027">
        <v>0.03</v>
      </c>
      <c r="D1027">
        <v>2.2999999999999998</v>
      </c>
      <c r="E1027">
        <v>5.3999999999999999E-2</v>
      </c>
      <c r="F1027">
        <v>7</v>
      </c>
      <c r="G1027">
        <v>16</v>
      </c>
      <c r="H1027">
        <v>0.99507999999999996</v>
      </c>
      <c r="I1027">
        <v>3.45</v>
      </c>
      <c r="J1027">
        <v>0.63</v>
      </c>
      <c r="K1027">
        <v>11.5</v>
      </c>
      <c r="L1027">
        <v>6</v>
      </c>
      <c r="AA1027">
        <f t="shared" ref="AA1027:AB1090" si="142">IF((A1027&gt;=O$14)*(A1027&lt;=O$15),A1027,IF((A1027&lt;O$14), O$14, O$15))</f>
        <v>6.9</v>
      </c>
      <c r="AB1027">
        <f t="shared" si="142"/>
        <v>0.74</v>
      </c>
      <c r="AC1027">
        <f t="shared" ref="AC1027:AC1090" si="143">IF((C1027&gt;=Q$19)*(C1027&lt;=Q$20),C1027,IF((C1027&lt;Q$19), Q$19, Q$20))</f>
        <v>0.03</v>
      </c>
      <c r="AD1027">
        <f t="shared" si="139"/>
        <v>2.2999999999999998</v>
      </c>
      <c r="AE1027">
        <f t="shared" si="139"/>
        <v>5.3999999999999999E-2</v>
      </c>
      <c r="AF1027">
        <f t="shared" si="139"/>
        <v>7</v>
      </c>
      <c r="AG1027">
        <f t="shared" si="138"/>
        <v>16</v>
      </c>
      <c r="AH1027">
        <f t="shared" ref="AH1027:AH1090" si="144">IF((H1027&gt;=V$19)*(H1027&lt;=V$20),H1027,IF((H1027&lt;V$19), V$19, V$20))</f>
        <v>0.99507999999999996</v>
      </c>
      <c r="AI1027">
        <f t="shared" ref="AI1027:AI1090" si="145">IF((I1027&gt;=W$19)*(I1027&lt;=W$20),I1027,IF((I1027&lt;W$19), W$19, W$20))</f>
        <v>3.45</v>
      </c>
      <c r="AJ1027">
        <f t="shared" si="140"/>
        <v>0.63</v>
      </c>
      <c r="AK1027">
        <f t="shared" si="141"/>
        <v>11.5</v>
      </c>
      <c r="AL1027">
        <v>6</v>
      </c>
    </row>
    <row r="1028" spans="1:38" x14ac:dyDescent="0.45">
      <c r="A1028">
        <v>8.8000000000000007</v>
      </c>
      <c r="B1028">
        <v>0.31</v>
      </c>
      <c r="C1028">
        <v>0.4</v>
      </c>
      <c r="D1028">
        <v>2.8</v>
      </c>
      <c r="E1028">
        <v>0.109</v>
      </c>
      <c r="F1028">
        <v>7</v>
      </c>
      <c r="G1028">
        <v>16</v>
      </c>
      <c r="H1028">
        <v>0.99613999999999903</v>
      </c>
      <c r="I1028">
        <v>3.31</v>
      </c>
      <c r="J1028">
        <v>0.79</v>
      </c>
      <c r="K1028">
        <v>11.8</v>
      </c>
      <c r="L1028">
        <v>7</v>
      </c>
      <c r="AA1028">
        <f t="shared" si="142"/>
        <v>8.8000000000000007</v>
      </c>
      <c r="AB1028">
        <f t="shared" si="142"/>
        <v>0.31</v>
      </c>
      <c r="AC1028">
        <f t="shared" si="143"/>
        <v>0.4</v>
      </c>
      <c r="AD1028">
        <f t="shared" si="139"/>
        <v>2.8</v>
      </c>
      <c r="AE1028">
        <f t="shared" si="139"/>
        <v>0.109</v>
      </c>
      <c r="AF1028">
        <f t="shared" si="139"/>
        <v>7</v>
      </c>
      <c r="AG1028">
        <f t="shared" si="138"/>
        <v>16</v>
      </c>
      <c r="AH1028">
        <f t="shared" si="144"/>
        <v>0.99613999999999903</v>
      </c>
      <c r="AI1028">
        <f t="shared" si="145"/>
        <v>3.31</v>
      </c>
      <c r="AJ1028">
        <f t="shared" si="140"/>
        <v>0.79</v>
      </c>
      <c r="AK1028">
        <f t="shared" si="141"/>
        <v>11.8</v>
      </c>
      <c r="AL1028">
        <v>7</v>
      </c>
    </row>
    <row r="1029" spans="1:38" x14ac:dyDescent="0.45">
      <c r="A1029">
        <v>7.2</v>
      </c>
      <c r="B1029">
        <v>1</v>
      </c>
      <c r="C1029">
        <v>0</v>
      </c>
      <c r="D1029">
        <v>3</v>
      </c>
      <c r="E1029">
        <v>0.10199999999999999</v>
      </c>
      <c r="F1029">
        <v>7</v>
      </c>
      <c r="G1029">
        <v>16</v>
      </c>
      <c r="H1029">
        <v>0.99585999999999997</v>
      </c>
      <c r="I1029">
        <v>3.43</v>
      </c>
      <c r="J1029">
        <v>0.46</v>
      </c>
      <c r="K1029">
        <v>10</v>
      </c>
      <c r="L1029">
        <v>5</v>
      </c>
      <c r="AA1029">
        <f t="shared" si="142"/>
        <v>7.2</v>
      </c>
      <c r="AB1029">
        <f t="shared" si="142"/>
        <v>1</v>
      </c>
      <c r="AC1029">
        <f t="shared" si="143"/>
        <v>0</v>
      </c>
      <c r="AD1029">
        <f t="shared" si="139"/>
        <v>3</v>
      </c>
      <c r="AE1029">
        <f t="shared" si="139"/>
        <v>0.10199999999999999</v>
      </c>
      <c r="AF1029">
        <f t="shared" si="139"/>
        <v>7</v>
      </c>
      <c r="AG1029">
        <f t="shared" si="138"/>
        <v>16</v>
      </c>
      <c r="AH1029">
        <f t="shared" si="144"/>
        <v>0.99585999999999997</v>
      </c>
      <c r="AI1029">
        <f t="shared" si="145"/>
        <v>3.43</v>
      </c>
      <c r="AJ1029">
        <f t="shared" si="140"/>
        <v>0.46</v>
      </c>
      <c r="AK1029">
        <f t="shared" si="141"/>
        <v>10</v>
      </c>
      <c r="AL1029">
        <v>5</v>
      </c>
    </row>
    <row r="1030" spans="1:38" x14ac:dyDescent="0.45">
      <c r="A1030">
        <v>7.8</v>
      </c>
      <c r="B1030">
        <v>0.55000000000000004</v>
      </c>
      <c r="C1030">
        <v>0</v>
      </c>
      <c r="D1030">
        <v>1.7</v>
      </c>
      <c r="E1030">
        <v>7.0000000000000007E-2</v>
      </c>
      <c r="F1030">
        <v>7</v>
      </c>
      <c r="G1030">
        <v>17</v>
      </c>
      <c r="H1030">
        <v>0.99658999999999998</v>
      </c>
      <c r="I1030">
        <v>3.26</v>
      </c>
      <c r="J1030">
        <v>0.64</v>
      </c>
      <c r="K1030">
        <v>9.4</v>
      </c>
      <c r="L1030">
        <v>6</v>
      </c>
      <c r="AA1030">
        <f t="shared" si="142"/>
        <v>7.8</v>
      </c>
      <c r="AB1030">
        <f t="shared" si="142"/>
        <v>0.55000000000000004</v>
      </c>
      <c r="AC1030">
        <f t="shared" si="143"/>
        <v>0</v>
      </c>
      <c r="AD1030">
        <f t="shared" si="139"/>
        <v>1.7</v>
      </c>
      <c r="AE1030">
        <f t="shared" si="139"/>
        <v>7.0000000000000007E-2</v>
      </c>
      <c r="AF1030">
        <f t="shared" si="139"/>
        <v>7</v>
      </c>
      <c r="AG1030">
        <f t="shared" si="138"/>
        <v>17</v>
      </c>
      <c r="AH1030">
        <f t="shared" si="144"/>
        <v>0.99658999999999998</v>
      </c>
      <c r="AI1030">
        <f t="shared" si="145"/>
        <v>3.26</v>
      </c>
      <c r="AJ1030">
        <f t="shared" si="140"/>
        <v>0.64</v>
      </c>
      <c r="AK1030">
        <f t="shared" si="141"/>
        <v>9.4</v>
      </c>
      <c r="AL1030">
        <v>6</v>
      </c>
    </row>
    <row r="1031" spans="1:38" x14ac:dyDescent="0.45">
      <c r="A1031">
        <v>10.8</v>
      </c>
      <c r="B1031">
        <v>0.4</v>
      </c>
      <c r="C1031">
        <v>0.41</v>
      </c>
      <c r="D1031">
        <v>2.2000000000000002</v>
      </c>
      <c r="E1031">
        <v>8.4000000000000005E-2</v>
      </c>
      <c r="F1031">
        <v>7</v>
      </c>
      <c r="G1031">
        <v>17</v>
      </c>
      <c r="H1031">
        <v>0.99839999999999995</v>
      </c>
      <c r="I1031">
        <v>3.08</v>
      </c>
      <c r="J1031">
        <v>0.67</v>
      </c>
      <c r="K1031">
        <v>9.3000000000000007</v>
      </c>
      <c r="L1031">
        <v>6</v>
      </c>
      <c r="AA1031">
        <f t="shared" si="142"/>
        <v>10.8</v>
      </c>
      <c r="AB1031">
        <f t="shared" si="142"/>
        <v>0.4</v>
      </c>
      <c r="AC1031">
        <f t="shared" si="143"/>
        <v>0.41</v>
      </c>
      <c r="AD1031">
        <f t="shared" si="139"/>
        <v>2.2000000000000002</v>
      </c>
      <c r="AE1031">
        <f t="shared" si="139"/>
        <v>8.4000000000000005E-2</v>
      </c>
      <c r="AF1031">
        <f t="shared" si="139"/>
        <v>7</v>
      </c>
      <c r="AG1031">
        <f t="shared" si="138"/>
        <v>17</v>
      </c>
      <c r="AH1031">
        <f t="shared" si="144"/>
        <v>0.99839999999999995</v>
      </c>
      <c r="AI1031">
        <f t="shared" si="145"/>
        <v>3.08</v>
      </c>
      <c r="AJ1031">
        <f t="shared" si="140"/>
        <v>0.67</v>
      </c>
      <c r="AK1031">
        <f t="shared" si="141"/>
        <v>9.3000000000000007</v>
      </c>
      <c r="AL1031">
        <v>6</v>
      </c>
    </row>
    <row r="1032" spans="1:38" x14ac:dyDescent="0.45">
      <c r="A1032">
        <v>7.1</v>
      </c>
      <c r="B1032">
        <v>0.56000000000000005</v>
      </c>
      <c r="C1032">
        <v>0.14000000000000001</v>
      </c>
      <c r="D1032">
        <v>1.6</v>
      </c>
      <c r="E1032">
        <v>7.8E-2</v>
      </c>
      <c r="F1032">
        <v>7</v>
      </c>
      <c r="G1032">
        <v>18</v>
      </c>
      <c r="H1032">
        <v>0.99592000000000003</v>
      </c>
      <c r="I1032">
        <v>3.27</v>
      </c>
      <c r="J1032">
        <v>0.62</v>
      </c>
      <c r="K1032">
        <v>9.3000000000000007</v>
      </c>
      <c r="L1032">
        <v>5</v>
      </c>
      <c r="AA1032">
        <f t="shared" si="142"/>
        <v>7.1</v>
      </c>
      <c r="AB1032">
        <f t="shared" si="142"/>
        <v>0.56000000000000005</v>
      </c>
      <c r="AC1032">
        <f t="shared" si="143"/>
        <v>0.14000000000000001</v>
      </c>
      <c r="AD1032">
        <f t="shared" si="139"/>
        <v>1.6</v>
      </c>
      <c r="AE1032">
        <f t="shared" si="139"/>
        <v>7.8E-2</v>
      </c>
      <c r="AF1032">
        <f t="shared" si="139"/>
        <v>7</v>
      </c>
      <c r="AG1032">
        <f t="shared" si="138"/>
        <v>18</v>
      </c>
      <c r="AH1032">
        <f t="shared" si="144"/>
        <v>0.99592000000000003</v>
      </c>
      <c r="AI1032">
        <f t="shared" si="145"/>
        <v>3.27</v>
      </c>
      <c r="AJ1032">
        <f t="shared" si="140"/>
        <v>0.62</v>
      </c>
      <c r="AK1032">
        <f t="shared" si="141"/>
        <v>9.3000000000000007</v>
      </c>
      <c r="AL1032">
        <v>5</v>
      </c>
    </row>
    <row r="1033" spans="1:38" x14ac:dyDescent="0.45">
      <c r="A1033">
        <v>10.6</v>
      </c>
      <c r="B1033">
        <v>0.36</v>
      </c>
      <c r="C1033">
        <v>0.6</v>
      </c>
      <c r="D1033">
        <v>2.2000000000000002</v>
      </c>
      <c r="E1033">
        <v>0.152</v>
      </c>
      <c r="F1033">
        <v>7</v>
      </c>
      <c r="G1033">
        <v>18</v>
      </c>
      <c r="H1033">
        <v>0.99860000000000004</v>
      </c>
      <c r="I1033">
        <v>3.04</v>
      </c>
      <c r="J1033">
        <v>1.06</v>
      </c>
      <c r="K1033">
        <v>9.4</v>
      </c>
      <c r="L1033">
        <v>5</v>
      </c>
      <c r="AA1033">
        <f t="shared" si="142"/>
        <v>10.6</v>
      </c>
      <c r="AB1033">
        <f t="shared" si="142"/>
        <v>0.36</v>
      </c>
      <c r="AC1033">
        <f t="shared" si="143"/>
        <v>0.6</v>
      </c>
      <c r="AD1033">
        <f t="shared" si="139"/>
        <v>2.2000000000000002</v>
      </c>
      <c r="AE1033">
        <f t="shared" si="139"/>
        <v>0.12249999999999998</v>
      </c>
      <c r="AF1033">
        <f t="shared" si="139"/>
        <v>7</v>
      </c>
      <c r="AG1033">
        <f t="shared" si="138"/>
        <v>18</v>
      </c>
      <c r="AH1033">
        <f t="shared" si="144"/>
        <v>0.99860000000000004</v>
      </c>
      <c r="AI1033">
        <f t="shared" si="145"/>
        <v>3.04</v>
      </c>
      <c r="AJ1033">
        <f t="shared" si="140"/>
        <v>0.99999999999999989</v>
      </c>
      <c r="AK1033">
        <f t="shared" si="141"/>
        <v>9.4</v>
      </c>
      <c r="AL1033">
        <v>5</v>
      </c>
    </row>
    <row r="1034" spans="1:38" x14ac:dyDescent="0.45">
      <c r="A1034">
        <v>8.8000000000000007</v>
      </c>
      <c r="B1034">
        <v>0.46</v>
      </c>
      <c r="C1034">
        <v>0.45</v>
      </c>
      <c r="D1034">
        <v>2.6</v>
      </c>
      <c r="E1034">
        <v>6.5000000000000002E-2</v>
      </c>
      <c r="F1034">
        <v>7</v>
      </c>
      <c r="G1034">
        <v>18</v>
      </c>
      <c r="H1034">
        <v>0.99470000000000003</v>
      </c>
      <c r="I1034">
        <v>3.32</v>
      </c>
      <c r="J1034">
        <v>0.79</v>
      </c>
      <c r="K1034">
        <v>14</v>
      </c>
      <c r="L1034">
        <v>6</v>
      </c>
      <c r="AA1034">
        <f t="shared" si="142"/>
        <v>8.8000000000000007</v>
      </c>
      <c r="AB1034">
        <f t="shared" si="142"/>
        <v>0.46</v>
      </c>
      <c r="AC1034">
        <f t="shared" si="143"/>
        <v>0.45</v>
      </c>
      <c r="AD1034">
        <f t="shared" si="139"/>
        <v>2.6</v>
      </c>
      <c r="AE1034">
        <f t="shared" si="139"/>
        <v>6.5000000000000002E-2</v>
      </c>
      <c r="AF1034">
        <f t="shared" si="139"/>
        <v>7</v>
      </c>
      <c r="AG1034">
        <f t="shared" si="138"/>
        <v>18</v>
      </c>
      <c r="AH1034">
        <f t="shared" si="144"/>
        <v>0.99470000000000003</v>
      </c>
      <c r="AI1034">
        <f t="shared" si="145"/>
        <v>3.32</v>
      </c>
      <c r="AJ1034">
        <f t="shared" si="140"/>
        <v>0.79</v>
      </c>
      <c r="AK1034">
        <f t="shared" si="141"/>
        <v>13.5</v>
      </c>
      <c r="AL1034">
        <v>6</v>
      </c>
    </row>
    <row r="1035" spans="1:38" x14ac:dyDescent="0.45">
      <c r="A1035">
        <v>5.7</v>
      </c>
      <c r="B1035">
        <v>1.1299999999999999</v>
      </c>
      <c r="C1035">
        <v>0.09</v>
      </c>
      <c r="D1035">
        <v>1.5</v>
      </c>
      <c r="E1035">
        <v>0.17199999999999999</v>
      </c>
      <c r="F1035">
        <v>7</v>
      </c>
      <c r="G1035">
        <v>19</v>
      </c>
      <c r="H1035">
        <v>0.99399999999999999</v>
      </c>
      <c r="I1035">
        <v>3.5</v>
      </c>
      <c r="J1035">
        <v>0.48</v>
      </c>
      <c r="K1035">
        <v>9.8000000000000007</v>
      </c>
      <c r="L1035">
        <v>4</v>
      </c>
      <c r="AA1035">
        <f t="shared" si="142"/>
        <v>5.7</v>
      </c>
      <c r="AB1035">
        <f t="shared" si="142"/>
        <v>1.0150000000000001</v>
      </c>
      <c r="AC1035">
        <f t="shared" si="143"/>
        <v>0.09</v>
      </c>
      <c r="AD1035">
        <f t="shared" si="139"/>
        <v>1.5</v>
      </c>
      <c r="AE1035">
        <f t="shared" si="139"/>
        <v>0.12249999999999998</v>
      </c>
      <c r="AF1035">
        <f t="shared" si="139"/>
        <v>7</v>
      </c>
      <c r="AG1035">
        <f t="shared" si="138"/>
        <v>19</v>
      </c>
      <c r="AH1035">
        <f t="shared" si="144"/>
        <v>0.99399999999999999</v>
      </c>
      <c r="AI1035">
        <f t="shared" si="145"/>
        <v>3.5</v>
      </c>
      <c r="AJ1035">
        <f t="shared" si="140"/>
        <v>0.48</v>
      </c>
      <c r="AK1035">
        <f t="shared" si="141"/>
        <v>9.8000000000000007</v>
      </c>
      <c r="AL1035">
        <v>4</v>
      </c>
    </row>
    <row r="1036" spans="1:38" x14ac:dyDescent="0.45">
      <c r="A1036">
        <v>11</v>
      </c>
      <c r="B1036">
        <v>0.3</v>
      </c>
      <c r="C1036">
        <v>0.57999999999999996</v>
      </c>
      <c r="D1036">
        <v>2.1</v>
      </c>
      <c r="E1036">
        <v>5.3999999999999999E-2</v>
      </c>
      <c r="F1036">
        <v>7</v>
      </c>
      <c r="G1036">
        <v>19</v>
      </c>
      <c r="H1036">
        <v>0.998</v>
      </c>
      <c r="I1036">
        <v>3.31</v>
      </c>
      <c r="J1036">
        <v>0.88</v>
      </c>
      <c r="K1036">
        <v>10.5</v>
      </c>
      <c r="L1036">
        <v>7</v>
      </c>
      <c r="AA1036">
        <f t="shared" si="142"/>
        <v>11</v>
      </c>
      <c r="AB1036">
        <f t="shared" si="142"/>
        <v>0.3</v>
      </c>
      <c r="AC1036">
        <f t="shared" si="143"/>
        <v>0.57999999999999996</v>
      </c>
      <c r="AD1036">
        <f t="shared" si="139"/>
        <v>2.1</v>
      </c>
      <c r="AE1036">
        <f t="shared" si="139"/>
        <v>5.3999999999999999E-2</v>
      </c>
      <c r="AF1036">
        <f t="shared" si="139"/>
        <v>7</v>
      </c>
      <c r="AG1036">
        <f t="shared" si="138"/>
        <v>19</v>
      </c>
      <c r="AH1036">
        <f t="shared" si="144"/>
        <v>0.998</v>
      </c>
      <c r="AI1036">
        <f t="shared" si="145"/>
        <v>3.31</v>
      </c>
      <c r="AJ1036">
        <f t="shared" si="140"/>
        <v>0.88</v>
      </c>
      <c r="AK1036">
        <f t="shared" si="141"/>
        <v>10.5</v>
      </c>
      <c r="AL1036">
        <v>7</v>
      </c>
    </row>
    <row r="1037" spans="1:38" x14ac:dyDescent="0.45">
      <c r="A1037">
        <v>7.9</v>
      </c>
      <c r="B1037">
        <v>0.18</v>
      </c>
      <c r="C1037">
        <v>0.4</v>
      </c>
      <c r="D1037">
        <v>1.8</v>
      </c>
      <c r="E1037">
        <v>6.2E-2</v>
      </c>
      <c r="F1037">
        <v>7</v>
      </c>
      <c r="G1037">
        <v>20</v>
      </c>
      <c r="H1037">
        <v>0.99409999999999998</v>
      </c>
      <c r="I1037">
        <v>3.28</v>
      </c>
      <c r="J1037">
        <v>0.7</v>
      </c>
      <c r="K1037">
        <v>11.1</v>
      </c>
      <c r="L1037">
        <v>5</v>
      </c>
      <c r="AA1037">
        <f t="shared" si="142"/>
        <v>7.9</v>
      </c>
      <c r="AB1037">
        <f t="shared" si="142"/>
        <v>0.18</v>
      </c>
      <c r="AC1037">
        <f t="shared" si="143"/>
        <v>0.4</v>
      </c>
      <c r="AD1037">
        <f t="shared" si="139"/>
        <v>1.8</v>
      </c>
      <c r="AE1037">
        <f t="shared" si="139"/>
        <v>6.2E-2</v>
      </c>
      <c r="AF1037">
        <f t="shared" si="139"/>
        <v>7</v>
      </c>
      <c r="AG1037">
        <f t="shared" si="138"/>
        <v>20</v>
      </c>
      <c r="AH1037">
        <f t="shared" si="144"/>
        <v>0.99409999999999998</v>
      </c>
      <c r="AI1037">
        <f t="shared" si="145"/>
        <v>3.28</v>
      </c>
      <c r="AJ1037">
        <f t="shared" si="140"/>
        <v>0.7</v>
      </c>
      <c r="AK1037">
        <f t="shared" si="141"/>
        <v>11.1</v>
      </c>
      <c r="AL1037">
        <v>5</v>
      </c>
    </row>
    <row r="1038" spans="1:38" x14ac:dyDescent="0.45">
      <c r="A1038">
        <v>7.6</v>
      </c>
      <c r="B1038">
        <v>0.95</v>
      </c>
      <c r="C1038">
        <v>0.03</v>
      </c>
      <c r="D1038">
        <v>2</v>
      </c>
      <c r="E1038">
        <v>0.09</v>
      </c>
      <c r="F1038">
        <v>7</v>
      </c>
      <c r="G1038">
        <v>20</v>
      </c>
      <c r="H1038">
        <v>0.99590000000000001</v>
      </c>
      <c r="I1038">
        <v>3.2</v>
      </c>
      <c r="J1038">
        <v>0.56000000000000005</v>
      </c>
      <c r="K1038">
        <v>9.6</v>
      </c>
      <c r="L1038">
        <v>5</v>
      </c>
      <c r="AA1038">
        <f t="shared" si="142"/>
        <v>7.6</v>
      </c>
      <c r="AB1038">
        <f t="shared" si="142"/>
        <v>0.95</v>
      </c>
      <c r="AC1038">
        <f t="shared" si="143"/>
        <v>0.03</v>
      </c>
      <c r="AD1038">
        <f t="shared" si="139"/>
        <v>2</v>
      </c>
      <c r="AE1038">
        <f t="shared" si="139"/>
        <v>0.09</v>
      </c>
      <c r="AF1038">
        <f t="shared" si="139"/>
        <v>7</v>
      </c>
      <c r="AG1038">
        <f t="shared" si="138"/>
        <v>20</v>
      </c>
      <c r="AH1038">
        <f t="shared" si="144"/>
        <v>0.99590000000000001</v>
      </c>
      <c r="AI1038">
        <f t="shared" si="145"/>
        <v>3.2</v>
      </c>
      <c r="AJ1038">
        <f t="shared" si="140"/>
        <v>0.56000000000000005</v>
      </c>
      <c r="AK1038">
        <f t="shared" si="141"/>
        <v>9.6</v>
      </c>
      <c r="AL1038">
        <v>5</v>
      </c>
    </row>
    <row r="1039" spans="1:38" x14ac:dyDescent="0.45">
      <c r="A1039">
        <v>11.9</v>
      </c>
      <c r="B1039">
        <v>0.38</v>
      </c>
      <c r="C1039">
        <v>0.51</v>
      </c>
      <c r="D1039">
        <v>2</v>
      </c>
      <c r="E1039">
        <v>0.121</v>
      </c>
      <c r="F1039">
        <v>7</v>
      </c>
      <c r="G1039">
        <v>20</v>
      </c>
      <c r="H1039">
        <v>0.99960000000000004</v>
      </c>
      <c r="I1039">
        <v>3.24</v>
      </c>
      <c r="J1039">
        <v>0.76</v>
      </c>
      <c r="K1039">
        <v>10.4</v>
      </c>
      <c r="L1039">
        <v>6</v>
      </c>
      <c r="AA1039">
        <f t="shared" si="142"/>
        <v>11.9</v>
      </c>
      <c r="AB1039">
        <f t="shared" si="142"/>
        <v>0.38</v>
      </c>
      <c r="AC1039">
        <f t="shared" si="143"/>
        <v>0.51</v>
      </c>
      <c r="AD1039">
        <f t="shared" si="139"/>
        <v>2</v>
      </c>
      <c r="AE1039">
        <f t="shared" si="139"/>
        <v>0.121</v>
      </c>
      <c r="AF1039">
        <f t="shared" si="139"/>
        <v>7</v>
      </c>
      <c r="AG1039">
        <f t="shared" si="138"/>
        <v>20</v>
      </c>
      <c r="AH1039">
        <f t="shared" si="144"/>
        <v>0.99960000000000004</v>
      </c>
      <c r="AI1039">
        <f t="shared" si="145"/>
        <v>3.24</v>
      </c>
      <c r="AJ1039">
        <f t="shared" si="140"/>
        <v>0.76</v>
      </c>
      <c r="AK1039">
        <f t="shared" si="141"/>
        <v>10.4</v>
      </c>
      <c r="AL1039">
        <v>6</v>
      </c>
    </row>
    <row r="1040" spans="1:38" x14ac:dyDescent="0.45">
      <c r="A1040">
        <v>10.199999999999999</v>
      </c>
      <c r="B1040">
        <v>0.44</v>
      </c>
      <c r="C1040">
        <v>0.42</v>
      </c>
      <c r="D1040">
        <v>2</v>
      </c>
      <c r="E1040">
        <v>7.0999999999999994E-2</v>
      </c>
      <c r="F1040">
        <v>7</v>
      </c>
      <c r="G1040">
        <v>20</v>
      </c>
      <c r="H1040">
        <v>0.99565999999999999</v>
      </c>
      <c r="I1040">
        <v>3.14</v>
      </c>
      <c r="J1040">
        <v>0.79</v>
      </c>
      <c r="K1040">
        <v>11.1</v>
      </c>
      <c r="L1040">
        <v>7</v>
      </c>
      <c r="AA1040">
        <f t="shared" si="142"/>
        <v>10.199999999999999</v>
      </c>
      <c r="AB1040">
        <f t="shared" si="142"/>
        <v>0.44</v>
      </c>
      <c r="AC1040">
        <f t="shared" si="143"/>
        <v>0.42</v>
      </c>
      <c r="AD1040">
        <f t="shared" si="139"/>
        <v>2</v>
      </c>
      <c r="AE1040">
        <f t="shared" si="139"/>
        <v>7.0999999999999994E-2</v>
      </c>
      <c r="AF1040">
        <f t="shared" si="139"/>
        <v>7</v>
      </c>
      <c r="AG1040">
        <f t="shared" si="138"/>
        <v>20</v>
      </c>
      <c r="AH1040">
        <f t="shared" si="144"/>
        <v>0.99565999999999999</v>
      </c>
      <c r="AI1040">
        <f t="shared" si="145"/>
        <v>3.14</v>
      </c>
      <c r="AJ1040">
        <f t="shared" si="140"/>
        <v>0.79</v>
      </c>
      <c r="AK1040">
        <f t="shared" si="141"/>
        <v>11.1</v>
      </c>
      <c r="AL1040">
        <v>7</v>
      </c>
    </row>
    <row r="1041" spans="1:38" x14ac:dyDescent="0.45">
      <c r="A1041">
        <v>7.4</v>
      </c>
      <c r="B1041">
        <v>0.47</v>
      </c>
      <c r="C1041">
        <v>0.46</v>
      </c>
      <c r="D1041">
        <v>2.2000000000000002</v>
      </c>
      <c r="E1041">
        <v>0.114</v>
      </c>
      <c r="F1041">
        <v>7</v>
      </c>
      <c r="G1041">
        <v>20</v>
      </c>
      <c r="H1041">
        <v>0.99646999999999997</v>
      </c>
      <c r="I1041">
        <v>3.32</v>
      </c>
      <c r="J1041">
        <v>0.63</v>
      </c>
      <c r="K1041">
        <v>10.5</v>
      </c>
      <c r="L1041">
        <v>5</v>
      </c>
      <c r="AA1041">
        <f t="shared" si="142"/>
        <v>7.4</v>
      </c>
      <c r="AB1041">
        <f t="shared" si="142"/>
        <v>0.47</v>
      </c>
      <c r="AC1041">
        <f t="shared" si="143"/>
        <v>0.46</v>
      </c>
      <c r="AD1041">
        <f t="shared" si="139"/>
        <v>2.2000000000000002</v>
      </c>
      <c r="AE1041">
        <f t="shared" si="139"/>
        <v>0.114</v>
      </c>
      <c r="AF1041">
        <f t="shared" si="139"/>
        <v>7</v>
      </c>
      <c r="AG1041">
        <f t="shared" si="139"/>
        <v>20</v>
      </c>
      <c r="AH1041">
        <f t="shared" si="144"/>
        <v>0.99646999999999997</v>
      </c>
      <c r="AI1041">
        <f t="shared" si="145"/>
        <v>3.32</v>
      </c>
      <c r="AJ1041">
        <f t="shared" si="140"/>
        <v>0.63</v>
      </c>
      <c r="AK1041">
        <f t="shared" si="141"/>
        <v>10.5</v>
      </c>
      <c r="AL1041">
        <v>5</v>
      </c>
    </row>
    <row r="1042" spans="1:38" x14ac:dyDescent="0.45">
      <c r="A1042">
        <v>7</v>
      </c>
      <c r="B1042">
        <v>0.80500000000000005</v>
      </c>
      <c r="C1042">
        <v>0</v>
      </c>
      <c r="D1042">
        <v>2.5</v>
      </c>
      <c r="E1042">
        <v>6.8000000000000005E-2</v>
      </c>
      <c r="F1042">
        <v>7</v>
      </c>
      <c r="G1042">
        <v>20</v>
      </c>
      <c r="H1042">
        <v>0.99690000000000001</v>
      </c>
      <c r="I1042">
        <v>3.48</v>
      </c>
      <c r="J1042">
        <v>0.56000000000000005</v>
      </c>
      <c r="K1042">
        <v>9.6</v>
      </c>
      <c r="L1042">
        <v>5</v>
      </c>
      <c r="AA1042">
        <f t="shared" si="142"/>
        <v>7</v>
      </c>
      <c r="AB1042">
        <f t="shared" si="142"/>
        <v>0.80500000000000005</v>
      </c>
      <c r="AC1042">
        <f t="shared" si="143"/>
        <v>0</v>
      </c>
      <c r="AD1042">
        <f t="shared" ref="AD1042:AG1105" si="146">IF((D1042&gt;=R$14)*(D1042&lt;=R$15),D1042,IF((D1042&lt;R$14), R$14, R$15))</f>
        <v>2.5</v>
      </c>
      <c r="AE1042">
        <f t="shared" si="146"/>
        <v>6.8000000000000005E-2</v>
      </c>
      <c r="AF1042">
        <f t="shared" si="146"/>
        <v>7</v>
      </c>
      <c r="AG1042">
        <f t="shared" si="146"/>
        <v>20</v>
      </c>
      <c r="AH1042">
        <f t="shared" si="144"/>
        <v>0.99690000000000001</v>
      </c>
      <c r="AI1042">
        <f t="shared" si="145"/>
        <v>3.48</v>
      </c>
      <c r="AJ1042">
        <f t="shared" ref="AJ1042:AJ1105" si="147">IF((J1042&gt;=X$14)*(J1042&lt;=X$15),J1042,IF((J1042&lt;X$14), X$14, X$15))</f>
        <v>0.56000000000000005</v>
      </c>
      <c r="AK1042">
        <f t="shared" ref="AK1042:AK1105" si="148">IF((K1042&gt;=Y$14)*(K1042&lt;=Y$15),K1042,IF((K1042&lt;Y$14), Y$14, Y$15))</f>
        <v>9.6</v>
      </c>
      <c r="AL1042">
        <v>5</v>
      </c>
    </row>
    <row r="1043" spans="1:38" x14ac:dyDescent="0.45">
      <c r="A1043">
        <v>11.9</v>
      </c>
      <c r="B1043">
        <v>0.69499999999999995</v>
      </c>
      <c r="C1043">
        <v>0.53</v>
      </c>
      <c r="D1043">
        <v>3.4</v>
      </c>
      <c r="E1043">
        <v>0.128</v>
      </c>
      <c r="F1043">
        <v>7</v>
      </c>
      <c r="G1043">
        <v>21</v>
      </c>
      <c r="H1043">
        <v>0.99919999999999998</v>
      </c>
      <c r="I1043">
        <v>3.17</v>
      </c>
      <c r="J1043">
        <v>0.84</v>
      </c>
      <c r="K1043">
        <v>12.2</v>
      </c>
      <c r="L1043">
        <v>7</v>
      </c>
      <c r="AA1043">
        <f t="shared" si="142"/>
        <v>11.9</v>
      </c>
      <c r="AB1043">
        <f t="shared" si="142"/>
        <v>0.69499999999999995</v>
      </c>
      <c r="AC1043">
        <f t="shared" si="143"/>
        <v>0.53</v>
      </c>
      <c r="AD1043">
        <f t="shared" si="146"/>
        <v>3.4</v>
      </c>
      <c r="AE1043">
        <f t="shared" si="146"/>
        <v>0.12249999999999998</v>
      </c>
      <c r="AF1043">
        <f t="shared" si="146"/>
        <v>7</v>
      </c>
      <c r="AG1043">
        <f t="shared" si="146"/>
        <v>21</v>
      </c>
      <c r="AH1043">
        <f t="shared" si="144"/>
        <v>0.99919999999999998</v>
      </c>
      <c r="AI1043">
        <f t="shared" si="145"/>
        <v>3.17</v>
      </c>
      <c r="AJ1043">
        <f t="shared" si="147"/>
        <v>0.84</v>
      </c>
      <c r="AK1043">
        <f t="shared" si="148"/>
        <v>12.2</v>
      </c>
      <c r="AL1043">
        <v>7</v>
      </c>
    </row>
    <row r="1044" spans="1:38" x14ac:dyDescent="0.45">
      <c r="A1044">
        <v>10</v>
      </c>
      <c r="B1044">
        <v>0.42</v>
      </c>
      <c r="C1044">
        <v>0.5</v>
      </c>
      <c r="D1044">
        <v>3.4</v>
      </c>
      <c r="E1044">
        <v>0.107</v>
      </c>
      <c r="F1044">
        <v>7</v>
      </c>
      <c r="G1044">
        <v>21</v>
      </c>
      <c r="H1044">
        <v>0.99790000000000001</v>
      </c>
      <c r="I1044">
        <v>3.26</v>
      </c>
      <c r="J1044">
        <v>0.93</v>
      </c>
      <c r="K1044">
        <v>11.8</v>
      </c>
      <c r="L1044">
        <v>6</v>
      </c>
      <c r="AA1044">
        <f t="shared" si="142"/>
        <v>10</v>
      </c>
      <c r="AB1044">
        <f t="shared" si="142"/>
        <v>0.42</v>
      </c>
      <c r="AC1044">
        <f t="shared" si="143"/>
        <v>0.5</v>
      </c>
      <c r="AD1044">
        <f t="shared" si="146"/>
        <v>3.4</v>
      </c>
      <c r="AE1044">
        <f t="shared" si="146"/>
        <v>0.107</v>
      </c>
      <c r="AF1044">
        <f t="shared" si="146"/>
        <v>7</v>
      </c>
      <c r="AG1044">
        <f t="shared" si="146"/>
        <v>21</v>
      </c>
      <c r="AH1044">
        <f t="shared" si="144"/>
        <v>0.99790000000000001</v>
      </c>
      <c r="AI1044">
        <f t="shared" si="145"/>
        <v>3.26</v>
      </c>
      <c r="AJ1044">
        <f t="shared" si="147"/>
        <v>0.93</v>
      </c>
      <c r="AK1044">
        <f t="shared" si="148"/>
        <v>11.8</v>
      </c>
      <c r="AL1044">
        <v>6</v>
      </c>
    </row>
    <row r="1045" spans="1:38" x14ac:dyDescent="0.45">
      <c r="A1045">
        <v>6.7</v>
      </c>
      <c r="B1045">
        <v>0.56000000000000005</v>
      </c>
      <c r="C1045">
        <v>0.09</v>
      </c>
      <c r="D1045">
        <v>2.9</v>
      </c>
      <c r="E1045">
        <v>7.9000000000000001E-2</v>
      </c>
      <c r="F1045">
        <v>7</v>
      </c>
      <c r="G1045">
        <v>22</v>
      </c>
      <c r="H1045">
        <v>0.99668999999999996</v>
      </c>
      <c r="I1045">
        <v>3.46</v>
      </c>
      <c r="J1045">
        <v>0.61</v>
      </c>
      <c r="K1045">
        <v>10.199999999999999</v>
      </c>
      <c r="L1045">
        <v>5</v>
      </c>
      <c r="AA1045">
        <f t="shared" si="142"/>
        <v>6.7</v>
      </c>
      <c r="AB1045">
        <f t="shared" si="142"/>
        <v>0.56000000000000005</v>
      </c>
      <c r="AC1045">
        <f t="shared" si="143"/>
        <v>0.09</v>
      </c>
      <c r="AD1045">
        <f t="shared" si="146"/>
        <v>2.9</v>
      </c>
      <c r="AE1045">
        <f t="shared" si="146"/>
        <v>7.9000000000000001E-2</v>
      </c>
      <c r="AF1045">
        <f t="shared" si="146"/>
        <v>7</v>
      </c>
      <c r="AG1045">
        <f t="shared" si="146"/>
        <v>22</v>
      </c>
      <c r="AH1045">
        <f t="shared" si="144"/>
        <v>0.99668999999999996</v>
      </c>
      <c r="AI1045">
        <f t="shared" si="145"/>
        <v>3.46</v>
      </c>
      <c r="AJ1045">
        <f t="shared" si="147"/>
        <v>0.61</v>
      </c>
      <c r="AK1045">
        <f t="shared" si="148"/>
        <v>10.199999999999999</v>
      </c>
      <c r="AL1045">
        <v>5</v>
      </c>
    </row>
    <row r="1046" spans="1:38" x14ac:dyDescent="0.45">
      <c r="A1046">
        <v>8.1999999999999993</v>
      </c>
      <c r="B1046">
        <v>0.91500000000000004</v>
      </c>
      <c r="C1046">
        <v>0.27</v>
      </c>
      <c r="D1046">
        <v>2.1</v>
      </c>
      <c r="E1046">
        <v>8.7999999999999995E-2</v>
      </c>
      <c r="F1046">
        <v>7</v>
      </c>
      <c r="G1046">
        <v>23</v>
      </c>
      <c r="H1046">
        <v>0.99619999999999997</v>
      </c>
      <c r="I1046">
        <v>3.26</v>
      </c>
      <c r="J1046">
        <v>0.47</v>
      </c>
      <c r="K1046">
        <v>10</v>
      </c>
      <c r="L1046">
        <v>4</v>
      </c>
      <c r="AA1046">
        <f t="shared" si="142"/>
        <v>8.1999999999999993</v>
      </c>
      <c r="AB1046">
        <f t="shared" si="142"/>
        <v>0.91500000000000004</v>
      </c>
      <c r="AC1046">
        <f t="shared" si="143"/>
        <v>0.27</v>
      </c>
      <c r="AD1046">
        <f t="shared" si="146"/>
        <v>2.1</v>
      </c>
      <c r="AE1046">
        <f t="shared" si="146"/>
        <v>8.7999999999999995E-2</v>
      </c>
      <c r="AF1046">
        <f t="shared" si="146"/>
        <v>7</v>
      </c>
      <c r="AG1046">
        <f t="shared" si="146"/>
        <v>23</v>
      </c>
      <c r="AH1046">
        <f t="shared" si="144"/>
        <v>0.99619999999999997</v>
      </c>
      <c r="AI1046">
        <f t="shared" si="145"/>
        <v>3.26</v>
      </c>
      <c r="AJ1046">
        <f t="shared" si="147"/>
        <v>0.47</v>
      </c>
      <c r="AK1046">
        <f t="shared" si="148"/>
        <v>10</v>
      </c>
      <c r="AL1046">
        <v>4</v>
      </c>
    </row>
    <row r="1047" spans="1:38" x14ac:dyDescent="0.45">
      <c r="A1047">
        <v>7.7</v>
      </c>
      <c r="B1047">
        <v>0.91500000000000004</v>
      </c>
      <c r="C1047">
        <v>0.12</v>
      </c>
      <c r="D1047">
        <v>2.2000000000000002</v>
      </c>
      <c r="E1047">
        <v>0.14299999999999999</v>
      </c>
      <c r="F1047">
        <v>7</v>
      </c>
      <c r="G1047">
        <v>23</v>
      </c>
      <c r="H1047">
        <v>0.99639999999999995</v>
      </c>
      <c r="I1047">
        <v>3.35</v>
      </c>
      <c r="J1047">
        <v>0.65</v>
      </c>
      <c r="K1047">
        <v>10.199999999999999</v>
      </c>
      <c r="L1047">
        <v>7</v>
      </c>
      <c r="AA1047">
        <f t="shared" si="142"/>
        <v>7.7</v>
      </c>
      <c r="AB1047">
        <f t="shared" si="142"/>
        <v>0.91500000000000004</v>
      </c>
      <c r="AC1047">
        <f t="shared" si="143"/>
        <v>0.12</v>
      </c>
      <c r="AD1047">
        <f t="shared" si="146"/>
        <v>2.2000000000000002</v>
      </c>
      <c r="AE1047">
        <f t="shared" si="146"/>
        <v>0.12249999999999998</v>
      </c>
      <c r="AF1047">
        <f t="shared" si="146"/>
        <v>7</v>
      </c>
      <c r="AG1047">
        <f t="shared" si="146"/>
        <v>23</v>
      </c>
      <c r="AH1047">
        <f t="shared" si="144"/>
        <v>0.99639999999999995</v>
      </c>
      <c r="AI1047">
        <f t="shared" si="145"/>
        <v>3.35</v>
      </c>
      <c r="AJ1047">
        <f t="shared" si="147"/>
        <v>0.65</v>
      </c>
      <c r="AK1047">
        <f t="shared" si="148"/>
        <v>10.199999999999999</v>
      </c>
      <c r="AL1047">
        <v>7</v>
      </c>
    </row>
    <row r="1048" spans="1:38" x14ac:dyDescent="0.45">
      <c r="A1048">
        <v>11.7</v>
      </c>
      <c r="B1048">
        <v>0.45</v>
      </c>
      <c r="C1048">
        <v>0.63</v>
      </c>
      <c r="D1048">
        <v>2.2000000000000002</v>
      </c>
      <c r="E1048">
        <v>7.2999999999999995E-2</v>
      </c>
      <c r="F1048">
        <v>7</v>
      </c>
      <c r="G1048">
        <v>23</v>
      </c>
      <c r="H1048">
        <v>0.99973999999999996</v>
      </c>
      <c r="I1048">
        <v>3.21</v>
      </c>
      <c r="J1048">
        <v>0.69</v>
      </c>
      <c r="K1048">
        <v>10.9</v>
      </c>
      <c r="L1048">
        <v>6</v>
      </c>
      <c r="AA1048">
        <f t="shared" si="142"/>
        <v>11.7</v>
      </c>
      <c r="AB1048">
        <f t="shared" si="142"/>
        <v>0.45</v>
      </c>
      <c r="AC1048">
        <f t="shared" si="143"/>
        <v>0.63</v>
      </c>
      <c r="AD1048">
        <f t="shared" si="146"/>
        <v>2.2000000000000002</v>
      </c>
      <c r="AE1048">
        <f t="shared" si="146"/>
        <v>7.2999999999999995E-2</v>
      </c>
      <c r="AF1048">
        <f t="shared" si="146"/>
        <v>7</v>
      </c>
      <c r="AG1048">
        <f t="shared" si="146"/>
        <v>23</v>
      </c>
      <c r="AH1048">
        <f t="shared" si="144"/>
        <v>0.99973999999999996</v>
      </c>
      <c r="AI1048">
        <f t="shared" si="145"/>
        <v>3.21</v>
      </c>
      <c r="AJ1048">
        <f t="shared" si="147"/>
        <v>0.69</v>
      </c>
      <c r="AK1048">
        <f t="shared" si="148"/>
        <v>10.9</v>
      </c>
      <c r="AL1048">
        <v>6</v>
      </c>
    </row>
    <row r="1049" spans="1:38" x14ac:dyDescent="0.45">
      <c r="A1049">
        <v>12.9</v>
      </c>
      <c r="B1049">
        <v>0.5</v>
      </c>
      <c r="C1049">
        <v>0.55000000000000004</v>
      </c>
      <c r="D1049">
        <v>2.8</v>
      </c>
      <c r="E1049">
        <v>7.1999999999999995E-2</v>
      </c>
      <c r="F1049">
        <v>7</v>
      </c>
      <c r="G1049">
        <v>24</v>
      </c>
      <c r="H1049">
        <v>1.0001199999999999</v>
      </c>
      <c r="I1049">
        <v>3.09</v>
      </c>
      <c r="J1049">
        <v>0.68</v>
      </c>
      <c r="K1049">
        <v>10.9</v>
      </c>
      <c r="L1049">
        <v>6</v>
      </c>
      <c r="AA1049">
        <f t="shared" si="142"/>
        <v>12.349999999999998</v>
      </c>
      <c r="AB1049">
        <f t="shared" si="142"/>
        <v>0.5</v>
      </c>
      <c r="AC1049">
        <f t="shared" si="143"/>
        <v>0.55000000000000004</v>
      </c>
      <c r="AD1049">
        <f t="shared" si="146"/>
        <v>2.8</v>
      </c>
      <c r="AE1049">
        <f t="shared" si="146"/>
        <v>7.1999999999999995E-2</v>
      </c>
      <c r="AF1049">
        <f t="shared" si="146"/>
        <v>7</v>
      </c>
      <c r="AG1049">
        <f t="shared" si="146"/>
        <v>24</v>
      </c>
      <c r="AH1049">
        <f t="shared" si="144"/>
        <v>1.0001199999999999</v>
      </c>
      <c r="AI1049">
        <f t="shared" si="145"/>
        <v>3.09</v>
      </c>
      <c r="AJ1049">
        <f t="shared" si="147"/>
        <v>0.68</v>
      </c>
      <c r="AK1049">
        <f t="shared" si="148"/>
        <v>10.9</v>
      </c>
      <c r="AL1049">
        <v>6</v>
      </c>
    </row>
    <row r="1050" spans="1:38" x14ac:dyDescent="0.45">
      <c r="A1050">
        <v>7.5</v>
      </c>
      <c r="B1050">
        <v>0.42</v>
      </c>
      <c r="C1050">
        <v>0.32</v>
      </c>
      <c r="D1050">
        <v>2.7</v>
      </c>
      <c r="E1050">
        <v>6.7000000000000004E-2</v>
      </c>
      <c r="F1050">
        <v>7</v>
      </c>
      <c r="G1050">
        <v>25</v>
      </c>
      <c r="H1050">
        <v>0.99627999999999906</v>
      </c>
      <c r="I1050">
        <v>3.24</v>
      </c>
      <c r="J1050">
        <v>0.44</v>
      </c>
      <c r="K1050">
        <v>10.4</v>
      </c>
      <c r="L1050">
        <v>5</v>
      </c>
      <c r="AA1050">
        <f t="shared" si="142"/>
        <v>7.5</v>
      </c>
      <c r="AB1050">
        <f t="shared" si="142"/>
        <v>0.42</v>
      </c>
      <c r="AC1050">
        <f t="shared" si="143"/>
        <v>0.32</v>
      </c>
      <c r="AD1050">
        <f t="shared" si="146"/>
        <v>2.7</v>
      </c>
      <c r="AE1050">
        <f t="shared" si="146"/>
        <v>6.7000000000000004E-2</v>
      </c>
      <c r="AF1050">
        <f t="shared" si="146"/>
        <v>7</v>
      </c>
      <c r="AG1050">
        <f t="shared" si="146"/>
        <v>25</v>
      </c>
      <c r="AH1050">
        <f t="shared" si="144"/>
        <v>0.99627999999999906</v>
      </c>
      <c r="AI1050">
        <f t="shared" si="145"/>
        <v>3.24</v>
      </c>
      <c r="AJ1050">
        <f t="shared" si="147"/>
        <v>0.44</v>
      </c>
      <c r="AK1050">
        <f t="shared" si="148"/>
        <v>10.4</v>
      </c>
      <c r="AL1050">
        <v>5</v>
      </c>
    </row>
    <row r="1051" spans="1:38" x14ac:dyDescent="0.45">
      <c r="A1051">
        <v>10.1</v>
      </c>
      <c r="B1051">
        <v>0.27</v>
      </c>
      <c r="C1051">
        <v>0.54</v>
      </c>
      <c r="D1051">
        <v>2.2999999999999998</v>
      </c>
      <c r="E1051">
        <v>6.5000000000000002E-2</v>
      </c>
      <c r="F1051">
        <v>7</v>
      </c>
      <c r="G1051">
        <v>26</v>
      </c>
      <c r="H1051">
        <v>0.99531000000000003</v>
      </c>
      <c r="I1051">
        <v>3.17</v>
      </c>
      <c r="J1051">
        <v>0.53</v>
      </c>
      <c r="K1051">
        <v>12.5</v>
      </c>
      <c r="L1051">
        <v>6</v>
      </c>
      <c r="AA1051">
        <f t="shared" si="142"/>
        <v>10.1</v>
      </c>
      <c r="AB1051">
        <f t="shared" si="142"/>
        <v>0.27</v>
      </c>
      <c r="AC1051">
        <f t="shared" si="143"/>
        <v>0.54</v>
      </c>
      <c r="AD1051">
        <f t="shared" si="146"/>
        <v>2.2999999999999998</v>
      </c>
      <c r="AE1051">
        <f t="shared" si="146"/>
        <v>6.5000000000000002E-2</v>
      </c>
      <c r="AF1051">
        <f t="shared" si="146"/>
        <v>7</v>
      </c>
      <c r="AG1051">
        <f t="shared" si="146"/>
        <v>26</v>
      </c>
      <c r="AH1051">
        <f t="shared" si="144"/>
        <v>0.99531000000000003</v>
      </c>
      <c r="AI1051">
        <f t="shared" si="145"/>
        <v>3.17</v>
      </c>
      <c r="AJ1051">
        <f t="shared" si="147"/>
        <v>0.53</v>
      </c>
      <c r="AK1051">
        <f t="shared" si="148"/>
        <v>12.5</v>
      </c>
      <c r="AL1051">
        <v>6</v>
      </c>
    </row>
    <row r="1052" spans="1:38" x14ac:dyDescent="0.45">
      <c r="A1052">
        <v>8.6</v>
      </c>
      <c r="B1052">
        <v>0.53</v>
      </c>
      <c r="C1052">
        <v>0.22</v>
      </c>
      <c r="D1052">
        <v>2</v>
      </c>
      <c r="E1052">
        <v>0.1</v>
      </c>
      <c r="F1052">
        <v>7</v>
      </c>
      <c r="G1052">
        <v>27</v>
      </c>
      <c r="H1052">
        <v>0.99670000000000003</v>
      </c>
      <c r="I1052">
        <v>3.2</v>
      </c>
      <c r="J1052">
        <v>0.56000000000000005</v>
      </c>
      <c r="K1052">
        <v>10.199999999999999</v>
      </c>
      <c r="L1052">
        <v>6</v>
      </c>
      <c r="AA1052">
        <f t="shared" si="142"/>
        <v>8.6</v>
      </c>
      <c r="AB1052">
        <f t="shared" si="142"/>
        <v>0.53</v>
      </c>
      <c r="AC1052">
        <f t="shared" si="143"/>
        <v>0.22</v>
      </c>
      <c r="AD1052">
        <f t="shared" si="146"/>
        <v>2</v>
      </c>
      <c r="AE1052">
        <f t="shared" si="146"/>
        <v>0.1</v>
      </c>
      <c r="AF1052">
        <f t="shared" si="146"/>
        <v>7</v>
      </c>
      <c r="AG1052">
        <f t="shared" si="146"/>
        <v>27</v>
      </c>
      <c r="AH1052">
        <f t="shared" si="144"/>
        <v>0.99670000000000003</v>
      </c>
      <c r="AI1052">
        <f t="shared" si="145"/>
        <v>3.2</v>
      </c>
      <c r="AJ1052">
        <f t="shared" si="147"/>
        <v>0.56000000000000005</v>
      </c>
      <c r="AK1052">
        <f t="shared" si="148"/>
        <v>10.199999999999999</v>
      </c>
      <c r="AL1052">
        <v>6</v>
      </c>
    </row>
    <row r="1053" spans="1:38" x14ac:dyDescent="0.45">
      <c r="A1053">
        <v>11.9</v>
      </c>
      <c r="B1053">
        <v>0.4</v>
      </c>
      <c r="C1053">
        <v>0.65</v>
      </c>
      <c r="D1053">
        <v>2.15</v>
      </c>
      <c r="E1053">
        <v>6.8000000000000005E-2</v>
      </c>
      <c r="F1053">
        <v>7</v>
      </c>
      <c r="G1053">
        <v>27</v>
      </c>
      <c r="H1053">
        <v>0.99880000000000002</v>
      </c>
      <c r="I1053">
        <v>3.06</v>
      </c>
      <c r="J1053">
        <v>0.68</v>
      </c>
      <c r="K1053">
        <v>11.3</v>
      </c>
      <c r="L1053">
        <v>6</v>
      </c>
      <c r="AA1053">
        <f t="shared" si="142"/>
        <v>11.9</v>
      </c>
      <c r="AB1053">
        <f t="shared" si="142"/>
        <v>0.4</v>
      </c>
      <c r="AC1053">
        <f t="shared" si="143"/>
        <v>0.65</v>
      </c>
      <c r="AD1053">
        <f t="shared" si="146"/>
        <v>2.15</v>
      </c>
      <c r="AE1053">
        <f t="shared" si="146"/>
        <v>6.8000000000000005E-2</v>
      </c>
      <c r="AF1053">
        <f t="shared" si="146"/>
        <v>7</v>
      </c>
      <c r="AG1053">
        <f t="shared" si="146"/>
        <v>27</v>
      </c>
      <c r="AH1053">
        <f t="shared" si="144"/>
        <v>0.99880000000000002</v>
      </c>
      <c r="AI1053">
        <f t="shared" si="145"/>
        <v>3.06</v>
      </c>
      <c r="AJ1053">
        <f t="shared" si="147"/>
        <v>0.68</v>
      </c>
      <c r="AK1053">
        <f t="shared" si="148"/>
        <v>11.3</v>
      </c>
      <c r="AL1053">
        <v>6</v>
      </c>
    </row>
    <row r="1054" spans="1:38" x14ac:dyDescent="0.45">
      <c r="A1054">
        <v>6.9</v>
      </c>
      <c r="B1054">
        <v>0.54</v>
      </c>
      <c r="C1054">
        <v>0.04</v>
      </c>
      <c r="D1054">
        <v>3</v>
      </c>
      <c r="E1054">
        <v>7.6999999999999999E-2</v>
      </c>
      <c r="F1054">
        <v>7</v>
      </c>
      <c r="G1054">
        <v>27</v>
      </c>
      <c r="H1054">
        <v>0.99870000000000003</v>
      </c>
      <c r="I1054">
        <v>3.69</v>
      </c>
      <c r="J1054">
        <v>0.91</v>
      </c>
      <c r="K1054">
        <v>9.4</v>
      </c>
      <c r="L1054">
        <v>6</v>
      </c>
      <c r="AA1054">
        <f t="shared" si="142"/>
        <v>6.9</v>
      </c>
      <c r="AB1054">
        <f t="shared" si="142"/>
        <v>0.54</v>
      </c>
      <c r="AC1054">
        <f t="shared" si="143"/>
        <v>0.04</v>
      </c>
      <c r="AD1054">
        <f t="shared" si="146"/>
        <v>3</v>
      </c>
      <c r="AE1054">
        <f t="shared" si="146"/>
        <v>7.6999999999999999E-2</v>
      </c>
      <c r="AF1054">
        <f t="shared" si="146"/>
        <v>7</v>
      </c>
      <c r="AG1054">
        <f t="shared" si="146"/>
        <v>27</v>
      </c>
      <c r="AH1054">
        <f t="shared" si="144"/>
        <v>0.99870000000000003</v>
      </c>
      <c r="AI1054">
        <f t="shared" si="145"/>
        <v>3.69</v>
      </c>
      <c r="AJ1054">
        <f t="shared" si="147"/>
        <v>0.91</v>
      </c>
      <c r="AK1054">
        <f t="shared" si="148"/>
        <v>9.4</v>
      </c>
      <c r="AL1054">
        <v>6</v>
      </c>
    </row>
    <row r="1055" spans="1:38" x14ac:dyDescent="0.45">
      <c r="A1055">
        <v>7.8</v>
      </c>
      <c r="B1055">
        <v>0.56000000000000005</v>
      </c>
      <c r="C1055">
        <v>0.12</v>
      </c>
      <c r="D1055">
        <v>2</v>
      </c>
      <c r="E1055">
        <v>8.1999999999999906E-2</v>
      </c>
      <c r="F1055">
        <v>7</v>
      </c>
      <c r="G1055">
        <v>28</v>
      </c>
      <c r="H1055">
        <v>0.997</v>
      </c>
      <c r="I1055">
        <v>3.37</v>
      </c>
      <c r="J1055">
        <v>0.5</v>
      </c>
      <c r="K1055">
        <v>9.4</v>
      </c>
      <c r="L1055">
        <v>6</v>
      </c>
      <c r="AA1055">
        <f t="shared" si="142"/>
        <v>7.8</v>
      </c>
      <c r="AB1055">
        <f t="shared" si="142"/>
        <v>0.56000000000000005</v>
      </c>
      <c r="AC1055">
        <f t="shared" si="143"/>
        <v>0.12</v>
      </c>
      <c r="AD1055">
        <f t="shared" si="146"/>
        <v>2</v>
      </c>
      <c r="AE1055">
        <f t="shared" si="146"/>
        <v>8.1999999999999906E-2</v>
      </c>
      <c r="AF1055">
        <f t="shared" si="146"/>
        <v>7</v>
      </c>
      <c r="AG1055">
        <f t="shared" si="146"/>
        <v>28</v>
      </c>
      <c r="AH1055">
        <f t="shared" si="144"/>
        <v>0.997</v>
      </c>
      <c r="AI1055">
        <f t="shared" si="145"/>
        <v>3.37</v>
      </c>
      <c r="AJ1055">
        <f t="shared" si="147"/>
        <v>0.5</v>
      </c>
      <c r="AK1055">
        <f t="shared" si="148"/>
        <v>9.4</v>
      </c>
      <c r="AL1055">
        <v>6</v>
      </c>
    </row>
    <row r="1056" spans="1:38" x14ac:dyDescent="0.45">
      <c r="A1056">
        <v>7.6</v>
      </c>
      <c r="B1056">
        <v>0.55000000000000004</v>
      </c>
      <c r="C1056">
        <v>0.21</v>
      </c>
      <c r="D1056">
        <v>2.2000000000000002</v>
      </c>
      <c r="E1056">
        <v>7.0999999999999994E-2</v>
      </c>
      <c r="F1056">
        <v>7</v>
      </c>
      <c r="G1056">
        <v>28</v>
      </c>
      <c r="H1056">
        <v>0.99639999999999995</v>
      </c>
      <c r="I1056">
        <v>3.28</v>
      </c>
      <c r="J1056">
        <v>0.55000000000000004</v>
      </c>
      <c r="K1056">
        <v>9.6999999999999993</v>
      </c>
      <c r="L1056">
        <v>5</v>
      </c>
      <c r="AA1056">
        <f t="shared" si="142"/>
        <v>7.6</v>
      </c>
      <c r="AB1056">
        <f t="shared" si="142"/>
        <v>0.55000000000000004</v>
      </c>
      <c r="AC1056">
        <f t="shared" si="143"/>
        <v>0.21</v>
      </c>
      <c r="AD1056">
        <f t="shared" si="146"/>
        <v>2.2000000000000002</v>
      </c>
      <c r="AE1056">
        <f t="shared" si="146"/>
        <v>7.0999999999999994E-2</v>
      </c>
      <c r="AF1056">
        <f t="shared" si="146"/>
        <v>7</v>
      </c>
      <c r="AG1056">
        <f t="shared" si="146"/>
        <v>28</v>
      </c>
      <c r="AH1056">
        <f t="shared" si="144"/>
        <v>0.99639999999999995</v>
      </c>
      <c r="AI1056">
        <f t="shared" si="145"/>
        <v>3.28</v>
      </c>
      <c r="AJ1056">
        <f t="shared" si="147"/>
        <v>0.55000000000000004</v>
      </c>
      <c r="AK1056">
        <f t="shared" si="148"/>
        <v>9.6999999999999993</v>
      </c>
      <c r="AL1056">
        <v>5</v>
      </c>
    </row>
    <row r="1057" spans="1:38" x14ac:dyDescent="0.45">
      <c r="A1057">
        <v>7.2</v>
      </c>
      <c r="B1057">
        <v>0.57999999999999996</v>
      </c>
      <c r="C1057">
        <v>0.03</v>
      </c>
      <c r="D1057">
        <v>2.2999999999999998</v>
      </c>
      <c r="E1057">
        <v>7.6999999999999999E-2</v>
      </c>
      <c r="F1057">
        <v>7</v>
      </c>
      <c r="G1057">
        <v>28</v>
      </c>
      <c r="H1057">
        <v>0.99567999999999901</v>
      </c>
      <c r="I1057">
        <v>3.35</v>
      </c>
      <c r="J1057">
        <v>0.52</v>
      </c>
      <c r="K1057">
        <v>10</v>
      </c>
      <c r="L1057">
        <v>5</v>
      </c>
      <c r="AA1057">
        <f t="shared" si="142"/>
        <v>7.2</v>
      </c>
      <c r="AB1057">
        <f t="shared" si="142"/>
        <v>0.57999999999999996</v>
      </c>
      <c r="AC1057">
        <f t="shared" si="143"/>
        <v>0.03</v>
      </c>
      <c r="AD1057">
        <f t="shared" si="146"/>
        <v>2.2999999999999998</v>
      </c>
      <c r="AE1057">
        <f t="shared" si="146"/>
        <v>7.6999999999999999E-2</v>
      </c>
      <c r="AF1057">
        <f t="shared" si="146"/>
        <v>7</v>
      </c>
      <c r="AG1057">
        <f t="shared" si="146"/>
        <v>28</v>
      </c>
      <c r="AH1057">
        <f t="shared" si="144"/>
        <v>0.99567999999999901</v>
      </c>
      <c r="AI1057">
        <f t="shared" si="145"/>
        <v>3.35</v>
      </c>
      <c r="AJ1057">
        <f t="shared" si="147"/>
        <v>0.52</v>
      </c>
      <c r="AK1057">
        <f t="shared" si="148"/>
        <v>10</v>
      </c>
      <c r="AL1057">
        <v>5</v>
      </c>
    </row>
    <row r="1058" spans="1:38" x14ac:dyDescent="0.45">
      <c r="A1058">
        <v>8.6</v>
      </c>
      <c r="B1058">
        <v>0.47</v>
      </c>
      <c r="C1058">
        <v>0.47</v>
      </c>
      <c r="D1058">
        <v>2.4</v>
      </c>
      <c r="E1058">
        <v>7.3999999999999996E-2</v>
      </c>
      <c r="F1058">
        <v>7</v>
      </c>
      <c r="G1058">
        <v>29</v>
      </c>
      <c r="H1058">
        <v>0.99790000000000001</v>
      </c>
      <c r="I1058">
        <v>3.08</v>
      </c>
      <c r="J1058">
        <v>0.46</v>
      </c>
      <c r="K1058">
        <v>9.5</v>
      </c>
      <c r="L1058">
        <v>5</v>
      </c>
      <c r="AA1058">
        <f t="shared" si="142"/>
        <v>8.6</v>
      </c>
      <c r="AB1058">
        <f t="shared" si="142"/>
        <v>0.47</v>
      </c>
      <c r="AC1058">
        <f t="shared" si="143"/>
        <v>0.47</v>
      </c>
      <c r="AD1058">
        <f t="shared" si="146"/>
        <v>2.4</v>
      </c>
      <c r="AE1058">
        <f t="shared" si="146"/>
        <v>7.3999999999999996E-2</v>
      </c>
      <c r="AF1058">
        <f t="shared" si="146"/>
        <v>7</v>
      </c>
      <c r="AG1058">
        <f t="shared" si="146"/>
        <v>29</v>
      </c>
      <c r="AH1058">
        <f t="shared" si="144"/>
        <v>0.99790000000000001</v>
      </c>
      <c r="AI1058">
        <f t="shared" si="145"/>
        <v>3.08</v>
      </c>
      <c r="AJ1058">
        <f t="shared" si="147"/>
        <v>0.46</v>
      </c>
      <c r="AK1058">
        <f t="shared" si="148"/>
        <v>9.5</v>
      </c>
      <c r="AL1058">
        <v>5</v>
      </c>
    </row>
    <row r="1059" spans="1:38" x14ac:dyDescent="0.45">
      <c r="A1059">
        <v>8.1999999999999993</v>
      </c>
      <c r="B1059">
        <v>0.88500000000000001</v>
      </c>
      <c r="C1059">
        <v>0.2</v>
      </c>
      <c r="D1059">
        <v>1.4</v>
      </c>
      <c r="E1059">
        <v>8.5999999999999993E-2</v>
      </c>
      <c r="F1059">
        <v>7</v>
      </c>
      <c r="G1059">
        <v>31</v>
      </c>
      <c r="H1059">
        <v>0.99460000000000004</v>
      </c>
      <c r="I1059">
        <v>3.11</v>
      </c>
      <c r="J1059">
        <v>0.46</v>
      </c>
      <c r="K1059">
        <v>10</v>
      </c>
      <c r="L1059">
        <v>5</v>
      </c>
      <c r="AA1059">
        <f t="shared" si="142"/>
        <v>8.1999999999999993</v>
      </c>
      <c r="AB1059">
        <f t="shared" si="142"/>
        <v>0.88500000000000001</v>
      </c>
      <c r="AC1059">
        <f t="shared" si="143"/>
        <v>0.2</v>
      </c>
      <c r="AD1059">
        <f t="shared" si="146"/>
        <v>1.4</v>
      </c>
      <c r="AE1059">
        <f t="shared" si="146"/>
        <v>8.5999999999999993E-2</v>
      </c>
      <c r="AF1059">
        <f t="shared" si="146"/>
        <v>7</v>
      </c>
      <c r="AG1059">
        <f t="shared" si="146"/>
        <v>31</v>
      </c>
      <c r="AH1059">
        <f t="shared" si="144"/>
        <v>0.99460000000000004</v>
      </c>
      <c r="AI1059">
        <f t="shared" si="145"/>
        <v>3.11</v>
      </c>
      <c r="AJ1059">
        <f t="shared" si="147"/>
        <v>0.46</v>
      </c>
      <c r="AK1059">
        <f t="shared" si="148"/>
        <v>10</v>
      </c>
      <c r="AL1059">
        <v>5</v>
      </c>
    </row>
    <row r="1060" spans="1:38" x14ac:dyDescent="0.45">
      <c r="A1060">
        <v>8.6999999999999993</v>
      </c>
      <c r="B1060">
        <v>0.54</v>
      </c>
      <c r="C1060">
        <v>0.26</v>
      </c>
      <c r="D1060">
        <v>2.5</v>
      </c>
      <c r="E1060">
        <v>9.6999999999999906E-2</v>
      </c>
      <c r="F1060">
        <v>7</v>
      </c>
      <c r="G1060">
        <v>31</v>
      </c>
      <c r="H1060">
        <v>0.99760000000000004</v>
      </c>
      <c r="I1060">
        <v>3.27</v>
      </c>
      <c r="J1060">
        <v>0.6</v>
      </c>
      <c r="K1060">
        <v>9.3000000000000007</v>
      </c>
      <c r="L1060">
        <v>6</v>
      </c>
      <c r="AA1060">
        <f t="shared" si="142"/>
        <v>8.6999999999999993</v>
      </c>
      <c r="AB1060">
        <f t="shared" si="142"/>
        <v>0.54</v>
      </c>
      <c r="AC1060">
        <f t="shared" si="143"/>
        <v>0.26</v>
      </c>
      <c r="AD1060">
        <f t="shared" si="146"/>
        <v>2.5</v>
      </c>
      <c r="AE1060">
        <f t="shared" si="146"/>
        <v>9.6999999999999906E-2</v>
      </c>
      <c r="AF1060">
        <f t="shared" si="146"/>
        <v>7</v>
      </c>
      <c r="AG1060">
        <f t="shared" si="146"/>
        <v>31</v>
      </c>
      <c r="AH1060">
        <f t="shared" si="144"/>
        <v>0.99760000000000004</v>
      </c>
      <c r="AI1060">
        <f t="shared" si="145"/>
        <v>3.27</v>
      </c>
      <c r="AJ1060">
        <f t="shared" si="147"/>
        <v>0.6</v>
      </c>
      <c r="AK1060">
        <f t="shared" si="148"/>
        <v>9.3000000000000007</v>
      </c>
      <c r="AL1060">
        <v>6</v>
      </c>
    </row>
    <row r="1061" spans="1:38" x14ac:dyDescent="0.45">
      <c r="A1061">
        <v>7.9</v>
      </c>
      <c r="B1061">
        <v>0.72</v>
      </c>
      <c r="C1061">
        <v>0.01</v>
      </c>
      <c r="D1061">
        <v>1.9</v>
      </c>
      <c r="E1061">
        <v>7.5999999999999998E-2</v>
      </c>
      <c r="F1061">
        <v>7</v>
      </c>
      <c r="G1061">
        <v>32</v>
      </c>
      <c r="H1061">
        <v>0.99667999999999901</v>
      </c>
      <c r="I1061">
        <v>3.39</v>
      </c>
      <c r="J1061">
        <v>0.54</v>
      </c>
      <c r="K1061">
        <v>9.6</v>
      </c>
      <c r="L1061">
        <v>5</v>
      </c>
      <c r="AA1061">
        <f t="shared" si="142"/>
        <v>7.9</v>
      </c>
      <c r="AB1061">
        <f t="shared" si="142"/>
        <v>0.72</v>
      </c>
      <c r="AC1061">
        <f t="shared" si="143"/>
        <v>0.01</v>
      </c>
      <c r="AD1061">
        <f t="shared" si="146"/>
        <v>1.9</v>
      </c>
      <c r="AE1061">
        <f t="shared" si="146"/>
        <v>7.5999999999999998E-2</v>
      </c>
      <c r="AF1061">
        <f t="shared" si="146"/>
        <v>7</v>
      </c>
      <c r="AG1061">
        <f t="shared" si="146"/>
        <v>32</v>
      </c>
      <c r="AH1061">
        <f t="shared" si="144"/>
        <v>0.99667999999999901</v>
      </c>
      <c r="AI1061">
        <f t="shared" si="145"/>
        <v>3.39</v>
      </c>
      <c r="AJ1061">
        <f t="shared" si="147"/>
        <v>0.54</v>
      </c>
      <c r="AK1061">
        <f t="shared" si="148"/>
        <v>9.6</v>
      </c>
      <c r="AL1061">
        <v>5</v>
      </c>
    </row>
    <row r="1062" spans="1:38" x14ac:dyDescent="0.45">
      <c r="A1062">
        <v>8.3000000000000007</v>
      </c>
      <c r="B1062">
        <v>0.43</v>
      </c>
      <c r="C1062">
        <v>0.3</v>
      </c>
      <c r="D1062">
        <v>3.4</v>
      </c>
      <c r="E1062">
        <v>7.9000000000000001E-2</v>
      </c>
      <c r="F1062">
        <v>7</v>
      </c>
      <c r="G1062">
        <v>34</v>
      </c>
      <c r="H1062">
        <v>0.99787999999999899</v>
      </c>
      <c r="I1062">
        <v>3.36</v>
      </c>
      <c r="J1062">
        <v>0.61</v>
      </c>
      <c r="K1062">
        <v>10.5</v>
      </c>
      <c r="L1062">
        <v>5</v>
      </c>
      <c r="AA1062">
        <f t="shared" si="142"/>
        <v>8.3000000000000007</v>
      </c>
      <c r="AB1062">
        <f t="shared" si="142"/>
        <v>0.43</v>
      </c>
      <c r="AC1062">
        <f t="shared" si="143"/>
        <v>0.3</v>
      </c>
      <c r="AD1062">
        <f t="shared" si="146"/>
        <v>3.4</v>
      </c>
      <c r="AE1062">
        <f t="shared" si="146"/>
        <v>7.9000000000000001E-2</v>
      </c>
      <c r="AF1062">
        <f t="shared" si="146"/>
        <v>7</v>
      </c>
      <c r="AG1062">
        <f t="shared" si="146"/>
        <v>34</v>
      </c>
      <c r="AH1062">
        <f t="shared" si="144"/>
        <v>0.99787999999999899</v>
      </c>
      <c r="AI1062">
        <f t="shared" si="145"/>
        <v>3.36</v>
      </c>
      <c r="AJ1062">
        <f t="shared" si="147"/>
        <v>0.61</v>
      </c>
      <c r="AK1062">
        <f t="shared" si="148"/>
        <v>10.5</v>
      </c>
      <c r="AL1062">
        <v>5</v>
      </c>
    </row>
    <row r="1063" spans="1:38" x14ac:dyDescent="0.45">
      <c r="A1063">
        <v>7.3</v>
      </c>
      <c r="B1063">
        <v>0.38</v>
      </c>
      <c r="C1063">
        <v>0.21</v>
      </c>
      <c r="D1063">
        <v>2</v>
      </c>
      <c r="E1063">
        <v>0.08</v>
      </c>
      <c r="F1063">
        <v>7</v>
      </c>
      <c r="G1063">
        <v>35</v>
      </c>
      <c r="H1063">
        <v>0.99609999999999999</v>
      </c>
      <c r="I1063">
        <v>3.33</v>
      </c>
      <c r="J1063">
        <v>0.47</v>
      </c>
      <c r="K1063">
        <v>9.5</v>
      </c>
      <c r="L1063">
        <v>5</v>
      </c>
      <c r="AA1063">
        <f t="shared" si="142"/>
        <v>7.3</v>
      </c>
      <c r="AB1063">
        <f t="shared" si="142"/>
        <v>0.38</v>
      </c>
      <c r="AC1063">
        <f t="shared" si="143"/>
        <v>0.21</v>
      </c>
      <c r="AD1063">
        <f t="shared" si="146"/>
        <v>2</v>
      </c>
      <c r="AE1063">
        <f t="shared" si="146"/>
        <v>0.08</v>
      </c>
      <c r="AF1063">
        <f t="shared" si="146"/>
        <v>7</v>
      </c>
      <c r="AG1063">
        <f t="shared" si="146"/>
        <v>35</v>
      </c>
      <c r="AH1063">
        <f t="shared" si="144"/>
        <v>0.99609999999999999</v>
      </c>
      <c r="AI1063">
        <f t="shared" si="145"/>
        <v>3.33</v>
      </c>
      <c r="AJ1063">
        <f t="shared" si="147"/>
        <v>0.47</v>
      </c>
      <c r="AK1063">
        <f t="shared" si="148"/>
        <v>9.5</v>
      </c>
      <c r="AL1063">
        <v>5</v>
      </c>
    </row>
    <row r="1064" spans="1:38" x14ac:dyDescent="0.45">
      <c r="A1064">
        <v>8.1999999999999993</v>
      </c>
      <c r="B1064">
        <v>1</v>
      </c>
      <c r="C1064">
        <v>0.09</v>
      </c>
      <c r="D1064">
        <v>2.2999999999999998</v>
      </c>
      <c r="E1064">
        <v>6.5000000000000002E-2</v>
      </c>
      <c r="F1064">
        <v>7</v>
      </c>
      <c r="G1064">
        <v>37</v>
      </c>
      <c r="H1064">
        <v>0.99685000000000001</v>
      </c>
      <c r="I1064">
        <v>3.32</v>
      </c>
      <c r="J1064">
        <v>0.55000000000000004</v>
      </c>
      <c r="K1064">
        <v>9</v>
      </c>
      <c r="L1064">
        <v>6</v>
      </c>
      <c r="AA1064">
        <f t="shared" si="142"/>
        <v>8.1999999999999993</v>
      </c>
      <c r="AB1064">
        <f t="shared" si="142"/>
        <v>1</v>
      </c>
      <c r="AC1064">
        <f t="shared" si="143"/>
        <v>0.09</v>
      </c>
      <c r="AD1064">
        <f t="shared" si="146"/>
        <v>2.2999999999999998</v>
      </c>
      <c r="AE1064">
        <f t="shared" si="146"/>
        <v>6.5000000000000002E-2</v>
      </c>
      <c r="AF1064">
        <f t="shared" si="146"/>
        <v>7</v>
      </c>
      <c r="AG1064">
        <f t="shared" si="146"/>
        <v>37</v>
      </c>
      <c r="AH1064">
        <f t="shared" si="144"/>
        <v>0.99685000000000001</v>
      </c>
      <c r="AI1064">
        <f t="shared" si="145"/>
        <v>3.32</v>
      </c>
      <c r="AJ1064">
        <f t="shared" si="147"/>
        <v>0.55000000000000004</v>
      </c>
      <c r="AK1064">
        <f t="shared" si="148"/>
        <v>9</v>
      </c>
      <c r="AL1064">
        <v>6</v>
      </c>
    </row>
    <row r="1065" spans="1:38" x14ac:dyDescent="0.45">
      <c r="A1065">
        <v>12</v>
      </c>
      <c r="B1065">
        <v>0.37</v>
      </c>
      <c r="C1065">
        <v>0.76</v>
      </c>
      <c r="D1065">
        <v>4.2</v>
      </c>
      <c r="E1065">
        <v>6.6000000000000003E-2</v>
      </c>
      <c r="F1065">
        <v>7</v>
      </c>
      <c r="G1065">
        <v>38</v>
      </c>
      <c r="H1065">
        <v>1.0004</v>
      </c>
      <c r="I1065">
        <v>3.22</v>
      </c>
      <c r="J1065">
        <v>0.6</v>
      </c>
      <c r="K1065">
        <v>13</v>
      </c>
      <c r="L1065">
        <v>7</v>
      </c>
      <c r="AA1065">
        <f t="shared" si="142"/>
        <v>12</v>
      </c>
      <c r="AB1065">
        <f t="shared" si="142"/>
        <v>0.37</v>
      </c>
      <c r="AC1065">
        <f t="shared" si="143"/>
        <v>0.76</v>
      </c>
      <c r="AD1065">
        <f t="shared" si="146"/>
        <v>3.6500000000000004</v>
      </c>
      <c r="AE1065">
        <f t="shared" si="146"/>
        <v>6.6000000000000003E-2</v>
      </c>
      <c r="AF1065">
        <f t="shared" si="146"/>
        <v>7</v>
      </c>
      <c r="AG1065">
        <f t="shared" si="146"/>
        <v>38</v>
      </c>
      <c r="AH1065">
        <f t="shared" si="144"/>
        <v>1.0004</v>
      </c>
      <c r="AI1065">
        <f t="shared" si="145"/>
        <v>3.22</v>
      </c>
      <c r="AJ1065">
        <f t="shared" si="147"/>
        <v>0.6</v>
      </c>
      <c r="AK1065">
        <f t="shared" si="148"/>
        <v>13</v>
      </c>
      <c r="AL1065">
        <v>7</v>
      </c>
    </row>
    <row r="1066" spans="1:38" x14ac:dyDescent="0.45">
      <c r="A1066">
        <v>12.8</v>
      </c>
      <c r="B1066">
        <v>0.61499999999999999</v>
      </c>
      <c r="C1066">
        <v>0.66</v>
      </c>
      <c r="D1066">
        <v>5.8</v>
      </c>
      <c r="E1066">
        <v>8.3000000000000004E-2</v>
      </c>
      <c r="F1066">
        <v>7</v>
      </c>
      <c r="G1066">
        <v>42</v>
      </c>
      <c r="H1066">
        <v>1.0022</v>
      </c>
      <c r="I1066">
        <v>3.07</v>
      </c>
      <c r="J1066">
        <v>0.73</v>
      </c>
      <c r="K1066">
        <v>10</v>
      </c>
      <c r="L1066">
        <v>7</v>
      </c>
      <c r="AA1066">
        <f t="shared" si="142"/>
        <v>12.349999999999998</v>
      </c>
      <c r="AB1066">
        <f t="shared" si="142"/>
        <v>0.61499999999999999</v>
      </c>
      <c r="AC1066">
        <f t="shared" si="143"/>
        <v>0.66</v>
      </c>
      <c r="AD1066">
        <f t="shared" si="146"/>
        <v>3.6500000000000004</v>
      </c>
      <c r="AE1066">
        <f t="shared" si="146"/>
        <v>8.3000000000000004E-2</v>
      </c>
      <c r="AF1066">
        <f t="shared" si="146"/>
        <v>7</v>
      </c>
      <c r="AG1066">
        <f t="shared" si="146"/>
        <v>42</v>
      </c>
      <c r="AH1066">
        <f t="shared" si="144"/>
        <v>1.0022</v>
      </c>
      <c r="AI1066">
        <f t="shared" si="145"/>
        <v>3.07</v>
      </c>
      <c r="AJ1066">
        <f t="shared" si="147"/>
        <v>0.73</v>
      </c>
      <c r="AK1066">
        <f t="shared" si="148"/>
        <v>10</v>
      </c>
      <c r="AL1066">
        <v>7</v>
      </c>
    </row>
    <row r="1067" spans="1:38" x14ac:dyDescent="0.45">
      <c r="A1067">
        <v>6.6</v>
      </c>
      <c r="B1067">
        <v>0.64</v>
      </c>
      <c r="C1067">
        <v>0.31</v>
      </c>
      <c r="D1067">
        <v>6.1</v>
      </c>
      <c r="E1067">
        <v>8.3000000000000004E-2</v>
      </c>
      <c r="F1067">
        <v>7</v>
      </c>
      <c r="G1067">
        <v>49</v>
      </c>
      <c r="H1067">
        <v>0.99717999999999996</v>
      </c>
      <c r="I1067">
        <v>3.35</v>
      </c>
      <c r="J1067">
        <v>0.68</v>
      </c>
      <c r="K1067">
        <v>10.3</v>
      </c>
      <c r="L1067">
        <v>5</v>
      </c>
      <c r="AA1067">
        <f t="shared" si="142"/>
        <v>6.6</v>
      </c>
      <c r="AB1067">
        <f t="shared" si="142"/>
        <v>0.64</v>
      </c>
      <c r="AC1067">
        <f t="shared" si="143"/>
        <v>0.31</v>
      </c>
      <c r="AD1067">
        <f t="shared" si="146"/>
        <v>3.6500000000000004</v>
      </c>
      <c r="AE1067">
        <f t="shared" si="146"/>
        <v>8.3000000000000004E-2</v>
      </c>
      <c r="AF1067">
        <f t="shared" si="146"/>
        <v>7</v>
      </c>
      <c r="AG1067">
        <f t="shared" si="146"/>
        <v>49</v>
      </c>
      <c r="AH1067">
        <f t="shared" si="144"/>
        <v>0.99717999999999996</v>
      </c>
      <c r="AI1067">
        <f t="shared" si="145"/>
        <v>3.35</v>
      </c>
      <c r="AJ1067">
        <f t="shared" si="147"/>
        <v>0.68</v>
      </c>
      <c r="AK1067">
        <f t="shared" si="148"/>
        <v>10.3</v>
      </c>
      <c r="AL1067">
        <v>5</v>
      </c>
    </row>
    <row r="1068" spans="1:38" x14ac:dyDescent="0.45">
      <c r="A1068">
        <v>7</v>
      </c>
      <c r="B1068">
        <v>0.62</v>
      </c>
      <c r="C1068">
        <v>0.18</v>
      </c>
      <c r="D1068">
        <v>1.5</v>
      </c>
      <c r="E1068">
        <v>6.2E-2</v>
      </c>
      <c r="F1068">
        <v>7</v>
      </c>
      <c r="G1068">
        <v>50</v>
      </c>
      <c r="H1068">
        <v>0.99509999999999998</v>
      </c>
      <c r="I1068">
        <v>3.08</v>
      </c>
      <c r="J1068">
        <v>0.6</v>
      </c>
      <c r="K1068">
        <v>9.3000000000000007</v>
      </c>
      <c r="L1068">
        <v>5</v>
      </c>
      <c r="AA1068">
        <f t="shared" si="142"/>
        <v>7</v>
      </c>
      <c r="AB1068">
        <f t="shared" si="142"/>
        <v>0.62</v>
      </c>
      <c r="AC1068">
        <f t="shared" si="143"/>
        <v>0.18</v>
      </c>
      <c r="AD1068">
        <f t="shared" si="146"/>
        <v>1.5</v>
      </c>
      <c r="AE1068">
        <f t="shared" si="146"/>
        <v>6.2E-2</v>
      </c>
      <c r="AF1068">
        <f t="shared" si="146"/>
        <v>7</v>
      </c>
      <c r="AG1068">
        <f t="shared" si="146"/>
        <v>50</v>
      </c>
      <c r="AH1068">
        <f t="shared" si="144"/>
        <v>0.99509999999999998</v>
      </c>
      <c r="AI1068">
        <f t="shared" si="145"/>
        <v>3.08</v>
      </c>
      <c r="AJ1068">
        <f t="shared" si="147"/>
        <v>0.6</v>
      </c>
      <c r="AK1068">
        <f t="shared" si="148"/>
        <v>9.3000000000000007</v>
      </c>
      <c r="AL1068">
        <v>5</v>
      </c>
    </row>
    <row r="1069" spans="1:38" x14ac:dyDescent="0.45">
      <c r="A1069">
        <v>7.6</v>
      </c>
      <c r="B1069">
        <v>0.62</v>
      </c>
      <c r="C1069">
        <v>0.32</v>
      </c>
      <c r="D1069">
        <v>2.2000000000000002</v>
      </c>
      <c r="E1069">
        <v>8.1999999999999906E-2</v>
      </c>
      <c r="F1069">
        <v>7</v>
      </c>
      <c r="G1069">
        <v>54</v>
      </c>
      <c r="H1069">
        <v>0.99660000000000004</v>
      </c>
      <c r="I1069">
        <v>3.36</v>
      </c>
      <c r="J1069">
        <v>0.52</v>
      </c>
      <c r="K1069">
        <v>9.4</v>
      </c>
      <c r="L1069">
        <v>5</v>
      </c>
      <c r="AA1069">
        <f t="shared" si="142"/>
        <v>7.6</v>
      </c>
      <c r="AB1069">
        <f t="shared" si="142"/>
        <v>0.62</v>
      </c>
      <c r="AC1069">
        <f t="shared" si="143"/>
        <v>0.32</v>
      </c>
      <c r="AD1069">
        <f t="shared" si="146"/>
        <v>2.2000000000000002</v>
      </c>
      <c r="AE1069">
        <f t="shared" si="146"/>
        <v>8.1999999999999906E-2</v>
      </c>
      <c r="AF1069">
        <f t="shared" si="146"/>
        <v>7</v>
      </c>
      <c r="AG1069">
        <f t="shared" si="146"/>
        <v>54</v>
      </c>
      <c r="AH1069">
        <f t="shared" si="144"/>
        <v>0.99660000000000004</v>
      </c>
      <c r="AI1069">
        <f t="shared" si="145"/>
        <v>3.36</v>
      </c>
      <c r="AJ1069">
        <f t="shared" si="147"/>
        <v>0.52</v>
      </c>
      <c r="AK1069">
        <f t="shared" si="148"/>
        <v>9.4</v>
      </c>
      <c r="AL1069">
        <v>5</v>
      </c>
    </row>
    <row r="1070" spans="1:38" x14ac:dyDescent="0.45">
      <c r="A1070">
        <v>9.9</v>
      </c>
      <c r="B1070">
        <v>0.54</v>
      </c>
      <c r="C1070">
        <v>0.26</v>
      </c>
      <c r="D1070">
        <v>2</v>
      </c>
      <c r="E1070">
        <v>0.111</v>
      </c>
      <c r="F1070">
        <v>7</v>
      </c>
      <c r="G1070">
        <v>60</v>
      </c>
      <c r="H1070">
        <v>0.99708999999999903</v>
      </c>
      <c r="I1070">
        <v>2.94</v>
      </c>
      <c r="J1070">
        <v>0.98</v>
      </c>
      <c r="K1070">
        <v>10.199999999999999</v>
      </c>
      <c r="L1070">
        <v>5</v>
      </c>
      <c r="AA1070">
        <f t="shared" si="142"/>
        <v>9.9</v>
      </c>
      <c r="AB1070">
        <f t="shared" si="142"/>
        <v>0.54</v>
      </c>
      <c r="AC1070">
        <f t="shared" si="143"/>
        <v>0.26</v>
      </c>
      <c r="AD1070">
        <f t="shared" si="146"/>
        <v>2</v>
      </c>
      <c r="AE1070">
        <f t="shared" si="146"/>
        <v>0.111</v>
      </c>
      <c r="AF1070">
        <f t="shared" si="146"/>
        <v>7</v>
      </c>
      <c r="AG1070">
        <f t="shared" si="146"/>
        <v>60</v>
      </c>
      <c r="AH1070">
        <f t="shared" si="144"/>
        <v>0.99708999999999903</v>
      </c>
      <c r="AI1070">
        <f t="shared" si="145"/>
        <v>2.94</v>
      </c>
      <c r="AJ1070">
        <f t="shared" si="147"/>
        <v>0.98</v>
      </c>
      <c r="AK1070">
        <f t="shared" si="148"/>
        <v>10.199999999999999</v>
      </c>
      <c r="AL1070">
        <v>5</v>
      </c>
    </row>
    <row r="1071" spans="1:38" x14ac:dyDescent="0.45">
      <c r="A1071">
        <v>10.8</v>
      </c>
      <c r="B1071">
        <v>0.89</v>
      </c>
      <c r="C1071">
        <v>0.3</v>
      </c>
      <c r="D1071">
        <v>2.6</v>
      </c>
      <c r="E1071">
        <v>0.13200000000000001</v>
      </c>
      <c r="F1071">
        <v>7</v>
      </c>
      <c r="G1071">
        <v>60</v>
      </c>
      <c r="H1071">
        <v>0.99785999999999997</v>
      </c>
      <c r="I1071">
        <v>2.99</v>
      </c>
      <c r="J1071">
        <v>1.18</v>
      </c>
      <c r="K1071">
        <v>10.199999999999999</v>
      </c>
      <c r="L1071">
        <v>5</v>
      </c>
      <c r="AA1071">
        <f t="shared" si="142"/>
        <v>10.8</v>
      </c>
      <c r="AB1071">
        <f t="shared" si="142"/>
        <v>0.89</v>
      </c>
      <c r="AC1071">
        <f t="shared" si="143"/>
        <v>0.3</v>
      </c>
      <c r="AD1071">
        <f t="shared" si="146"/>
        <v>2.6</v>
      </c>
      <c r="AE1071">
        <f t="shared" si="146"/>
        <v>0.12249999999999998</v>
      </c>
      <c r="AF1071">
        <f t="shared" si="146"/>
        <v>7</v>
      </c>
      <c r="AG1071">
        <f t="shared" si="146"/>
        <v>60</v>
      </c>
      <c r="AH1071">
        <f t="shared" si="144"/>
        <v>0.99785999999999997</v>
      </c>
      <c r="AI1071">
        <f t="shared" si="145"/>
        <v>2.99</v>
      </c>
      <c r="AJ1071">
        <f t="shared" si="147"/>
        <v>0.99999999999999989</v>
      </c>
      <c r="AK1071">
        <f t="shared" si="148"/>
        <v>10.199999999999999</v>
      </c>
      <c r="AL1071">
        <v>5</v>
      </c>
    </row>
    <row r="1072" spans="1:38" x14ac:dyDescent="0.45">
      <c r="A1072">
        <v>5.3</v>
      </c>
      <c r="B1072">
        <v>0.71499999999999997</v>
      </c>
      <c r="C1072">
        <v>0.19</v>
      </c>
      <c r="D1072">
        <v>1.5</v>
      </c>
      <c r="E1072">
        <v>0.161</v>
      </c>
      <c r="F1072">
        <v>7</v>
      </c>
      <c r="G1072">
        <v>62</v>
      </c>
      <c r="H1072">
        <v>0.99395</v>
      </c>
      <c r="I1072">
        <v>3.62</v>
      </c>
      <c r="J1072">
        <v>0.61</v>
      </c>
      <c r="K1072">
        <v>11</v>
      </c>
      <c r="L1072">
        <v>5</v>
      </c>
      <c r="AA1072">
        <f t="shared" si="142"/>
        <v>5.3</v>
      </c>
      <c r="AB1072">
        <f t="shared" si="142"/>
        <v>0.71499999999999997</v>
      </c>
      <c r="AC1072">
        <f t="shared" si="143"/>
        <v>0.19</v>
      </c>
      <c r="AD1072">
        <f t="shared" si="146"/>
        <v>1.5</v>
      </c>
      <c r="AE1072">
        <f t="shared" si="146"/>
        <v>0.12249999999999998</v>
      </c>
      <c r="AF1072">
        <f t="shared" si="146"/>
        <v>7</v>
      </c>
      <c r="AG1072">
        <f t="shared" si="146"/>
        <v>62</v>
      </c>
      <c r="AH1072">
        <f t="shared" si="144"/>
        <v>0.99395</v>
      </c>
      <c r="AI1072">
        <f t="shared" si="145"/>
        <v>3.62</v>
      </c>
      <c r="AJ1072">
        <f t="shared" si="147"/>
        <v>0.61</v>
      </c>
      <c r="AK1072">
        <f t="shared" si="148"/>
        <v>11</v>
      </c>
      <c r="AL1072">
        <v>5</v>
      </c>
    </row>
    <row r="1073" spans="1:38" x14ac:dyDescent="0.45">
      <c r="A1073">
        <v>10.199999999999999</v>
      </c>
      <c r="B1073">
        <v>0.33</v>
      </c>
      <c r="C1073">
        <v>0.46</v>
      </c>
      <c r="D1073">
        <v>1.9</v>
      </c>
      <c r="E1073">
        <v>8.1000000000000003E-2</v>
      </c>
      <c r="F1073">
        <v>6</v>
      </c>
      <c r="G1073">
        <v>9</v>
      </c>
      <c r="H1073">
        <v>0.99627999999999906</v>
      </c>
      <c r="I1073">
        <v>3.1</v>
      </c>
      <c r="J1073">
        <v>0.48</v>
      </c>
      <c r="K1073">
        <v>10.4</v>
      </c>
      <c r="L1073">
        <v>6</v>
      </c>
      <c r="AA1073">
        <f t="shared" si="142"/>
        <v>10.199999999999999</v>
      </c>
      <c r="AB1073">
        <f t="shared" si="142"/>
        <v>0.33</v>
      </c>
      <c r="AC1073">
        <f t="shared" si="143"/>
        <v>0.46</v>
      </c>
      <c r="AD1073">
        <f t="shared" si="146"/>
        <v>1.9</v>
      </c>
      <c r="AE1073">
        <f t="shared" si="146"/>
        <v>8.1000000000000003E-2</v>
      </c>
      <c r="AF1073">
        <f t="shared" si="146"/>
        <v>6</v>
      </c>
      <c r="AG1073">
        <f t="shared" si="146"/>
        <v>9</v>
      </c>
      <c r="AH1073">
        <f t="shared" si="144"/>
        <v>0.99627999999999906</v>
      </c>
      <c r="AI1073">
        <f t="shared" si="145"/>
        <v>3.1</v>
      </c>
      <c r="AJ1073">
        <f t="shared" si="147"/>
        <v>0.48</v>
      </c>
      <c r="AK1073">
        <f t="shared" si="148"/>
        <v>10.4</v>
      </c>
      <c r="AL1073">
        <v>6</v>
      </c>
    </row>
    <row r="1074" spans="1:38" x14ac:dyDescent="0.45">
      <c r="A1074">
        <v>6.1</v>
      </c>
      <c r="B1074">
        <v>0.56000000000000005</v>
      </c>
      <c r="C1074">
        <v>0</v>
      </c>
      <c r="D1074">
        <v>2.2000000000000002</v>
      </c>
      <c r="E1074">
        <v>7.9000000000000001E-2</v>
      </c>
      <c r="F1074">
        <v>6</v>
      </c>
      <c r="G1074">
        <v>9</v>
      </c>
      <c r="H1074">
        <v>0.99480000000000002</v>
      </c>
      <c r="I1074">
        <v>3.59</v>
      </c>
      <c r="J1074">
        <v>0.54</v>
      </c>
      <c r="K1074">
        <v>11.5</v>
      </c>
      <c r="L1074">
        <v>6</v>
      </c>
      <c r="AA1074">
        <f t="shared" si="142"/>
        <v>6.1</v>
      </c>
      <c r="AB1074">
        <f t="shared" si="142"/>
        <v>0.56000000000000005</v>
      </c>
      <c r="AC1074">
        <f t="shared" si="143"/>
        <v>0</v>
      </c>
      <c r="AD1074">
        <f t="shared" si="146"/>
        <v>2.2000000000000002</v>
      </c>
      <c r="AE1074">
        <f t="shared" si="146"/>
        <v>7.9000000000000001E-2</v>
      </c>
      <c r="AF1074">
        <f t="shared" si="146"/>
        <v>6</v>
      </c>
      <c r="AG1074">
        <f t="shared" si="146"/>
        <v>9</v>
      </c>
      <c r="AH1074">
        <f t="shared" si="144"/>
        <v>0.99480000000000002</v>
      </c>
      <c r="AI1074">
        <f t="shared" si="145"/>
        <v>3.59</v>
      </c>
      <c r="AJ1074">
        <f t="shared" si="147"/>
        <v>0.54</v>
      </c>
      <c r="AK1074">
        <f t="shared" si="148"/>
        <v>11.5</v>
      </c>
      <c r="AL1074">
        <v>6</v>
      </c>
    </row>
    <row r="1075" spans="1:38" x14ac:dyDescent="0.45">
      <c r="A1075">
        <v>9.1</v>
      </c>
      <c r="B1075">
        <v>0.21</v>
      </c>
      <c r="C1075">
        <v>0.37</v>
      </c>
      <c r="D1075">
        <v>1.6</v>
      </c>
      <c r="E1075">
        <v>6.7000000000000004E-2</v>
      </c>
      <c r="F1075">
        <v>6</v>
      </c>
      <c r="G1075">
        <v>10</v>
      </c>
      <c r="H1075">
        <v>0.99551999999999996</v>
      </c>
      <c r="I1075">
        <v>3.23</v>
      </c>
      <c r="J1075">
        <v>0.57999999999999996</v>
      </c>
      <c r="K1075">
        <v>11.1</v>
      </c>
      <c r="L1075">
        <v>7</v>
      </c>
      <c r="AA1075">
        <f t="shared" si="142"/>
        <v>9.1</v>
      </c>
      <c r="AB1075">
        <f t="shared" si="142"/>
        <v>0.21</v>
      </c>
      <c r="AC1075">
        <f t="shared" si="143"/>
        <v>0.37</v>
      </c>
      <c r="AD1075">
        <f t="shared" si="146"/>
        <v>1.6</v>
      </c>
      <c r="AE1075">
        <f t="shared" si="146"/>
        <v>6.7000000000000004E-2</v>
      </c>
      <c r="AF1075">
        <f t="shared" si="146"/>
        <v>6</v>
      </c>
      <c r="AG1075">
        <f t="shared" si="146"/>
        <v>10</v>
      </c>
      <c r="AH1075">
        <f t="shared" si="144"/>
        <v>0.99551999999999996</v>
      </c>
      <c r="AI1075">
        <f t="shared" si="145"/>
        <v>3.23</v>
      </c>
      <c r="AJ1075">
        <f t="shared" si="147"/>
        <v>0.57999999999999996</v>
      </c>
      <c r="AK1075">
        <f t="shared" si="148"/>
        <v>11.1</v>
      </c>
      <c r="AL1075">
        <v>7</v>
      </c>
    </row>
    <row r="1076" spans="1:38" x14ac:dyDescent="0.45">
      <c r="A1076">
        <v>11.8</v>
      </c>
      <c r="B1076">
        <v>0.26</v>
      </c>
      <c r="C1076">
        <v>0.52</v>
      </c>
      <c r="D1076">
        <v>1.8</v>
      </c>
      <c r="E1076">
        <v>7.0999999999999994E-2</v>
      </c>
      <c r="F1076">
        <v>6</v>
      </c>
      <c r="G1076">
        <v>10</v>
      </c>
      <c r="H1076">
        <v>0.99680000000000002</v>
      </c>
      <c r="I1076">
        <v>3.2</v>
      </c>
      <c r="J1076">
        <v>0.72</v>
      </c>
      <c r="K1076">
        <v>10.199999999999999</v>
      </c>
      <c r="L1076">
        <v>7</v>
      </c>
      <c r="AA1076">
        <f t="shared" si="142"/>
        <v>11.8</v>
      </c>
      <c r="AB1076">
        <f t="shared" si="142"/>
        <v>0.26</v>
      </c>
      <c r="AC1076">
        <f t="shared" si="143"/>
        <v>0.52</v>
      </c>
      <c r="AD1076">
        <f t="shared" si="146"/>
        <v>1.8</v>
      </c>
      <c r="AE1076">
        <f t="shared" si="146"/>
        <v>7.0999999999999994E-2</v>
      </c>
      <c r="AF1076">
        <f t="shared" si="146"/>
        <v>6</v>
      </c>
      <c r="AG1076">
        <f t="shared" si="146"/>
        <v>10</v>
      </c>
      <c r="AH1076">
        <f t="shared" si="144"/>
        <v>0.99680000000000002</v>
      </c>
      <c r="AI1076">
        <f t="shared" si="145"/>
        <v>3.2</v>
      </c>
      <c r="AJ1076">
        <f t="shared" si="147"/>
        <v>0.72</v>
      </c>
      <c r="AK1076">
        <f t="shared" si="148"/>
        <v>10.199999999999999</v>
      </c>
      <c r="AL1076">
        <v>7</v>
      </c>
    </row>
    <row r="1077" spans="1:38" x14ac:dyDescent="0.45">
      <c r="A1077">
        <v>10.4</v>
      </c>
      <c r="B1077">
        <v>0.26</v>
      </c>
      <c r="C1077">
        <v>0.48</v>
      </c>
      <c r="D1077">
        <v>1.9</v>
      </c>
      <c r="E1077">
        <v>6.6000000000000003E-2</v>
      </c>
      <c r="F1077">
        <v>6</v>
      </c>
      <c r="G1077">
        <v>10</v>
      </c>
      <c r="H1077">
        <v>0.99724000000000002</v>
      </c>
      <c r="I1077">
        <v>3.33</v>
      </c>
      <c r="J1077">
        <v>0.87</v>
      </c>
      <c r="K1077">
        <v>10.9</v>
      </c>
      <c r="L1077">
        <v>6</v>
      </c>
      <c r="AA1077">
        <f t="shared" si="142"/>
        <v>10.4</v>
      </c>
      <c r="AB1077">
        <f t="shared" si="142"/>
        <v>0.26</v>
      </c>
      <c r="AC1077">
        <f t="shared" si="143"/>
        <v>0.48</v>
      </c>
      <c r="AD1077">
        <f t="shared" si="146"/>
        <v>1.9</v>
      </c>
      <c r="AE1077">
        <f t="shared" si="146"/>
        <v>6.6000000000000003E-2</v>
      </c>
      <c r="AF1077">
        <f t="shared" si="146"/>
        <v>6</v>
      </c>
      <c r="AG1077">
        <f t="shared" si="146"/>
        <v>10</v>
      </c>
      <c r="AH1077">
        <f t="shared" si="144"/>
        <v>0.99724000000000002</v>
      </c>
      <c r="AI1077">
        <f t="shared" si="145"/>
        <v>3.33</v>
      </c>
      <c r="AJ1077">
        <f t="shared" si="147"/>
        <v>0.87</v>
      </c>
      <c r="AK1077">
        <f t="shared" si="148"/>
        <v>10.9</v>
      </c>
      <c r="AL1077">
        <v>6</v>
      </c>
    </row>
    <row r="1078" spans="1:38" x14ac:dyDescent="0.45">
      <c r="A1078">
        <v>10.4</v>
      </c>
      <c r="B1078">
        <v>0.38</v>
      </c>
      <c r="C1078">
        <v>0.46</v>
      </c>
      <c r="D1078">
        <v>2.1</v>
      </c>
      <c r="E1078">
        <v>0.104</v>
      </c>
      <c r="F1078">
        <v>6</v>
      </c>
      <c r="G1078">
        <v>10</v>
      </c>
      <c r="H1078">
        <v>0.99663999999999997</v>
      </c>
      <c r="I1078">
        <v>3.12</v>
      </c>
      <c r="J1078">
        <v>0.65</v>
      </c>
      <c r="K1078">
        <v>11.8</v>
      </c>
      <c r="L1078">
        <v>7</v>
      </c>
      <c r="AA1078">
        <f t="shared" si="142"/>
        <v>10.4</v>
      </c>
      <c r="AB1078">
        <f t="shared" si="142"/>
        <v>0.38</v>
      </c>
      <c r="AC1078">
        <f t="shared" si="143"/>
        <v>0.46</v>
      </c>
      <c r="AD1078">
        <f t="shared" si="146"/>
        <v>2.1</v>
      </c>
      <c r="AE1078">
        <f t="shared" si="146"/>
        <v>0.104</v>
      </c>
      <c r="AF1078">
        <f t="shared" si="146"/>
        <v>6</v>
      </c>
      <c r="AG1078">
        <f t="shared" si="146"/>
        <v>10</v>
      </c>
      <c r="AH1078">
        <f t="shared" si="144"/>
        <v>0.99663999999999997</v>
      </c>
      <c r="AI1078">
        <f t="shared" si="145"/>
        <v>3.12</v>
      </c>
      <c r="AJ1078">
        <f t="shared" si="147"/>
        <v>0.65</v>
      </c>
      <c r="AK1078">
        <f t="shared" si="148"/>
        <v>11.8</v>
      </c>
      <c r="AL1078">
        <v>7</v>
      </c>
    </row>
    <row r="1079" spans="1:38" x14ac:dyDescent="0.45">
      <c r="A1079">
        <v>8.1999999999999993</v>
      </c>
      <c r="B1079">
        <v>0.31</v>
      </c>
      <c r="C1079">
        <v>0.4</v>
      </c>
      <c r="D1079">
        <v>2.2000000000000002</v>
      </c>
      <c r="E1079">
        <v>5.7999999999999899E-2</v>
      </c>
      <c r="F1079">
        <v>6</v>
      </c>
      <c r="G1079">
        <v>10</v>
      </c>
      <c r="H1079">
        <v>0.99536000000000002</v>
      </c>
      <c r="I1079">
        <v>3.31</v>
      </c>
      <c r="J1079">
        <v>0.68</v>
      </c>
      <c r="K1079">
        <v>11.2</v>
      </c>
      <c r="L1079">
        <v>7</v>
      </c>
      <c r="AA1079">
        <f t="shared" si="142"/>
        <v>8.1999999999999993</v>
      </c>
      <c r="AB1079">
        <f t="shared" si="142"/>
        <v>0.31</v>
      </c>
      <c r="AC1079">
        <f t="shared" si="143"/>
        <v>0.4</v>
      </c>
      <c r="AD1079">
        <f t="shared" si="146"/>
        <v>2.2000000000000002</v>
      </c>
      <c r="AE1079">
        <f t="shared" si="146"/>
        <v>5.7999999999999899E-2</v>
      </c>
      <c r="AF1079">
        <f t="shared" si="146"/>
        <v>6</v>
      </c>
      <c r="AG1079">
        <f t="shared" si="146"/>
        <v>10</v>
      </c>
      <c r="AH1079">
        <f t="shared" si="144"/>
        <v>0.99536000000000002</v>
      </c>
      <c r="AI1079">
        <f t="shared" si="145"/>
        <v>3.31</v>
      </c>
      <c r="AJ1079">
        <f t="shared" si="147"/>
        <v>0.68</v>
      </c>
      <c r="AK1079">
        <f t="shared" si="148"/>
        <v>11.2</v>
      </c>
      <c r="AL1079">
        <v>7</v>
      </c>
    </row>
    <row r="1080" spans="1:38" x14ac:dyDescent="0.45">
      <c r="A1080">
        <v>9</v>
      </c>
      <c r="B1080">
        <v>0.38</v>
      </c>
      <c r="C1080">
        <v>0.41</v>
      </c>
      <c r="D1080">
        <v>2.4</v>
      </c>
      <c r="E1080">
        <v>0.10299999999999999</v>
      </c>
      <c r="F1080">
        <v>6</v>
      </c>
      <c r="G1080">
        <v>10</v>
      </c>
      <c r="H1080">
        <v>0.99603999999999904</v>
      </c>
      <c r="I1080">
        <v>3.13</v>
      </c>
      <c r="J1080">
        <v>0.57999999999999996</v>
      </c>
      <c r="K1080">
        <v>11.9</v>
      </c>
      <c r="L1080">
        <v>7</v>
      </c>
      <c r="AA1080">
        <f t="shared" si="142"/>
        <v>9</v>
      </c>
      <c r="AB1080">
        <f t="shared" si="142"/>
        <v>0.38</v>
      </c>
      <c r="AC1080">
        <f t="shared" si="143"/>
        <v>0.41</v>
      </c>
      <c r="AD1080">
        <f t="shared" si="146"/>
        <v>2.4</v>
      </c>
      <c r="AE1080">
        <f t="shared" si="146"/>
        <v>0.10299999999999999</v>
      </c>
      <c r="AF1080">
        <f t="shared" si="146"/>
        <v>6</v>
      </c>
      <c r="AG1080">
        <f t="shared" si="146"/>
        <v>10</v>
      </c>
      <c r="AH1080">
        <f t="shared" si="144"/>
        <v>0.99603999999999904</v>
      </c>
      <c r="AI1080">
        <f t="shared" si="145"/>
        <v>3.13</v>
      </c>
      <c r="AJ1080">
        <f t="shared" si="147"/>
        <v>0.57999999999999996</v>
      </c>
      <c r="AK1080">
        <f t="shared" si="148"/>
        <v>11.9</v>
      </c>
      <c r="AL1080">
        <v>7</v>
      </c>
    </row>
    <row r="1081" spans="1:38" x14ac:dyDescent="0.45">
      <c r="A1081">
        <v>10</v>
      </c>
      <c r="B1081">
        <v>0.35</v>
      </c>
      <c r="C1081">
        <v>0.47</v>
      </c>
      <c r="D1081">
        <v>2</v>
      </c>
      <c r="E1081">
        <v>6.0999999999999999E-2</v>
      </c>
      <c r="F1081">
        <v>6</v>
      </c>
      <c r="G1081">
        <v>11</v>
      </c>
      <c r="H1081">
        <v>0.99585000000000001</v>
      </c>
      <c r="I1081">
        <v>3.23</v>
      </c>
      <c r="J1081">
        <v>0.52</v>
      </c>
      <c r="K1081">
        <v>12</v>
      </c>
      <c r="L1081">
        <v>6</v>
      </c>
      <c r="AA1081">
        <f t="shared" si="142"/>
        <v>10</v>
      </c>
      <c r="AB1081">
        <f t="shared" si="142"/>
        <v>0.35</v>
      </c>
      <c r="AC1081">
        <f t="shared" si="143"/>
        <v>0.47</v>
      </c>
      <c r="AD1081">
        <f t="shared" si="146"/>
        <v>2</v>
      </c>
      <c r="AE1081">
        <f t="shared" si="146"/>
        <v>6.0999999999999999E-2</v>
      </c>
      <c r="AF1081">
        <f t="shared" si="146"/>
        <v>6</v>
      </c>
      <c r="AG1081">
        <f t="shared" si="146"/>
        <v>11</v>
      </c>
      <c r="AH1081">
        <f t="shared" si="144"/>
        <v>0.99585000000000001</v>
      </c>
      <c r="AI1081">
        <f t="shared" si="145"/>
        <v>3.23</v>
      </c>
      <c r="AJ1081">
        <f t="shared" si="147"/>
        <v>0.52</v>
      </c>
      <c r="AK1081">
        <f t="shared" si="148"/>
        <v>12</v>
      </c>
      <c r="AL1081">
        <v>6</v>
      </c>
    </row>
    <row r="1082" spans="1:38" x14ac:dyDescent="0.45">
      <c r="A1082">
        <v>7.1</v>
      </c>
      <c r="B1082">
        <v>0.66</v>
      </c>
      <c r="C1082">
        <v>0</v>
      </c>
      <c r="D1082">
        <v>2.4</v>
      </c>
      <c r="E1082">
        <v>5.1999999999999998E-2</v>
      </c>
      <c r="F1082">
        <v>6</v>
      </c>
      <c r="G1082">
        <v>11</v>
      </c>
      <c r="H1082">
        <v>0.99317999999999995</v>
      </c>
      <c r="I1082">
        <v>3.35</v>
      </c>
      <c r="J1082">
        <v>0.66</v>
      </c>
      <c r="K1082">
        <v>12.7</v>
      </c>
      <c r="L1082">
        <v>7</v>
      </c>
      <c r="AA1082">
        <f t="shared" si="142"/>
        <v>7.1</v>
      </c>
      <c r="AB1082">
        <f t="shared" si="142"/>
        <v>0.66</v>
      </c>
      <c r="AC1082">
        <f t="shared" si="143"/>
        <v>0</v>
      </c>
      <c r="AD1082">
        <f t="shared" si="146"/>
        <v>2.4</v>
      </c>
      <c r="AE1082">
        <f t="shared" si="146"/>
        <v>5.1999999999999998E-2</v>
      </c>
      <c r="AF1082">
        <f t="shared" si="146"/>
        <v>6</v>
      </c>
      <c r="AG1082">
        <f t="shared" si="146"/>
        <v>11</v>
      </c>
      <c r="AH1082">
        <f t="shared" si="144"/>
        <v>0.99317999999999995</v>
      </c>
      <c r="AI1082">
        <f t="shared" si="145"/>
        <v>3.35</v>
      </c>
      <c r="AJ1082">
        <f t="shared" si="147"/>
        <v>0.66</v>
      </c>
      <c r="AK1082">
        <f t="shared" si="148"/>
        <v>12.7</v>
      </c>
      <c r="AL1082">
        <v>7</v>
      </c>
    </row>
    <row r="1083" spans="1:38" x14ac:dyDescent="0.45">
      <c r="A1083">
        <v>7.6</v>
      </c>
      <c r="B1083">
        <v>0.43</v>
      </c>
      <c r="C1083">
        <v>0.4</v>
      </c>
      <c r="D1083">
        <v>2.7</v>
      </c>
      <c r="E1083">
        <v>8.1999999999999906E-2</v>
      </c>
      <c r="F1083">
        <v>6</v>
      </c>
      <c r="G1083">
        <v>11</v>
      </c>
      <c r="H1083">
        <v>0.99537999999999904</v>
      </c>
      <c r="I1083">
        <v>3.44</v>
      </c>
      <c r="J1083">
        <v>0.54</v>
      </c>
      <c r="K1083">
        <v>12.2</v>
      </c>
      <c r="L1083">
        <v>6</v>
      </c>
      <c r="AA1083">
        <f t="shared" si="142"/>
        <v>7.6</v>
      </c>
      <c r="AB1083">
        <f t="shared" si="142"/>
        <v>0.43</v>
      </c>
      <c r="AC1083">
        <f t="shared" si="143"/>
        <v>0.4</v>
      </c>
      <c r="AD1083">
        <f t="shared" si="146"/>
        <v>2.7</v>
      </c>
      <c r="AE1083">
        <f t="shared" si="146"/>
        <v>8.1999999999999906E-2</v>
      </c>
      <c r="AF1083">
        <f t="shared" si="146"/>
        <v>6</v>
      </c>
      <c r="AG1083">
        <f t="shared" si="146"/>
        <v>11</v>
      </c>
      <c r="AH1083">
        <f t="shared" si="144"/>
        <v>0.99537999999999904</v>
      </c>
      <c r="AI1083">
        <f t="shared" si="145"/>
        <v>3.44</v>
      </c>
      <c r="AJ1083">
        <f t="shared" si="147"/>
        <v>0.54</v>
      </c>
      <c r="AK1083">
        <f t="shared" si="148"/>
        <v>12.2</v>
      </c>
      <c r="AL1083">
        <v>6</v>
      </c>
    </row>
    <row r="1084" spans="1:38" x14ac:dyDescent="0.45">
      <c r="A1084">
        <v>8.3000000000000007</v>
      </c>
      <c r="B1084">
        <v>1.02</v>
      </c>
      <c r="C1084">
        <v>0.02</v>
      </c>
      <c r="D1084">
        <v>3.4</v>
      </c>
      <c r="E1084">
        <v>8.4000000000000005E-2</v>
      </c>
      <c r="F1084">
        <v>6</v>
      </c>
      <c r="G1084">
        <v>11</v>
      </c>
      <c r="H1084">
        <v>0.99892000000000003</v>
      </c>
      <c r="I1084">
        <v>3.48</v>
      </c>
      <c r="J1084">
        <v>0.49</v>
      </c>
      <c r="K1084">
        <v>11</v>
      </c>
      <c r="L1084">
        <v>3</v>
      </c>
      <c r="AA1084">
        <f t="shared" si="142"/>
        <v>8.3000000000000007</v>
      </c>
      <c r="AB1084">
        <f t="shared" si="142"/>
        <v>1.0150000000000001</v>
      </c>
      <c r="AC1084">
        <f t="shared" si="143"/>
        <v>0.02</v>
      </c>
      <c r="AD1084">
        <f t="shared" si="146"/>
        <v>3.4</v>
      </c>
      <c r="AE1084">
        <f t="shared" si="146"/>
        <v>8.4000000000000005E-2</v>
      </c>
      <c r="AF1084">
        <f t="shared" si="146"/>
        <v>6</v>
      </c>
      <c r="AG1084">
        <f t="shared" si="146"/>
        <v>11</v>
      </c>
      <c r="AH1084">
        <f t="shared" si="144"/>
        <v>0.99892000000000003</v>
      </c>
      <c r="AI1084">
        <f t="shared" si="145"/>
        <v>3.48</v>
      </c>
      <c r="AJ1084">
        <f t="shared" si="147"/>
        <v>0.49</v>
      </c>
      <c r="AK1084">
        <f t="shared" si="148"/>
        <v>11</v>
      </c>
      <c r="AL1084">
        <v>3</v>
      </c>
    </row>
    <row r="1085" spans="1:38" x14ac:dyDescent="0.45">
      <c r="A1085">
        <v>8.1</v>
      </c>
      <c r="B1085">
        <v>0.33</v>
      </c>
      <c r="C1085">
        <v>0.44</v>
      </c>
      <c r="D1085">
        <v>1.5</v>
      </c>
      <c r="E1085">
        <v>4.2000000000000003E-2</v>
      </c>
      <c r="F1085">
        <v>6</v>
      </c>
      <c r="G1085">
        <v>12</v>
      </c>
      <c r="H1085">
        <v>0.99541999999999997</v>
      </c>
      <c r="I1085">
        <v>3.35</v>
      </c>
      <c r="J1085">
        <v>0.61</v>
      </c>
      <c r="K1085">
        <v>10.7</v>
      </c>
      <c r="L1085">
        <v>5</v>
      </c>
      <c r="AA1085">
        <f t="shared" si="142"/>
        <v>8.1</v>
      </c>
      <c r="AB1085">
        <f t="shared" si="142"/>
        <v>0.33</v>
      </c>
      <c r="AC1085">
        <f t="shared" si="143"/>
        <v>0.44</v>
      </c>
      <c r="AD1085">
        <f t="shared" si="146"/>
        <v>1.5</v>
      </c>
      <c r="AE1085">
        <f t="shared" si="146"/>
        <v>4.2000000000000003E-2</v>
      </c>
      <c r="AF1085">
        <f t="shared" si="146"/>
        <v>6</v>
      </c>
      <c r="AG1085">
        <f t="shared" si="146"/>
        <v>12</v>
      </c>
      <c r="AH1085">
        <f t="shared" si="144"/>
        <v>0.99541999999999997</v>
      </c>
      <c r="AI1085">
        <f t="shared" si="145"/>
        <v>3.35</v>
      </c>
      <c r="AJ1085">
        <f t="shared" si="147"/>
        <v>0.61</v>
      </c>
      <c r="AK1085">
        <f t="shared" si="148"/>
        <v>10.7</v>
      </c>
      <c r="AL1085">
        <v>5</v>
      </c>
    </row>
    <row r="1086" spans="1:38" x14ac:dyDescent="0.45">
      <c r="A1086">
        <v>8.5</v>
      </c>
      <c r="B1086">
        <v>0.34</v>
      </c>
      <c r="C1086">
        <v>0.44</v>
      </c>
      <c r="D1086">
        <v>1.7</v>
      </c>
      <c r="E1086">
        <v>7.9000000000000001E-2</v>
      </c>
      <c r="F1086">
        <v>6</v>
      </c>
      <c r="G1086">
        <v>12</v>
      </c>
      <c r="H1086">
        <v>0.99604999999999999</v>
      </c>
      <c r="I1086">
        <v>3.52</v>
      </c>
      <c r="J1086">
        <v>0.63</v>
      </c>
      <c r="K1086">
        <v>10.7</v>
      </c>
      <c r="L1086">
        <v>5</v>
      </c>
      <c r="AA1086">
        <f t="shared" si="142"/>
        <v>8.5</v>
      </c>
      <c r="AB1086">
        <f t="shared" si="142"/>
        <v>0.34</v>
      </c>
      <c r="AC1086">
        <f t="shared" si="143"/>
        <v>0.44</v>
      </c>
      <c r="AD1086">
        <f t="shared" si="146"/>
        <v>1.7</v>
      </c>
      <c r="AE1086">
        <f t="shared" si="146"/>
        <v>7.9000000000000001E-2</v>
      </c>
      <c r="AF1086">
        <f t="shared" si="146"/>
        <v>6</v>
      </c>
      <c r="AG1086">
        <f t="shared" si="146"/>
        <v>12</v>
      </c>
      <c r="AH1086">
        <f t="shared" si="144"/>
        <v>0.99604999999999999</v>
      </c>
      <c r="AI1086">
        <f t="shared" si="145"/>
        <v>3.52</v>
      </c>
      <c r="AJ1086">
        <f t="shared" si="147"/>
        <v>0.63</v>
      </c>
      <c r="AK1086">
        <f t="shared" si="148"/>
        <v>10.7</v>
      </c>
      <c r="AL1086">
        <v>5</v>
      </c>
    </row>
    <row r="1087" spans="1:38" x14ac:dyDescent="0.45">
      <c r="A1087">
        <v>8.6</v>
      </c>
      <c r="B1087">
        <v>0.42</v>
      </c>
      <c r="C1087">
        <v>0.39</v>
      </c>
      <c r="D1087">
        <v>1.8</v>
      </c>
      <c r="E1087">
        <v>6.8000000000000005E-2</v>
      </c>
      <c r="F1087">
        <v>6</v>
      </c>
      <c r="G1087">
        <v>12</v>
      </c>
      <c r="H1087">
        <v>0.99516000000000004</v>
      </c>
      <c r="I1087">
        <v>3.35</v>
      </c>
      <c r="J1087">
        <v>0.69</v>
      </c>
      <c r="K1087">
        <v>11.7</v>
      </c>
      <c r="L1087">
        <v>8</v>
      </c>
      <c r="AA1087">
        <f t="shared" si="142"/>
        <v>8.6</v>
      </c>
      <c r="AB1087">
        <f t="shared" si="142"/>
        <v>0.42</v>
      </c>
      <c r="AC1087">
        <f t="shared" si="143"/>
        <v>0.39</v>
      </c>
      <c r="AD1087">
        <f t="shared" si="146"/>
        <v>1.8</v>
      </c>
      <c r="AE1087">
        <f t="shared" si="146"/>
        <v>6.8000000000000005E-2</v>
      </c>
      <c r="AF1087">
        <f t="shared" si="146"/>
        <v>6</v>
      </c>
      <c r="AG1087">
        <f t="shared" si="146"/>
        <v>12</v>
      </c>
      <c r="AH1087">
        <f t="shared" si="144"/>
        <v>0.99516000000000004</v>
      </c>
      <c r="AI1087">
        <f t="shared" si="145"/>
        <v>3.35</v>
      </c>
      <c r="AJ1087">
        <f t="shared" si="147"/>
        <v>0.69</v>
      </c>
      <c r="AK1087">
        <f t="shared" si="148"/>
        <v>11.7</v>
      </c>
      <c r="AL1087">
        <v>8</v>
      </c>
    </row>
    <row r="1088" spans="1:38" x14ac:dyDescent="0.45">
      <c r="A1088">
        <v>6.7</v>
      </c>
      <c r="B1088">
        <v>0.76</v>
      </c>
      <c r="C1088">
        <v>0.02</v>
      </c>
      <c r="D1088">
        <v>1.8</v>
      </c>
      <c r="E1088">
        <v>7.8E-2</v>
      </c>
      <c r="F1088">
        <v>6</v>
      </c>
      <c r="G1088">
        <v>12</v>
      </c>
      <c r="H1088">
        <v>0.996</v>
      </c>
      <c r="I1088">
        <v>3.55</v>
      </c>
      <c r="J1088">
        <v>0.63</v>
      </c>
      <c r="K1088">
        <v>9.9499999999999993</v>
      </c>
      <c r="L1088">
        <v>3</v>
      </c>
      <c r="AA1088">
        <f t="shared" si="142"/>
        <v>6.7</v>
      </c>
      <c r="AB1088">
        <f t="shared" si="142"/>
        <v>0.76</v>
      </c>
      <c r="AC1088">
        <f t="shared" si="143"/>
        <v>0.02</v>
      </c>
      <c r="AD1088">
        <f t="shared" si="146"/>
        <v>1.8</v>
      </c>
      <c r="AE1088">
        <f t="shared" si="146"/>
        <v>7.8E-2</v>
      </c>
      <c r="AF1088">
        <f t="shared" si="146"/>
        <v>6</v>
      </c>
      <c r="AG1088">
        <f t="shared" si="146"/>
        <v>12</v>
      </c>
      <c r="AH1088">
        <f t="shared" si="144"/>
        <v>0.996</v>
      </c>
      <c r="AI1088">
        <f t="shared" si="145"/>
        <v>3.55</v>
      </c>
      <c r="AJ1088">
        <f t="shared" si="147"/>
        <v>0.63</v>
      </c>
      <c r="AK1088">
        <f t="shared" si="148"/>
        <v>9.9499999999999993</v>
      </c>
      <c r="AL1088">
        <v>3</v>
      </c>
    </row>
    <row r="1089" spans="1:38" x14ac:dyDescent="0.45">
      <c r="A1089">
        <v>7.6</v>
      </c>
      <c r="B1089">
        <v>0.74</v>
      </c>
      <c r="C1089">
        <v>0</v>
      </c>
      <c r="D1089">
        <v>1.9</v>
      </c>
      <c r="E1089">
        <v>0.1</v>
      </c>
      <c r="F1089">
        <v>6</v>
      </c>
      <c r="G1089">
        <v>12</v>
      </c>
      <c r="H1089">
        <v>0.99521000000000004</v>
      </c>
      <c r="I1089">
        <v>3.36</v>
      </c>
      <c r="J1089">
        <v>0.59</v>
      </c>
      <c r="K1089">
        <v>11</v>
      </c>
      <c r="L1089">
        <v>5</v>
      </c>
      <c r="AA1089">
        <f t="shared" si="142"/>
        <v>7.6</v>
      </c>
      <c r="AB1089">
        <f t="shared" si="142"/>
        <v>0.74</v>
      </c>
      <c r="AC1089">
        <f t="shared" si="143"/>
        <v>0</v>
      </c>
      <c r="AD1089">
        <f t="shared" si="146"/>
        <v>1.9</v>
      </c>
      <c r="AE1089">
        <f t="shared" si="146"/>
        <v>0.1</v>
      </c>
      <c r="AF1089">
        <f t="shared" si="146"/>
        <v>6</v>
      </c>
      <c r="AG1089">
        <f t="shared" si="146"/>
        <v>12</v>
      </c>
      <c r="AH1089">
        <f t="shared" si="144"/>
        <v>0.99521000000000004</v>
      </c>
      <c r="AI1089">
        <f t="shared" si="145"/>
        <v>3.36</v>
      </c>
      <c r="AJ1089">
        <f t="shared" si="147"/>
        <v>0.59</v>
      </c>
      <c r="AK1089">
        <f t="shared" si="148"/>
        <v>11</v>
      </c>
      <c r="AL1089">
        <v>5</v>
      </c>
    </row>
    <row r="1090" spans="1:38" x14ac:dyDescent="0.45">
      <c r="A1090">
        <v>7.5</v>
      </c>
      <c r="B1090">
        <v>0.755</v>
      </c>
      <c r="C1090">
        <v>0</v>
      </c>
      <c r="D1090">
        <v>1.9</v>
      </c>
      <c r="E1090">
        <v>8.4000000000000005E-2</v>
      </c>
      <c r="F1090">
        <v>6</v>
      </c>
      <c r="G1090">
        <v>12</v>
      </c>
      <c r="H1090">
        <v>0.99672000000000005</v>
      </c>
      <c r="I1090">
        <v>3.34</v>
      </c>
      <c r="J1090">
        <v>0.49</v>
      </c>
      <c r="K1090">
        <v>9.6999999999999993</v>
      </c>
      <c r="L1090">
        <v>4</v>
      </c>
      <c r="AA1090">
        <f t="shared" si="142"/>
        <v>7.5</v>
      </c>
      <c r="AB1090">
        <f t="shared" si="142"/>
        <v>0.755</v>
      </c>
      <c r="AC1090">
        <f t="shared" si="143"/>
        <v>0</v>
      </c>
      <c r="AD1090">
        <f t="shared" si="146"/>
        <v>1.9</v>
      </c>
      <c r="AE1090">
        <f t="shared" si="146"/>
        <v>8.4000000000000005E-2</v>
      </c>
      <c r="AF1090">
        <f t="shared" si="146"/>
        <v>6</v>
      </c>
      <c r="AG1090">
        <f t="shared" si="146"/>
        <v>12</v>
      </c>
      <c r="AH1090">
        <f t="shared" si="144"/>
        <v>0.99672000000000005</v>
      </c>
      <c r="AI1090">
        <f t="shared" si="145"/>
        <v>3.34</v>
      </c>
      <c r="AJ1090">
        <f t="shared" si="147"/>
        <v>0.49</v>
      </c>
      <c r="AK1090">
        <f t="shared" si="148"/>
        <v>9.6999999999999993</v>
      </c>
      <c r="AL1090">
        <v>4</v>
      </c>
    </row>
    <row r="1091" spans="1:38" x14ac:dyDescent="0.45">
      <c r="A1091">
        <v>8.3000000000000007</v>
      </c>
      <c r="B1091">
        <v>0.28000000000000003</v>
      </c>
      <c r="C1091">
        <v>0.48</v>
      </c>
      <c r="D1091">
        <v>2.1</v>
      </c>
      <c r="E1091">
        <v>9.2999999999999999E-2</v>
      </c>
      <c r="F1091">
        <v>6</v>
      </c>
      <c r="G1091">
        <v>12</v>
      </c>
      <c r="H1091">
        <v>0.99407999999999996</v>
      </c>
      <c r="I1091">
        <v>3.26</v>
      </c>
      <c r="J1091">
        <v>0.62</v>
      </c>
      <c r="K1091">
        <v>12.4</v>
      </c>
      <c r="L1091">
        <v>7</v>
      </c>
      <c r="AA1091">
        <f t="shared" ref="AA1091:AB1154" si="149">IF((A1091&gt;=O$14)*(A1091&lt;=O$15),A1091,IF((A1091&lt;O$14), O$14, O$15))</f>
        <v>8.3000000000000007</v>
      </c>
      <c r="AB1091">
        <f t="shared" si="149"/>
        <v>0.28000000000000003</v>
      </c>
      <c r="AC1091">
        <f t="shared" ref="AC1091:AC1154" si="150">IF((C1091&gt;=Q$19)*(C1091&lt;=Q$20),C1091,IF((C1091&lt;Q$19), Q$19, Q$20))</f>
        <v>0.48</v>
      </c>
      <c r="AD1091">
        <f t="shared" si="146"/>
        <v>2.1</v>
      </c>
      <c r="AE1091">
        <f t="shared" si="146"/>
        <v>9.2999999999999999E-2</v>
      </c>
      <c r="AF1091">
        <f t="shared" si="146"/>
        <v>6</v>
      </c>
      <c r="AG1091">
        <f t="shared" si="146"/>
        <v>12</v>
      </c>
      <c r="AH1091">
        <f t="shared" ref="AH1091:AH1154" si="151">IF((H1091&gt;=V$19)*(H1091&lt;=V$20),H1091,IF((H1091&lt;V$19), V$19, V$20))</f>
        <v>0.99407999999999996</v>
      </c>
      <c r="AI1091">
        <f t="shared" ref="AI1091:AI1154" si="152">IF((I1091&gt;=W$19)*(I1091&lt;=W$20),I1091,IF((I1091&lt;W$19), W$19, W$20))</f>
        <v>3.26</v>
      </c>
      <c r="AJ1091">
        <f t="shared" si="147"/>
        <v>0.62</v>
      </c>
      <c r="AK1091">
        <f t="shared" si="148"/>
        <v>12.4</v>
      </c>
      <c r="AL1091">
        <v>7</v>
      </c>
    </row>
    <row r="1092" spans="1:38" x14ac:dyDescent="0.45">
      <c r="A1092">
        <v>7.5</v>
      </c>
      <c r="B1092">
        <v>0.43</v>
      </c>
      <c r="C1092">
        <v>0.3</v>
      </c>
      <c r="D1092">
        <v>2.2000000000000002</v>
      </c>
      <c r="E1092">
        <v>6.2E-2</v>
      </c>
      <c r="F1092">
        <v>6</v>
      </c>
      <c r="G1092">
        <v>12</v>
      </c>
      <c r="H1092">
        <v>0.99495</v>
      </c>
      <c r="I1092">
        <v>3.44</v>
      </c>
      <c r="J1092">
        <v>0.72</v>
      </c>
      <c r="K1092">
        <v>11.5</v>
      </c>
      <c r="L1092">
        <v>7</v>
      </c>
      <c r="AA1092">
        <f t="shared" si="149"/>
        <v>7.5</v>
      </c>
      <c r="AB1092">
        <f t="shared" si="149"/>
        <v>0.43</v>
      </c>
      <c r="AC1092">
        <f t="shared" si="150"/>
        <v>0.3</v>
      </c>
      <c r="AD1092">
        <f t="shared" si="146"/>
        <v>2.2000000000000002</v>
      </c>
      <c r="AE1092">
        <f t="shared" si="146"/>
        <v>6.2E-2</v>
      </c>
      <c r="AF1092">
        <f t="shared" si="146"/>
        <v>6</v>
      </c>
      <c r="AG1092">
        <f t="shared" si="146"/>
        <v>12</v>
      </c>
      <c r="AH1092">
        <f t="shared" si="151"/>
        <v>0.99495</v>
      </c>
      <c r="AI1092">
        <f t="shared" si="152"/>
        <v>3.44</v>
      </c>
      <c r="AJ1092">
        <f t="shared" si="147"/>
        <v>0.72</v>
      </c>
      <c r="AK1092">
        <f t="shared" si="148"/>
        <v>11.5</v>
      </c>
      <c r="AL1092">
        <v>7</v>
      </c>
    </row>
    <row r="1093" spans="1:38" x14ac:dyDescent="0.45">
      <c r="A1093">
        <v>6.5</v>
      </c>
      <c r="B1093">
        <v>0.88500000000000001</v>
      </c>
      <c r="C1093">
        <v>0</v>
      </c>
      <c r="D1093">
        <v>2.2999999999999998</v>
      </c>
      <c r="E1093">
        <v>0.16600000000000001</v>
      </c>
      <c r="F1093">
        <v>6</v>
      </c>
      <c r="G1093">
        <v>12</v>
      </c>
      <c r="H1093">
        <v>0.99551000000000001</v>
      </c>
      <c r="I1093">
        <v>3.56</v>
      </c>
      <c r="J1093">
        <v>0.51</v>
      </c>
      <c r="K1093">
        <v>10.8</v>
      </c>
      <c r="L1093">
        <v>5</v>
      </c>
      <c r="AA1093">
        <f t="shared" si="149"/>
        <v>6.5</v>
      </c>
      <c r="AB1093">
        <f t="shared" si="149"/>
        <v>0.88500000000000001</v>
      </c>
      <c r="AC1093">
        <f t="shared" si="150"/>
        <v>0</v>
      </c>
      <c r="AD1093">
        <f t="shared" si="146"/>
        <v>2.2999999999999998</v>
      </c>
      <c r="AE1093">
        <f t="shared" si="146"/>
        <v>0.12249999999999998</v>
      </c>
      <c r="AF1093">
        <f t="shared" si="146"/>
        <v>6</v>
      </c>
      <c r="AG1093">
        <f t="shared" si="146"/>
        <v>12</v>
      </c>
      <c r="AH1093">
        <f t="shared" si="151"/>
        <v>0.99551000000000001</v>
      </c>
      <c r="AI1093">
        <f t="shared" si="152"/>
        <v>3.56</v>
      </c>
      <c r="AJ1093">
        <f t="shared" si="147"/>
        <v>0.51</v>
      </c>
      <c r="AK1093">
        <f t="shared" si="148"/>
        <v>10.8</v>
      </c>
      <c r="AL1093">
        <v>5</v>
      </c>
    </row>
    <row r="1094" spans="1:38" x14ac:dyDescent="0.45">
      <c r="A1094">
        <v>6.4</v>
      </c>
      <c r="B1094">
        <v>0.88500000000000001</v>
      </c>
      <c r="C1094">
        <v>0</v>
      </c>
      <c r="D1094">
        <v>2.2999999999999998</v>
      </c>
      <c r="E1094">
        <v>0.16600000000000001</v>
      </c>
      <c r="F1094">
        <v>6</v>
      </c>
      <c r="G1094">
        <v>12</v>
      </c>
      <c r="H1094">
        <v>0.99551000000000001</v>
      </c>
      <c r="I1094">
        <v>3.56</v>
      </c>
      <c r="J1094">
        <v>0.51</v>
      </c>
      <c r="K1094">
        <v>10.8</v>
      </c>
      <c r="L1094">
        <v>5</v>
      </c>
      <c r="AA1094">
        <f t="shared" si="149"/>
        <v>6.4</v>
      </c>
      <c r="AB1094">
        <f t="shared" si="149"/>
        <v>0.88500000000000001</v>
      </c>
      <c r="AC1094">
        <f t="shared" si="150"/>
        <v>0</v>
      </c>
      <c r="AD1094">
        <f t="shared" si="146"/>
        <v>2.2999999999999998</v>
      </c>
      <c r="AE1094">
        <f t="shared" si="146"/>
        <v>0.12249999999999998</v>
      </c>
      <c r="AF1094">
        <f t="shared" si="146"/>
        <v>6</v>
      </c>
      <c r="AG1094">
        <f t="shared" si="146"/>
        <v>12</v>
      </c>
      <c r="AH1094">
        <f t="shared" si="151"/>
        <v>0.99551000000000001</v>
      </c>
      <c r="AI1094">
        <f t="shared" si="152"/>
        <v>3.56</v>
      </c>
      <c r="AJ1094">
        <f t="shared" si="147"/>
        <v>0.51</v>
      </c>
      <c r="AK1094">
        <f t="shared" si="148"/>
        <v>10.8</v>
      </c>
      <c r="AL1094">
        <v>5</v>
      </c>
    </row>
    <row r="1095" spans="1:38" x14ac:dyDescent="0.45">
      <c r="A1095">
        <v>6.9</v>
      </c>
      <c r="B1095">
        <v>0.45</v>
      </c>
      <c r="C1095">
        <v>0.11</v>
      </c>
      <c r="D1095">
        <v>2.4</v>
      </c>
      <c r="E1095">
        <v>4.2999999999999997E-2</v>
      </c>
      <c r="F1095">
        <v>6</v>
      </c>
      <c r="G1095">
        <v>12</v>
      </c>
      <c r="H1095">
        <v>0.99353999999999998</v>
      </c>
      <c r="I1095">
        <v>3.3</v>
      </c>
      <c r="J1095">
        <v>0.65</v>
      </c>
      <c r="K1095">
        <v>11.4</v>
      </c>
      <c r="L1095">
        <v>6</v>
      </c>
      <c r="AA1095">
        <f t="shared" si="149"/>
        <v>6.9</v>
      </c>
      <c r="AB1095">
        <f t="shared" si="149"/>
        <v>0.45</v>
      </c>
      <c r="AC1095">
        <f t="shared" si="150"/>
        <v>0.11</v>
      </c>
      <c r="AD1095">
        <f t="shared" si="146"/>
        <v>2.4</v>
      </c>
      <c r="AE1095">
        <f t="shared" si="146"/>
        <v>4.2999999999999997E-2</v>
      </c>
      <c r="AF1095">
        <f t="shared" si="146"/>
        <v>6</v>
      </c>
      <c r="AG1095">
        <f t="shared" si="146"/>
        <v>12</v>
      </c>
      <c r="AH1095">
        <f t="shared" si="151"/>
        <v>0.99353999999999998</v>
      </c>
      <c r="AI1095">
        <f t="shared" si="152"/>
        <v>3.3</v>
      </c>
      <c r="AJ1095">
        <f t="shared" si="147"/>
        <v>0.65</v>
      </c>
      <c r="AK1095">
        <f t="shared" si="148"/>
        <v>11.4</v>
      </c>
      <c r="AL1095">
        <v>6</v>
      </c>
    </row>
    <row r="1096" spans="1:38" x14ac:dyDescent="0.45">
      <c r="A1096">
        <v>6.6</v>
      </c>
      <c r="B1096">
        <v>0.8</v>
      </c>
      <c r="C1096">
        <v>0.03</v>
      </c>
      <c r="D1096">
        <v>7.8</v>
      </c>
      <c r="E1096">
        <v>7.9000000000000001E-2</v>
      </c>
      <c r="F1096">
        <v>6</v>
      </c>
      <c r="G1096">
        <v>12</v>
      </c>
      <c r="H1096">
        <v>0.99629999999999996</v>
      </c>
      <c r="I1096">
        <v>3.52</v>
      </c>
      <c r="J1096">
        <v>0.5</v>
      </c>
      <c r="K1096">
        <v>12.2</v>
      </c>
      <c r="L1096">
        <v>5</v>
      </c>
      <c r="AA1096">
        <f t="shared" si="149"/>
        <v>6.6</v>
      </c>
      <c r="AB1096">
        <f t="shared" si="149"/>
        <v>0.8</v>
      </c>
      <c r="AC1096">
        <f t="shared" si="150"/>
        <v>0.03</v>
      </c>
      <c r="AD1096">
        <f t="shared" si="146"/>
        <v>3.6500000000000004</v>
      </c>
      <c r="AE1096">
        <f t="shared" si="146"/>
        <v>7.9000000000000001E-2</v>
      </c>
      <c r="AF1096">
        <f t="shared" si="146"/>
        <v>6</v>
      </c>
      <c r="AG1096">
        <f t="shared" si="146"/>
        <v>12</v>
      </c>
      <c r="AH1096">
        <f t="shared" si="151"/>
        <v>0.99629999999999996</v>
      </c>
      <c r="AI1096">
        <f t="shared" si="152"/>
        <v>3.52</v>
      </c>
      <c r="AJ1096">
        <f t="shared" si="147"/>
        <v>0.5</v>
      </c>
      <c r="AK1096">
        <f t="shared" si="148"/>
        <v>12.2</v>
      </c>
      <c r="AL1096">
        <v>5</v>
      </c>
    </row>
    <row r="1097" spans="1:38" x14ac:dyDescent="0.45">
      <c r="A1097">
        <v>7.9</v>
      </c>
      <c r="B1097">
        <v>0.66</v>
      </c>
      <c r="C1097">
        <v>0</v>
      </c>
      <c r="D1097">
        <v>1.4</v>
      </c>
      <c r="E1097">
        <v>9.6000000000000002E-2</v>
      </c>
      <c r="F1097">
        <v>6</v>
      </c>
      <c r="G1097">
        <v>13</v>
      </c>
      <c r="H1097">
        <v>0.99568999999999996</v>
      </c>
      <c r="I1097">
        <v>3.43</v>
      </c>
      <c r="J1097">
        <v>0.57999999999999996</v>
      </c>
      <c r="K1097">
        <v>9.5</v>
      </c>
      <c r="L1097">
        <v>5</v>
      </c>
      <c r="AA1097">
        <f t="shared" si="149"/>
        <v>7.9</v>
      </c>
      <c r="AB1097">
        <f t="shared" si="149"/>
        <v>0.66</v>
      </c>
      <c r="AC1097">
        <f t="shared" si="150"/>
        <v>0</v>
      </c>
      <c r="AD1097">
        <f t="shared" si="146"/>
        <v>1.4</v>
      </c>
      <c r="AE1097">
        <f t="shared" si="146"/>
        <v>9.6000000000000002E-2</v>
      </c>
      <c r="AF1097">
        <f t="shared" si="146"/>
        <v>6</v>
      </c>
      <c r="AG1097">
        <f t="shared" si="146"/>
        <v>13</v>
      </c>
      <c r="AH1097">
        <f t="shared" si="151"/>
        <v>0.99568999999999996</v>
      </c>
      <c r="AI1097">
        <f t="shared" si="152"/>
        <v>3.43</v>
      </c>
      <c r="AJ1097">
        <f t="shared" si="147"/>
        <v>0.57999999999999996</v>
      </c>
      <c r="AK1097">
        <f t="shared" si="148"/>
        <v>9.5</v>
      </c>
      <c r="AL1097">
        <v>5</v>
      </c>
    </row>
    <row r="1098" spans="1:38" x14ac:dyDescent="0.45">
      <c r="A1098">
        <v>5.6</v>
      </c>
      <c r="B1098">
        <v>0.62</v>
      </c>
      <c r="C1098">
        <v>0.03</v>
      </c>
      <c r="D1098">
        <v>1.5</v>
      </c>
      <c r="E1098">
        <v>0.08</v>
      </c>
      <c r="F1098">
        <v>6</v>
      </c>
      <c r="G1098">
        <v>13</v>
      </c>
      <c r="H1098">
        <v>0.99497999999999998</v>
      </c>
      <c r="I1098">
        <v>3.66</v>
      </c>
      <c r="J1098">
        <v>0.62</v>
      </c>
      <c r="K1098">
        <v>10.1</v>
      </c>
      <c r="L1098">
        <v>4</v>
      </c>
      <c r="AA1098">
        <f t="shared" si="149"/>
        <v>5.6</v>
      </c>
      <c r="AB1098">
        <f t="shared" si="149"/>
        <v>0.62</v>
      </c>
      <c r="AC1098">
        <f t="shared" si="150"/>
        <v>0.03</v>
      </c>
      <c r="AD1098">
        <f t="shared" si="146"/>
        <v>1.5</v>
      </c>
      <c r="AE1098">
        <f t="shared" si="146"/>
        <v>0.08</v>
      </c>
      <c r="AF1098">
        <f t="shared" si="146"/>
        <v>6</v>
      </c>
      <c r="AG1098">
        <f t="shared" si="146"/>
        <v>13</v>
      </c>
      <c r="AH1098">
        <f t="shared" si="151"/>
        <v>0.99497999999999998</v>
      </c>
      <c r="AI1098">
        <f t="shared" si="152"/>
        <v>3.66</v>
      </c>
      <c r="AJ1098">
        <f t="shared" si="147"/>
        <v>0.62</v>
      </c>
      <c r="AK1098">
        <f t="shared" si="148"/>
        <v>10.1</v>
      </c>
      <c r="AL1098">
        <v>4</v>
      </c>
    </row>
    <row r="1099" spans="1:38" x14ac:dyDescent="0.45">
      <c r="A1099">
        <v>10.4</v>
      </c>
      <c r="B1099">
        <v>0.52</v>
      </c>
      <c r="C1099">
        <v>0.45</v>
      </c>
      <c r="D1099">
        <v>2</v>
      </c>
      <c r="E1099">
        <v>0.08</v>
      </c>
      <c r="F1099">
        <v>6</v>
      </c>
      <c r="G1099">
        <v>13</v>
      </c>
      <c r="H1099">
        <v>0.99773999999999996</v>
      </c>
      <c r="I1099">
        <v>3.22</v>
      </c>
      <c r="J1099">
        <v>0.76</v>
      </c>
      <c r="K1099">
        <v>11.4</v>
      </c>
      <c r="L1099">
        <v>6</v>
      </c>
      <c r="AA1099">
        <f t="shared" si="149"/>
        <v>10.4</v>
      </c>
      <c r="AB1099">
        <f t="shared" si="149"/>
        <v>0.52</v>
      </c>
      <c r="AC1099">
        <f t="shared" si="150"/>
        <v>0.45</v>
      </c>
      <c r="AD1099">
        <f t="shared" si="146"/>
        <v>2</v>
      </c>
      <c r="AE1099">
        <f t="shared" si="146"/>
        <v>0.08</v>
      </c>
      <c r="AF1099">
        <f t="shared" si="146"/>
        <v>6</v>
      </c>
      <c r="AG1099">
        <f t="shared" si="146"/>
        <v>13</v>
      </c>
      <c r="AH1099">
        <f t="shared" si="151"/>
        <v>0.99773999999999996</v>
      </c>
      <c r="AI1099">
        <f t="shared" si="152"/>
        <v>3.22</v>
      </c>
      <c r="AJ1099">
        <f t="shared" si="147"/>
        <v>0.76</v>
      </c>
      <c r="AK1099">
        <f t="shared" si="148"/>
        <v>11.4</v>
      </c>
      <c r="AL1099">
        <v>6</v>
      </c>
    </row>
    <row r="1100" spans="1:38" x14ac:dyDescent="0.45">
      <c r="A1100">
        <v>6.2</v>
      </c>
      <c r="B1100">
        <v>0.78500000000000003</v>
      </c>
      <c r="C1100">
        <v>0</v>
      </c>
      <c r="D1100">
        <v>2.1</v>
      </c>
      <c r="E1100">
        <v>0.06</v>
      </c>
      <c r="F1100">
        <v>6</v>
      </c>
      <c r="G1100">
        <v>13</v>
      </c>
      <c r="H1100">
        <v>0.99663999999999997</v>
      </c>
      <c r="I1100">
        <v>3.59</v>
      </c>
      <c r="J1100">
        <v>0.61</v>
      </c>
      <c r="K1100">
        <v>10</v>
      </c>
      <c r="L1100">
        <v>4</v>
      </c>
      <c r="AA1100">
        <f t="shared" si="149"/>
        <v>6.2</v>
      </c>
      <c r="AB1100">
        <f t="shared" si="149"/>
        <v>0.78500000000000003</v>
      </c>
      <c r="AC1100">
        <f t="shared" si="150"/>
        <v>0</v>
      </c>
      <c r="AD1100">
        <f t="shared" si="146"/>
        <v>2.1</v>
      </c>
      <c r="AE1100">
        <f t="shared" si="146"/>
        <v>0.06</v>
      </c>
      <c r="AF1100">
        <f t="shared" si="146"/>
        <v>6</v>
      </c>
      <c r="AG1100">
        <f t="shared" si="146"/>
        <v>13</v>
      </c>
      <c r="AH1100">
        <f t="shared" si="151"/>
        <v>0.99663999999999997</v>
      </c>
      <c r="AI1100">
        <f t="shared" si="152"/>
        <v>3.59</v>
      </c>
      <c r="AJ1100">
        <f t="shared" si="147"/>
        <v>0.61</v>
      </c>
      <c r="AK1100">
        <f t="shared" si="148"/>
        <v>10</v>
      </c>
      <c r="AL1100">
        <v>4</v>
      </c>
    </row>
    <row r="1101" spans="1:38" x14ac:dyDescent="0.45">
      <c r="A1101">
        <v>11.2</v>
      </c>
      <c r="B1101">
        <v>0.67</v>
      </c>
      <c r="C1101">
        <v>0.55000000000000004</v>
      </c>
      <c r="D1101">
        <v>2.2999999999999998</v>
      </c>
      <c r="E1101">
        <v>8.4000000000000005E-2</v>
      </c>
      <c r="F1101">
        <v>6</v>
      </c>
      <c r="G1101">
        <v>13</v>
      </c>
      <c r="H1101">
        <v>1</v>
      </c>
      <c r="I1101">
        <v>3.17</v>
      </c>
      <c r="J1101">
        <v>0.71</v>
      </c>
      <c r="K1101">
        <v>9.5</v>
      </c>
      <c r="L1101">
        <v>6</v>
      </c>
      <c r="AA1101">
        <f t="shared" si="149"/>
        <v>11.2</v>
      </c>
      <c r="AB1101">
        <f t="shared" si="149"/>
        <v>0.67</v>
      </c>
      <c r="AC1101">
        <f t="shared" si="150"/>
        <v>0.55000000000000004</v>
      </c>
      <c r="AD1101">
        <f t="shared" si="146"/>
        <v>2.2999999999999998</v>
      </c>
      <c r="AE1101">
        <f t="shared" si="146"/>
        <v>8.4000000000000005E-2</v>
      </c>
      <c r="AF1101">
        <f t="shared" si="146"/>
        <v>6</v>
      </c>
      <c r="AG1101">
        <f t="shared" si="146"/>
        <v>13</v>
      </c>
      <c r="AH1101">
        <f t="shared" si="151"/>
        <v>1</v>
      </c>
      <c r="AI1101">
        <f t="shared" si="152"/>
        <v>3.17</v>
      </c>
      <c r="AJ1101">
        <f t="shared" si="147"/>
        <v>0.71</v>
      </c>
      <c r="AK1101">
        <f t="shared" si="148"/>
        <v>9.5</v>
      </c>
      <c r="AL1101">
        <v>6</v>
      </c>
    </row>
    <row r="1102" spans="1:38" x14ac:dyDescent="0.45">
      <c r="A1102">
        <v>10.1</v>
      </c>
      <c r="B1102">
        <v>0.38</v>
      </c>
      <c r="C1102">
        <v>0.5</v>
      </c>
      <c r="D1102">
        <v>2.4</v>
      </c>
      <c r="E1102">
        <v>0.104</v>
      </c>
      <c r="F1102">
        <v>6</v>
      </c>
      <c r="G1102">
        <v>13</v>
      </c>
      <c r="H1102">
        <v>0.99642999999999904</v>
      </c>
      <c r="I1102">
        <v>3.22</v>
      </c>
      <c r="J1102">
        <v>0.65</v>
      </c>
      <c r="K1102">
        <v>11.6</v>
      </c>
      <c r="L1102">
        <v>7</v>
      </c>
      <c r="AA1102">
        <f t="shared" si="149"/>
        <v>10.1</v>
      </c>
      <c r="AB1102">
        <f t="shared" si="149"/>
        <v>0.38</v>
      </c>
      <c r="AC1102">
        <f t="shared" si="150"/>
        <v>0.5</v>
      </c>
      <c r="AD1102">
        <f t="shared" si="146"/>
        <v>2.4</v>
      </c>
      <c r="AE1102">
        <f t="shared" si="146"/>
        <v>0.104</v>
      </c>
      <c r="AF1102">
        <f t="shared" si="146"/>
        <v>6</v>
      </c>
      <c r="AG1102">
        <f t="shared" si="146"/>
        <v>13</v>
      </c>
      <c r="AH1102">
        <f t="shared" si="151"/>
        <v>0.99642999999999904</v>
      </c>
      <c r="AI1102">
        <f t="shared" si="152"/>
        <v>3.22</v>
      </c>
      <c r="AJ1102">
        <f t="shared" si="147"/>
        <v>0.65</v>
      </c>
      <c r="AK1102">
        <f t="shared" si="148"/>
        <v>11.6</v>
      </c>
      <c r="AL1102">
        <v>7</v>
      </c>
    </row>
    <row r="1103" spans="1:38" x14ac:dyDescent="0.45">
      <c r="A1103">
        <v>8.3000000000000007</v>
      </c>
      <c r="B1103">
        <v>0.53</v>
      </c>
      <c r="C1103">
        <v>0</v>
      </c>
      <c r="D1103">
        <v>1.4</v>
      </c>
      <c r="E1103">
        <v>7.0000000000000007E-2</v>
      </c>
      <c r="F1103">
        <v>6</v>
      </c>
      <c r="G1103">
        <v>14</v>
      </c>
      <c r="H1103">
        <v>0.99592999999999998</v>
      </c>
      <c r="I1103">
        <v>3.25</v>
      </c>
      <c r="J1103">
        <v>0.64</v>
      </c>
      <c r="K1103">
        <v>10</v>
      </c>
      <c r="L1103">
        <v>6</v>
      </c>
      <c r="AA1103">
        <f t="shared" si="149"/>
        <v>8.3000000000000007</v>
      </c>
      <c r="AB1103">
        <f t="shared" si="149"/>
        <v>0.53</v>
      </c>
      <c r="AC1103">
        <f t="shared" si="150"/>
        <v>0</v>
      </c>
      <c r="AD1103">
        <f t="shared" si="146"/>
        <v>1.4</v>
      </c>
      <c r="AE1103">
        <f t="shared" si="146"/>
        <v>7.0000000000000007E-2</v>
      </c>
      <c r="AF1103">
        <f t="shared" si="146"/>
        <v>6</v>
      </c>
      <c r="AG1103">
        <f t="shared" si="146"/>
        <v>14</v>
      </c>
      <c r="AH1103">
        <f t="shared" si="151"/>
        <v>0.99592999999999998</v>
      </c>
      <c r="AI1103">
        <f t="shared" si="152"/>
        <v>3.25</v>
      </c>
      <c r="AJ1103">
        <f t="shared" si="147"/>
        <v>0.64</v>
      </c>
      <c r="AK1103">
        <f t="shared" si="148"/>
        <v>10</v>
      </c>
      <c r="AL1103">
        <v>6</v>
      </c>
    </row>
    <row r="1104" spans="1:38" x14ac:dyDescent="0.45">
      <c r="A1104">
        <v>10.9</v>
      </c>
      <c r="B1104">
        <v>0.39</v>
      </c>
      <c r="C1104">
        <v>0.47</v>
      </c>
      <c r="D1104">
        <v>1.8</v>
      </c>
      <c r="E1104">
        <v>0.11799999999999999</v>
      </c>
      <c r="F1104">
        <v>6</v>
      </c>
      <c r="G1104">
        <v>14</v>
      </c>
      <c r="H1104">
        <v>0.99819999999999998</v>
      </c>
      <c r="I1104">
        <v>3.3</v>
      </c>
      <c r="J1104">
        <v>0.75</v>
      </c>
      <c r="K1104">
        <v>9.8000000000000007</v>
      </c>
      <c r="L1104">
        <v>6</v>
      </c>
      <c r="AA1104">
        <f t="shared" si="149"/>
        <v>10.9</v>
      </c>
      <c r="AB1104">
        <f t="shared" si="149"/>
        <v>0.39</v>
      </c>
      <c r="AC1104">
        <f t="shared" si="150"/>
        <v>0.47</v>
      </c>
      <c r="AD1104">
        <f t="shared" si="146"/>
        <v>1.8</v>
      </c>
      <c r="AE1104">
        <f t="shared" si="146"/>
        <v>0.11799999999999999</v>
      </c>
      <c r="AF1104">
        <f t="shared" si="146"/>
        <v>6</v>
      </c>
      <c r="AG1104">
        <f t="shared" si="146"/>
        <v>14</v>
      </c>
      <c r="AH1104">
        <f t="shared" si="151"/>
        <v>0.99819999999999998</v>
      </c>
      <c r="AI1104">
        <f t="shared" si="152"/>
        <v>3.3</v>
      </c>
      <c r="AJ1104">
        <f t="shared" si="147"/>
        <v>0.75</v>
      </c>
      <c r="AK1104">
        <f t="shared" si="148"/>
        <v>9.8000000000000007</v>
      </c>
      <c r="AL1104">
        <v>6</v>
      </c>
    </row>
    <row r="1105" spans="1:38" x14ac:dyDescent="0.45">
      <c r="A1105">
        <v>7.1</v>
      </c>
      <c r="B1105">
        <v>0.72</v>
      </c>
      <c r="C1105">
        <v>0</v>
      </c>
      <c r="D1105">
        <v>1.8</v>
      </c>
      <c r="E1105">
        <v>0.123</v>
      </c>
      <c r="F1105">
        <v>6</v>
      </c>
      <c r="G1105">
        <v>14</v>
      </c>
      <c r="H1105">
        <v>0.99626999999999999</v>
      </c>
      <c r="I1105">
        <v>3.45</v>
      </c>
      <c r="J1105">
        <v>0.57999999999999996</v>
      </c>
      <c r="K1105">
        <v>9.8000000000000007</v>
      </c>
      <c r="L1105">
        <v>5</v>
      </c>
      <c r="AA1105">
        <f t="shared" si="149"/>
        <v>7.1</v>
      </c>
      <c r="AB1105">
        <f t="shared" si="149"/>
        <v>0.72</v>
      </c>
      <c r="AC1105">
        <f t="shared" si="150"/>
        <v>0</v>
      </c>
      <c r="AD1105">
        <f t="shared" si="146"/>
        <v>1.8</v>
      </c>
      <c r="AE1105">
        <f t="shared" si="146"/>
        <v>0.12249999999999998</v>
      </c>
      <c r="AF1105">
        <f t="shared" si="146"/>
        <v>6</v>
      </c>
      <c r="AG1105">
        <f t="shared" ref="AG1105:AG1168" si="153">IF((G1105&gt;=U$14)*(G1105&lt;=U$15),G1105,IF((G1105&lt;U$14), U$14, U$15))</f>
        <v>14</v>
      </c>
      <c r="AH1105">
        <f t="shared" si="151"/>
        <v>0.99626999999999999</v>
      </c>
      <c r="AI1105">
        <f t="shared" si="152"/>
        <v>3.45</v>
      </c>
      <c r="AJ1105">
        <f t="shared" si="147"/>
        <v>0.57999999999999996</v>
      </c>
      <c r="AK1105">
        <f t="shared" si="148"/>
        <v>9.8000000000000007</v>
      </c>
      <c r="AL1105">
        <v>5</v>
      </c>
    </row>
    <row r="1106" spans="1:38" x14ac:dyDescent="0.45">
      <c r="A1106">
        <v>6.8</v>
      </c>
      <c r="B1106">
        <v>0.81</v>
      </c>
      <c r="C1106">
        <v>0.05</v>
      </c>
      <c r="D1106">
        <v>2</v>
      </c>
      <c r="E1106">
        <v>7.0000000000000007E-2</v>
      </c>
      <c r="F1106">
        <v>6</v>
      </c>
      <c r="G1106">
        <v>14</v>
      </c>
      <c r="H1106">
        <v>0.99561999999999995</v>
      </c>
      <c r="I1106">
        <v>3.51</v>
      </c>
      <c r="J1106">
        <v>0.66</v>
      </c>
      <c r="K1106">
        <v>10.8</v>
      </c>
      <c r="L1106">
        <v>6</v>
      </c>
      <c r="AA1106">
        <f t="shared" si="149"/>
        <v>6.8</v>
      </c>
      <c r="AB1106">
        <f t="shared" si="149"/>
        <v>0.81</v>
      </c>
      <c r="AC1106">
        <f t="shared" si="150"/>
        <v>0.05</v>
      </c>
      <c r="AD1106">
        <f t="shared" ref="AD1106:AG1169" si="154">IF((D1106&gt;=R$14)*(D1106&lt;=R$15),D1106,IF((D1106&lt;R$14), R$14, R$15))</f>
        <v>2</v>
      </c>
      <c r="AE1106">
        <f t="shared" si="154"/>
        <v>7.0000000000000007E-2</v>
      </c>
      <c r="AF1106">
        <f t="shared" si="154"/>
        <v>6</v>
      </c>
      <c r="AG1106">
        <f t="shared" si="153"/>
        <v>14</v>
      </c>
      <c r="AH1106">
        <f t="shared" si="151"/>
        <v>0.99561999999999995</v>
      </c>
      <c r="AI1106">
        <f t="shared" si="152"/>
        <v>3.51</v>
      </c>
      <c r="AJ1106">
        <f t="shared" ref="AJ1106:AJ1169" si="155">IF((J1106&gt;=X$14)*(J1106&lt;=X$15),J1106,IF((J1106&lt;X$14), X$14, X$15))</f>
        <v>0.66</v>
      </c>
      <c r="AK1106">
        <f t="shared" ref="AK1106:AK1169" si="156">IF((K1106&gt;=Y$14)*(K1106&lt;=Y$15),K1106,IF((K1106&lt;Y$14), Y$14, Y$15))</f>
        <v>10.8</v>
      </c>
      <c r="AL1106">
        <v>6</v>
      </c>
    </row>
    <row r="1107" spans="1:38" x14ac:dyDescent="0.45">
      <c r="A1107">
        <v>6.6</v>
      </c>
      <c r="B1107">
        <v>0.5</v>
      </c>
      <c r="C1107">
        <v>0.04</v>
      </c>
      <c r="D1107">
        <v>2.1</v>
      </c>
      <c r="E1107">
        <v>6.8000000000000005E-2</v>
      </c>
      <c r="F1107">
        <v>6</v>
      </c>
      <c r="G1107">
        <v>14</v>
      </c>
      <c r="H1107">
        <v>0.99550000000000005</v>
      </c>
      <c r="I1107">
        <v>3.39</v>
      </c>
      <c r="J1107">
        <v>0.64</v>
      </c>
      <c r="K1107">
        <v>9.4</v>
      </c>
      <c r="L1107">
        <v>6</v>
      </c>
      <c r="AA1107">
        <f t="shared" si="149"/>
        <v>6.6</v>
      </c>
      <c r="AB1107">
        <f t="shared" si="149"/>
        <v>0.5</v>
      </c>
      <c r="AC1107">
        <f t="shared" si="150"/>
        <v>0.04</v>
      </c>
      <c r="AD1107">
        <f t="shared" si="154"/>
        <v>2.1</v>
      </c>
      <c r="AE1107">
        <f t="shared" si="154"/>
        <v>6.8000000000000005E-2</v>
      </c>
      <c r="AF1107">
        <f t="shared" si="154"/>
        <v>6</v>
      </c>
      <c r="AG1107">
        <f t="shared" si="153"/>
        <v>14</v>
      </c>
      <c r="AH1107">
        <f t="shared" si="151"/>
        <v>0.99550000000000005</v>
      </c>
      <c r="AI1107">
        <f t="shared" si="152"/>
        <v>3.39</v>
      </c>
      <c r="AJ1107">
        <f t="shared" si="155"/>
        <v>0.64</v>
      </c>
      <c r="AK1107">
        <f t="shared" si="156"/>
        <v>9.4</v>
      </c>
      <c r="AL1107">
        <v>6</v>
      </c>
    </row>
    <row r="1108" spans="1:38" x14ac:dyDescent="0.45">
      <c r="A1108">
        <v>9.9</v>
      </c>
      <c r="B1108">
        <v>0.5</v>
      </c>
      <c r="C1108">
        <v>0.24</v>
      </c>
      <c r="D1108">
        <v>2.2999999999999998</v>
      </c>
      <c r="E1108">
        <v>0.10299999999999999</v>
      </c>
      <c r="F1108">
        <v>6</v>
      </c>
      <c r="G1108">
        <v>14</v>
      </c>
      <c r="H1108">
        <v>0.99780000000000002</v>
      </c>
      <c r="I1108">
        <v>3.34</v>
      </c>
      <c r="J1108">
        <v>0.52</v>
      </c>
      <c r="K1108">
        <v>10</v>
      </c>
      <c r="L1108">
        <v>4</v>
      </c>
      <c r="AA1108">
        <f t="shared" si="149"/>
        <v>9.9</v>
      </c>
      <c r="AB1108">
        <f t="shared" si="149"/>
        <v>0.5</v>
      </c>
      <c r="AC1108">
        <f t="shared" si="150"/>
        <v>0.24</v>
      </c>
      <c r="AD1108">
        <f t="shared" si="154"/>
        <v>2.2999999999999998</v>
      </c>
      <c r="AE1108">
        <f t="shared" si="154"/>
        <v>0.10299999999999999</v>
      </c>
      <c r="AF1108">
        <f t="shared" si="154"/>
        <v>6</v>
      </c>
      <c r="AG1108">
        <f t="shared" si="153"/>
        <v>14</v>
      </c>
      <c r="AH1108">
        <f t="shared" si="151"/>
        <v>0.99780000000000002</v>
      </c>
      <c r="AI1108">
        <f t="shared" si="152"/>
        <v>3.34</v>
      </c>
      <c r="AJ1108">
        <f t="shared" si="155"/>
        <v>0.52</v>
      </c>
      <c r="AK1108">
        <f t="shared" si="156"/>
        <v>10</v>
      </c>
      <c r="AL1108">
        <v>4</v>
      </c>
    </row>
    <row r="1109" spans="1:38" x14ac:dyDescent="0.45">
      <c r="A1109">
        <v>10.3</v>
      </c>
      <c r="B1109">
        <v>0.41</v>
      </c>
      <c r="C1109">
        <v>0.42</v>
      </c>
      <c r="D1109">
        <v>2.4</v>
      </c>
      <c r="E1109">
        <v>0.21299999999999999</v>
      </c>
      <c r="F1109">
        <v>6</v>
      </c>
      <c r="G1109">
        <v>14</v>
      </c>
      <c r="H1109">
        <v>0.99939999999999996</v>
      </c>
      <c r="I1109">
        <v>3.19</v>
      </c>
      <c r="J1109">
        <v>0.62</v>
      </c>
      <c r="K1109">
        <v>9.5</v>
      </c>
      <c r="L1109">
        <v>6</v>
      </c>
      <c r="AA1109">
        <f t="shared" si="149"/>
        <v>10.3</v>
      </c>
      <c r="AB1109">
        <f t="shared" si="149"/>
        <v>0.41</v>
      </c>
      <c r="AC1109">
        <f t="shared" si="150"/>
        <v>0.42</v>
      </c>
      <c r="AD1109">
        <f t="shared" si="154"/>
        <v>2.4</v>
      </c>
      <c r="AE1109">
        <f t="shared" si="154"/>
        <v>0.12249999999999998</v>
      </c>
      <c r="AF1109">
        <f t="shared" si="154"/>
        <v>6</v>
      </c>
      <c r="AG1109">
        <f t="shared" si="153"/>
        <v>14</v>
      </c>
      <c r="AH1109">
        <f t="shared" si="151"/>
        <v>0.99939999999999996</v>
      </c>
      <c r="AI1109">
        <f t="shared" si="152"/>
        <v>3.19</v>
      </c>
      <c r="AJ1109">
        <f t="shared" si="155"/>
        <v>0.62</v>
      </c>
      <c r="AK1109">
        <f t="shared" si="156"/>
        <v>9.5</v>
      </c>
      <c r="AL1109">
        <v>6</v>
      </c>
    </row>
    <row r="1110" spans="1:38" x14ac:dyDescent="0.45">
      <c r="A1110">
        <v>6.2</v>
      </c>
      <c r="B1110">
        <v>0.44</v>
      </c>
      <c r="C1110">
        <v>0.39</v>
      </c>
      <c r="D1110">
        <v>2.5</v>
      </c>
      <c r="E1110">
        <v>7.6999999999999999E-2</v>
      </c>
      <c r="F1110">
        <v>6</v>
      </c>
      <c r="G1110">
        <v>14</v>
      </c>
      <c r="H1110">
        <v>0.99555000000000005</v>
      </c>
      <c r="I1110">
        <v>3.51</v>
      </c>
      <c r="J1110">
        <v>0.69</v>
      </c>
      <c r="K1110">
        <v>11</v>
      </c>
      <c r="L1110">
        <v>6</v>
      </c>
      <c r="AA1110">
        <f t="shared" si="149"/>
        <v>6.2</v>
      </c>
      <c r="AB1110">
        <f t="shared" si="149"/>
        <v>0.44</v>
      </c>
      <c r="AC1110">
        <f t="shared" si="150"/>
        <v>0.39</v>
      </c>
      <c r="AD1110">
        <f t="shared" si="154"/>
        <v>2.5</v>
      </c>
      <c r="AE1110">
        <f t="shared" si="154"/>
        <v>7.6999999999999999E-2</v>
      </c>
      <c r="AF1110">
        <f t="shared" si="154"/>
        <v>6</v>
      </c>
      <c r="AG1110">
        <f t="shared" si="153"/>
        <v>14</v>
      </c>
      <c r="AH1110">
        <f t="shared" si="151"/>
        <v>0.99555000000000005</v>
      </c>
      <c r="AI1110">
        <f t="shared" si="152"/>
        <v>3.51</v>
      </c>
      <c r="AJ1110">
        <f t="shared" si="155"/>
        <v>0.69</v>
      </c>
      <c r="AK1110">
        <f t="shared" si="156"/>
        <v>11</v>
      </c>
      <c r="AL1110">
        <v>6</v>
      </c>
    </row>
    <row r="1111" spans="1:38" x14ac:dyDescent="0.45">
      <c r="A1111">
        <v>7.7</v>
      </c>
      <c r="B1111">
        <v>0.83499999999999996</v>
      </c>
      <c r="C1111">
        <v>0</v>
      </c>
      <c r="D1111">
        <v>2.6</v>
      </c>
      <c r="E1111">
        <v>8.1000000000000003E-2</v>
      </c>
      <c r="F1111">
        <v>6</v>
      </c>
      <c r="G1111">
        <v>14</v>
      </c>
      <c r="H1111">
        <v>0.99750000000000005</v>
      </c>
      <c r="I1111">
        <v>3.3</v>
      </c>
      <c r="J1111">
        <v>0.52</v>
      </c>
      <c r="K1111">
        <v>9.3000000000000007</v>
      </c>
      <c r="L1111">
        <v>5</v>
      </c>
      <c r="AA1111">
        <f t="shared" si="149"/>
        <v>7.7</v>
      </c>
      <c r="AB1111">
        <f t="shared" si="149"/>
        <v>0.83499999999999996</v>
      </c>
      <c r="AC1111">
        <f t="shared" si="150"/>
        <v>0</v>
      </c>
      <c r="AD1111">
        <f t="shared" si="154"/>
        <v>2.6</v>
      </c>
      <c r="AE1111">
        <f t="shared" si="154"/>
        <v>8.1000000000000003E-2</v>
      </c>
      <c r="AF1111">
        <f t="shared" si="154"/>
        <v>6</v>
      </c>
      <c r="AG1111">
        <f t="shared" si="153"/>
        <v>14</v>
      </c>
      <c r="AH1111">
        <f t="shared" si="151"/>
        <v>0.99750000000000005</v>
      </c>
      <c r="AI1111">
        <f t="shared" si="152"/>
        <v>3.3</v>
      </c>
      <c r="AJ1111">
        <f t="shared" si="155"/>
        <v>0.52</v>
      </c>
      <c r="AK1111">
        <f t="shared" si="156"/>
        <v>9.3000000000000007</v>
      </c>
      <c r="AL1111">
        <v>5</v>
      </c>
    </row>
    <row r="1112" spans="1:38" x14ac:dyDescent="0.45">
      <c r="A1112">
        <v>11.6</v>
      </c>
      <c r="B1112">
        <v>0.53</v>
      </c>
      <c r="C1112">
        <v>0.66</v>
      </c>
      <c r="D1112">
        <v>3.65</v>
      </c>
      <c r="E1112">
        <v>0.121</v>
      </c>
      <c r="F1112">
        <v>6</v>
      </c>
      <c r="G1112">
        <v>14</v>
      </c>
      <c r="H1112">
        <v>0.99780000000000002</v>
      </c>
      <c r="I1112">
        <v>3.05</v>
      </c>
      <c r="J1112">
        <v>0.74</v>
      </c>
      <c r="K1112">
        <v>11.5</v>
      </c>
      <c r="L1112">
        <v>7</v>
      </c>
      <c r="AA1112">
        <f t="shared" si="149"/>
        <v>11.6</v>
      </c>
      <c r="AB1112">
        <f t="shared" si="149"/>
        <v>0.53</v>
      </c>
      <c r="AC1112">
        <f t="shared" si="150"/>
        <v>0.66</v>
      </c>
      <c r="AD1112">
        <f t="shared" si="154"/>
        <v>3.65</v>
      </c>
      <c r="AE1112">
        <f t="shared" si="154"/>
        <v>0.121</v>
      </c>
      <c r="AF1112">
        <f t="shared" si="154"/>
        <v>6</v>
      </c>
      <c r="AG1112">
        <f t="shared" si="153"/>
        <v>14</v>
      </c>
      <c r="AH1112">
        <f t="shared" si="151"/>
        <v>0.99780000000000002</v>
      </c>
      <c r="AI1112">
        <f t="shared" si="152"/>
        <v>3.05</v>
      </c>
      <c r="AJ1112">
        <f t="shared" si="155"/>
        <v>0.74</v>
      </c>
      <c r="AK1112">
        <f t="shared" si="156"/>
        <v>11.5</v>
      </c>
      <c r="AL1112">
        <v>7</v>
      </c>
    </row>
    <row r="1113" spans="1:38" x14ac:dyDescent="0.45">
      <c r="A1113">
        <v>10</v>
      </c>
      <c r="B1113">
        <v>0.41</v>
      </c>
      <c r="C1113">
        <v>0.45</v>
      </c>
      <c r="D1113">
        <v>6.2</v>
      </c>
      <c r="E1113">
        <v>7.0999999999999994E-2</v>
      </c>
      <c r="F1113">
        <v>6</v>
      </c>
      <c r="G1113">
        <v>14</v>
      </c>
      <c r="H1113">
        <v>0.99702000000000002</v>
      </c>
      <c r="I1113">
        <v>3.21</v>
      </c>
      <c r="J1113">
        <v>0.49</v>
      </c>
      <c r="K1113">
        <v>11.8</v>
      </c>
      <c r="L1113">
        <v>7</v>
      </c>
      <c r="AA1113">
        <f t="shared" si="149"/>
        <v>10</v>
      </c>
      <c r="AB1113">
        <f t="shared" si="149"/>
        <v>0.41</v>
      </c>
      <c r="AC1113">
        <f t="shared" si="150"/>
        <v>0.45</v>
      </c>
      <c r="AD1113">
        <f t="shared" si="154"/>
        <v>3.6500000000000004</v>
      </c>
      <c r="AE1113">
        <f t="shared" si="154"/>
        <v>7.0999999999999994E-2</v>
      </c>
      <c r="AF1113">
        <f t="shared" si="154"/>
        <v>6</v>
      </c>
      <c r="AG1113">
        <f t="shared" si="153"/>
        <v>14</v>
      </c>
      <c r="AH1113">
        <f t="shared" si="151"/>
        <v>0.99702000000000002</v>
      </c>
      <c r="AI1113">
        <f t="shared" si="152"/>
        <v>3.21</v>
      </c>
      <c r="AJ1113">
        <f t="shared" si="155"/>
        <v>0.49</v>
      </c>
      <c r="AK1113">
        <f t="shared" si="156"/>
        <v>11.8</v>
      </c>
      <c r="AL1113">
        <v>7</v>
      </c>
    </row>
    <row r="1114" spans="1:38" x14ac:dyDescent="0.45">
      <c r="A1114">
        <v>6.6</v>
      </c>
      <c r="B1114">
        <v>0.70499999999999996</v>
      </c>
      <c r="C1114">
        <v>7.0000000000000007E-2</v>
      </c>
      <c r="D1114">
        <v>1.6</v>
      </c>
      <c r="E1114">
        <v>7.5999999999999998E-2</v>
      </c>
      <c r="F1114">
        <v>6</v>
      </c>
      <c r="G1114">
        <v>15</v>
      </c>
      <c r="H1114">
        <v>0.99619999999999997</v>
      </c>
      <c r="I1114">
        <v>3.44</v>
      </c>
      <c r="J1114">
        <v>0.57999999999999996</v>
      </c>
      <c r="K1114">
        <v>10.7</v>
      </c>
      <c r="L1114">
        <v>5</v>
      </c>
      <c r="AA1114">
        <f t="shared" si="149"/>
        <v>6.6</v>
      </c>
      <c r="AB1114">
        <f t="shared" si="149"/>
        <v>0.70499999999999996</v>
      </c>
      <c r="AC1114">
        <f t="shared" si="150"/>
        <v>7.0000000000000007E-2</v>
      </c>
      <c r="AD1114">
        <f t="shared" si="154"/>
        <v>1.6</v>
      </c>
      <c r="AE1114">
        <f t="shared" si="154"/>
        <v>7.5999999999999998E-2</v>
      </c>
      <c r="AF1114">
        <f t="shared" si="154"/>
        <v>6</v>
      </c>
      <c r="AG1114">
        <f t="shared" si="153"/>
        <v>15</v>
      </c>
      <c r="AH1114">
        <f t="shared" si="151"/>
        <v>0.99619999999999997</v>
      </c>
      <c r="AI1114">
        <f t="shared" si="152"/>
        <v>3.44</v>
      </c>
      <c r="AJ1114">
        <f t="shared" si="155"/>
        <v>0.57999999999999996</v>
      </c>
      <c r="AK1114">
        <f t="shared" si="156"/>
        <v>10.7</v>
      </c>
      <c r="AL1114">
        <v>5</v>
      </c>
    </row>
    <row r="1115" spans="1:38" x14ac:dyDescent="0.45">
      <c r="A1115">
        <v>8.5</v>
      </c>
      <c r="B1115">
        <v>0.28000000000000003</v>
      </c>
      <c r="C1115">
        <v>0.35</v>
      </c>
      <c r="D1115">
        <v>1.7</v>
      </c>
      <c r="E1115">
        <v>6.0999999999999999E-2</v>
      </c>
      <c r="F1115">
        <v>6</v>
      </c>
      <c r="G1115">
        <v>15</v>
      </c>
      <c r="H1115">
        <v>0.99524000000000001</v>
      </c>
      <c r="I1115">
        <v>3.3</v>
      </c>
      <c r="J1115">
        <v>0.74</v>
      </c>
      <c r="K1115">
        <v>11.8</v>
      </c>
      <c r="L1115">
        <v>7</v>
      </c>
      <c r="AA1115">
        <f t="shared" si="149"/>
        <v>8.5</v>
      </c>
      <c r="AB1115">
        <f t="shared" si="149"/>
        <v>0.28000000000000003</v>
      </c>
      <c r="AC1115">
        <f t="shared" si="150"/>
        <v>0.35</v>
      </c>
      <c r="AD1115">
        <f t="shared" si="154"/>
        <v>1.7</v>
      </c>
      <c r="AE1115">
        <f t="shared" si="154"/>
        <v>6.0999999999999999E-2</v>
      </c>
      <c r="AF1115">
        <f t="shared" si="154"/>
        <v>6</v>
      </c>
      <c r="AG1115">
        <f t="shared" si="153"/>
        <v>15</v>
      </c>
      <c r="AH1115">
        <f t="shared" si="151"/>
        <v>0.99524000000000001</v>
      </c>
      <c r="AI1115">
        <f t="shared" si="152"/>
        <v>3.3</v>
      </c>
      <c r="AJ1115">
        <f t="shared" si="155"/>
        <v>0.74</v>
      </c>
      <c r="AK1115">
        <f t="shared" si="156"/>
        <v>11.8</v>
      </c>
      <c r="AL1115">
        <v>7</v>
      </c>
    </row>
    <row r="1116" spans="1:38" x14ac:dyDescent="0.45">
      <c r="A1116">
        <v>14.3</v>
      </c>
      <c r="B1116">
        <v>0.31</v>
      </c>
      <c r="C1116">
        <v>0.74</v>
      </c>
      <c r="D1116">
        <v>1.8</v>
      </c>
      <c r="E1116">
        <v>7.4999999999999997E-2</v>
      </c>
      <c r="F1116">
        <v>6</v>
      </c>
      <c r="G1116">
        <v>15</v>
      </c>
      <c r="H1116">
        <v>1.0007999999999999</v>
      </c>
      <c r="I1116">
        <v>2.86</v>
      </c>
      <c r="J1116">
        <v>0.79</v>
      </c>
      <c r="K1116">
        <v>8.4</v>
      </c>
      <c r="L1116">
        <v>6</v>
      </c>
      <c r="AA1116">
        <f t="shared" si="149"/>
        <v>12.349999999999998</v>
      </c>
      <c r="AB1116">
        <f t="shared" si="149"/>
        <v>0.31</v>
      </c>
      <c r="AC1116">
        <f t="shared" si="150"/>
        <v>0.74</v>
      </c>
      <c r="AD1116">
        <f t="shared" si="154"/>
        <v>1.8</v>
      </c>
      <c r="AE1116">
        <f t="shared" si="154"/>
        <v>7.4999999999999997E-2</v>
      </c>
      <c r="AF1116">
        <f t="shared" si="154"/>
        <v>6</v>
      </c>
      <c r="AG1116">
        <f t="shared" si="153"/>
        <v>15</v>
      </c>
      <c r="AH1116">
        <f t="shared" si="151"/>
        <v>1.0007999999999999</v>
      </c>
      <c r="AI1116">
        <f t="shared" si="152"/>
        <v>2.86</v>
      </c>
      <c r="AJ1116">
        <f t="shared" si="155"/>
        <v>0.79</v>
      </c>
      <c r="AK1116">
        <f t="shared" si="156"/>
        <v>8.4</v>
      </c>
      <c r="AL1116">
        <v>6</v>
      </c>
    </row>
    <row r="1117" spans="1:38" x14ac:dyDescent="0.45">
      <c r="A1117">
        <v>8</v>
      </c>
      <c r="B1117">
        <v>0.38</v>
      </c>
      <c r="C1117">
        <v>0.44</v>
      </c>
      <c r="D1117">
        <v>1.9</v>
      </c>
      <c r="E1117">
        <v>9.8000000000000004E-2</v>
      </c>
      <c r="F1117">
        <v>6</v>
      </c>
      <c r="G1117">
        <v>15</v>
      </c>
      <c r="H1117">
        <v>0.99560000000000004</v>
      </c>
      <c r="I1117">
        <v>3.3</v>
      </c>
      <c r="J1117">
        <v>0.64</v>
      </c>
      <c r="K1117">
        <v>11.4</v>
      </c>
      <c r="L1117">
        <v>6</v>
      </c>
      <c r="AA1117">
        <f t="shared" si="149"/>
        <v>8</v>
      </c>
      <c r="AB1117">
        <f t="shared" si="149"/>
        <v>0.38</v>
      </c>
      <c r="AC1117">
        <f t="shared" si="150"/>
        <v>0.44</v>
      </c>
      <c r="AD1117">
        <f t="shared" si="154"/>
        <v>1.9</v>
      </c>
      <c r="AE1117">
        <f t="shared" si="154"/>
        <v>9.8000000000000004E-2</v>
      </c>
      <c r="AF1117">
        <f t="shared" si="154"/>
        <v>6</v>
      </c>
      <c r="AG1117">
        <f t="shared" si="153"/>
        <v>15</v>
      </c>
      <c r="AH1117">
        <f t="shared" si="151"/>
        <v>0.99560000000000004</v>
      </c>
      <c r="AI1117">
        <f t="shared" si="152"/>
        <v>3.3</v>
      </c>
      <c r="AJ1117">
        <f t="shared" si="155"/>
        <v>0.64</v>
      </c>
      <c r="AK1117">
        <f t="shared" si="156"/>
        <v>11.4</v>
      </c>
      <c r="AL1117">
        <v>6</v>
      </c>
    </row>
    <row r="1118" spans="1:38" x14ac:dyDescent="0.45">
      <c r="A1118">
        <v>12.5</v>
      </c>
      <c r="B1118">
        <v>0.46</v>
      </c>
      <c r="C1118">
        <v>0.63</v>
      </c>
      <c r="D1118">
        <v>2</v>
      </c>
      <c r="E1118">
        <v>7.0999999999999994E-2</v>
      </c>
      <c r="F1118">
        <v>6</v>
      </c>
      <c r="G1118">
        <v>15</v>
      </c>
      <c r="H1118">
        <v>0.99880000000000002</v>
      </c>
      <c r="I1118">
        <v>2.99</v>
      </c>
      <c r="J1118">
        <v>0.87</v>
      </c>
      <c r="K1118">
        <v>10.199999999999999</v>
      </c>
      <c r="L1118">
        <v>5</v>
      </c>
      <c r="AA1118">
        <f t="shared" si="149"/>
        <v>12.349999999999998</v>
      </c>
      <c r="AB1118">
        <f t="shared" si="149"/>
        <v>0.46</v>
      </c>
      <c r="AC1118">
        <f t="shared" si="150"/>
        <v>0.63</v>
      </c>
      <c r="AD1118">
        <f t="shared" si="154"/>
        <v>2</v>
      </c>
      <c r="AE1118">
        <f t="shared" si="154"/>
        <v>7.0999999999999994E-2</v>
      </c>
      <c r="AF1118">
        <f t="shared" si="154"/>
        <v>6</v>
      </c>
      <c r="AG1118">
        <f t="shared" si="153"/>
        <v>15</v>
      </c>
      <c r="AH1118">
        <f t="shared" si="151"/>
        <v>0.99880000000000002</v>
      </c>
      <c r="AI1118">
        <f t="shared" si="152"/>
        <v>2.99</v>
      </c>
      <c r="AJ1118">
        <f t="shared" si="155"/>
        <v>0.87</v>
      </c>
      <c r="AK1118">
        <f t="shared" si="156"/>
        <v>10.199999999999999</v>
      </c>
      <c r="AL1118">
        <v>5</v>
      </c>
    </row>
    <row r="1119" spans="1:38" x14ac:dyDescent="0.45">
      <c r="A1119">
        <v>11.3</v>
      </c>
      <c r="B1119">
        <v>0.34</v>
      </c>
      <c r="C1119">
        <v>0.45</v>
      </c>
      <c r="D1119">
        <v>2</v>
      </c>
      <c r="E1119">
        <v>8.1999999999999906E-2</v>
      </c>
      <c r="F1119">
        <v>6</v>
      </c>
      <c r="G1119">
        <v>15</v>
      </c>
      <c r="H1119">
        <v>0.99880000000000002</v>
      </c>
      <c r="I1119">
        <v>2.94</v>
      </c>
      <c r="J1119">
        <v>0.66</v>
      </c>
      <c r="K1119">
        <v>9.1999999999999993</v>
      </c>
      <c r="L1119">
        <v>6</v>
      </c>
      <c r="AA1119">
        <f t="shared" si="149"/>
        <v>11.3</v>
      </c>
      <c r="AB1119">
        <f t="shared" si="149"/>
        <v>0.34</v>
      </c>
      <c r="AC1119">
        <f t="shared" si="150"/>
        <v>0.45</v>
      </c>
      <c r="AD1119">
        <f t="shared" si="154"/>
        <v>2</v>
      </c>
      <c r="AE1119">
        <f t="shared" si="154"/>
        <v>8.1999999999999906E-2</v>
      </c>
      <c r="AF1119">
        <f t="shared" si="154"/>
        <v>6</v>
      </c>
      <c r="AG1119">
        <f t="shared" si="153"/>
        <v>15</v>
      </c>
      <c r="AH1119">
        <f t="shared" si="151"/>
        <v>0.99880000000000002</v>
      </c>
      <c r="AI1119">
        <f t="shared" si="152"/>
        <v>2.94</v>
      </c>
      <c r="AJ1119">
        <f t="shared" si="155"/>
        <v>0.66</v>
      </c>
      <c r="AK1119">
        <f t="shared" si="156"/>
        <v>9.1999999999999993</v>
      </c>
      <c r="AL1119">
        <v>6</v>
      </c>
    </row>
    <row r="1120" spans="1:38" x14ac:dyDescent="0.45">
      <c r="A1120">
        <v>10.5</v>
      </c>
      <c r="B1120">
        <v>0.51</v>
      </c>
      <c r="C1120">
        <v>0.64</v>
      </c>
      <c r="D1120">
        <v>2.4</v>
      </c>
      <c r="E1120">
        <v>0.107</v>
      </c>
      <c r="F1120">
        <v>6</v>
      </c>
      <c r="G1120">
        <v>15</v>
      </c>
      <c r="H1120">
        <v>0.99729999999999996</v>
      </c>
      <c r="I1120">
        <v>3.09</v>
      </c>
      <c r="J1120">
        <v>0.66</v>
      </c>
      <c r="K1120">
        <v>11.8</v>
      </c>
      <c r="L1120">
        <v>7</v>
      </c>
      <c r="AA1120">
        <f t="shared" si="149"/>
        <v>10.5</v>
      </c>
      <c r="AB1120">
        <f t="shared" si="149"/>
        <v>0.51</v>
      </c>
      <c r="AC1120">
        <f t="shared" si="150"/>
        <v>0.64</v>
      </c>
      <c r="AD1120">
        <f t="shared" si="154"/>
        <v>2.4</v>
      </c>
      <c r="AE1120">
        <f t="shared" si="154"/>
        <v>0.107</v>
      </c>
      <c r="AF1120">
        <f t="shared" si="154"/>
        <v>6</v>
      </c>
      <c r="AG1120">
        <f t="shared" si="153"/>
        <v>15</v>
      </c>
      <c r="AH1120">
        <f t="shared" si="151"/>
        <v>0.99729999999999996</v>
      </c>
      <c r="AI1120">
        <f t="shared" si="152"/>
        <v>3.09</v>
      </c>
      <c r="AJ1120">
        <f t="shared" si="155"/>
        <v>0.66</v>
      </c>
      <c r="AK1120">
        <f t="shared" si="156"/>
        <v>11.8</v>
      </c>
      <c r="AL1120">
        <v>7</v>
      </c>
    </row>
    <row r="1121" spans="1:38" x14ac:dyDescent="0.45">
      <c r="A1121">
        <v>13.8</v>
      </c>
      <c r="B1121">
        <v>0.49</v>
      </c>
      <c r="C1121">
        <v>0.67</v>
      </c>
      <c r="D1121">
        <v>3</v>
      </c>
      <c r="E1121">
        <v>9.2999999999999999E-2</v>
      </c>
      <c r="F1121">
        <v>6</v>
      </c>
      <c r="G1121">
        <v>15</v>
      </c>
      <c r="H1121">
        <v>0.99860000000000004</v>
      </c>
      <c r="I1121">
        <v>3.02</v>
      </c>
      <c r="J1121">
        <v>0.93</v>
      </c>
      <c r="K1121">
        <v>12</v>
      </c>
      <c r="L1121">
        <v>6</v>
      </c>
      <c r="AA1121">
        <f t="shared" si="149"/>
        <v>12.349999999999998</v>
      </c>
      <c r="AB1121">
        <f t="shared" si="149"/>
        <v>0.49</v>
      </c>
      <c r="AC1121">
        <f t="shared" si="150"/>
        <v>0.67</v>
      </c>
      <c r="AD1121">
        <f t="shared" si="154"/>
        <v>3</v>
      </c>
      <c r="AE1121">
        <f t="shared" si="154"/>
        <v>9.2999999999999999E-2</v>
      </c>
      <c r="AF1121">
        <f t="shared" si="154"/>
        <v>6</v>
      </c>
      <c r="AG1121">
        <f t="shared" si="153"/>
        <v>15</v>
      </c>
      <c r="AH1121">
        <f t="shared" si="151"/>
        <v>0.99860000000000004</v>
      </c>
      <c r="AI1121">
        <f t="shared" si="152"/>
        <v>3.02</v>
      </c>
      <c r="AJ1121">
        <f t="shared" si="155"/>
        <v>0.93</v>
      </c>
      <c r="AK1121">
        <f t="shared" si="156"/>
        <v>12</v>
      </c>
      <c r="AL1121">
        <v>6</v>
      </c>
    </row>
    <row r="1122" spans="1:38" x14ac:dyDescent="0.45">
      <c r="A1122">
        <v>11.5</v>
      </c>
      <c r="B1122">
        <v>0.54</v>
      </c>
      <c r="C1122">
        <v>0.71</v>
      </c>
      <c r="D1122">
        <v>4.4000000000000004</v>
      </c>
      <c r="E1122">
        <v>0.124</v>
      </c>
      <c r="F1122">
        <v>6</v>
      </c>
      <c r="G1122">
        <v>15</v>
      </c>
      <c r="H1122">
        <v>0.99839999999999995</v>
      </c>
      <c r="I1122">
        <v>3.01</v>
      </c>
      <c r="J1122">
        <v>0.83</v>
      </c>
      <c r="K1122">
        <v>11.8</v>
      </c>
      <c r="L1122">
        <v>7</v>
      </c>
      <c r="AA1122">
        <f t="shared" si="149"/>
        <v>11.5</v>
      </c>
      <c r="AB1122">
        <f t="shared" si="149"/>
        <v>0.54</v>
      </c>
      <c r="AC1122">
        <f t="shared" si="150"/>
        <v>0.71</v>
      </c>
      <c r="AD1122">
        <f t="shared" si="154"/>
        <v>3.6500000000000004</v>
      </c>
      <c r="AE1122">
        <f t="shared" si="154"/>
        <v>0.12249999999999998</v>
      </c>
      <c r="AF1122">
        <f t="shared" si="154"/>
        <v>6</v>
      </c>
      <c r="AG1122">
        <f t="shared" si="153"/>
        <v>15</v>
      </c>
      <c r="AH1122">
        <f t="shared" si="151"/>
        <v>0.99839999999999995</v>
      </c>
      <c r="AI1122">
        <f t="shared" si="152"/>
        <v>3.01</v>
      </c>
      <c r="AJ1122">
        <f t="shared" si="155"/>
        <v>0.83</v>
      </c>
      <c r="AK1122">
        <f t="shared" si="156"/>
        <v>11.8</v>
      </c>
      <c r="AL1122">
        <v>7</v>
      </c>
    </row>
    <row r="1123" spans="1:38" x14ac:dyDescent="0.45">
      <c r="A1123">
        <v>8.3000000000000007</v>
      </c>
      <c r="B1123">
        <v>0.49</v>
      </c>
      <c r="C1123">
        <v>0.36</v>
      </c>
      <c r="D1123">
        <v>1.8</v>
      </c>
      <c r="E1123">
        <v>0.222</v>
      </c>
      <c r="F1123">
        <v>6</v>
      </c>
      <c r="G1123">
        <v>16</v>
      </c>
      <c r="H1123">
        <v>0.998</v>
      </c>
      <c r="I1123">
        <v>3.18</v>
      </c>
      <c r="J1123">
        <v>0.6</v>
      </c>
      <c r="K1123">
        <v>9.5</v>
      </c>
      <c r="L1123">
        <v>6</v>
      </c>
      <c r="AA1123">
        <f t="shared" si="149"/>
        <v>8.3000000000000007</v>
      </c>
      <c r="AB1123">
        <f t="shared" si="149"/>
        <v>0.49</v>
      </c>
      <c r="AC1123">
        <f t="shared" si="150"/>
        <v>0.36</v>
      </c>
      <c r="AD1123">
        <f t="shared" si="154"/>
        <v>1.8</v>
      </c>
      <c r="AE1123">
        <f t="shared" si="154"/>
        <v>0.12249999999999998</v>
      </c>
      <c r="AF1123">
        <f t="shared" si="154"/>
        <v>6</v>
      </c>
      <c r="AG1123">
        <f t="shared" si="153"/>
        <v>16</v>
      </c>
      <c r="AH1123">
        <f t="shared" si="151"/>
        <v>0.998</v>
      </c>
      <c r="AI1123">
        <f t="shared" si="152"/>
        <v>3.18</v>
      </c>
      <c r="AJ1123">
        <f t="shared" si="155"/>
        <v>0.6</v>
      </c>
      <c r="AK1123">
        <f t="shared" si="156"/>
        <v>9.5</v>
      </c>
      <c r="AL1123">
        <v>6</v>
      </c>
    </row>
    <row r="1124" spans="1:38" x14ac:dyDescent="0.45">
      <c r="A1124">
        <v>8.9</v>
      </c>
      <c r="B1124">
        <v>0.43</v>
      </c>
      <c r="C1124">
        <v>0.45</v>
      </c>
      <c r="D1124">
        <v>1.9</v>
      </c>
      <c r="E1124">
        <v>5.1999999999999998E-2</v>
      </c>
      <c r="F1124">
        <v>6</v>
      </c>
      <c r="G1124">
        <v>16</v>
      </c>
      <c r="H1124">
        <v>0.99480000000000002</v>
      </c>
      <c r="I1124">
        <v>3.35</v>
      </c>
      <c r="J1124">
        <v>0.7</v>
      </c>
      <c r="K1124">
        <v>12.5</v>
      </c>
      <c r="L1124">
        <v>6</v>
      </c>
      <c r="AA1124">
        <f t="shared" si="149"/>
        <v>8.9</v>
      </c>
      <c r="AB1124">
        <f t="shared" si="149"/>
        <v>0.43</v>
      </c>
      <c r="AC1124">
        <f t="shared" si="150"/>
        <v>0.45</v>
      </c>
      <c r="AD1124">
        <f t="shared" si="154"/>
        <v>1.9</v>
      </c>
      <c r="AE1124">
        <f t="shared" si="154"/>
        <v>5.1999999999999998E-2</v>
      </c>
      <c r="AF1124">
        <f t="shared" si="154"/>
        <v>6</v>
      </c>
      <c r="AG1124">
        <f t="shared" si="153"/>
        <v>16</v>
      </c>
      <c r="AH1124">
        <f t="shared" si="151"/>
        <v>0.99480000000000002</v>
      </c>
      <c r="AI1124">
        <f t="shared" si="152"/>
        <v>3.35</v>
      </c>
      <c r="AJ1124">
        <f t="shared" si="155"/>
        <v>0.7</v>
      </c>
      <c r="AK1124">
        <f t="shared" si="156"/>
        <v>12.5</v>
      </c>
      <c r="AL1124">
        <v>6</v>
      </c>
    </row>
    <row r="1125" spans="1:38" x14ac:dyDescent="0.45">
      <c r="A1125">
        <v>9.3000000000000007</v>
      </c>
      <c r="B1125">
        <v>0.27</v>
      </c>
      <c r="C1125">
        <v>0.41</v>
      </c>
      <c r="D1125">
        <v>2</v>
      </c>
      <c r="E1125">
        <v>9.0999999999999998E-2</v>
      </c>
      <c r="F1125">
        <v>6</v>
      </c>
      <c r="G1125">
        <v>16</v>
      </c>
      <c r="H1125">
        <v>0.998</v>
      </c>
      <c r="I1125">
        <v>3.28</v>
      </c>
      <c r="J1125">
        <v>0.7</v>
      </c>
      <c r="K1125">
        <v>9.6999999999999993</v>
      </c>
      <c r="L1125">
        <v>5</v>
      </c>
      <c r="AA1125">
        <f t="shared" si="149"/>
        <v>9.3000000000000007</v>
      </c>
      <c r="AB1125">
        <f t="shared" si="149"/>
        <v>0.27</v>
      </c>
      <c r="AC1125">
        <f t="shared" si="150"/>
        <v>0.41</v>
      </c>
      <c r="AD1125">
        <f t="shared" si="154"/>
        <v>2</v>
      </c>
      <c r="AE1125">
        <f t="shared" si="154"/>
        <v>9.0999999999999998E-2</v>
      </c>
      <c r="AF1125">
        <f t="shared" si="154"/>
        <v>6</v>
      </c>
      <c r="AG1125">
        <f t="shared" si="153"/>
        <v>16</v>
      </c>
      <c r="AH1125">
        <f t="shared" si="151"/>
        <v>0.998</v>
      </c>
      <c r="AI1125">
        <f t="shared" si="152"/>
        <v>3.28</v>
      </c>
      <c r="AJ1125">
        <f t="shared" si="155"/>
        <v>0.7</v>
      </c>
      <c r="AK1125">
        <f t="shared" si="156"/>
        <v>9.6999999999999993</v>
      </c>
      <c r="AL1125">
        <v>5</v>
      </c>
    </row>
    <row r="1126" spans="1:38" x14ac:dyDescent="0.45">
      <c r="A1126">
        <v>9.3000000000000007</v>
      </c>
      <c r="B1126">
        <v>0.48</v>
      </c>
      <c r="C1126">
        <v>0.28999999999999998</v>
      </c>
      <c r="D1126">
        <v>2.1</v>
      </c>
      <c r="E1126">
        <v>0.127</v>
      </c>
      <c r="F1126">
        <v>6</v>
      </c>
      <c r="G1126">
        <v>16</v>
      </c>
      <c r="H1126">
        <v>0.99680000000000002</v>
      </c>
      <c r="I1126">
        <v>3.22</v>
      </c>
      <c r="J1126">
        <v>0.72</v>
      </c>
      <c r="K1126">
        <v>11.2</v>
      </c>
      <c r="L1126">
        <v>5</v>
      </c>
      <c r="AA1126">
        <f t="shared" si="149"/>
        <v>9.3000000000000007</v>
      </c>
      <c r="AB1126">
        <f t="shared" si="149"/>
        <v>0.48</v>
      </c>
      <c r="AC1126">
        <f t="shared" si="150"/>
        <v>0.28999999999999998</v>
      </c>
      <c r="AD1126">
        <f t="shared" si="154"/>
        <v>2.1</v>
      </c>
      <c r="AE1126">
        <f t="shared" si="154"/>
        <v>0.12249999999999998</v>
      </c>
      <c r="AF1126">
        <f t="shared" si="154"/>
        <v>6</v>
      </c>
      <c r="AG1126">
        <f t="shared" si="153"/>
        <v>16</v>
      </c>
      <c r="AH1126">
        <f t="shared" si="151"/>
        <v>0.99680000000000002</v>
      </c>
      <c r="AI1126">
        <f t="shared" si="152"/>
        <v>3.22</v>
      </c>
      <c r="AJ1126">
        <f t="shared" si="155"/>
        <v>0.72</v>
      </c>
      <c r="AK1126">
        <f t="shared" si="156"/>
        <v>11.2</v>
      </c>
      <c r="AL1126">
        <v>5</v>
      </c>
    </row>
    <row r="1127" spans="1:38" x14ac:dyDescent="0.45">
      <c r="A1127">
        <v>6.6</v>
      </c>
      <c r="B1127">
        <v>0.56999999999999995</v>
      </c>
      <c r="C1127">
        <v>0.02</v>
      </c>
      <c r="D1127">
        <v>2.1</v>
      </c>
      <c r="E1127">
        <v>0.115</v>
      </c>
      <c r="F1127">
        <v>6</v>
      </c>
      <c r="G1127">
        <v>16</v>
      </c>
      <c r="H1127">
        <v>0.99653999999999998</v>
      </c>
      <c r="I1127">
        <v>3.38</v>
      </c>
      <c r="J1127">
        <v>0.69</v>
      </c>
      <c r="K1127">
        <v>9.5</v>
      </c>
      <c r="L1127">
        <v>5</v>
      </c>
      <c r="AA1127">
        <f t="shared" si="149"/>
        <v>6.6</v>
      </c>
      <c r="AB1127">
        <f t="shared" si="149"/>
        <v>0.56999999999999995</v>
      </c>
      <c r="AC1127">
        <f t="shared" si="150"/>
        <v>0.02</v>
      </c>
      <c r="AD1127">
        <f t="shared" si="154"/>
        <v>2.1</v>
      </c>
      <c r="AE1127">
        <f t="shared" si="154"/>
        <v>0.115</v>
      </c>
      <c r="AF1127">
        <f t="shared" si="154"/>
        <v>6</v>
      </c>
      <c r="AG1127">
        <f t="shared" si="153"/>
        <v>16</v>
      </c>
      <c r="AH1127">
        <f t="shared" si="151"/>
        <v>0.99653999999999998</v>
      </c>
      <c r="AI1127">
        <f t="shared" si="152"/>
        <v>3.38</v>
      </c>
      <c r="AJ1127">
        <f t="shared" si="155"/>
        <v>0.69</v>
      </c>
      <c r="AK1127">
        <f t="shared" si="156"/>
        <v>9.5</v>
      </c>
      <c r="AL1127">
        <v>5</v>
      </c>
    </row>
    <row r="1128" spans="1:38" x14ac:dyDescent="0.45">
      <c r="A1128">
        <v>11.3</v>
      </c>
      <c r="B1128">
        <v>0.37</v>
      </c>
      <c r="C1128">
        <v>0.41</v>
      </c>
      <c r="D1128">
        <v>2.2999999999999998</v>
      </c>
      <c r="E1128">
        <v>8.7999999999999995E-2</v>
      </c>
      <c r="F1128">
        <v>6</v>
      </c>
      <c r="G1128">
        <v>16</v>
      </c>
      <c r="H1128">
        <v>0.99880000000000002</v>
      </c>
      <c r="I1128">
        <v>3.09</v>
      </c>
      <c r="J1128">
        <v>0.8</v>
      </c>
      <c r="K1128">
        <v>9.3000000000000007</v>
      </c>
      <c r="L1128">
        <v>5</v>
      </c>
      <c r="AA1128">
        <f t="shared" si="149"/>
        <v>11.3</v>
      </c>
      <c r="AB1128">
        <f t="shared" si="149"/>
        <v>0.37</v>
      </c>
      <c r="AC1128">
        <f t="shared" si="150"/>
        <v>0.41</v>
      </c>
      <c r="AD1128">
        <f t="shared" si="154"/>
        <v>2.2999999999999998</v>
      </c>
      <c r="AE1128">
        <f t="shared" si="154"/>
        <v>8.7999999999999995E-2</v>
      </c>
      <c r="AF1128">
        <f t="shared" si="154"/>
        <v>6</v>
      </c>
      <c r="AG1128">
        <f t="shared" si="153"/>
        <v>16</v>
      </c>
      <c r="AH1128">
        <f t="shared" si="151"/>
        <v>0.99880000000000002</v>
      </c>
      <c r="AI1128">
        <f t="shared" si="152"/>
        <v>3.09</v>
      </c>
      <c r="AJ1128">
        <f t="shared" si="155"/>
        <v>0.8</v>
      </c>
      <c r="AK1128">
        <f t="shared" si="156"/>
        <v>9.3000000000000007</v>
      </c>
      <c r="AL1128">
        <v>5</v>
      </c>
    </row>
    <row r="1129" spans="1:38" x14ac:dyDescent="0.45">
      <c r="A1129">
        <v>7.1</v>
      </c>
      <c r="B1129">
        <v>0.48</v>
      </c>
      <c r="C1129">
        <v>0.28000000000000003</v>
      </c>
      <c r="D1129">
        <v>2.8</v>
      </c>
      <c r="E1129">
        <v>6.8000000000000005E-2</v>
      </c>
      <c r="F1129">
        <v>6</v>
      </c>
      <c r="G1129">
        <v>16</v>
      </c>
      <c r="H1129">
        <v>0.99682000000000004</v>
      </c>
      <c r="I1129">
        <v>3.24</v>
      </c>
      <c r="J1129">
        <v>0.53</v>
      </c>
      <c r="K1129">
        <v>10.3</v>
      </c>
      <c r="L1129">
        <v>5</v>
      </c>
      <c r="AA1129">
        <f t="shared" si="149"/>
        <v>7.1</v>
      </c>
      <c r="AB1129">
        <f t="shared" si="149"/>
        <v>0.48</v>
      </c>
      <c r="AC1129">
        <f t="shared" si="150"/>
        <v>0.28000000000000003</v>
      </c>
      <c r="AD1129">
        <f t="shared" si="154"/>
        <v>2.8</v>
      </c>
      <c r="AE1129">
        <f t="shared" si="154"/>
        <v>6.8000000000000005E-2</v>
      </c>
      <c r="AF1129">
        <f t="shared" si="154"/>
        <v>6</v>
      </c>
      <c r="AG1129">
        <f t="shared" si="153"/>
        <v>16</v>
      </c>
      <c r="AH1129">
        <f t="shared" si="151"/>
        <v>0.99682000000000004</v>
      </c>
      <c r="AI1129">
        <f t="shared" si="152"/>
        <v>3.24</v>
      </c>
      <c r="AJ1129">
        <f t="shared" si="155"/>
        <v>0.53</v>
      </c>
      <c r="AK1129">
        <f t="shared" si="156"/>
        <v>10.3</v>
      </c>
      <c r="AL1129">
        <v>5</v>
      </c>
    </row>
    <row r="1130" spans="1:38" x14ac:dyDescent="0.45">
      <c r="A1130">
        <v>10.4</v>
      </c>
      <c r="B1130">
        <v>0.34</v>
      </c>
      <c r="C1130">
        <v>0.57999999999999996</v>
      </c>
      <c r="D1130">
        <v>3.7</v>
      </c>
      <c r="E1130">
        <v>0.17399999999999999</v>
      </c>
      <c r="F1130">
        <v>6</v>
      </c>
      <c r="G1130">
        <v>16</v>
      </c>
      <c r="H1130">
        <v>0.997</v>
      </c>
      <c r="I1130">
        <v>3.19</v>
      </c>
      <c r="J1130">
        <v>0.7</v>
      </c>
      <c r="K1130">
        <v>11.3</v>
      </c>
      <c r="L1130">
        <v>6</v>
      </c>
      <c r="AA1130">
        <f t="shared" si="149"/>
        <v>10.4</v>
      </c>
      <c r="AB1130">
        <f t="shared" si="149"/>
        <v>0.34</v>
      </c>
      <c r="AC1130">
        <f t="shared" si="150"/>
        <v>0.57999999999999996</v>
      </c>
      <c r="AD1130">
        <f t="shared" si="154"/>
        <v>3.6500000000000004</v>
      </c>
      <c r="AE1130">
        <f t="shared" si="154"/>
        <v>0.12249999999999998</v>
      </c>
      <c r="AF1130">
        <f t="shared" si="154"/>
        <v>6</v>
      </c>
      <c r="AG1130">
        <f t="shared" si="153"/>
        <v>16</v>
      </c>
      <c r="AH1130">
        <f t="shared" si="151"/>
        <v>0.997</v>
      </c>
      <c r="AI1130">
        <f t="shared" si="152"/>
        <v>3.19</v>
      </c>
      <c r="AJ1130">
        <f t="shared" si="155"/>
        <v>0.7</v>
      </c>
      <c r="AK1130">
        <f t="shared" si="156"/>
        <v>11.3</v>
      </c>
      <c r="AL1130">
        <v>6</v>
      </c>
    </row>
    <row r="1131" spans="1:38" x14ac:dyDescent="0.45">
      <c r="A1131">
        <v>9.3000000000000007</v>
      </c>
      <c r="B1131">
        <v>0.5</v>
      </c>
      <c r="C1131">
        <v>0.36</v>
      </c>
      <c r="D1131">
        <v>1.8</v>
      </c>
      <c r="E1131">
        <v>8.4000000000000005E-2</v>
      </c>
      <c r="F1131">
        <v>6</v>
      </c>
      <c r="G1131">
        <v>17</v>
      </c>
      <c r="H1131">
        <v>0.99703999999999904</v>
      </c>
      <c r="I1131">
        <v>3.27</v>
      </c>
      <c r="J1131">
        <v>0.77</v>
      </c>
      <c r="K1131">
        <v>10.8</v>
      </c>
      <c r="L1131">
        <v>6</v>
      </c>
      <c r="AA1131">
        <f t="shared" si="149"/>
        <v>9.3000000000000007</v>
      </c>
      <c r="AB1131">
        <f t="shared" si="149"/>
        <v>0.5</v>
      </c>
      <c r="AC1131">
        <f t="shared" si="150"/>
        <v>0.36</v>
      </c>
      <c r="AD1131">
        <f t="shared" si="154"/>
        <v>1.8</v>
      </c>
      <c r="AE1131">
        <f t="shared" si="154"/>
        <v>8.4000000000000005E-2</v>
      </c>
      <c r="AF1131">
        <f t="shared" si="154"/>
        <v>6</v>
      </c>
      <c r="AG1131">
        <f t="shared" si="153"/>
        <v>17</v>
      </c>
      <c r="AH1131">
        <f t="shared" si="151"/>
        <v>0.99703999999999904</v>
      </c>
      <c r="AI1131">
        <f t="shared" si="152"/>
        <v>3.27</v>
      </c>
      <c r="AJ1131">
        <f t="shared" si="155"/>
        <v>0.77</v>
      </c>
      <c r="AK1131">
        <f t="shared" si="156"/>
        <v>10.8</v>
      </c>
      <c r="AL1131">
        <v>6</v>
      </c>
    </row>
    <row r="1132" spans="1:38" x14ac:dyDescent="0.45">
      <c r="A1132">
        <v>10.199999999999999</v>
      </c>
      <c r="B1132">
        <v>0.67</v>
      </c>
      <c r="C1132">
        <v>0.39</v>
      </c>
      <c r="D1132">
        <v>1.9</v>
      </c>
      <c r="E1132">
        <v>5.3999999999999999E-2</v>
      </c>
      <c r="F1132">
        <v>6</v>
      </c>
      <c r="G1132">
        <v>17</v>
      </c>
      <c r="H1132">
        <v>0.99760000000000004</v>
      </c>
      <c r="I1132">
        <v>3.17</v>
      </c>
      <c r="J1132">
        <v>0.47</v>
      </c>
      <c r="K1132">
        <v>10</v>
      </c>
      <c r="L1132">
        <v>5</v>
      </c>
      <c r="AA1132">
        <f t="shared" si="149"/>
        <v>10.199999999999999</v>
      </c>
      <c r="AB1132">
        <f t="shared" si="149"/>
        <v>0.67</v>
      </c>
      <c r="AC1132">
        <f t="shared" si="150"/>
        <v>0.39</v>
      </c>
      <c r="AD1132">
        <f t="shared" si="154"/>
        <v>1.9</v>
      </c>
      <c r="AE1132">
        <f t="shared" si="154"/>
        <v>5.3999999999999999E-2</v>
      </c>
      <c r="AF1132">
        <f t="shared" si="154"/>
        <v>6</v>
      </c>
      <c r="AG1132">
        <f t="shared" si="153"/>
        <v>17</v>
      </c>
      <c r="AH1132">
        <f t="shared" si="151"/>
        <v>0.99760000000000004</v>
      </c>
      <c r="AI1132">
        <f t="shared" si="152"/>
        <v>3.17</v>
      </c>
      <c r="AJ1132">
        <f t="shared" si="155"/>
        <v>0.47</v>
      </c>
      <c r="AK1132">
        <f t="shared" si="156"/>
        <v>10</v>
      </c>
      <c r="AL1132">
        <v>5</v>
      </c>
    </row>
    <row r="1133" spans="1:38" x14ac:dyDescent="0.45">
      <c r="A1133">
        <v>10.199999999999999</v>
      </c>
      <c r="B1133">
        <v>0.28999999999999998</v>
      </c>
      <c r="C1133">
        <v>0.65</v>
      </c>
      <c r="D1133">
        <v>2.4</v>
      </c>
      <c r="E1133">
        <v>7.4999999999999997E-2</v>
      </c>
      <c r="F1133">
        <v>6</v>
      </c>
      <c r="G1133">
        <v>17</v>
      </c>
      <c r="H1133">
        <v>0.99565000000000003</v>
      </c>
      <c r="I1133">
        <v>3.22</v>
      </c>
      <c r="J1133">
        <v>0.63</v>
      </c>
      <c r="K1133">
        <v>11.8</v>
      </c>
      <c r="L1133">
        <v>6</v>
      </c>
      <c r="AA1133">
        <f t="shared" si="149"/>
        <v>10.199999999999999</v>
      </c>
      <c r="AB1133">
        <f t="shared" si="149"/>
        <v>0.28999999999999998</v>
      </c>
      <c r="AC1133">
        <f t="shared" si="150"/>
        <v>0.65</v>
      </c>
      <c r="AD1133">
        <f t="shared" si="154"/>
        <v>2.4</v>
      </c>
      <c r="AE1133">
        <f t="shared" si="154"/>
        <v>7.4999999999999997E-2</v>
      </c>
      <c r="AF1133">
        <f t="shared" si="154"/>
        <v>6</v>
      </c>
      <c r="AG1133">
        <f t="shared" si="153"/>
        <v>17</v>
      </c>
      <c r="AH1133">
        <f t="shared" si="151"/>
        <v>0.99565000000000003</v>
      </c>
      <c r="AI1133">
        <f t="shared" si="152"/>
        <v>3.22</v>
      </c>
      <c r="AJ1133">
        <f t="shared" si="155"/>
        <v>0.63</v>
      </c>
      <c r="AK1133">
        <f t="shared" si="156"/>
        <v>11.8</v>
      </c>
      <c r="AL1133">
        <v>6</v>
      </c>
    </row>
    <row r="1134" spans="1:38" x14ac:dyDescent="0.45">
      <c r="A1134">
        <v>9.4</v>
      </c>
      <c r="B1134">
        <v>0.3</v>
      </c>
      <c r="C1134">
        <v>0.56000000000000005</v>
      </c>
      <c r="D1134">
        <v>2.8</v>
      </c>
      <c r="E1134">
        <v>0.08</v>
      </c>
      <c r="F1134">
        <v>6</v>
      </c>
      <c r="G1134">
        <v>17</v>
      </c>
      <c r="H1134">
        <v>0.99639999999999995</v>
      </c>
      <c r="I1134">
        <v>3.15</v>
      </c>
      <c r="J1134">
        <v>0.92</v>
      </c>
      <c r="K1134">
        <v>11.7</v>
      </c>
      <c r="L1134">
        <v>8</v>
      </c>
      <c r="AA1134">
        <f t="shared" si="149"/>
        <v>9.4</v>
      </c>
      <c r="AB1134">
        <f t="shared" si="149"/>
        <v>0.3</v>
      </c>
      <c r="AC1134">
        <f t="shared" si="150"/>
        <v>0.56000000000000005</v>
      </c>
      <c r="AD1134">
        <f t="shared" si="154"/>
        <v>2.8</v>
      </c>
      <c r="AE1134">
        <f t="shared" si="154"/>
        <v>0.08</v>
      </c>
      <c r="AF1134">
        <f t="shared" si="154"/>
        <v>6</v>
      </c>
      <c r="AG1134">
        <f t="shared" si="153"/>
        <v>17</v>
      </c>
      <c r="AH1134">
        <f t="shared" si="151"/>
        <v>0.99639999999999995</v>
      </c>
      <c r="AI1134">
        <f t="shared" si="152"/>
        <v>3.15</v>
      </c>
      <c r="AJ1134">
        <f t="shared" si="155"/>
        <v>0.92</v>
      </c>
      <c r="AK1134">
        <f t="shared" si="156"/>
        <v>11.7</v>
      </c>
      <c r="AL1134">
        <v>8</v>
      </c>
    </row>
    <row r="1135" spans="1:38" x14ac:dyDescent="0.45">
      <c r="A1135">
        <v>6.2</v>
      </c>
      <c r="B1135">
        <v>0.65</v>
      </c>
      <c r="C1135">
        <v>0.06</v>
      </c>
      <c r="D1135">
        <v>1.6</v>
      </c>
      <c r="E1135">
        <v>0.05</v>
      </c>
      <c r="F1135">
        <v>6</v>
      </c>
      <c r="G1135">
        <v>18</v>
      </c>
      <c r="H1135">
        <v>0.99347999999999903</v>
      </c>
      <c r="I1135">
        <v>3.57</v>
      </c>
      <c r="J1135">
        <v>0.54</v>
      </c>
      <c r="K1135">
        <v>11.95</v>
      </c>
      <c r="L1135">
        <v>5</v>
      </c>
      <c r="AA1135">
        <f t="shared" si="149"/>
        <v>6.2</v>
      </c>
      <c r="AB1135">
        <f t="shared" si="149"/>
        <v>0.65</v>
      </c>
      <c r="AC1135">
        <f t="shared" si="150"/>
        <v>0.06</v>
      </c>
      <c r="AD1135">
        <f t="shared" si="154"/>
        <v>1.6</v>
      </c>
      <c r="AE1135">
        <f t="shared" si="154"/>
        <v>0.05</v>
      </c>
      <c r="AF1135">
        <f t="shared" si="154"/>
        <v>6</v>
      </c>
      <c r="AG1135">
        <f t="shared" si="153"/>
        <v>18</v>
      </c>
      <c r="AH1135">
        <f t="shared" si="151"/>
        <v>0.99347999999999903</v>
      </c>
      <c r="AI1135">
        <f t="shared" si="152"/>
        <v>3.57</v>
      </c>
      <c r="AJ1135">
        <f t="shared" si="155"/>
        <v>0.54</v>
      </c>
      <c r="AK1135">
        <f t="shared" si="156"/>
        <v>11.95</v>
      </c>
      <c r="AL1135">
        <v>5</v>
      </c>
    </row>
    <row r="1136" spans="1:38" x14ac:dyDescent="0.45">
      <c r="A1136">
        <v>8</v>
      </c>
      <c r="B1136">
        <v>0.42</v>
      </c>
      <c r="C1136">
        <v>0.17</v>
      </c>
      <c r="D1136">
        <v>2</v>
      </c>
      <c r="E1136">
        <v>7.2999999999999995E-2</v>
      </c>
      <c r="F1136">
        <v>6</v>
      </c>
      <c r="G1136">
        <v>18</v>
      </c>
      <c r="H1136">
        <v>0.99719999999999998</v>
      </c>
      <c r="I1136">
        <v>3.29</v>
      </c>
      <c r="J1136">
        <v>0.61</v>
      </c>
      <c r="K1136">
        <v>9.1999999999999993</v>
      </c>
      <c r="L1136">
        <v>6</v>
      </c>
      <c r="AA1136">
        <f t="shared" si="149"/>
        <v>8</v>
      </c>
      <c r="AB1136">
        <f t="shared" si="149"/>
        <v>0.42</v>
      </c>
      <c r="AC1136">
        <f t="shared" si="150"/>
        <v>0.17</v>
      </c>
      <c r="AD1136">
        <f t="shared" si="154"/>
        <v>2</v>
      </c>
      <c r="AE1136">
        <f t="shared" si="154"/>
        <v>7.2999999999999995E-2</v>
      </c>
      <c r="AF1136">
        <f t="shared" si="154"/>
        <v>6</v>
      </c>
      <c r="AG1136">
        <f t="shared" si="153"/>
        <v>18</v>
      </c>
      <c r="AH1136">
        <f t="shared" si="151"/>
        <v>0.99719999999999998</v>
      </c>
      <c r="AI1136">
        <f t="shared" si="152"/>
        <v>3.29</v>
      </c>
      <c r="AJ1136">
        <f t="shared" si="155"/>
        <v>0.61</v>
      </c>
      <c r="AK1136">
        <f t="shared" si="156"/>
        <v>9.1999999999999993</v>
      </c>
      <c r="AL1136">
        <v>6</v>
      </c>
    </row>
    <row r="1137" spans="1:38" x14ac:dyDescent="0.45">
      <c r="A1137">
        <v>11</v>
      </c>
      <c r="B1137">
        <v>0.2</v>
      </c>
      <c r="C1137">
        <v>0.48</v>
      </c>
      <c r="D1137">
        <v>2</v>
      </c>
      <c r="E1137">
        <v>0.34299999999999897</v>
      </c>
      <c r="F1137">
        <v>6</v>
      </c>
      <c r="G1137">
        <v>18</v>
      </c>
      <c r="H1137">
        <v>0.99790000000000001</v>
      </c>
      <c r="I1137">
        <v>3.3</v>
      </c>
      <c r="J1137">
        <v>0.71</v>
      </c>
      <c r="K1137">
        <v>10.5</v>
      </c>
      <c r="L1137">
        <v>5</v>
      </c>
      <c r="AA1137">
        <f t="shared" si="149"/>
        <v>11</v>
      </c>
      <c r="AB1137">
        <f t="shared" si="149"/>
        <v>0.2</v>
      </c>
      <c r="AC1137">
        <f t="shared" si="150"/>
        <v>0.48</v>
      </c>
      <c r="AD1137">
        <f t="shared" si="154"/>
        <v>2</v>
      </c>
      <c r="AE1137">
        <f t="shared" si="154"/>
        <v>0.12249999999999998</v>
      </c>
      <c r="AF1137">
        <f t="shared" si="154"/>
        <v>6</v>
      </c>
      <c r="AG1137">
        <f t="shared" si="153"/>
        <v>18</v>
      </c>
      <c r="AH1137">
        <f t="shared" si="151"/>
        <v>0.99790000000000001</v>
      </c>
      <c r="AI1137">
        <f t="shared" si="152"/>
        <v>3.3</v>
      </c>
      <c r="AJ1137">
        <f t="shared" si="155"/>
        <v>0.71</v>
      </c>
      <c r="AK1137">
        <f t="shared" si="156"/>
        <v>10.5</v>
      </c>
      <c r="AL1137">
        <v>5</v>
      </c>
    </row>
    <row r="1138" spans="1:38" x14ac:dyDescent="0.45">
      <c r="A1138">
        <v>10.6</v>
      </c>
      <c r="B1138">
        <v>0.36</v>
      </c>
      <c r="C1138">
        <v>0.59</v>
      </c>
      <c r="D1138">
        <v>2.2000000000000002</v>
      </c>
      <c r="E1138">
        <v>0.152</v>
      </c>
      <c r="F1138">
        <v>6</v>
      </c>
      <c r="G1138">
        <v>18</v>
      </c>
      <c r="H1138">
        <v>0.99860000000000004</v>
      </c>
      <c r="I1138">
        <v>3.04</v>
      </c>
      <c r="J1138">
        <v>1.05</v>
      </c>
      <c r="K1138">
        <v>9.4</v>
      </c>
      <c r="L1138">
        <v>5</v>
      </c>
      <c r="AA1138">
        <f t="shared" si="149"/>
        <v>10.6</v>
      </c>
      <c r="AB1138">
        <f t="shared" si="149"/>
        <v>0.36</v>
      </c>
      <c r="AC1138">
        <f t="shared" si="150"/>
        <v>0.59</v>
      </c>
      <c r="AD1138">
        <f t="shared" si="154"/>
        <v>2.2000000000000002</v>
      </c>
      <c r="AE1138">
        <f t="shared" si="154"/>
        <v>0.12249999999999998</v>
      </c>
      <c r="AF1138">
        <f t="shared" si="154"/>
        <v>6</v>
      </c>
      <c r="AG1138">
        <f t="shared" si="153"/>
        <v>18</v>
      </c>
      <c r="AH1138">
        <f t="shared" si="151"/>
        <v>0.99860000000000004</v>
      </c>
      <c r="AI1138">
        <f t="shared" si="152"/>
        <v>3.04</v>
      </c>
      <c r="AJ1138">
        <f t="shared" si="155"/>
        <v>0.99999999999999989</v>
      </c>
      <c r="AK1138">
        <f t="shared" si="156"/>
        <v>9.4</v>
      </c>
      <c r="AL1138">
        <v>5</v>
      </c>
    </row>
    <row r="1139" spans="1:38" x14ac:dyDescent="0.45">
      <c r="A1139">
        <v>7.8</v>
      </c>
      <c r="B1139">
        <v>0.62</v>
      </c>
      <c r="C1139">
        <v>0.05</v>
      </c>
      <c r="D1139">
        <v>2.2999999999999998</v>
      </c>
      <c r="E1139">
        <v>7.9000000000000001E-2</v>
      </c>
      <c r="F1139">
        <v>6</v>
      </c>
      <c r="G1139">
        <v>18</v>
      </c>
      <c r="H1139">
        <v>0.99734999999999996</v>
      </c>
      <c r="I1139">
        <v>3.29</v>
      </c>
      <c r="J1139">
        <v>0.63</v>
      </c>
      <c r="K1139">
        <v>9.3000000000000007</v>
      </c>
      <c r="L1139">
        <v>5</v>
      </c>
      <c r="AA1139">
        <f t="shared" si="149"/>
        <v>7.8</v>
      </c>
      <c r="AB1139">
        <f t="shared" si="149"/>
        <v>0.62</v>
      </c>
      <c r="AC1139">
        <f t="shared" si="150"/>
        <v>0.05</v>
      </c>
      <c r="AD1139">
        <f t="shared" si="154"/>
        <v>2.2999999999999998</v>
      </c>
      <c r="AE1139">
        <f t="shared" si="154"/>
        <v>7.9000000000000001E-2</v>
      </c>
      <c r="AF1139">
        <f t="shared" si="154"/>
        <v>6</v>
      </c>
      <c r="AG1139">
        <f t="shared" si="153"/>
        <v>18</v>
      </c>
      <c r="AH1139">
        <f t="shared" si="151"/>
        <v>0.99734999999999996</v>
      </c>
      <c r="AI1139">
        <f t="shared" si="152"/>
        <v>3.29</v>
      </c>
      <c r="AJ1139">
        <f t="shared" si="155"/>
        <v>0.63</v>
      </c>
      <c r="AK1139">
        <f t="shared" si="156"/>
        <v>9.3000000000000007</v>
      </c>
      <c r="AL1139">
        <v>5</v>
      </c>
    </row>
    <row r="1140" spans="1:38" x14ac:dyDescent="0.45">
      <c r="A1140">
        <v>12.3</v>
      </c>
      <c r="B1140">
        <v>0.39</v>
      </c>
      <c r="C1140">
        <v>0.63</v>
      </c>
      <c r="D1140">
        <v>2.2999999999999998</v>
      </c>
      <c r="E1140">
        <v>9.0999999999999998E-2</v>
      </c>
      <c r="F1140">
        <v>6</v>
      </c>
      <c r="G1140">
        <v>18</v>
      </c>
      <c r="H1140">
        <v>1.0004</v>
      </c>
      <c r="I1140">
        <v>3.16</v>
      </c>
      <c r="J1140">
        <v>0.49</v>
      </c>
      <c r="K1140">
        <v>9.5</v>
      </c>
      <c r="L1140">
        <v>5</v>
      </c>
      <c r="AA1140">
        <f t="shared" si="149"/>
        <v>12.3</v>
      </c>
      <c r="AB1140">
        <f t="shared" si="149"/>
        <v>0.39</v>
      </c>
      <c r="AC1140">
        <f t="shared" si="150"/>
        <v>0.63</v>
      </c>
      <c r="AD1140">
        <f t="shared" si="154"/>
        <v>2.2999999999999998</v>
      </c>
      <c r="AE1140">
        <f t="shared" si="154"/>
        <v>9.0999999999999998E-2</v>
      </c>
      <c r="AF1140">
        <f t="shared" si="154"/>
        <v>6</v>
      </c>
      <c r="AG1140">
        <f t="shared" si="153"/>
        <v>18</v>
      </c>
      <c r="AH1140">
        <f t="shared" si="151"/>
        <v>1.0004</v>
      </c>
      <c r="AI1140">
        <f t="shared" si="152"/>
        <v>3.16</v>
      </c>
      <c r="AJ1140">
        <f t="shared" si="155"/>
        <v>0.49</v>
      </c>
      <c r="AK1140">
        <f t="shared" si="156"/>
        <v>9.5</v>
      </c>
      <c r="AL1140">
        <v>5</v>
      </c>
    </row>
    <row r="1141" spans="1:38" x14ac:dyDescent="0.45">
      <c r="A1141">
        <v>9.4</v>
      </c>
      <c r="B1141">
        <v>0.27</v>
      </c>
      <c r="C1141">
        <v>0.53</v>
      </c>
      <c r="D1141">
        <v>2.4</v>
      </c>
      <c r="E1141">
        <v>7.3999999999999996E-2</v>
      </c>
      <c r="F1141">
        <v>6</v>
      </c>
      <c r="G1141">
        <v>18</v>
      </c>
      <c r="H1141">
        <v>0.99619999999999997</v>
      </c>
      <c r="I1141">
        <v>3.2</v>
      </c>
      <c r="J1141">
        <v>1.1299999999999999</v>
      </c>
      <c r="K1141">
        <v>12</v>
      </c>
      <c r="L1141">
        <v>7</v>
      </c>
      <c r="AA1141">
        <f t="shared" si="149"/>
        <v>9.4</v>
      </c>
      <c r="AB1141">
        <f t="shared" si="149"/>
        <v>0.27</v>
      </c>
      <c r="AC1141">
        <f t="shared" si="150"/>
        <v>0.53</v>
      </c>
      <c r="AD1141">
        <f t="shared" si="154"/>
        <v>2.4</v>
      </c>
      <c r="AE1141">
        <f t="shared" si="154"/>
        <v>7.3999999999999996E-2</v>
      </c>
      <c r="AF1141">
        <f t="shared" si="154"/>
        <v>6</v>
      </c>
      <c r="AG1141">
        <f t="shared" si="153"/>
        <v>18</v>
      </c>
      <c r="AH1141">
        <f t="shared" si="151"/>
        <v>0.99619999999999997</v>
      </c>
      <c r="AI1141">
        <f t="shared" si="152"/>
        <v>3.2</v>
      </c>
      <c r="AJ1141">
        <f t="shared" si="155"/>
        <v>0.99999999999999989</v>
      </c>
      <c r="AK1141">
        <f t="shared" si="156"/>
        <v>12</v>
      </c>
      <c r="AL1141">
        <v>7</v>
      </c>
    </row>
    <row r="1142" spans="1:38" x14ac:dyDescent="0.45">
      <c r="A1142">
        <v>6.9</v>
      </c>
      <c r="B1142">
        <v>0.63500000000000001</v>
      </c>
      <c r="C1142">
        <v>0.17</v>
      </c>
      <c r="D1142">
        <v>2.4</v>
      </c>
      <c r="E1142">
        <v>0.24099999999999999</v>
      </c>
      <c r="F1142">
        <v>6</v>
      </c>
      <c r="G1142">
        <v>18</v>
      </c>
      <c r="H1142">
        <v>0.99609999999999999</v>
      </c>
      <c r="I1142">
        <v>3.4</v>
      </c>
      <c r="J1142">
        <v>0.59</v>
      </c>
      <c r="K1142">
        <v>10.3</v>
      </c>
      <c r="L1142">
        <v>6</v>
      </c>
      <c r="AA1142">
        <f t="shared" si="149"/>
        <v>6.9</v>
      </c>
      <c r="AB1142">
        <f t="shared" si="149"/>
        <v>0.63500000000000001</v>
      </c>
      <c r="AC1142">
        <f t="shared" si="150"/>
        <v>0.17</v>
      </c>
      <c r="AD1142">
        <f t="shared" si="154"/>
        <v>2.4</v>
      </c>
      <c r="AE1142">
        <f t="shared" si="154"/>
        <v>0.12249999999999998</v>
      </c>
      <c r="AF1142">
        <f t="shared" si="154"/>
        <v>6</v>
      </c>
      <c r="AG1142">
        <f t="shared" si="153"/>
        <v>18</v>
      </c>
      <c r="AH1142">
        <f t="shared" si="151"/>
        <v>0.99609999999999999</v>
      </c>
      <c r="AI1142">
        <f t="shared" si="152"/>
        <v>3.4</v>
      </c>
      <c r="AJ1142">
        <f t="shared" si="155"/>
        <v>0.59</v>
      </c>
      <c r="AK1142">
        <f t="shared" si="156"/>
        <v>10.3</v>
      </c>
      <c r="AL1142">
        <v>6</v>
      </c>
    </row>
    <row r="1143" spans="1:38" x14ac:dyDescent="0.45">
      <c r="A1143">
        <v>6.1</v>
      </c>
      <c r="B1143">
        <v>0.38</v>
      </c>
      <c r="C1143">
        <v>0.15</v>
      </c>
      <c r="D1143">
        <v>1.8</v>
      </c>
      <c r="E1143">
        <v>7.1999999999999995E-2</v>
      </c>
      <c r="F1143">
        <v>6</v>
      </c>
      <c r="G1143">
        <v>19</v>
      </c>
      <c r="H1143">
        <v>0.99550000000000005</v>
      </c>
      <c r="I1143">
        <v>3.42</v>
      </c>
      <c r="J1143">
        <v>0.56999999999999995</v>
      </c>
      <c r="K1143">
        <v>9.4</v>
      </c>
      <c r="L1143">
        <v>5</v>
      </c>
      <c r="AA1143">
        <f t="shared" si="149"/>
        <v>6.1</v>
      </c>
      <c r="AB1143">
        <f t="shared" si="149"/>
        <v>0.38</v>
      </c>
      <c r="AC1143">
        <f t="shared" si="150"/>
        <v>0.15</v>
      </c>
      <c r="AD1143">
        <f t="shared" si="154"/>
        <v>1.8</v>
      </c>
      <c r="AE1143">
        <f t="shared" si="154"/>
        <v>7.1999999999999995E-2</v>
      </c>
      <c r="AF1143">
        <f t="shared" si="154"/>
        <v>6</v>
      </c>
      <c r="AG1143">
        <f t="shared" si="153"/>
        <v>19</v>
      </c>
      <c r="AH1143">
        <f t="shared" si="151"/>
        <v>0.99550000000000005</v>
      </c>
      <c r="AI1143">
        <f t="shared" si="152"/>
        <v>3.42</v>
      </c>
      <c r="AJ1143">
        <f t="shared" si="155"/>
        <v>0.56999999999999995</v>
      </c>
      <c r="AK1143">
        <f t="shared" si="156"/>
        <v>9.4</v>
      </c>
      <c r="AL1143">
        <v>5</v>
      </c>
    </row>
    <row r="1144" spans="1:38" x14ac:dyDescent="0.45">
      <c r="A1144">
        <v>8.3000000000000007</v>
      </c>
      <c r="B1144">
        <v>0.61499999999999999</v>
      </c>
      <c r="C1144">
        <v>0.22</v>
      </c>
      <c r="D1144">
        <v>2.6</v>
      </c>
      <c r="E1144">
        <v>8.6999999999999994E-2</v>
      </c>
      <c r="F1144">
        <v>6</v>
      </c>
      <c r="G1144">
        <v>19</v>
      </c>
      <c r="H1144">
        <v>0.99819999999999998</v>
      </c>
      <c r="I1144">
        <v>3.26</v>
      </c>
      <c r="J1144">
        <v>0.61</v>
      </c>
      <c r="K1144">
        <v>9.3000000000000007</v>
      </c>
      <c r="L1144">
        <v>5</v>
      </c>
      <c r="AA1144">
        <f t="shared" si="149"/>
        <v>8.3000000000000007</v>
      </c>
      <c r="AB1144">
        <f t="shared" si="149"/>
        <v>0.61499999999999999</v>
      </c>
      <c r="AC1144">
        <f t="shared" si="150"/>
        <v>0.22</v>
      </c>
      <c r="AD1144">
        <f t="shared" si="154"/>
        <v>2.6</v>
      </c>
      <c r="AE1144">
        <f t="shared" si="154"/>
        <v>8.6999999999999994E-2</v>
      </c>
      <c r="AF1144">
        <f t="shared" si="154"/>
        <v>6</v>
      </c>
      <c r="AG1144">
        <f t="shared" si="153"/>
        <v>19</v>
      </c>
      <c r="AH1144">
        <f t="shared" si="151"/>
        <v>0.99819999999999998</v>
      </c>
      <c r="AI1144">
        <f t="shared" si="152"/>
        <v>3.26</v>
      </c>
      <c r="AJ1144">
        <f t="shared" si="155"/>
        <v>0.61</v>
      </c>
      <c r="AK1144">
        <f t="shared" si="156"/>
        <v>9.3000000000000007</v>
      </c>
      <c r="AL1144">
        <v>5</v>
      </c>
    </row>
    <row r="1145" spans="1:38" x14ac:dyDescent="0.45">
      <c r="A1145">
        <v>11.4</v>
      </c>
      <c r="B1145">
        <v>0.26</v>
      </c>
      <c r="C1145">
        <v>0.44</v>
      </c>
      <c r="D1145">
        <v>3.6</v>
      </c>
      <c r="E1145">
        <v>7.0999999999999994E-2</v>
      </c>
      <c r="F1145">
        <v>6</v>
      </c>
      <c r="G1145">
        <v>19</v>
      </c>
      <c r="H1145">
        <v>0.99860000000000004</v>
      </c>
      <c r="I1145">
        <v>3.12</v>
      </c>
      <c r="J1145">
        <v>0.82</v>
      </c>
      <c r="K1145">
        <v>9.3000000000000007</v>
      </c>
      <c r="L1145">
        <v>6</v>
      </c>
      <c r="AA1145">
        <f t="shared" si="149"/>
        <v>11.4</v>
      </c>
      <c r="AB1145">
        <f t="shared" si="149"/>
        <v>0.26</v>
      </c>
      <c r="AC1145">
        <f t="shared" si="150"/>
        <v>0.44</v>
      </c>
      <c r="AD1145">
        <f t="shared" si="154"/>
        <v>3.6</v>
      </c>
      <c r="AE1145">
        <f t="shared" si="154"/>
        <v>7.0999999999999994E-2</v>
      </c>
      <c r="AF1145">
        <f t="shared" si="154"/>
        <v>6</v>
      </c>
      <c r="AG1145">
        <f t="shared" si="153"/>
        <v>19</v>
      </c>
      <c r="AH1145">
        <f t="shared" si="151"/>
        <v>0.99860000000000004</v>
      </c>
      <c r="AI1145">
        <f t="shared" si="152"/>
        <v>3.12</v>
      </c>
      <c r="AJ1145">
        <f t="shared" si="155"/>
        <v>0.82</v>
      </c>
      <c r="AK1145">
        <f t="shared" si="156"/>
        <v>9.3000000000000007</v>
      </c>
      <c r="AL1145">
        <v>6</v>
      </c>
    </row>
    <row r="1146" spans="1:38" x14ac:dyDescent="0.45">
      <c r="A1146">
        <v>11.3</v>
      </c>
      <c r="B1146">
        <v>0.62</v>
      </c>
      <c r="C1146">
        <v>0.67</v>
      </c>
      <c r="D1146">
        <v>5.2</v>
      </c>
      <c r="E1146">
        <v>8.5999999999999993E-2</v>
      </c>
      <c r="F1146">
        <v>6</v>
      </c>
      <c r="G1146">
        <v>19</v>
      </c>
      <c r="H1146">
        <v>0.99880000000000002</v>
      </c>
      <c r="I1146">
        <v>3.22</v>
      </c>
      <c r="J1146">
        <v>0.69</v>
      </c>
      <c r="K1146">
        <v>13.4</v>
      </c>
      <c r="L1146">
        <v>8</v>
      </c>
      <c r="AA1146">
        <f t="shared" si="149"/>
        <v>11.3</v>
      </c>
      <c r="AB1146">
        <f t="shared" si="149"/>
        <v>0.62</v>
      </c>
      <c r="AC1146">
        <f t="shared" si="150"/>
        <v>0.67</v>
      </c>
      <c r="AD1146">
        <f t="shared" si="154"/>
        <v>3.6500000000000004</v>
      </c>
      <c r="AE1146">
        <f t="shared" si="154"/>
        <v>8.5999999999999993E-2</v>
      </c>
      <c r="AF1146">
        <f t="shared" si="154"/>
        <v>6</v>
      </c>
      <c r="AG1146">
        <f t="shared" si="153"/>
        <v>19</v>
      </c>
      <c r="AH1146">
        <f t="shared" si="151"/>
        <v>0.99880000000000002</v>
      </c>
      <c r="AI1146">
        <f t="shared" si="152"/>
        <v>3.22</v>
      </c>
      <c r="AJ1146">
        <f t="shared" si="155"/>
        <v>0.69</v>
      </c>
      <c r="AK1146">
        <f t="shared" si="156"/>
        <v>13.4</v>
      </c>
      <c r="AL1146">
        <v>8</v>
      </c>
    </row>
    <row r="1147" spans="1:38" x14ac:dyDescent="0.45">
      <c r="A1147">
        <v>9.9</v>
      </c>
      <c r="B1147">
        <v>0.4</v>
      </c>
      <c r="C1147">
        <v>0.53</v>
      </c>
      <c r="D1147">
        <v>6.7</v>
      </c>
      <c r="E1147">
        <v>9.6999999999999906E-2</v>
      </c>
      <c r="F1147">
        <v>6</v>
      </c>
      <c r="G1147">
        <v>19</v>
      </c>
      <c r="H1147">
        <v>0.99860000000000004</v>
      </c>
      <c r="I1147">
        <v>3.27</v>
      </c>
      <c r="J1147">
        <v>0.82</v>
      </c>
      <c r="K1147">
        <v>11.7</v>
      </c>
      <c r="L1147">
        <v>7</v>
      </c>
      <c r="AA1147">
        <f t="shared" si="149"/>
        <v>9.9</v>
      </c>
      <c r="AB1147">
        <f t="shared" si="149"/>
        <v>0.4</v>
      </c>
      <c r="AC1147">
        <f t="shared" si="150"/>
        <v>0.53</v>
      </c>
      <c r="AD1147">
        <f t="shared" si="154"/>
        <v>3.6500000000000004</v>
      </c>
      <c r="AE1147">
        <f t="shared" si="154"/>
        <v>9.6999999999999906E-2</v>
      </c>
      <c r="AF1147">
        <f t="shared" si="154"/>
        <v>6</v>
      </c>
      <c r="AG1147">
        <f t="shared" si="153"/>
        <v>19</v>
      </c>
      <c r="AH1147">
        <f t="shared" si="151"/>
        <v>0.99860000000000004</v>
      </c>
      <c r="AI1147">
        <f t="shared" si="152"/>
        <v>3.27</v>
      </c>
      <c r="AJ1147">
        <f t="shared" si="155"/>
        <v>0.82</v>
      </c>
      <c r="AK1147">
        <f t="shared" si="156"/>
        <v>11.7</v>
      </c>
      <c r="AL1147">
        <v>7</v>
      </c>
    </row>
    <row r="1148" spans="1:38" x14ac:dyDescent="0.45">
      <c r="A1148">
        <v>10.4</v>
      </c>
      <c r="B1148">
        <v>0.24</v>
      </c>
      <c r="C1148">
        <v>0.49</v>
      </c>
      <c r="D1148">
        <v>1.8</v>
      </c>
      <c r="E1148">
        <v>7.4999999999999997E-2</v>
      </c>
      <c r="F1148">
        <v>6</v>
      </c>
      <c r="G1148">
        <v>20</v>
      </c>
      <c r="H1148">
        <v>0.99770000000000003</v>
      </c>
      <c r="I1148">
        <v>3.18</v>
      </c>
      <c r="J1148">
        <v>1.06</v>
      </c>
      <c r="K1148">
        <v>11</v>
      </c>
      <c r="L1148">
        <v>6</v>
      </c>
      <c r="AA1148">
        <f t="shared" si="149"/>
        <v>10.4</v>
      </c>
      <c r="AB1148">
        <f t="shared" si="149"/>
        <v>0.24</v>
      </c>
      <c r="AC1148">
        <f t="shared" si="150"/>
        <v>0.49</v>
      </c>
      <c r="AD1148">
        <f t="shared" si="154"/>
        <v>1.8</v>
      </c>
      <c r="AE1148">
        <f t="shared" si="154"/>
        <v>7.4999999999999997E-2</v>
      </c>
      <c r="AF1148">
        <f t="shared" si="154"/>
        <v>6</v>
      </c>
      <c r="AG1148">
        <f t="shared" si="153"/>
        <v>20</v>
      </c>
      <c r="AH1148">
        <f t="shared" si="151"/>
        <v>0.99770000000000003</v>
      </c>
      <c r="AI1148">
        <f t="shared" si="152"/>
        <v>3.18</v>
      </c>
      <c r="AJ1148">
        <f t="shared" si="155"/>
        <v>0.99999999999999989</v>
      </c>
      <c r="AK1148">
        <f t="shared" si="156"/>
        <v>11</v>
      </c>
      <c r="AL1148">
        <v>6</v>
      </c>
    </row>
    <row r="1149" spans="1:38" x14ac:dyDescent="0.45">
      <c r="A1149">
        <v>10.6</v>
      </c>
      <c r="B1149">
        <v>0.48</v>
      </c>
      <c r="C1149">
        <v>0.64</v>
      </c>
      <c r="D1149">
        <v>2.2000000000000002</v>
      </c>
      <c r="E1149">
        <v>0.111</v>
      </c>
      <c r="F1149">
        <v>6</v>
      </c>
      <c r="G1149">
        <v>20</v>
      </c>
      <c r="H1149">
        <v>0.997</v>
      </c>
      <c r="I1149">
        <v>3.26</v>
      </c>
      <c r="J1149">
        <v>0.66</v>
      </c>
      <c r="K1149">
        <v>11.7</v>
      </c>
      <c r="L1149">
        <v>6</v>
      </c>
      <c r="AA1149">
        <f t="shared" si="149"/>
        <v>10.6</v>
      </c>
      <c r="AB1149">
        <f t="shared" si="149"/>
        <v>0.48</v>
      </c>
      <c r="AC1149">
        <f t="shared" si="150"/>
        <v>0.64</v>
      </c>
      <c r="AD1149">
        <f t="shared" si="154"/>
        <v>2.2000000000000002</v>
      </c>
      <c r="AE1149">
        <f t="shared" si="154"/>
        <v>0.111</v>
      </c>
      <c r="AF1149">
        <f t="shared" si="154"/>
        <v>6</v>
      </c>
      <c r="AG1149">
        <f t="shared" si="153"/>
        <v>20</v>
      </c>
      <c r="AH1149">
        <f t="shared" si="151"/>
        <v>0.997</v>
      </c>
      <c r="AI1149">
        <f t="shared" si="152"/>
        <v>3.26</v>
      </c>
      <c r="AJ1149">
        <f t="shared" si="155"/>
        <v>0.66</v>
      </c>
      <c r="AK1149">
        <f t="shared" si="156"/>
        <v>11.7</v>
      </c>
      <c r="AL1149">
        <v>6</v>
      </c>
    </row>
    <row r="1150" spans="1:38" x14ac:dyDescent="0.45">
      <c r="A1150">
        <v>10.6</v>
      </c>
      <c r="B1150">
        <v>0.36</v>
      </c>
      <c r="C1150">
        <v>0.56999999999999995</v>
      </c>
      <c r="D1150">
        <v>2.2999999999999998</v>
      </c>
      <c r="E1150">
        <v>8.6999999999999994E-2</v>
      </c>
      <c r="F1150">
        <v>6</v>
      </c>
      <c r="G1150">
        <v>20</v>
      </c>
      <c r="H1150">
        <v>0.99675999999999998</v>
      </c>
      <c r="I1150">
        <v>3.14</v>
      </c>
      <c r="J1150">
        <v>0.72</v>
      </c>
      <c r="K1150">
        <v>11.1</v>
      </c>
      <c r="L1150">
        <v>7</v>
      </c>
      <c r="AA1150">
        <f t="shared" si="149"/>
        <v>10.6</v>
      </c>
      <c r="AB1150">
        <f t="shared" si="149"/>
        <v>0.36</v>
      </c>
      <c r="AC1150">
        <f t="shared" si="150"/>
        <v>0.56999999999999995</v>
      </c>
      <c r="AD1150">
        <f t="shared" si="154"/>
        <v>2.2999999999999998</v>
      </c>
      <c r="AE1150">
        <f t="shared" si="154"/>
        <v>8.6999999999999994E-2</v>
      </c>
      <c r="AF1150">
        <f t="shared" si="154"/>
        <v>6</v>
      </c>
      <c r="AG1150">
        <f t="shared" si="153"/>
        <v>20</v>
      </c>
      <c r="AH1150">
        <f t="shared" si="151"/>
        <v>0.99675999999999998</v>
      </c>
      <c r="AI1150">
        <f t="shared" si="152"/>
        <v>3.14</v>
      </c>
      <c r="AJ1150">
        <f t="shared" si="155"/>
        <v>0.72</v>
      </c>
      <c r="AK1150">
        <f t="shared" si="156"/>
        <v>11.1</v>
      </c>
      <c r="AL1150">
        <v>7</v>
      </c>
    </row>
    <row r="1151" spans="1:38" x14ac:dyDescent="0.45">
      <c r="A1151">
        <v>7.7</v>
      </c>
      <c r="B1151">
        <v>0.61</v>
      </c>
      <c r="C1151">
        <v>0.18</v>
      </c>
      <c r="D1151">
        <v>2.4</v>
      </c>
      <c r="E1151">
        <v>8.3000000000000004E-2</v>
      </c>
      <c r="F1151">
        <v>6</v>
      </c>
      <c r="G1151">
        <v>20</v>
      </c>
      <c r="H1151">
        <v>0.99629999999999996</v>
      </c>
      <c r="I1151">
        <v>3.29</v>
      </c>
      <c r="J1151">
        <v>0.6</v>
      </c>
      <c r="K1151">
        <v>10.199999999999999</v>
      </c>
      <c r="L1151">
        <v>6</v>
      </c>
      <c r="AA1151">
        <f t="shared" si="149"/>
        <v>7.7</v>
      </c>
      <c r="AB1151">
        <f t="shared" si="149"/>
        <v>0.61</v>
      </c>
      <c r="AC1151">
        <f t="shared" si="150"/>
        <v>0.18</v>
      </c>
      <c r="AD1151">
        <f t="shared" si="154"/>
        <v>2.4</v>
      </c>
      <c r="AE1151">
        <f t="shared" si="154"/>
        <v>8.3000000000000004E-2</v>
      </c>
      <c r="AF1151">
        <f t="shared" si="154"/>
        <v>6</v>
      </c>
      <c r="AG1151">
        <f t="shared" si="153"/>
        <v>20</v>
      </c>
      <c r="AH1151">
        <f t="shared" si="151"/>
        <v>0.99629999999999996</v>
      </c>
      <c r="AI1151">
        <f t="shared" si="152"/>
        <v>3.29</v>
      </c>
      <c r="AJ1151">
        <f t="shared" si="155"/>
        <v>0.6</v>
      </c>
      <c r="AK1151">
        <f t="shared" si="156"/>
        <v>10.199999999999999</v>
      </c>
      <c r="AL1151">
        <v>6</v>
      </c>
    </row>
    <row r="1152" spans="1:38" x14ac:dyDescent="0.45">
      <c r="A1152">
        <v>9.4</v>
      </c>
      <c r="B1152">
        <v>0.4</v>
      </c>
      <c r="C1152">
        <v>0.47</v>
      </c>
      <c r="D1152">
        <v>2.5</v>
      </c>
      <c r="E1152">
        <v>8.6999999999999994E-2</v>
      </c>
      <c r="F1152">
        <v>6</v>
      </c>
      <c r="G1152">
        <v>20</v>
      </c>
      <c r="H1152">
        <v>0.99772000000000005</v>
      </c>
      <c r="I1152">
        <v>3.15</v>
      </c>
      <c r="J1152">
        <v>0.5</v>
      </c>
      <c r="K1152">
        <v>10.5</v>
      </c>
      <c r="L1152">
        <v>5</v>
      </c>
      <c r="AA1152">
        <f t="shared" si="149"/>
        <v>9.4</v>
      </c>
      <c r="AB1152">
        <f t="shared" si="149"/>
        <v>0.4</v>
      </c>
      <c r="AC1152">
        <f t="shared" si="150"/>
        <v>0.47</v>
      </c>
      <c r="AD1152">
        <f t="shared" si="154"/>
        <v>2.5</v>
      </c>
      <c r="AE1152">
        <f t="shared" si="154"/>
        <v>8.6999999999999994E-2</v>
      </c>
      <c r="AF1152">
        <f t="shared" si="154"/>
        <v>6</v>
      </c>
      <c r="AG1152">
        <f t="shared" si="153"/>
        <v>20</v>
      </c>
      <c r="AH1152">
        <f t="shared" si="151"/>
        <v>0.99772000000000005</v>
      </c>
      <c r="AI1152">
        <f t="shared" si="152"/>
        <v>3.15</v>
      </c>
      <c r="AJ1152">
        <f t="shared" si="155"/>
        <v>0.5</v>
      </c>
      <c r="AK1152">
        <f t="shared" si="156"/>
        <v>10.5</v>
      </c>
      <c r="AL1152">
        <v>5</v>
      </c>
    </row>
    <row r="1153" spans="1:38" x14ac:dyDescent="0.45">
      <c r="A1153">
        <v>7.3</v>
      </c>
      <c r="B1153">
        <v>0.67</v>
      </c>
      <c r="C1153">
        <v>0.05</v>
      </c>
      <c r="D1153">
        <v>3.6</v>
      </c>
      <c r="E1153">
        <v>0.107</v>
      </c>
      <c r="F1153">
        <v>6</v>
      </c>
      <c r="G1153">
        <v>20</v>
      </c>
      <c r="H1153">
        <v>0.99719999999999998</v>
      </c>
      <c r="I1153">
        <v>3.4</v>
      </c>
      <c r="J1153">
        <v>0.63</v>
      </c>
      <c r="K1153">
        <v>10.1</v>
      </c>
      <c r="L1153">
        <v>5</v>
      </c>
      <c r="AA1153">
        <f t="shared" si="149"/>
        <v>7.3</v>
      </c>
      <c r="AB1153">
        <f t="shared" si="149"/>
        <v>0.67</v>
      </c>
      <c r="AC1153">
        <f t="shared" si="150"/>
        <v>0.05</v>
      </c>
      <c r="AD1153">
        <f t="shared" si="154"/>
        <v>3.6</v>
      </c>
      <c r="AE1153">
        <f t="shared" si="154"/>
        <v>0.107</v>
      </c>
      <c r="AF1153">
        <f t="shared" si="154"/>
        <v>6</v>
      </c>
      <c r="AG1153">
        <f t="shared" si="153"/>
        <v>20</v>
      </c>
      <c r="AH1153">
        <f t="shared" si="151"/>
        <v>0.99719999999999998</v>
      </c>
      <c r="AI1153">
        <f t="shared" si="152"/>
        <v>3.4</v>
      </c>
      <c r="AJ1153">
        <f t="shared" si="155"/>
        <v>0.63</v>
      </c>
      <c r="AK1153">
        <f t="shared" si="156"/>
        <v>10.1</v>
      </c>
      <c r="AL1153">
        <v>5</v>
      </c>
    </row>
    <row r="1154" spans="1:38" x14ac:dyDescent="0.45">
      <c r="A1154">
        <v>9.1</v>
      </c>
      <c r="B1154">
        <v>0.4</v>
      </c>
      <c r="C1154">
        <v>0.56999999999999995</v>
      </c>
      <c r="D1154">
        <v>4.5999999999999996</v>
      </c>
      <c r="E1154">
        <v>0.08</v>
      </c>
      <c r="F1154">
        <v>6</v>
      </c>
      <c r="G1154">
        <v>20</v>
      </c>
      <c r="H1154">
        <v>0.99651999999999996</v>
      </c>
      <c r="I1154">
        <v>3.28</v>
      </c>
      <c r="J1154">
        <v>0.56999999999999995</v>
      </c>
      <c r="K1154">
        <v>12.5</v>
      </c>
      <c r="L1154">
        <v>6</v>
      </c>
      <c r="AA1154">
        <f t="shared" si="149"/>
        <v>9.1</v>
      </c>
      <c r="AB1154">
        <f t="shared" si="149"/>
        <v>0.4</v>
      </c>
      <c r="AC1154">
        <f t="shared" si="150"/>
        <v>0.56999999999999995</v>
      </c>
      <c r="AD1154">
        <f t="shared" si="154"/>
        <v>3.6500000000000004</v>
      </c>
      <c r="AE1154">
        <f t="shared" si="154"/>
        <v>0.08</v>
      </c>
      <c r="AF1154">
        <f t="shared" si="154"/>
        <v>6</v>
      </c>
      <c r="AG1154">
        <f t="shared" si="153"/>
        <v>20</v>
      </c>
      <c r="AH1154">
        <f t="shared" si="151"/>
        <v>0.99651999999999996</v>
      </c>
      <c r="AI1154">
        <f t="shared" si="152"/>
        <v>3.28</v>
      </c>
      <c r="AJ1154">
        <f t="shared" si="155"/>
        <v>0.56999999999999995</v>
      </c>
      <c r="AK1154">
        <f t="shared" si="156"/>
        <v>12.5</v>
      </c>
      <c r="AL1154">
        <v>6</v>
      </c>
    </row>
    <row r="1155" spans="1:38" x14ac:dyDescent="0.45">
      <c r="A1155">
        <v>10.4</v>
      </c>
      <c r="B1155">
        <v>0.24</v>
      </c>
      <c r="C1155">
        <v>0.46</v>
      </c>
      <c r="D1155">
        <v>1.8</v>
      </c>
      <c r="E1155">
        <v>7.4999999999999997E-2</v>
      </c>
      <c r="F1155">
        <v>6</v>
      </c>
      <c r="G1155">
        <v>21</v>
      </c>
      <c r="H1155">
        <v>0.99760000000000004</v>
      </c>
      <c r="I1155">
        <v>3.25</v>
      </c>
      <c r="J1155">
        <v>1.02</v>
      </c>
      <c r="K1155">
        <v>10.8</v>
      </c>
      <c r="L1155">
        <v>7</v>
      </c>
      <c r="AA1155">
        <f t="shared" ref="AA1155:AB1218" si="157">IF((A1155&gt;=O$14)*(A1155&lt;=O$15),A1155,IF((A1155&lt;O$14), O$14, O$15))</f>
        <v>10.4</v>
      </c>
      <c r="AB1155">
        <f t="shared" si="157"/>
        <v>0.24</v>
      </c>
      <c r="AC1155">
        <f t="shared" ref="AC1155:AC1218" si="158">IF((C1155&gt;=Q$19)*(C1155&lt;=Q$20),C1155,IF((C1155&lt;Q$19), Q$19, Q$20))</f>
        <v>0.46</v>
      </c>
      <c r="AD1155">
        <f t="shared" si="154"/>
        <v>1.8</v>
      </c>
      <c r="AE1155">
        <f t="shared" si="154"/>
        <v>7.4999999999999997E-2</v>
      </c>
      <c r="AF1155">
        <f t="shared" si="154"/>
        <v>6</v>
      </c>
      <c r="AG1155">
        <f t="shared" si="153"/>
        <v>21</v>
      </c>
      <c r="AH1155">
        <f t="shared" ref="AH1155:AH1218" si="159">IF((H1155&gt;=V$19)*(H1155&lt;=V$20),H1155,IF((H1155&lt;V$19), V$19, V$20))</f>
        <v>0.99760000000000004</v>
      </c>
      <c r="AI1155">
        <f t="shared" ref="AI1155:AI1218" si="160">IF((I1155&gt;=W$19)*(I1155&lt;=W$20),I1155,IF((I1155&lt;W$19), W$19, W$20))</f>
        <v>3.25</v>
      </c>
      <c r="AJ1155">
        <f t="shared" si="155"/>
        <v>0.99999999999999989</v>
      </c>
      <c r="AK1155">
        <f t="shared" si="156"/>
        <v>10.8</v>
      </c>
      <c r="AL1155">
        <v>7</v>
      </c>
    </row>
    <row r="1156" spans="1:38" x14ac:dyDescent="0.45">
      <c r="A1156">
        <v>7.8</v>
      </c>
      <c r="B1156">
        <v>0.5</v>
      </c>
      <c r="C1156">
        <v>0.12</v>
      </c>
      <c r="D1156">
        <v>1.8</v>
      </c>
      <c r="E1156">
        <v>0.17799999999999999</v>
      </c>
      <c r="F1156">
        <v>6</v>
      </c>
      <c r="G1156">
        <v>21</v>
      </c>
      <c r="H1156">
        <v>0.996</v>
      </c>
      <c r="I1156">
        <v>3.28</v>
      </c>
      <c r="J1156">
        <v>0.87</v>
      </c>
      <c r="K1156">
        <v>9.8000000000000007</v>
      </c>
      <c r="L1156">
        <v>6</v>
      </c>
      <c r="AA1156">
        <f t="shared" si="157"/>
        <v>7.8</v>
      </c>
      <c r="AB1156">
        <f t="shared" si="157"/>
        <v>0.5</v>
      </c>
      <c r="AC1156">
        <f t="shared" si="158"/>
        <v>0.12</v>
      </c>
      <c r="AD1156">
        <f t="shared" si="154"/>
        <v>1.8</v>
      </c>
      <c r="AE1156">
        <f t="shared" si="154"/>
        <v>0.12249999999999998</v>
      </c>
      <c r="AF1156">
        <f t="shared" si="154"/>
        <v>6</v>
      </c>
      <c r="AG1156">
        <f t="shared" si="153"/>
        <v>21</v>
      </c>
      <c r="AH1156">
        <f t="shared" si="159"/>
        <v>0.996</v>
      </c>
      <c r="AI1156">
        <f t="shared" si="160"/>
        <v>3.28</v>
      </c>
      <c r="AJ1156">
        <f t="shared" si="155"/>
        <v>0.87</v>
      </c>
      <c r="AK1156">
        <f t="shared" si="156"/>
        <v>9.8000000000000007</v>
      </c>
      <c r="AL1156">
        <v>6</v>
      </c>
    </row>
    <row r="1157" spans="1:38" x14ac:dyDescent="0.45">
      <c r="A1157">
        <v>11.4</v>
      </c>
      <c r="B1157">
        <v>0.36</v>
      </c>
      <c r="C1157">
        <v>0.69</v>
      </c>
      <c r="D1157">
        <v>2.1</v>
      </c>
      <c r="E1157">
        <v>0.09</v>
      </c>
      <c r="F1157">
        <v>6</v>
      </c>
      <c r="G1157">
        <v>21</v>
      </c>
      <c r="H1157">
        <v>1</v>
      </c>
      <c r="I1157">
        <v>3.17</v>
      </c>
      <c r="J1157">
        <v>0.62</v>
      </c>
      <c r="K1157">
        <v>9.1999999999999993</v>
      </c>
      <c r="L1157">
        <v>6</v>
      </c>
      <c r="AA1157">
        <f t="shared" si="157"/>
        <v>11.4</v>
      </c>
      <c r="AB1157">
        <f t="shared" si="157"/>
        <v>0.36</v>
      </c>
      <c r="AC1157">
        <f t="shared" si="158"/>
        <v>0.69</v>
      </c>
      <c r="AD1157">
        <f t="shared" si="154"/>
        <v>2.1</v>
      </c>
      <c r="AE1157">
        <f t="shared" si="154"/>
        <v>0.09</v>
      </c>
      <c r="AF1157">
        <f t="shared" si="154"/>
        <v>6</v>
      </c>
      <c r="AG1157">
        <f t="shared" si="153"/>
        <v>21</v>
      </c>
      <c r="AH1157">
        <f t="shared" si="159"/>
        <v>1</v>
      </c>
      <c r="AI1157">
        <f t="shared" si="160"/>
        <v>3.17</v>
      </c>
      <c r="AJ1157">
        <f t="shared" si="155"/>
        <v>0.62</v>
      </c>
      <c r="AK1157">
        <f t="shared" si="156"/>
        <v>9.1999999999999993</v>
      </c>
      <c r="AL1157">
        <v>6</v>
      </c>
    </row>
    <row r="1158" spans="1:38" x14ac:dyDescent="0.45">
      <c r="A1158">
        <v>10.6</v>
      </c>
      <c r="B1158">
        <v>0.31</v>
      </c>
      <c r="C1158">
        <v>0.49</v>
      </c>
      <c r="D1158">
        <v>2.5</v>
      </c>
      <c r="E1158">
        <v>6.7000000000000004E-2</v>
      </c>
      <c r="F1158">
        <v>6</v>
      </c>
      <c r="G1158">
        <v>21</v>
      </c>
      <c r="H1158">
        <v>0.99870000000000003</v>
      </c>
      <c r="I1158">
        <v>3.26</v>
      </c>
      <c r="J1158">
        <v>0.86</v>
      </c>
      <c r="K1158">
        <v>10.7</v>
      </c>
      <c r="L1158">
        <v>6</v>
      </c>
      <c r="AA1158">
        <f t="shared" si="157"/>
        <v>10.6</v>
      </c>
      <c r="AB1158">
        <f t="shared" si="157"/>
        <v>0.31</v>
      </c>
      <c r="AC1158">
        <f t="shared" si="158"/>
        <v>0.49</v>
      </c>
      <c r="AD1158">
        <f t="shared" si="154"/>
        <v>2.5</v>
      </c>
      <c r="AE1158">
        <f t="shared" si="154"/>
        <v>6.7000000000000004E-2</v>
      </c>
      <c r="AF1158">
        <f t="shared" si="154"/>
        <v>6</v>
      </c>
      <c r="AG1158">
        <f t="shared" si="153"/>
        <v>21</v>
      </c>
      <c r="AH1158">
        <f t="shared" si="159"/>
        <v>0.99870000000000003</v>
      </c>
      <c r="AI1158">
        <f t="shared" si="160"/>
        <v>3.26</v>
      </c>
      <c r="AJ1158">
        <f t="shared" si="155"/>
        <v>0.86</v>
      </c>
      <c r="AK1158">
        <f t="shared" si="156"/>
        <v>10.7</v>
      </c>
      <c r="AL1158">
        <v>6</v>
      </c>
    </row>
    <row r="1159" spans="1:38" x14ac:dyDescent="0.45">
      <c r="A1159">
        <v>13.4</v>
      </c>
      <c r="B1159">
        <v>0.27</v>
      </c>
      <c r="C1159">
        <v>0.62</v>
      </c>
      <c r="D1159">
        <v>2.6</v>
      </c>
      <c r="E1159">
        <v>8.1999999999999906E-2</v>
      </c>
      <c r="F1159">
        <v>6</v>
      </c>
      <c r="G1159">
        <v>21</v>
      </c>
      <c r="H1159">
        <v>1.0002</v>
      </c>
      <c r="I1159">
        <v>3.16</v>
      </c>
      <c r="J1159">
        <v>0.67</v>
      </c>
      <c r="K1159">
        <v>9.6999999999999993</v>
      </c>
      <c r="L1159">
        <v>6</v>
      </c>
      <c r="AA1159">
        <f t="shared" si="157"/>
        <v>12.349999999999998</v>
      </c>
      <c r="AB1159">
        <f t="shared" si="157"/>
        <v>0.27</v>
      </c>
      <c r="AC1159">
        <f t="shared" si="158"/>
        <v>0.62</v>
      </c>
      <c r="AD1159">
        <f t="shared" si="154"/>
        <v>2.6</v>
      </c>
      <c r="AE1159">
        <f t="shared" si="154"/>
        <v>8.1999999999999906E-2</v>
      </c>
      <c r="AF1159">
        <f t="shared" si="154"/>
        <v>6</v>
      </c>
      <c r="AG1159">
        <f t="shared" si="153"/>
        <v>21</v>
      </c>
      <c r="AH1159">
        <f t="shared" si="159"/>
        <v>1.0002</v>
      </c>
      <c r="AI1159">
        <f t="shared" si="160"/>
        <v>3.16</v>
      </c>
      <c r="AJ1159">
        <f t="shared" si="155"/>
        <v>0.67</v>
      </c>
      <c r="AK1159">
        <f t="shared" si="156"/>
        <v>9.6999999999999993</v>
      </c>
      <c r="AL1159">
        <v>6</v>
      </c>
    </row>
    <row r="1160" spans="1:38" x14ac:dyDescent="0.45">
      <c r="A1160">
        <v>10.5</v>
      </c>
      <c r="B1160">
        <v>0.24</v>
      </c>
      <c r="C1160">
        <v>0.42</v>
      </c>
      <c r="D1160">
        <v>1.8</v>
      </c>
      <c r="E1160">
        <v>7.6999999999999999E-2</v>
      </c>
      <c r="F1160">
        <v>6</v>
      </c>
      <c r="G1160">
        <v>22</v>
      </c>
      <c r="H1160">
        <v>0.99760000000000004</v>
      </c>
      <c r="I1160">
        <v>3.21</v>
      </c>
      <c r="J1160">
        <v>1.05</v>
      </c>
      <c r="K1160">
        <v>10.8</v>
      </c>
      <c r="L1160">
        <v>7</v>
      </c>
      <c r="AA1160">
        <f t="shared" si="157"/>
        <v>10.5</v>
      </c>
      <c r="AB1160">
        <f t="shared" si="157"/>
        <v>0.24</v>
      </c>
      <c r="AC1160">
        <f t="shared" si="158"/>
        <v>0.42</v>
      </c>
      <c r="AD1160">
        <f t="shared" si="154"/>
        <v>1.8</v>
      </c>
      <c r="AE1160">
        <f t="shared" si="154"/>
        <v>7.6999999999999999E-2</v>
      </c>
      <c r="AF1160">
        <f t="shared" si="154"/>
        <v>6</v>
      </c>
      <c r="AG1160">
        <f t="shared" si="153"/>
        <v>22</v>
      </c>
      <c r="AH1160">
        <f t="shared" si="159"/>
        <v>0.99760000000000004</v>
      </c>
      <c r="AI1160">
        <f t="shared" si="160"/>
        <v>3.21</v>
      </c>
      <c r="AJ1160">
        <f t="shared" si="155"/>
        <v>0.99999999999999989</v>
      </c>
      <c r="AK1160">
        <f t="shared" si="156"/>
        <v>10.8</v>
      </c>
      <c r="AL1160">
        <v>7</v>
      </c>
    </row>
    <row r="1161" spans="1:38" x14ac:dyDescent="0.45">
      <c r="A1161">
        <v>11.1</v>
      </c>
      <c r="B1161">
        <v>0.45</v>
      </c>
      <c r="C1161">
        <v>0.73</v>
      </c>
      <c r="D1161">
        <v>3.2</v>
      </c>
      <c r="E1161">
        <v>6.6000000000000003E-2</v>
      </c>
      <c r="F1161">
        <v>6</v>
      </c>
      <c r="G1161">
        <v>22</v>
      </c>
      <c r="H1161">
        <v>0.99860000000000004</v>
      </c>
      <c r="I1161">
        <v>3.17</v>
      </c>
      <c r="J1161">
        <v>0.66</v>
      </c>
      <c r="K1161">
        <v>11.2</v>
      </c>
      <c r="L1161">
        <v>6</v>
      </c>
      <c r="AA1161">
        <f t="shared" si="157"/>
        <v>11.1</v>
      </c>
      <c r="AB1161">
        <f t="shared" si="157"/>
        <v>0.45</v>
      </c>
      <c r="AC1161">
        <f t="shared" si="158"/>
        <v>0.73</v>
      </c>
      <c r="AD1161">
        <f t="shared" si="154"/>
        <v>3.2</v>
      </c>
      <c r="AE1161">
        <f t="shared" si="154"/>
        <v>6.6000000000000003E-2</v>
      </c>
      <c r="AF1161">
        <f t="shared" si="154"/>
        <v>6</v>
      </c>
      <c r="AG1161">
        <f t="shared" si="153"/>
        <v>22</v>
      </c>
      <c r="AH1161">
        <f t="shared" si="159"/>
        <v>0.99860000000000004</v>
      </c>
      <c r="AI1161">
        <f t="shared" si="160"/>
        <v>3.17</v>
      </c>
      <c r="AJ1161">
        <f t="shared" si="155"/>
        <v>0.66</v>
      </c>
      <c r="AK1161">
        <f t="shared" si="156"/>
        <v>11.2</v>
      </c>
      <c r="AL1161">
        <v>6</v>
      </c>
    </row>
    <row r="1162" spans="1:38" x14ac:dyDescent="0.45">
      <c r="A1162">
        <v>7.3</v>
      </c>
      <c r="B1162">
        <v>0.66</v>
      </c>
      <c r="C1162">
        <v>0</v>
      </c>
      <c r="D1162">
        <v>2</v>
      </c>
      <c r="E1162">
        <v>8.4000000000000005E-2</v>
      </c>
      <c r="F1162">
        <v>6</v>
      </c>
      <c r="G1162">
        <v>23</v>
      </c>
      <c r="H1162">
        <v>0.99829999999999997</v>
      </c>
      <c r="I1162">
        <v>3.61</v>
      </c>
      <c r="J1162">
        <v>0.96</v>
      </c>
      <c r="K1162">
        <v>9.9</v>
      </c>
      <c r="L1162">
        <v>6</v>
      </c>
      <c r="AA1162">
        <f t="shared" si="157"/>
        <v>7.3</v>
      </c>
      <c r="AB1162">
        <f t="shared" si="157"/>
        <v>0.66</v>
      </c>
      <c r="AC1162">
        <f t="shared" si="158"/>
        <v>0</v>
      </c>
      <c r="AD1162">
        <f t="shared" si="154"/>
        <v>2</v>
      </c>
      <c r="AE1162">
        <f t="shared" si="154"/>
        <v>8.4000000000000005E-2</v>
      </c>
      <c r="AF1162">
        <f t="shared" si="154"/>
        <v>6</v>
      </c>
      <c r="AG1162">
        <f t="shared" si="153"/>
        <v>23</v>
      </c>
      <c r="AH1162">
        <f t="shared" si="159"/>
        <v>0.99829999999999997</v>
      </c>
      <c r="AI1162">
        <f t="shared" si="160"/>
        <v>3.61</v>
      </c>
      <c r="AJ1162">
        <f t="shared" si="155"/>
        <v>0.96</v>
      </c>
      <c r="AK1162">
        <f t="shared" si="156"/>
        <v>9.9</v>
      </c>
      <c r="AL1162">
        <v>6</v>
      </c>
    </row>
    <row r="1163" spans="1:38" x14ac:dyDescent="0.45">
      <c r="A1163">
        <v>7.6</v>
      </c>
      <c r="B1163">
        <v>0.41</v>
      </c>
      <c r="C1163">
        <v>0.33</v>
      </c>
      <c r="D1163">
        <v>2.5</v>
      </c>
      <c r="E1163">
        <v>7.8E-2</v>
      </c>
      <c r="F1163">
        <v>6</v>
      </c>
      <c r="G1163">
        <v>23</v>
      </c>
      <c r="H1163">
        <v>0.99570000000000003</v>
      </c>
      <c r="I1163">
        <v>3.3</v>
      </c>
      <c r="J1163">
        <v>0.57999999999999996</v>
      </c>
      <c r="K1163">
        <v>11.2</v>
      </c>
      <c r="L1163">
        <v>5</v>
      </c>
      <c r="AA1163">
        <f t="shared" si="157"/>
        <v>7.6</v>
      </c>
      <c r="AB1163">
        <f t="shared" si="157"/>
        <v>0.41</v>
      </c>
      <c r="AC1163">
        <f t="shared" si="158"/>
        <v>0.33</v>
      </c>
      <c r="AD1163">
        <f t="shared" si="154"/>
        <v>2.5</v>
      </c>
      <c r="AE1163">
        <f t="shared" si="154"/>
        <v>7.8E-2</v>
      </c>
      <c r="AF1163">
        <f t="shared" si="154"/>
        <v>6</v>
      </c>
      <c r="AG1163">
        <f t="shared" si="153"/>
        <v>23</v>
      </c>
      <c r="AH1163">
        <f t="shared" si="159"/>
        <v>0.99570000000000003</v>
      </c>
      <c r="AI1163">
        <f t="shared" si="160"/>
        <v>3.3</v>
      </c>
      <c r="AJ1163">
        <f t="shared" si="155"/>
        <v>0.57999999999999996</v>
      </c>
      <c r="AK1163">
        <f t="shared" si="156"/>
        <v>11.2</v>
      </c>
      <c r="AL1163">
        <v>5</v>
      </c>
    </row>
    <row r="1164" spans="1:38" x14ac:dyDescent="0.45">
      <c r="A1164">
        <v>10.6</v>
      </c>
      <c r="B1164">
        <v>0.28000000000000003</v>
      </c>
      <c r="C1164">
        <v>0.39</v>
      </c>
      <c r="D1164">
        <v>15.5</v>
      </c>
      <c r="E1164">
        <v>6.9000000000000006E-2</v>
      </c>
      <c r="F1164">
        <v>6</v>
      </c>
      <c r="G1164">
        <v>23</v>
      </c>
      <c r="H1164">
        <v>1.0025999999999999</v>
      </c>
      <c r="I1164">
        <v>3.12</v>
      </c>
      <c r="J1164">
        <v>0.66</v>
      </c>
      <c r="K1164">
        <v>9.1999999999999993</v>
      </c>
      <c r="L1164">
        <v>5</v>
      </c>
      <c r="AA1164">
        <f t="shared" si="157"/>
        <v>10.6</v>
      </c>
      <c r="AB1164">
        <f t="shared" si="157"/>
        <v>0.28000000000000003</v>
      </c>
      <c r="AC1164">
        <f t="shared" si="158"/>
        <v>0.39</v>
      </c>
      <c r="AD1164">
        <f t="shared" si="154"/>
        <v>3.6500000000000004</v>
      </c>
      <c r="AE1164">
        <f t="shared" si="154"/>
        <v>6.9000000000000006E-2</v>
      </c>
      <c r="AF1164">
        <f t="shared" si="154"/>
        <v>6</v>
      </c>
      <c r="AG1164">
        <f t="shared" si="153"/>
        <v>23</v>
      </c>
      <c r="AH1164">
        <f t="shared" si="159"/>
        <v>1.0023136359513241</v>
      </c>
      <c r="AI1164">
        <f t="shared" si="160"/>
        <v>3.12</v>
      </c>
      <c r="AJ1164">
        <f t="shared" si="155"/>
        <v>0.66</v>
      </c>
      <c r="AK1164">
        <f t="shared" si="156"/>
        <v>9.1999999999999993</v>
      </c>
      <c r="AL1164">
        <v>5</v>
      </c>
    </row>
    <row r="1165" spans="1:38" x14ac:dyDescent="0.45">
      <c r="A1165">
        <v>10.5</v>
      </c>
      <c r="B1165">
        <v>0.26</v>
      </c>
      <c r="C1165">
        <v>0.47</v>
      </c>
      <c r="D1165">
        <v>1.9</v>
      </c>
      <c r="E1165">
        <v>7.8E-2</v>
      </c>
      <c r="F1165">
        <v>6</v>
      </c>
      <c r="G1165">
        <v>24</v>
      </c>
      <c r="H1165">
        <v>0.99760000000000004</v>
      </c>
      <c r="I1165">
        <v>3.18</v>
      </c>
      <c r="J1165">
        <v>1.04</v>
      </c>
      <c r="K1165">
        <v>10.9</v>
      </c>
      <c r="L1165">
        <v>7</v>
      </c>
      <c r="AA1165">
        <f t="shared" si="157"/>
        <v>10.5</v>
      </c>
      <c r="AB1165">
        <f t="shared" si="157"/>
        <v>0.26</v>
      </c>
      <c r="AC1165">
        <f t="shared" si="158"/>
        <v>0.47</v>
      </c>
      <c r="AD1165">
        <f t="shared" si="154"/>
        <v>1.9</v>
      </c>
      <c r="AE1165">
        <f t="shared" si="154"/>
        <v>7.8E-2</v>
      </c>
      <c r="AF1165">
        <f t="shared" si="154"/>
        <v>6</v>
      </c>
      <c r="AG1165">
        <f t="shared" si="153"/>
        <v>24</v>
      </c>
      <c r="AH1165">
        <f t="shared" si="159"/>
        <v>0.99760000000000004</v>
      </c>
      <c r="AI1165">
        <f t="shared" si="160"/>
        <v>3.18</v>
      </c>
      <c r="AJ1165">
        <f t="shared" si="155"/>
        <v>0.99999999999999989</v>
      </c>
      <c r="AK1165">
        <f t="shared" si="156"/>
        <v>10.9</v>
      </c>
      <c r="AL1165">
        <v>7</v>
      </c>
    </row>
    <row r="1166" spans="1:38" x14ac:dyDescent="0.45">
      <c r="A1166">
        <v>12.4</v>
      </c>
      <c r="B1166">
        <v>0.4</v>
      </c>
      <c r="C1166">
        <v>0.51</v>
      </c>
      <c r="D1166">
        <v>2</v>
      </c>
      <c r="E1166">
        <v>5.8999999999999997E-2</v>
      </c>
      <c r="F1166">
        <v>6</v>
      </c>
      <c r="G1166">
        <v>24</v>
      </c>
      <c r="H1166">
        <v>0.99939999999999996</v>
      </c>
      <c r="I1166">
        <v>3.04</v>
      </c>
      <c r="J1166">
        <v>0.6</v>
      </c>
      <c r="K1166">
        <v>9.3000000000000007</v>
      </c>
      <c r="L1166">
        <v>6</v>
      </c>
      <c r="AA1166">
        <f t="shared" si="157"/>
        <v>12.349999999999998</v>
      </c>
      <c r="AB1166">
        <f t="shared" si="157"/>
        <v>0.4</v>
      </c>
      <c r="AC1166">
        <f t="shared" si="158"/>
        <v>0.51</v>
      </c>
      <c r="AD1166">
        <f t="shared" si="154"/>
        <v>2</v>
      </c>
      <c r="AE1166">
        <f t="shared" si="154"/>
        <v>5.8999999999999997E-2</v>
      </c>
      <c r="AF1166">
        <f t="shared" si="154"/>
        <v>6</v>
      </c>
      <c r="AG1166">
        <f t="shared" si="153"/>
        <v>24</v>
      </c>
      <c r="AH1166">
        <f t="shared" si="159"/>
        <v>0.99939999999999996</v>
      </c>
      <c r="AI1166">
        <f t="shared" si="160"/>
        <v>3.04</v>
      </c>
      <c r="AJ1166">
        <f t="shared" si="155"/>
        <v>0.6</v>
      </c>
      <c r="AK1166">
        <f t="shared" si="156"/>
        <v>9.3000000000000007</v>
      </c>
      <c r="AL1166">
        <v>6</v>
      </c>
    </row>
    <row r="1167" spans="1:38" x14ac:dyDescent="0.45">
      <c r="A1167">
        <v>7.6</v>
      </c>
      <c r="B1167">
        <v>0.3</v>
      </c>
      <c r="C1167">
        <v>0.42</v>
      </c>
      <c r="D1167">
        <v>2</v>
      </c>
      <c r="E1167">
        <v>5.1999999999999998E-2</v>
      </c>
      <c r="F1167">
        <v>6</v>
      </c>
      <c r="G1167">
        <v>24</v>
      </c>
      <c r="H1167">
        <v>0.99629999999999996</v>
      </c>
      <c r="I1167">
        <v>3.44</v>
      </c>
      <c r="J1167">
        <v>0.82</v>
      </c>
      <c r="K1167">
        <v>11.9</v>
      </c>
      <c r="L1167">
        <v>6</v>
      </c>
      <c r="AA1167">
        <f t="shared" si="157"/>
        <v>7.6</v>
      </c>
      <c r="AB1167">
        <f t="shared" si="157"/>
        <v>0.3</v>
      </c>
      <c r="AC1167">
        <f t="shared" si="158"/>
        <v>0.42</v>
      </c>
      <c r="AD1167">
        <f t="shared" si="154"/>
        <v>2</v>
      </c>
      <c r="AE1167">
        <f t="shared" si="154"/>
        <v>5.1999999999999998E-2</v>
      </c>
      <c r="AF1167">
        <f t="shared" si="154"/>
        <v>6</v>
      </c>
      <c r="AG1167">
        <f t="shared" si="153"/>
        <v>24</v>
      </c>
      <c r="AH1167">
        <f t="shared" si="159"/>
        <v>0.99629999999999996</v>
      </c>
      <c r="AI1167">
        <f t="shared" si="160"/>
        <v>3.44</v>
      </c>
      <c r="AJ1167">
        <f t="shared" si="155"/>
        <v>0.82</v>
      </c>
      <c r="AK1167">
        <f t="shared" si="156"/>
        <v>11.9</v>
      </c>
      <c r="AL1167">
        <v>6</v>
      </c>
    </row>
    <row r="1168" spans="1:38" x14ac:dyDescent="0.45">
      <c r="A1168">
        <v>12</v>
      </c>
      <c r="B1168">
        <v>0.38</v>
      </c>
      <c r="C1168">
        <v>0.56000000000000005</v>
      </c>
      <c r="D1168">
        <v>2.1</v>
      </c>
      <c r="E1168">
        <v>9.2999999999999999E-2</v>
      </c>
      <c r="F1168">
        <v>6</v>
      </c>
      <c r="G1168">
        <v>24</v>
      </c>
      <c r="H1168">
        <v>0.99924999999999997</v>
      </c>
      <c r="I1168">
        <v>3.14</v>
      </c>
      <c r="J1168">
        <v>0.71</v>
      </c>
      <c r="K1168">
        <v>10.9</v>
      </c>
      <c r="L1168">
        <v>6</v>
      </c>
      <c r="AA1168">
        <f t="shared" si="157"/>
        <v>12</v>
      </c>
      <c r="AB1168">
        <f t="shared" si="157"/>
        <v>0.38</v>
      </c>
      <c r="AC1168">
        <f t="shared" si="158"/>
        <v>0.56000000000000005</v>
      </c>
      <c r="AD1168">
        <f t="shared" si="154"/>
        <v>2.1</v>
      </c>
      <c r="AE1168">
        <f t="shared" si="154"/>
        <v>9.2999999999999999E-2</v>
      </c>
      <c r="AF1168">
        <f t="shared" si="154"/>
        <v>6</v>
      </c>
      <c r="AG1168">
        <f t="shared" si="153"/>
        <v>24</v>
      </c>
      <c r="AH1168">
        <f t="shared" si="159"/>
        <v>0.99924999999999997</v>
      </c>
      <c r="AI1168">
        <f t="shared" si="160"/>
        <v>3.14</v>
      </c>
      <c r="AJ1168">
        <f t="shared" si="155"/>
        <v>0.71</v>
      </c>
      <c r="AK1168">
        <f t="shared" si="156"/>
        <v>10.9</v>
      </c>
      <c r="AL1168">
        <v>6</v>
      </c>
    </row>
    <row r="1169" spans="1:38" x14ac:dyDescent="0.45">
      <c r="A1169">
        <v>10.5</v>
      </c>
      <c r="B1169">
        <v>0.24</v>
      </c>
      <c r="C1169">
        <v>0.47</v>
      </c>
      <c r="D1169">
        <v>2.1</v>
      </c>
      <c r="E1169">
        <v>6.6000000000000003E-2</v>
      </c>
      <c r="F1169">
        <v>6</v>
      </c>
      <c r="G1169">
        <v>24</v>
      </c>
      <c r="H1169">
        <v>0.99780000000000002</v>
      </c>
      <c r="I1169">
        <v>3.15</v>
      </c>
      <c r="J1169">
        <v>0.9</v>
      </c>
      <c r="K1169">
        <v>11</v>
      </c>
      <c r="L1169">
        <v>7</v>
      </c>
      <c r="AA1169">
        <f t="shared" si="157"/>
        <v>10.5</v>
      </c>
      <c r="AB1169">
        <f t="shared" si="157"/>
        <v>0.24</v>
      </c>
      <c r="AC1169">
        <f t="shared" si="158"/>
        <v>0.47</v>
      </c>
      <c r="AD1169">
        <f t="shared" si="154"/>
        <v>2.1</v>
      </c>
      <c r="AE1169">
        <f t="shared" si="154"/>
        <v>6.6000000000000003E-2</v>
      </c>
      <c r="AF1169">
        <f t="shared" si="154"/>
        <v>6</v>
      </c>
      <c r="AG1169">
        <f t="shared" si="154"/>
        <v>24</v>
      </c>
      <c r="AH1169">
        <f t="shared" si="159"/>
        <v>0.99780000000000002</v>
      </c>
      <c r="AI1169">
        <f t="shared" si="160"/>
        <v>3.15</v>
      </c>
      <c r="AJ1169">
        <f t="shared" si="155"/>
        <v>0.9</v>
      </c>
      <c r="AK1169">
        <f t="shared" si="156"/>
        <v>11</v>
      </c>
      <c r="AL1169">
        <v>7</v>
      </c>
    </row>
    <row r="1170" spans="1:38" x14ac:dyDescent="0.45">
      <c r="A1170">
        <v>8.3000000000000007</v>
      </c>
      <c r="B1170">
        <v>0.6</v>
      </c>
      <c r="C1170">
        <v>0.13</v>
      </c>
      <c r="D1170">
        <v>2.6</v>
      </c>
      <c r="E1170">
        <v>8.5000000000000006E-2</v>
      </c>
      <c r="F1170">
        <v>6</v>
      </c>
      <c r="G1170">
        <v>24</v>
      </c>
      <c r="H1170">
        <v>0.99839999999999995</v>
      </c>
      <c r="I1170">
        <v>3.31</v>
      </c>
      <c r="J1170">
        <v>0.59</v>
      </c>
      <c r="K1170">
        <v>9.1999999999999993</v>
      </c>
      <c r="L1170">
        <v>6</v>
      </c>
      <c r="AA1170">
        <f t="shared" si="157"/>
        <v>8.3000000000000007</v>
      </c>
      <c r="AB1170">
        <f t="shared" si="157"/>
        <v>0.6</v>
      </c>
      <c r="AC1170">
        <f t="shared" si="158"/>
        <v>0.13</v>
      </c>
      <c r="AD1170">
        <f t="shared" ref="AD1170:AG1233" si="161">IF((D1170&gt;=R$14)*(D1170&lt;=R$15),D1170,IF((D1170&lt;R$14), R$14, R$15))</f>
        <v>2.6</v>
      </c>
      <c r="AE1170">
        <f t="shared" si="161"/>
        <v>8.5000000000000006E-2</v>
      </c>
      <c r="AF1170">
        <f t="shared" si="161"/>
        <v>6</v>
      </c>
      <c r="AG1170">
        <f t="shared" si="161"/>
        <v>24</v>
      </c>
      <c r="AH1170">
        <f t="shared" si="159"/>
        <v>0.99839999999999995</v>
      </c>
      <c r="AI1170">
        <f t="shared" si="160"/>
        <v>3.31</v>
      </c>
      <c r="AJ1170">
        <f t="shared" ref="AJ1170:AJ1233" si="162">IF((J1170&gt;=X$14)*(J1170&lt;=X$15),J1170,IF((J1170&lt;X$14), X$14, X$15))</f>
        <v>0.59</v>
      </c>
      <c r="AK1170">
        <f t="shared" ref="AK1170:AK1233" si="163">IF((K1170&gt;=Y$14)*(K1170&lt;=Y$15),K1170,IF((K1170&lt;Y$14), Y$14, Y$15))</f>
        <v>9.1999999999999993</v>
      </c>
      <c r="AL1170">
        <v>6</v>
      </c>
    </row>
    <row r="1171" spans="1:38" x14ac:dyDescent="0.45">
      <c r="A1171">
        <v>10.6</v>
      </c>
      <c r="B1171">
        <v>0.44</v>
      </c>
      <c r="C1171">
        <v>0.68</v>
      </c>
      <c r="D1171">
        <v>4.0999999999999996</v>
      </c>
      <c r="E1171">
        <v>0.114</v>
      </c>
      <c r="F1171">
        <v>6</v>
      </c>
      <c r="G1171">
        <v>24</v>
      </c>
      <c r="H1171">
        <v>0.997</v>
      </c>
      <c r="I1171">
        <v>3.06</v>
      </c>
      <c r="J1171">
        <v>0.66</v>
      </c>
      <c r="K1171">
        <v>13.4</v>
      </c>
      <c r="L1171">
        <v>6</v>
      </c>
      <c r="AA1171">
        <f t="shared" si="157"/>
        <v>10.6</v>
      </c>
      <c r="AB1171">
        <f t="shared" si="157"/>
        <v>0.44</v>
      </c>
      <c r="AC1171">
        <f t="shared" si="158"/>
        <v>0.68</v>
      </c>
      <c r="AD1171">
        <f t="shared" si="161"/>
        <v>3.6500000000000004</v>
      </c>
      <c r="AE1171">
        <f t="shared" si="161"/>
        <v>0.114</v>
      </c>
      <c r="AF1171">
        <f t="shared" si="161"/>
        <v>6</v>
      </c>
      <c r="AG1171">
        <f t="shared" si="161"/>
        <v>24</v>
      </c>
      <c r="AH1171">
        <f t="shared" si="159"/>
        <v>0.997</v>
      </c>
      <c r="AI1171">
        <f t="shared" si="160"/>
        <v>3.06</v>
      </c>
      <c r="AJ1171">
        <f t="shared" si="162"/>
        <v>0.66</v>
      </c>
      <c r="AK1171">
        <f t="shared" si="163"/>
        <v>13.4</v>
      </c>
      <c r="AL1171">
        <v>6</v>
      </c>
    </row>
    <row r="1172" spans="1:38" x14ac:dyDescent="0.45">
      <c r="A1172">
        <v>11.4</v>
      </c>
      <c r="B1172">
        <v>0.625</v>
      </c>
      <c r="C1172">
        <v>0.66</v>
      </c>
      <c r="D1172">
        <v>6.2</v>
      </c>
      <c r="E1172">
        <v>8.7999999999999995E-2</v>
      </c>
      <c r="F1172">
        <v>6</v>
      </c>
      <c r="G1172">
        <v>24</v>
      </c>
      <c r="H1172">
        <v>0.99880000000000002</v>
      </c>
      <c r="I1172">
        <v>3.11</v>
      </c>
      <c r="J1172">
        <v>0.99</v>
      </c>
      <c r="K1172">
        <v>13.3</v>
      </c>
      <c r="L1172">
        <v>6</v>
      </c>
      <c r="AA1172">
        <f t="shared" si="157"/>
        <v>11.4</v>
      </c>
      <c r="AB1172">
        <f t="shared" si="157"/>
        <v>0.625</v>
      </c>
      <c r="AC1172">
        <f t="shared" si="158"/>
        <v>0.66</v>
      </c>
      <c r="AD1172">
        <f t="shared" si="161"/>
        <v>3.6500000000000004</v>
      </c>
      <c r="AE1172">
        <f t="shared" si="161"/>
        <v>8.7999999999999995E-2</v>
      </c>
      <c r="AF1172">
        <f t="shared" si="161"/>
        <v>6</v>
      </c>
      <c r="AG1172">
        <f t="shared" si="161"/>
        <v>24</v>
      </c>
      <c r="AH1172">
        <f t="shared" si="159"/>
        <v>0.99880000000000002</v>
      </c>
      <c r="AI1172">
        <f t="shared" si="160"/>
        <v>3.11</v>
      </c>
      <c r="AJ1172">
        <f t="shared" si="162"/>
        <v>0.99</v>
      </c>
      <c r="AK1172">
        <f t="shared" si="163"/>
        <v>13.3</v>
      </c>
      <c r="AL1172">
        <v>6</v>
      </c>
    </row>
    <row r="1173" spans="1:38" x14ac:dyDescent="0.45">
      <c r="A1173">
        <v>8.4</v>
      </c>
      <c r="B1173">
        <v>0.39</v>
      </c>
      <c r="C1173">
        <v>0.1</v>
      </c>
      <c r="D1173">
        <v>1.7</v>
      </c>
      <c r="E1173">
        <v>7.4999999999999997E-2</v>
      </c>
      <c r="F1173">
        <v>6</v>
      </c>
      <c r="G1173">
        <v>25</v>
      </c>
      <c r="H1173">
        <v>0.99580999999999997</v>
      </c>
      <c r="I1173">
        <v>3.09</v>
      </c>
      <c r="J1173">
        <v>0.43</v>
      </c>
      <c r="K1173">
        <v>9.6999999999999993</v>
      </c>
      <c r="L1173">
        <v>6</v>
      </c>
      <c r="AA1173">
        <f t="shared" si="157"/>
        <v>8.4</v>
      </c>
      <c r="AB1173">
        <f t="shared" si="157"/>
        <v>0.39</v>
      </c>
      <c r="AC1173">
        <f t="shared" si="158"/>
        <v>0.1</v>
      </c>
      <c r="AD1173">
        <f t="shared" si="161"/>
        <v>1.7</v>
      </c>
      <c r="AE1173">
        <f t="shared" si="161"/>
        <v>7.4999999999999997E-2</v>
      </c>
      <c r="AF1173">
        <f t="shared" si="161"/>
        <v>6</v>
      </c>
      <c r="AG1173">
        <f t="shared" si="161"/>
        <v>25</v>
      </c>
      <c r="AH1173">
        <f t="shared" si="159"/>
        <v>0.99580999999999997</v>
      </c>
      <c r="AI1173">
        <f t="shared" si="160"/>
        <v>3.09</v>
      </c>
      <c r="AJ1173">
        <f t="shared" si="162"/>
        <v>0.43</v>
      </c>
      <c r="AK1173">
        <f t="shared" si="163"/>
        <v>9.6999999999999993</v>
      </c>
      <c r="AL1173">
        <v>6</v>
      </c>
    </row>
    <row r="1174" spans="1:38" x14ac:dyDescent="0.45">
      <c r="A1174">
        <v>9</v>
      </c>
      <c r="B1174">
        <v>0.53</v>
      </c>
      <c r="C1174">
        <v>0.49</v>
      </c>
      <c r="D1174">
        <v>1.9</v>
      </c>
      <c r="E1174">
        <v>0.17100000000000001</v>
      </c>
      <c r="F1174">
        <v>6</v>
      </c>
      <c r="G1174">
        <v>25</v>
      </c>
      <c r="H1174">
        <v>0.99750000000000005</v>
      </c>
      <c r="I1174">
        <v>3.27</v>
      </c>
      <c r="J1174">
        <v>0.61</v>
      </c>
      <c r="K1174">
        <v>9.4</v>
      </c>
      <c r="L1174">
        <v>6</v>
      </c>
      <c r="AA1174">
        <f t="shared" si="157"/>
        <v>9</v>
      </c>
      <c r="AB1174">
        <f t="shared" si="157"/>
        <v>0.53</v>
      </c>
      <c r="AC1174">
        <f t="shared" si="158"/>
        <v>0.49</v>
      </c>
      <c r="AD1174">
        <f t="shared" si="161"/>
        <v>1.9</v>
      </c>
      <c r="AE1174">
        <f t="shared" si="161"/>
        <v>0.12249999999999998</v>
      </c>
      <c r="AF1174">
        <f t="shared" si="161"/>
        <v>6</v>
      </c>
      <c r="AG1174">
        <f t="shared" si="161"/>
        <v>25</v>
      </c>
      <c r="AH1174">
        <f t="shared" si="159"/>
        <v>0.99750000000000005</v>
      </c>
      <c r="AI1174">
        <f t="shared" si="160"/>
        <v>3.27</v>
      </c>
      <c r="AJ1174">
        <f t="shared" si="162"/>
        <v>0.61</v>
      </c>
      <c r="AK1174">
        <f t="shared" si="163"/>
        <v>9.4</v>
      </c>
      <c r="AL1174">
        <v>6</v>
      </c>
    </row>
    <row r="1175" spans="1:38" x14ac:dyDescent="0.45">
      <c r="A1175">
        <v>12.7</v>
      </c>
      <c r="B1175">
        <v>0.6</v>
      </c>
      <c r="C1175">
        <v>0.65</v>
      </c>
      <c r="D1175">
        <v>2.2999999999999998</v>
      </c>
      <c r="E1175">
        <v>6.3E-2</v>
      </c>
      <c r="F1175">
        <v>6</v>
      </c>
      <c r="G1175">
        <v>25</v>
      </c>
      <c r="H1175">
        <v>0.99970000000000003</v>
      </c>
      <c r="I1175">
        <v>3.03</v>
      </c>
      <c r="J1175">
        <v>0.56999999999999995</v>
      </c>
      <c r="K1175">
        <v>9.9</v>
      </c>
      <c r="L1175">
        <v>5</v>
      </c>
      <c r="AA1175">
        <f t="shared" si="157"/>
        <v>12.349999999999998</v>
      </c>
      <c r="AB1175">
        <f t="shared" si="157"/>
        <v>0.6</v>
      </c>
      <c r="AC1175">
        <f t="shared" si="158"/>
        <v>0.65</v>
      </c>
      <c r="AD1175">
        <f t="shared" si="161"/>
        <v>2.2999999999999998</v>
      </c>
      <c r="AE1175">
        <f t="shared" si="161"/>
        <v>6.3E-2</v>
      </c>
      <c r="AF1175">
        <f t="shared" si="161"/>
        <v>6</v>
      </c>
      <c r="AG1175">
        <f t="shared" si="161"/>
        <v>25</v>
      </c>
      <c r="AH1175">
        <f t="shared" si="159"/>
        <v>0.99970000000000003</v>
      </c>
      <c r="AI1175">
        <f t="shared" si="160"/>
        <v>3.03</v>
      </c>
      <c r="AJ1175">
        <f t="shared" si="162"/>
        <v>0.56999999999999995</v>
      </c>
      <c r="AK1175">
        <f t="shared" si="163"/>
        <v>9.9</v>
      </c>
      <c r="AL1175">
        <v>5</v>
      </c>
    </row>
    <row r="1176" spans="1:38" x14ac:dyDescent="0.45">
      <c r="A1176">
        <v>10.3</v>
      </c>
      <c r="B1176">
        <v>0.53</v>
      </c>
      <c r="C1176">
        <v>0.48</v>
      </c>
      <c r="D1176">
        <v>2.5</v>
      </c>
      <c r="E1176">
        <v>6.3E-2</v>
      </c>
      <c r="F1176">
        <v>6</v>
      </c>
      <c r="G1176">
        <v>25</v>
      </c>
      <c r="H1176">
        <v>0.99980000000000002</v>
      </c>
      <c r="I1176">
        <v>3.12</v>
      </c>
      <c r="J1176">
        <v>0.59</v>
      </c>
      <c r="K1176">
        <v>9.3000000000000007</v>
      </c>
      <c r="L1176">
        <v>6</v>
      </c>
      <c r="AA1176">
        <f t="shared" si="157"/>
        <v>10.3</v>
      </c>
      <c r="AB1176">
        <f t="shared" si="157"/>
        <v>0.53</v>
      </c>
      <c r="AC1176">
        <f t="shared" si="158"/>
        <v>0.48</v>
      </c>
      <c r="AD1176">
        <f t="shared" si="161"/>
        <v>2.5</v>
      </c>
      <c r="AE1176">
        <f t="shared" si="161"/>
        <v>6.3E-2</v>
      </c>
      <c r="AF1176">
        <f t="shared" si="161"/>
        <v>6</v>
      </c>
      <c r="AG1176">
        <f t="shared" si="161"/>
        <v>25</v>
      </c>
      <c r="AH1176">
        <f t="shared" si="159"/>
        <v>0.99980000000000002</v>
      </c>
      <c r="AI1176">
        <f t="shared" si="160"/>
        <v>3.12</v>
      </c>
      <c r="AJ1176">
        <f t="shared" si="162"/>
        <v>0.59</v>
      </c>
      <c r="AK1176">
        <f t="shared" si="163"/>
        <v>9.3000000000000007</v>
      </c>
      <c r="AL1176">
        <v>6</v>
      </c>
    </row>
    <row r="1177" spans="1:38" x14ac:dyDescent="0.45">
      <c r="A1177">
        <v>12</v>
      </c>
      <c r="B1177">
        <v>0.63</v>
      </c>
      <c r="C1177">
        <v>0.5</v>
      </c>
      <c r="D1177">
        <v>1.4</v>
      </c>
      <c r="E1177">
        <v>7.0999999999999994E-2</v>
      </c>
      <c r="F1177">
        <v>6</v>
      </c>
      <c r="G1177">
        <v>26</v>
      </c>
      <c r="H1177">
        <v>0.99790999999999996</v>
      </c>
      <c r="I1177">
        <v>3.07</v>
      </c>
      <c r="J1177">
        <v>0.6</v>
      </c>
      <c r="K1177">
        <v>10.4</v>
      </c>
      <c r="L1177">
        <v>4</v>
      </c>
      <c r="AA1177">
        <f t="shared" si="157"/>
        <v>12</v>
      </c>
      <c r="AB1177">
        <f t="shared" si="157"/>
        <v>0.63</v>
      </c>
      <c r="AC1177">
        <f t="shared" si="158"/>
        <v>0.5</v>
      </c>
      <c r="AD1177">
        <f t="shared" si="161"/>
        <v>1.4</v>
      </c>
      <c r="AE1177">
        <f t="shared" si="161"/>
        <v>7.0999999999999994E-2</v>
      </c>
      <c r="AF1177">
        <f t="shared" si="161"/>
        <v>6</v>
      </c>
      <c r="AG1177">
        <f t="shared" si="161"/>
        <v>26</v>
      </c>
      <c r="AH1177">
        <f t="shared" si="159"/>
        <v>0.99790999999999996</v>
      </c>
      <c r="AI1177">
        <f t="shared" si="160"/>
        <v>3.07</v>
      </c>
      <c r="AJ1177">
        <f t="shared" si="162"/>
        <v>0.6</v>
      </c>
      <c r="AK1177">
        <f t="shared" si="163"/>
        <v>10.4</v>
      </c>
      <c r="AL1177">
        <v>4</v>
      </c>
    </row>
    <row r="1178" spans="1:38" x14ac:dyDescent="0.45">
      <c r="A1178">
        <v>9.5</v>
      </c>
      <c r="B1178">
        <v>0.37</v>
      </c>
      <c r="C1178">
        <v>0.52</v>
      </c>
      <c r="D1178">
        <v>2</v>
      </c>
      <c r="E1178">
        <v>8.1999999999999906E-2</v>
      </c>
      <c r="F1178">
        <v>6</v>
      </c>
      <c r="G1178">
        <v>26</v>
      </c>
      <c r="H1178">
        <v>0.998</v>
      </c>
      <c r="I1178">
        <v>3.18</v>
      </c>
      <c r="J1178">
        <v>0.51</v>
      </c>
      <c r="K1178">
        <v>9.5</v>
      </c>
      <c r="L1178">
        <v>5</v>
      </c>
      <c r="AA1178">
        <f t="shared" si="157"/>
        <v>9.5</v>
      </c>
      <c r="AB1178">
        <f t="shared" si="157"/>
        <v>0.37</v>
      </c>
      <c r="AC1178">
        <f t="shared" si="158"/>
        <v>0.52</v>
      </c>
      <c r="AD1178">
        <f t="shared" si="161"/>
        <v>2</v>
      </c>
      <c r="AE1178">
        <f t="shared" si="161"/>
        <v>8.1999999999999906E-2</v>
      </c>
      <c r="AF1178">
        <f t="shared" si="161"/>
        <v>6</v>
      </c>
      <c r="AG1178">
        <f t="shared" si="161"/>
        <v>26</v>
      </c>
      <c r="AH1178">
        <f t="shared" si="159"/>
        <v>0.998</v>
      </c>
      <c r="AI1178">
        <f t="shared" si="160"/>
        <v>3.18</v>
      </c>
      <c r="AJ1178">
        <f t="shared" si="162"/>
        <v>0.51</v>
      </c>
      <c r="AK1178">
        <f t="shared" si="163"/>
        <v>9.5</v>
      </c>
      <c r="AL1178">
        <v>5</v>
      </c>
    </row>
    <row r="1179" spans="1:38" x14ac:dyDescent="0.45">
      <c r="A1179">
        <v>11.6</v>
      </c>
      <c r="B1179">
        <v>0.47499999999999998</v>
      </c>
      <c r="C1179">
        <v>0.4</v>
      </c>
      <c r="D1179">
        <v>1.4</v>
      </c>
      <c r="E1179">
        <v>9.0999999999999998E-2</v>
      </c>
      <c r="F1179">
        <v>6</v>
      </c>
      <c r="G1179">
        <v>28</v>
      </c>
      <c r="H1179">
        <v>0.99703999999999904</v>
      </c>
      <c r="I1179">
        <v>3.07</v>
      </c>
      <c r="J1179">
        <v>0.65</v>
      </c>
      <c r="K1179">
        <v>10.033333333333299</v>
      </c>
      <c r="L1179">
        <v>6</v>
      </c>
      <c r="AA1179">
        <f t="shared" si="157"/>
        <v>11.6</v>
      </c>
      <c r="AB1179">
        <f t="shared" si="157"/>
        <v>0.47499999999999998</v>
      </c>
      <c r="AC1179">
        <f t="shared" si="158"/>
        <v>0.4</v>
      </c>
      <c r="AD1179">
        <f t="shared" si="161"/>
        <v>1.4</v>
      </c>
      <c r="AE1179">
        <f t="shared" si="161"/>
        <v>9.0999999999999998E-2</v>
      </c>
      <c r="AF1179">
        <f t="shared" si="161"/>
        <v>6</v>
      </c>
      <c r="AG1179">
        <f t="shared" si="161"/>
        <v>28</v>
      </c>
      <c r="AH1179">
        <f t="shared" si="159"/>
        <v>0.99703999999999904</v>
      </c>
      <c r="AI1179">
        <f t="shared" si="160"/>
        <v>3.07</v>
      </c>
      <c r="AJ1179">
        <f t="shared" si="162"/>
        <v>0.65</v>
      </c>
      <c r="AK1179">
        <f t="shared" si="163"/>
        <v>10.033333333333299</v>
      </c>
      <c r="AL1179">
        <v>6</v>
      </c>
    </row>
    <row r="1180" spans="1:38" x14ac:dyDescent="0.45">
      <c r="A1180">
        <v>12.6</v>
      </c>
      <c r="B1180">
        <v>0.31</v>
      </c>
      <c r="C1180">
        <v>0.72</v>
      </c>
      <c r="D1180">
        <v>2.2000000000000002</v>
      </c>
      <c r="E1180">
        <v>7.1999999999999995E-2</v>
      </c>
      <c r="F1180">
        <v>6</v>
      </c>
      <c r="G1180">
        <v>29</v>
      </c>
      <c r="H1180">
        <v>0.99870000000000003</v>
      </c>
      <c r="I1180">
        <v>2.88</v>
      </c>
      <c r="J1180">
        <v>0.82</v>
      </c>
      <c r="K1180">
        <v>9.8000000000000007</v>
      </c>
      <c r="L1180">
        <v>8</v>
      </c>
      <c r="AA1180">
        <f t="shared" si="157"/>
        <v>12.349999999999998</v>
      </c>
      <c r="AB1180">
        <f t="shared" si="157"/>
        <v>0.31</v>
      </c>
      <c r="AC1180">
        <f t="shared" si="158"/>
        <v>0.72</v>
      </c>
      <c r="AD1180">
        <f t="shared" si="161"/>
        <v>2.2000000000000002</v>
      </c>
      <c r="AE1180">
        <f t="shared" si="161"/>
        <v>7.1999999999999995E-2</v>
      </c>
      <c r="AF1180">
        <f t="shared" si="161"/>
        <v>6</v>
      </c>
      <c r="AG1180">
        <f t="shared" si="161"/>
        <v>29</v>
      </c>
      <c r="AH1180">
        <f t="shared" si="159"/>
        <v>0.99870000000000003</v>
      </c>
      <c r="AI1180">
        <f t="shared" si="160"/>
        <v>2.88</v>
      </c>
      <c r="AJ1180">
        <f t="shared" si="162"/>
        <v>0.82</v>
      </c>
      <c r="AK1180">
        <f t="shared" si="163"/>
        <v>9.8000000000000007</v>
      </c>
      <c r="AL1180">
        <v>8</v>
      </c>
    </row>
    <row r="1181" spans="1:38" x14ac:dyDescent="0.45">
      <c r="A1181">
        <v>7.4</v>
      </c>
      <c r="B1181">
        <v>0.59</v>
      </c>
      <c r="C1181">
        <v>0.08</v>
      </c>
      <c r="D1181">
        <v>4.4000000000000004</v>
      </c>
      <c r="E1181">
        <v>8.5999999999999993E-2</v>
      </c>
      <c r="F1181">
        <v>6</v>
      </c>
      <c r="G1181">
        <v>29</v>
      </c>
      <c r="H1181">
        <v>0.99739999999999995</v>
      </c>
      <c r="I1181">
        <v>3.38</v>
      </c>
      <c r="J1181">
        <v>0.5</v>
      </c>
      <c r="K1181">
        <v>9</v>
      </c>
      <c r="L1181">
        <v>4</v>
      </c>
      <c r="AA1181">
        <f t="shared" si="157"/>
        <v>7.4</v>
      </c>
      <c r="AB1181">
        <f t="shared" si="157"/>
        <v>0.59</v>
      </c>
      <c r="AC1181">
        <f t="shared" si="158"/>
        <v>0.08</v>
      </c>
      <c r="AD1181">
        <f t="shared" si="161"/>
        <v>3.6500000000000004</v>
      </c>
      <c r="AE1181">
        <f t="shared" si="161"/>
        <v>8.5999999999999993E-2</v>
      </c>
      <c r="AF1181">
        <f t="shared" si="161"/>
        <v>6</v>
      </c>
      <c r="AG1181">
        <f t="shared" si="161"/>
        <v>29</v>
      </c>
      <c r="AH1181">
        <f t="shared" si="159"/>
        <v>0.99739999999999995</v>
      </c>
      <c r="AI1181">
        <f t="shared" si="160"/>
        <v>3.38</v>
      </c>
      <c r="AJ1181">
        <f t="shared" si="162"/>
        <v>0.5</v>
      </c>
      <c r="AK1181">
        <f t="shared" si="163"/>
        <v>9</v>
      </c>
      <c r="AL1181">
        <v>4</v>
      </c>
    </row>
    <row r="1182" spans="1:38" x14ac:dyDescent="0.45">
      <c r="A1182">
        <v>9.5</v>
      </c>
      <c r="B1182">
        <v>0.73499999999999999</v>
      </c>
      <c r="C1182">
        <v>0.1</v>
      </c>
      <c r="D1182">
        <v>2.1</v>
      </c>
      <c r="E1182">
        <v>7.9000000000000001E-2</v>
      </c>
      <c r="F1182">
        <v>6</v>
      </c>
      <c r="G1182">
        <v>31</v>
      </c>
      <c r="H1182">
        <v>0.99860000000000004</v>
      </c>
      <c r="I1182">
        <v>3.23</v>
      </c>
      <c r="J1182">
        <v>0.56000000000000005</v>
      </c>
      <c r="K1182">
        <v>10.1</v>
      </c>
      <c r="L1182">
        <v>6</v>
      </c>
      <c r="AA1182">
        <f t="shared" si="157"/>
        <v>9.5</v>
      </c>
      <c r="AB1182">
        <f t="shared" si="157"/>
        <v>0.73499999999999999</v>
      </c>
      <c r="AC1182">
        <f t="shared" si="158"/>
        <v>0.1</v>
      </c>
      <c r="AD1182">
        <f t="shared" si="161"/>
        <v>2.1</v>
      </c>
      <c r="AE1182">
        <f t="shared" si="161"/>
        <v>7.9000000000000001E-2</v>
      </c>
      <c r="AF1182">
        <f t="shared" si="161"/>
        <v>6</v>
      </c>
      <c r="AG1182">
        <f t="shared" si="161"/>
        <v>31</v>
      </c>
      <c r="AH1182">
        <f t="shared" si="159"/>
        <v>0.99860000000000004</v>
      </c>
      <c r="AI1182">
        <f t="shared" si="160"/>
        <v>3.23</v>
      </c>
      <c r="AJ1182">
        <f t="shared" si="162"/>
        <v>0.56000000000000005</v>
      </c>
      <c r="AK1182">
        <f t="shared" si="163"/>
        <v>10.1</v>
      </c>
      <c r="AL1182">
        <v>6</v>
      </c>
    </row>
    <row r="1183" spans="1:38" x14ac:dyDescent="0.45">
      <c r="A1183">
        <v>9.4</v>
      </c>
      <c r="B1183">
        <v>0.68500000000000005</v>
      </c>
      <c r="C1183">
        <v>0.11</v>
      </c>
      <c r="D1183">
        <v>2.7</v>
      </c>
      <c r="E1183">
        <v>7.6999999999999999E-2</v>
      </c>
      <c r="F1183">
        <v>6</v>
      </c>
      <c r="G1183">
        <v>31</v>
      </c>
      <c r="H1183">
        <v>0.99839999999999995</v>
      </c>
      <c r="I1183">
        <v>3.19</v>
      </c>
      <c r="J1183">
        <v>0.7</v>
      </c>
      <c r="K1183">
        <v>10.1</v>
      </c>
      <c r="L1183">
        <v>6</v>
      </c>
      <c r="AA1183">
        <f t="shared" si="157"/>
        <v>9.4</v>
      </c>
      <c r="AB1183">
        <f t="shared" si="157"/>
        <v>0.68500000000000005</v>
      </c>
      <c r="AC1183">
        <f t="shared" si="158"/>
        <v>0.11</v>
      </c>
      <c r="AD1183">
        <f t="shared" si="161"/>
        <v>2.7</v>
      </c>
      <c r="AE1183">
        <f t="shared" si="161"/>
        <v>7.6999999999999999E-2</v>
      </c>
      <c r="AF1183">
        <f t="shared" si="161"/>
        <v>6</v>
      </c>
      <c r="AG1183">
        <f t="shared" si="161"/>
        <v>31</v>
      </c>
      <c r="AH1183">
        <f t="shared" si="159"/>
        <v>0.99839999999999995</v>
      </c>
      <c r="AI1183">
        <f t="shared" si="160"/>
        <v>3.19</v>
      </c>
      <c r="AJ1183">
        <f t="shared" si="162"/>
        <v>0.7</v>
      </c>
      <c r="AK1183">
        <f t="shared" si="163"/>
        <v>10.1</v>
      </c>
      <c r="AL1183">
        <v>6</v>
      </c>
    </row>
    <row r="1184" spans="1:38" x14ac:dyDescent="0.45">
      <c r="A1184">
        <v>9.5</v>
      </c>
      <c r="B1184">
        <v>0.78</v>
      </c>
      <c r="C1184">
        <v>0.22</v>
      </c>
      <c r="D1184">
        <v>1.9</v>
      </c>
      <c r="E1184">
        <v>7.6999999999999999E-2</v>
      </c>
      <c r="F1184">
        <v>6</v>
      </c>
      <c r="G1184">
        <v>32</v>
      </c>
      <c r="H1184">
        <v>0.99880000000000002</v>
      </c>
      <c r="I1184">
        <v>3.26</v>
      </c>
      <c r="J1184">
        <v>0.56000000000000005</v>
      </c>
      <c r="K1184">
        <v>10.6</v>
      </c>
      <c r="L1184">
        <v>6</v>
      </c>
      <c r="AA1184">
        <f t="shared" si="157"/>
        <v>9.5</v>
      </c>
      <c r="AB1184">
        <f t="shared" si="157"/>
        <v>0.78</v>
      </c>
      <c r="AC1184">
        <f t="shared" si="158"/>
        <v>0.22</v>
      </c>
      <c r="AD1184">
        <f t="shared" si="161"/>
        <v>1.9</v>
      </c>
      <c r="AE1184">
        <f t="shared" si="161"/>
        <v>7.6999999999999999E-2</v>
      </c>
      <c r="AF1184">
        <f t="shared" si="161"/>
        <v>6</v>
      </c>
      <c r="AG1184">
        <f t="shared" si="161"/>
        <v>32</v>
      </c>
      <c r="AH1184">
        <f t="shared" si="159"/>
        <v>0.99880000000000002</v>
      </c>
      <c r="AI1184">
        <f t="shared" si="160"/>
        <v>3.26</v>
      </c>
      <c r="AJ1184">
        <f t="shared" si="162"/>
        <v>0.56000000000000005</v>
      </c>
      <c r="AK1184">
        <f t="shared" si="163"/>
        <v>10.6</v>
      </c>
      <c r="AL1184">
        <v>6</v>
      </c>
    </row>
    <row r="1185" spans="1:38" x14ac:dyDescent="0.45">
      <c r="A1185">
        <v>11.9</v>
      </c>
      <c r="B1185">
        <v>0.56999999999999995</v>
      </c>
      <c r="C1185">
        <v>0.5</v>
      </c>
      <c r="D1185">
        <v>2.6</v>
      </c>
      <c r="E1185">
        <v>8.1999999999999906E-2</v>
      </c>
      <c r="F1185">
        <v>6</v>
      </c>
      <c r="G1185">
        <v>32</v>
      </c>
      <c r="H1185">
        <v>1.0005999999999999</v>
      </c>
      <c r="I1185">
        <v>3.12</v>
      </c>
      <c r="J1185">
        <v>0.78</v>
      </c>
      <c r="K1185">
        <v>10.7</v>
      </c>
      <c r="L1185">
        <v>6</v>
      </c>
      <c r="AA1185">
        <f t="shared" si="157"/>
        <v>11.9</v>
      </c>
      <c r="AB1185">
        <f t="shared" si="157"/>
        <v>0.56999999999999995</v>
      </c>
      <c r="AC1185">
        <f t="shared" si="158"/>
        <v>0.5</v>
      </c>
      <c r="AD1185">
        <f t="shared" si="161"/>
        <v>2.6</v>
      </c>
      <c r="AE1185">
        <f t="shared" si="161"/>
        <v>8.1999999999999906E-2</v>
      </c>
      <c r="AF1185">
        <f t="shared" si="161"/>
        <v>6</v>
      </c>
      <c r="AG1185">
        <f t="shared" si="161"/>
        <v>32</v>
      </c>
      <c r="AH1185">
        <f t="shared" si="159"/>
        <v>1.0005999999999999</v>
      </c>
      <c r="AI1185">
        <f t="shared" si="160"/>
        <v>3.12</v>
      </c>
      <c r="AJ1185">
        <f t="shared" si="162"/>
        <v>0.78</v>
      </c>
      <c r="AK1185">
        <f t="shared" si="163"/>
        <v>10.7</v>
      </c>
      <c r="AL1185">
        <v>6</v>
      </c>
    </row>
    <row r="1186" spans="1:38" x14ac:dyDescent="0.45">
      <c r="A1186">
        <v>9.9</v>
      </c>
      <c r="B1186">
        <v>0.63</v>
      </c>
      <c r="C1186">
        <v>0.24</v>
      </c>
      <c r="D1186">
        <v>2.4</v>
      </c>
      <c r="E1186">
        <v>7.6999999999999999E-2</v>
      </c>
      <c r="F1186">
        <v>6</v>
      </c>
      <c r="G1186">
        <v>33</v>
      </c>
      <c r="H1186">
        <v>0.99739999999999995</v>
      </c>
      <c r="I1186">
        <v>3.09</v>
      </c>
      <c r="J1186">
        <v>0.56999999999999995</v>
      </c>
      <c r="K1186">
        <v>9.4</v>
      </c>
      <c r="L1186">
        <v>5</v>
      </c>
      <c r="AA1186">
        <f t="shared" si="157"/>
        <v>9.9</v>
      </c>
      <c r="AB1186">
        <f t="shared" si="157"/>
        <v>0.63</v>
      </c>
      <c r="AC1186">
        <f t="shared" si="158"/>
        <v>0.24</v>
      </c>
      <c r="AD1186">
        <f t="shared" si="161"/>
        <v>2.4</v>
      </c>
      <c r="AE1186">
        <f t="shared" si="161"/>
        <v>7.6999999999999999E-2</v>
      </c>
      <c r="AF1186">
        <f t="shared" si="161"/>
        <v>6</v>
      </c>
      <c r="AG1186">
        <f t="shared" si="161"/>
        <v>33</v>
      </c>
      <c r="AH1186">
        <f t="shared" si="159"/>
        <v>0.99739999999999995</v>
      </c>
      <c r="AI1186">
        <f t="shared" si="160"/>
        <v>3.09</v>
      </c>
      <c r="AJ1186">
        <f t="shared" si="162"/>
        <v>0.56999999999999995</v>
      </c>
      <c r="AK1186">
        <f t="shared" si="163"/>
        <v>9.4</v>
      </c>
      <c r="AL1186">
        <v>5</v>
      </c>
    </row>
    <row r="1187" spans="1:38" x14ac:dyDescent="0.45">
      <c r="A1187">
        <v>7.9</v>
      </c>
      <c r="B1187">
        <v>0.33</v>
      </c>
      <c r="C1187">
        <v>0.41</v>
      </c>
      <c r="D1187">
        <v>1.5</v>
      </c>
      <c r="E1187">
        <v>5.5999999999999897E-2</v>
      </c>
      <c r="F1187">
        <v>6</v>
      </c>
      <c r="G1187">
        <v>35</v>
      </c>
      <c r="H1187">
        <v>0.99395999999999995</v>
      </c>
      <c r="I1187">
        <v>3.29</v>
      </c>
      <c r="J1187">
        <v>0.71</v>
      </c>
      <c r="K1187">
        <v>11</v>
      </c>
      <c r="L1187">
        <v>6</v>
      </c>
      <c r="AA1187">
        <f t="shared" si="157"/>
        <v>7.9</v>
      </c>
      <c r="AB1187">
        <f t="shared" si="157"/>
        <v>0.33</v>
      </c>
      <c r="AC1187">
        <f t="shared" si="158"/>
        <v>0.41</v>
      </c>
      <c r="AD1187">
        <f t="shared" si="161"/>
        <v>1.5</v>
      </c>
      <c r="AE1187">
        <f t="shared" si="161"/>
        <v>5.5999999999999897E-2</v>
      </c>
      <c r="AF1187">
        <f t="shared" si="161"/>
        <v>6</v>
      </c>
      <c r="AG1187">
        <f t="shared" si="161"/>
        <v>35</v>
      </c>
      <c r="AH1187">
        <f t="shared" si="159"/>
        <v>0.99395999999999995</v>
      </c>
      <c r="AI1187">
        <f t="shared" si="160"/>
        <v>3.29</v>
      </c>
      <c r="AJ1187">
        <f t="shared" si="162"/>
        <v>0.71</v>
      </c>
      <c r="AK1187">
        <f t="shared" si="163"/>
        <v>11</v>
      </c>
      <c r="AL1187">
        <v>6</v>
      </c>
    </row>
    <row r="1188" spans="1:38" x14ac:dyDescent="0.45">
      <c r="A1188">
        <v>11.9</v>
      </c>
      <c r="B1188">
        <v>0.57999999999999996</v>
      </c>
      <c r="C1188">
        <v>0.66</v>
      </c>
      <c r="D1188">
        <v>2.5</v>
      </c>
      <c r="E1188">
        <v>7.1999999999999995E-2</v>
      </c>
      <c r="F1188">
        <v>6</v>
      </c>
      <c r="G1188">
        <v>37</v>
      </c>
      <c r="H1188">
        <v>0.99919999999999998</v>
      </c>
      <c r="I1188">
        <v>3.05</v>
      </c>
      <c r="J1188">
        <v>0.56000000000000005</v>
      </c>
      <c r="K1188">
        <v>10</v>
      </c>
      <c r="L1188">
        <v>5</v>
      </c>
      <c r="AA1188">
        <f t="shared" si="157"/>
        <v>11.9</v>
      </c>
      <c r="AB1188">
        <f t="shared" si="157"/>
        <v>0.57999999999999996</v>
      </c>
      <c r="AC1188">
        <f t="shared" si="158"/>
        <v>0.66</v>
      </c>
      <c r="AD1188">
        <f t="shared" si="161"/>
        <v>2.5</v>
      </c>
      <c r="AE1188">
        <f t="shared" si="161"/>
        <v>7.1999999999999995E-2</v>
      </c>
      <c r="AF1188">
        <f t="shared" si="161"/>
        <v>6</v>
      </c>
      <c r="AG1188">
        <f t="shared" si="161"/>
        <v>37</v>
      </c>
      <c r="AH1188">
        <f t="shared" si="159"/>
        <v>0.99919999999999998</v>
      </c>
      <c r="AI1188">
        <f t="shared" si="160"/>
        <v>3.05</v>
      </c>
      <c r="AJ1188">
        <f t="shared" si="162"/>
        <v>0.56000000000000005</v>
      </c>
      <c r="AK1188">
        <f t="shared" si="163"/>
        <v>10</v>
      </c>
      <c r="AL1188">
        <v>5</v>
      </c>
    </row>
    <row r="1189" spans="1:38" x14ac:dyDescent="0.45">
      <c r="A1189">
        <v>7</v>
      </c>
      <c r="B1189">
        <v>0.43</v>
      </c>
      <c r="C1189">
        <v>0.3</v>
      </c>
      <c r="D1189">
        <v>2</v>
      </c>
      <c r="E1189">
        <v>8.5000000000000006E-2</v>
      </c>
      <c r="F1189">
        <v>6</v>
      </c>
      <c r="G1189">
        <v>39</v>
      </c>
      <c r="H1189">
        <v>0.99346000000000001</v>
      </c>
      <c r="I1189">
        <v>3.33</v>
      </c>
      <c r="J1189">
        <v>0.46</v>
      </c>
      <c r="K1189">
        <v>11.9</v>
      </c>
      <c r="L1189">
        <v>6</v>
      </c>
      <c r="AA1189">
        <f t="shared" si="157"/>
        <v>7</v>
      </c>
      <c r="AB1189">
        <f t="shared" si="157"/>
        <v>0.43</v>
      </c>
      <c r="AC1189">
        <f t="shared" si="158"/>
        <v>0.3</v>
      </c>
      <c r="AD1189">
        <f t="shared" si="161"/>
        <v>2</v>
      </c>
      <c r="AE1189">
        <f t="shared" si="161"/>
        <v>8.5000000000000006E-2</v>
      </c>
      <c r="AF1189">
        <f t="shared" si="161"/>
        <v>6</v>
      </c>
      <c r="AG1189">
        <f t="shared" si="161"/>
        <v>39</v>
      </c>
      <c r="AH1189">
        <f t="shared" si="159"/>
        <v>0.99346000000000001</v>
      </c>
      <c r="AI1189">
        <f t="shared" si="160"/>
        <v>3.33</v>
      </c>
      <c r="AJ1189">
        <f t="shared" si="162"/>
        <v>0.46</v>
      </c>
      <c r="AK1189">
        <f t="shared" si="163"/>
        <v>11.9</v>
      </c>
      <c r="AL1189">
        <v>6</v>
      </c>
    </row>
    <row r="1190" spans="1:38" x14ac:dyDescent="0.45">
      <c r="A1190">
        <v>15.6</v>
      </c>
      <c r="B1190">
        <v>0.68500000000000005</v>
      </c>
      <c r="C1190">
        <v>0.76</v>
      </c>
      <c r="D1190">
        <v>3.7</v>
      </c>
      <c r="E1190">
        <v>0.1</v>
      </c>
      <c r="F1190">
        <v>6</v>
      </c>
      <c r="G1190">
        <v>43</v>
      </c>
      <c r="H1190">
        <v>1.0032000000000001</v>
      </c>
      <c r="I1190">
        <v>2.95</v>
      </c>
      <c r="J1190">
        <v>0.68</v>
      </c>
      <c r="K1190">
        <v>11.2</v>
      </c>
      <c r="L1190">
        <v>7</v>
      </c>
      <c r="AA1190">
        <f t="shared" si="157"/>
        <v>12.349999999999998</v>
      </c>
      <c r="AB1190">
        <f t="shared" si="157"/>
        <v>0.68500000000000005</v>
      </c>
      <c r="AC1190">
        <f t="shared" si="158"/>
        <v>0.76</v>
      </c>
      <c r="AD1190">
        <f t="shared" si="161"/>
        <v>3.6500000000000004</v>
      </c>
      <c r="AE1190">
        <f t="shared" si="161"/>
        <v>0.1</v>
      </c>
      <c r="AF1190">
        <f t="shared" si="161"/>
        <v>6</v>
      </c>
      <c r="AG1190">
        <f t="shared" si="161"/>
        <v>43</v>
      </c>
      <c r="AH1190">
        <f t="shared" si="159"/>
        <v>1.0023136359513241</v>
      </c>
      <c r="AI1190">
        <f t="shared" si="160"/>
        <v>2.95</v>
      </c>
      <c r="AJ1190">
        <f t="shared" si="162"/>
        <v>0.68</v>
      </c>
      <c r="AK1190">
        <f t="shared" si="163"/>
        <v>11.2</v>
      </c>
      <c r="AL1190">
        <v>7</v>
      </c>
    </row>
    <row r="1191" spans="1:38" x14ac:dyDescent="0.45">
      <c r="A1191">
        <v>14</v>
      </c>
      <c r="B1191">
        <v>0.41</v>
      </c>
      <c r="C1191">
        <v>0.63</v>
      </c>
      <c r="D1191">
        <v>3.8</v>
      </c>
      <c r="E1191">
        <v>8.8999999999999996E-2</v>
      </c>
      <c r="F1191">
        <v>6</v>
      </c>
      <c r="G1191">
        <v>47</v>
      </c>
      <c r="H1191">
        <v>1.0014000000000001</v>
      </c>
      <c r="I1191">
        <v>3.01</v>
      </c>
      <c r="J1191">
        <v>0.81</v>
      </c>
      <c r="K1191">
        <v>10.8</v>
      </c>
      <c r="L1191">
        <v>6</v>
      </c>
      <c r="AA1191">
        <f t="shared" si="157"/>
        <v>12.349999999999998</v>
      </c>
      <c r="AB1191">
        <f t="shared" si="157"/>
        <v>0.41</v>
      </c>
      <c r="AC1191">
        <f t="shared" si="158"/>
        <v>0.63</v>
      </c>
      <c r="AD1191">
        <f t="shared" si="161"/>
        <v>3.6500000000000004</v>
      </c>
      <c r="AE1191">
        <f t="shared" si="161"/>
        <v>8.8999999999999996E-2</v>
      </c>
      <c r="AF1191">
        <f t="shared" si="161"/>
        <v>6</v>
      </c>
      <c r="AG1191">
        <f t="shared" si="161"/>
        <v>47</v>
      </c>
      <c r="AH1191">
        <f t="shared" si="159"/>
        <v>1.0014000000000001</v>
      </c>
      <c r="AI1191">
        <f t="shared" si="160"/>
        <v>3.01</v>
      </c>
      <c r="AJ1191">
        <f t="shared" si="162"/>
        <v>0.81</v>
      </c>
      <c r="AK1191">
        <f t="shared" si="163"/>
        <v>10.8</v>
      </c>
      <c r="AL1191">
        <v>6</v>
      </c>
    </row>
    <row r="1192" spans="1:38" x14ac:dyDescent="0.45">
      <c r="A1192">
        <v>13</v>
      </c>
      <c r="B1192">
        <v>0.47</v>
      </c>
      <c r="C1192">
        <v>0.49</v>
      </c>
      <c r="D1192">
        <v>4.3</v>
      </c>
      <c r="E1192">
        <v>8.5000000000000006E-2</v>
      </c>
      <c r="F1192">
        <v>6</v>
      </c>
      <c r="G1192">
        <v>47</v>
      </c>
      <c r="H1192">
        <v>1.0021</v>
      </c>
      <c r="I1192">
        <v>3.3</v>
      </c>
      <c r="J1192">
        <v>0.68</v>
      </c>
      <c r="K1192">
        <v>12.7</v>
      </c>
      <c r="L1192">
        <v>6</v>
      </c>
      <c r="AA1192">
        <f t="shared" si="157"/>
        <v>12.349999999999998</v>
      </c>
      <c r="AB1192">
        <f t="shared" si="157"/>
        <v>0.47</v>
      </c>
      <c r="AC1192">
        <f t="shared" si="158"/>
        <v>0.49</v>
      </c>
      <c r="AD1192">
        <f t="shared" si="161"/>
        <v>3.6500000000000004</v>
      </c>
      <c r="AE1192">
        <f t="shared" si="161"/>
        <v>8.5000000000000006E-2</v>
      </c>
      <c r="AF1192">
        <f t="shared" si="161"/>
        <v>6</v>
      </c>
      <c r="AG1192">
        <f t="shared" si="161"/>
        <v>47</v>
      </c>
      <c r="AH1192">
        <f t="shared" si="159"/>
        <v>1.0021</v>
      </c>
      <c r="AI1192">
        <f t="shared" si="160"/>
        <v>3.3</v>
      </c>
      <c r="AJ1192">
        <f t="shared" si="162"/>
        <v>0.68</v>
      </c>
      <c r="AK1192">
        <f t="shared" si="163"/>
        <v>12.7</v>
      </c>
      <c r="AL1192">
        <v>6</v>
      </c>
    </row>
    <row r="1193" spans="1:38" x14ac:dyDescent="0.45">
      <c r="A1193">
        <v>6</v>
      </c>
      <c r="B1193">
        <v>0.33</v>
      </c>
      <c r="C1193">
        <v>0.32</v>
      </c>
      <c r="D1193">
        <v>12.9</v>
      </c>
      <c r="E1193">
        <v>5.3999999999999999E-2</v>
      </c>
      <c r="F1193">
        <v>6</v>
      </c>
      <c r="G1193">
        <v>113</v>
      </c>
      <c r="H1193">
        <v>0.99572000000000005</v>
      </c>
      <c r="I1193">
        <v>3.3</v>
      </c>
      <c r="J1193">
        <v>0.56000000000000005</v>
      </c>
      <c r="K1193">
        <v>11.5</v>
      </c>
      <c r="L1193">
        <v>4</v>
      </c>
      <c r="AA1193">
        <f t="shared" si="157"/>
        <v>6</v>
      </c>
      <c r="AB1193">
        <f t="shared" si="157"/>
        <v>0.33</v>
      </c>
      <c r="AC1193">
        <f t="shared" si="158"/>
        <v>0.32</v>
      </c>
      <c r="AD1193">
        <f t="shared" si="161"/>
        <v>3.6500000000000004</v>
      </c>
      <c r="AE1193">
        <f t="shared" si="161"/>
        <v>5.3999999999999999E-2</v>
      </c>
      <c r="AF1193">
        <f t="shared" si="161"/>
        <v>6</v>
      </c>
      <c r="AG1193">
        <f t="shared" si="161"/>
        <v>113</v>
      </c>
      <c r="AH1193">
        <f t="shared" si="159"/>
        <v>0.99572000000000005</v>
      </c>
      <c r="AI1193">
        <f t="shared" si="160"/>
        <v>3.3</v>
      </c>
      <c r="AJ1193">
        <f t="shared" si="162"/>
        <v>0.56000000000000005</v>
      </c>
      <c r="AK1193">
        <f t="shared" si="163"/>
        <v>11.5</v>
      </c>
      <c r="AL1193">
        <v>4</v>
      </c>
    </row>
    <row r="1194" spans="1:38" x14ac:dyDescent="0.45">
      <c r="A1194">
        <v>6.9</v>
      </c>
      <c r="B1194">
        <v>0.76500000000000001</v>
      </c>
      <c r="C1194">
        <v>0.18</v>
      </c>
      <c r="D1194">
        <v>2.4</v>
      </c>
      <c r="E1194">
        <v>0.24299999999999999</v>
      </c>
      <c r="F1194">
        <v>5.5</v>
      </c>
      <c r="G1194">
        <v>48</v>
      </c>
      <c r="H1194">
        <v>0.99612000000000001</v>
      </c>
      <c r="I1194">
        <v>3.4</v>
      </c>
      <c r="J1194">
        <v>0.6</v>
      </c>
      <c r="K1194">
        <v>10.3</v>
      </c>
      <c r="L1194">
        <v>6</v>
      </c>
      <c r="AA1194">
        <f t="shared" si="157"/>
        <v>6.9</v>
      </c>
      <c r="AB1194">
        <f t="shared" si="157"/>
        <v>0.76500000000000001</v>
      </c>
      <c r="AC1194">
        <f t="shared" si="158"/>
        <v>0.18</v>
      </c>
      <c r="AD1194">
        <f t="shared" si="161"/>
        <v>2.4</v>
      </c>
      <c r="AE1194">
        <f t="shared" si="161"/>
        <v>0.12249999999999998</v>
      </c>
      <c r="AF1194">
        <f t="shared" si="161"/>
        <v>5.5</v>
      </c>
      <c r="AG1194">
        <f t="shared" si="161"/>
        <v>48</v>
      </c>
      <c r="AH1194">
        <f t="shared" si="159"/>
        <v>0.99612000000000001</v>
      </c>
      <c r="AI1194">
        <f t="shared" si="160"/>
        <v>3.4</v>
      </c>
      <c r="AJ1194">
        <f t="shared" si="162"/>
        <v>0.6</v>
      </c>
      <c r="AK1194">
        <f t="shared" si="163"/>
        <v>10.3</v>
      </c>
      <c r="AL1194">
        <v>6</v>
      </c>
    </row>
    <row r="1195" spans="1:38" x14ac:dyDescent="0.45">
      <c r="A1195">
        <v>10.199999999999999</v>
      </c>
      <c r="B1195">
        <v>0.34</v>
      </c>
      <c r="C1195">
        <v>0.48</v>
      </c>
      <c r="D1195">
        <v>2.1</v>
      </c>
      <c r="E1195">
        <v>5.1999999999999998E-2</v>
      </c>
      <c r="F1195">
        <v>5</v>
      </c>
      <c r="G1195">
        <v>9</v>
      </c>
      <c r="H1195">
        <v>0.99457999999999902</v>
      </c>
      <c r="I1195">
        <v>3.2</v>
      </c>
      <c r="J1195">
        <v>0.69</v>
      </c>
      <c r="K1195">
        <v>12.1</v>
      </c>
      <c r="L1195">
        <v>7</v>
      </c>
      <c r="AA1195">
        <f t="shared" si="157"/>
        <v>10.199999999999999</v>
      </c>
      <c r="AB1195">
        <f t="shared" si="157"/>
        <v>0.34</v>
      </c>
      <c r="AC1195">
        <f t="shared" si="158"/>
        <v>0.48</v>
      </c>
      <c r="AD1195">
        <f t="shared" si="161"/>
        <v>2.1</v>
      </c>
      <c r="AE1195">
        <f t="shared" si="161"/>
        <v>5.1999999999999998E-2</v>
      </c>
      <c r="AF1195">
        <f t="shared" si="161"/>
        <v>5</v>
      </c>
      <c r="AG1195">
        <f t="shared" si="161"/>
        <v>9</v>
      </c>
      <c r="AH1195">
        <f t="shared" si="159"/>
        <v>0.99457999999999902</v>
      </c>
      <c r="AI1195">
        <f t="shared" si="160"/>
        <v>3.2</v>
      </c>
      <c r="AJ1195">
        <f t="shared" si="162"/>
        <v>0.69</v>
      </c>
      <c r="AK1195">
        <f t="shared" si="163"/>
        <v>12.1</v>
      </c>
      <c r="AL1195">
        <v>7</v>
      </c>
    </row>
    <row r="1196" spans="1:38" x14ac:dyDescent="0.45">
      <c r="A1196">
        <v>7.6</v>
      </c>
      <c r="B1196">
        <v>1.58</v>
      </c>
      <c r="C1196">
        <v>0</v>
      </c>
      <c r="D1196">
        <v>2.1</v>
      </c>
      <c r="E1196">
        <v>0.13699999999999901</v>
      </c>
      <c r="F1196">
        <v>5</v>
      </c>
      <c r="G1196">
        <v>9</v>
      </c>
      <c r="H1196">
        <v>0.99475999999999998</v>
      </c>
      <c r="I1196">
        <v>3.5</v>
      </c>
      <c r="J1196">
        <v>0.4</v>
      </c>
      <c r="K1196">
        <v>10.9</v>
      </c>
      <c r="L1196">
        <v>3</v>
      </c>
      <c r="AA1196">
        <f t="shared" si="157"/>
        <v>7.6</v>
      </c>
      <c r="AB1196">
        <f t="shared" si="157"/>
        <v>1.0150000000000001</v>
      </c>
      <c r="AC1196">
        <f t="shared" si="158"/>
        <v>0</v>
      </c>
      <c r="AD1196">
        <f t="shared" si="161"/>
        <v>2.1</v>
      </c>
      <c r="AE1196">
        <f t="shared" si="161"/>
        <v>0.12249999999999998</v>
      </c>
      <c r="AF1196">
        <f t="shared" si="161"/>
        <v>5</v>
      </c>
      <c r="AG1196">
        <f t="shared" si="161"/>
        <v>9</v>
      </c>
      <c r="AH1196">
        <f t="shared" si="159"/>
        <v>0.99475999999999998</v>
      </c>
      <c r="AI1196">
        <f t="shared" si="160"/>
        <v>3.5</v>
      </c>
      <c r="AJ1196">
        <f t="shared" si="162"/>
        <v>0.4</v>
      </c>
      <c r="AK1196">
        <f t="shared" si="163"/>
        <v>10.9</v>
      </c>
      <c r="AL1196">
        <v>3</v>
      </c>
    </row>
    <row r="1197" spans="1:38" x14ac:dyDescent="0.45">
      <c r="A1197">
        <v>7.5</v>
      </c>
      <c r="B1197">
        <v>0.68500000000000005</v>
      </c>
      <c r="C1197">
        <v>7.0000000000000007E-2</v>
      </c>
      <c r="D1197">
        <v>2.5</v>
      </c>
      <c r="E1197">
        <v>5.7999999999999899E-2</v>
      </c>
      <c r="F1197">
        <v>5</v>
      </c>
      <c r="G1197">
        <v>9</v>
      </c>
      <c r="H1197">
        <v>0.99631999999999998</v>
      </c>
      <c r="I1197">
        <v>3.38</v>
      </c>
      <c r="J1197">
        <v>0.55000000000000004</v>
      </c>
      <c r="K1197">
        <v>10.9</v>
      </c>
      <c r="L1197">
        <v>4</v>
      </c>
      <c r="AA1197">
        <f t="shared" si="157"/>
        <v>7.5</v>
      </c>
      <c r="AB1197">
        <f t="shared" si="157"/>
        <v>0.68500000000000005</v>
      </c>
      <c r="AC1197">
        <f t="shared" si="158"/>
        <v>7.0000000000000007E-2</v>
      </c>
      <c r="AD1197">
        <f t="shared" si="161"/>
        <v>2.5</v>
      </c>
      <c r="AE1197">
        <f t="shared" si="161"/>
        <v>5.7999999999999899E-2</v>
      </c>
      <c r="AF1197">
        <f t="shared" si="161"/>
        <v>5</v>
      </c>
      <c r="AG1197">
        <f t="shared" si="161"/>
        <v>9</v>
      </c>
      <c r="AH1197">
        <f t="shared" si="159"/>
        <v>0.99631999999999998</v>
      </c>
      <c r="AI1197">
        <f t="shared" si="160"/>
        <v>3.38</v>
      </c>
      <c r="AJ1197">
        <f t="shared" si="162"/>
        <v>0.55000000000000004</v>
      </c>
      <c r="AK1197">
        <f t="shared" si="163"/>
        <v>10.9</v>
      </c>
      <c r="AL1197">
        <v>4</v>
      </c>
    </row>
    <row r="1198" spans="1:38" x14ac:dyDescent="0.45">
      <c r="A1198">
        <v>6.8</v>
      </c>
      <c r="B1198">
        <v>0.61</v>
      </c>
      <c r="C1198">
        <v>0.04</v>
      </c>
      <c r="D1198">
        <v>1.5</v>
      </c>
      <c r="E1198">
        <v>5.7000000000000002E-2</v>
      </c>
      <c r="F1198">
        <v>5</v>
      </c>
      <c r="G1198">
        <v>10</v>
      </c>
      <c r="H1198">
        <v>0.99524999999999997</v>
      </c>
      <c r="I1198">
        <v>3.42</v>
      </c>
      <c r="J1198">
        <v>0.6</v>
      </c>
      <c r="K1198">
        <v>9.5</v>
      </c>
      <c r="L1198">
        <v>5</v>
      </c>
      <c r="AA1198">
        <f t="shared" si="157"/>
        <v>6.8</v>
      </c>
      <c r="AB1198">
        <f t="shared" si="157"/>
        <v>0.61</v>
      </c>
      <c r="AC1198">
        <f t="shared" si="158"/>
        <v>0.04</v>
      </c>
      <c r="AD1198">
        <f t="shared" si="161"/>
        <v>1.5</v>
      </c>
      <c r="AE1198">
        <f t="shared" si="161"/>
        <v>5.7000000000000002E-2</v>
      </c>
      <c r="AF1198">
        <f t="shared" si="161"/>
        <v>5</v>
      </c>
      <c r="AG1198">
        <f t="shared" si="161"/>
        <v>10</v>
      </c>
      <c r="AH1198">
        <f t="shared" si="159"/>
        <v>0.99524999999999997</v>
      </c>
      <c r="AI1198">
        <f t="shared" si="160"/>
        <v>3.42</v>
      </c>
      <c r="AJ1198">
        <f t="shared" si="162"/>
        <v>0.6</v>
      </c>
      <c r="AK1198">
        <f t="shared" si="163"/>
        <v>9.5</v>
      </c>
      <c r="AL1198">
        <v>5</v>
      </c>
    </row>
    <row r="1199" spans="1:38" x14ac:dyDescent="0.45">
      <c r="A1199">
        <v>9.1</v>
      </c>
      <c r="B1199">
        <v>0.6</v>
      </c>
      <c r="C1199">
        <v>0</v>
      </c>
      <c r="D1199">
        <v>1.9</v>
      </c>
      <c r="E1199">
        <v>5.7999999999999899E-2</v>
      </c>
      <c r="F1199">
        <v>5</v>
      </c>
      <c r="G1199">
        <v>10</v>
      </c>
      <c r="H1199">
        <v>0.99770000000000003</v>
      </c>
      <c r="I1199">
        <v>3.18</v>
      </c>
      <c r="J1199">
        <v>0.63</v>
      </c>
      <c r="K1199">
        <v>10.4</v>
      </c>
      <c r="L1199">
        <v>6</v>
      </c>
      <c r="AA1199">
        <f t="shared" si="157"/>
        <v>9.1</v>
      </c>
      <c r="AB1199">
        <f t="shared" si="157"/>
        <v>0.6</v>
      </c>
      <c r="AC1199">
        <f t="shared" si="158"/>
        <v>0</v>
      </c>
      <c r="AD1199">
        <f t="shared" si="161"/>
        <v>1.9</v>
      </c>
      <c r="AE1199">
        <f t="shared" si="161"/>
        <v>5.7999999999999899E-2</v>
      </c>
      <c r="AF1199">
        <f t="shared" si="161"/>
        <v>5</v>
      </c>
      <c r="AG1199">
        <f t="shared" si="161"/>
        <v>10</v>
      </c>
      <c r="AH1199">
        <f t="shared" si="159"/>
        <v>0.99770000000000003</v>
      </c>
      <c r="AI1199">
        <f t="shared" si="160"/>
        <v>3.18</v>
      </c>
      <c r="AJ1199">
        <f t="shared" si="162"/>
        <v>0.63</v>
      </c>
      <c r="AK1199">
        <f t="shared" si="163"/>
        <v>10.4</v>
      </c>
      <c r="AL1199">
        <v>6</v>
      </c>
    </row>
    <row r="1200" spans="1:38" x14ac:dyDescent="0.45">
      <c r="A1200">
        <v>7.9</v>
      </c>
      <c r="B1200">
        <v>0.34</v>
      </c>
      <c r="C1200">
        <v>0.36</v>
      </c>
      <c r="D1200">
        <v>1.9</v>
      </c>
      <c r="E1200">
        <v>6.5000000000000002E-2</v>
      </c>
      <c r="F1200">
        <v>5</v>
      </c>
      <c r="G1200">
        <v>10</v>
      </c>
      <c r="H1200">
        <v>0.99419000000000002</v>
      </c>
      <c r="I1200">
        <v>3.27</v>
      </c>
      <c r="J1200">
        <v>0.54</v>
      </c>
      <c r="K1200">
        <v>11.2</v>
      </c>
      <c r="L1200">
        <v>7</v>
      </c>
      <c r="AA1200">
        <f t="shared" si="157"/>
        <v>7.9</v>
      </c>
      <c r="AB1200">
        <f t="shared" si="157"/>
        <v>0.34</v>
      </c>
      <c r="AC1200">
        <f t="shared" si="158"/>
        <v>0.36</v>
      </c>
      <c r="AD1200">
        <f t="shared" si="161"/>
        <v>1.9</v>
      </c>
      <c r="AE1200">
        <f t="shared" si="161"/>
        <v>6.5000000000000002E-2</v>
      </c>
      <c r="AF1200">
        <f t="shared" si="161"/>
        <v>5</v>
      </c>
      <c r="AG1200">
        <f t="shared" si="161"/>
        <v>10</v>
      </c>
      <c r="AH1200">
        <f t="shared" si="159"/>
        <v>0.99419000000000002</v>
      </c>
      <c r="AI1200">
        <f t="shared" si="160"/>
        <v>3.27</v>
      </c>
      <c r="AJ1200">
        <f t="shared" si="162"/>
        <v>0.54</v>
      </c>
      <c r="AK1200">
        <f t="shared" si="163"/>
        <v>11.2</v>
      </c>
      <c r="AL1200">
        <v>7</v>
      </c>
    </row>
    <row r="1201" spans="1:38" x14ac:dyDescent="0.45">
      <c r="A1201">
        <v>8.1999999999999993</v>
      </c>
      <c r="B1201">
        <v>0.74</v>
      </c>
      <c r="C1201">
        <v>0.09</v>
      </c>
      <c r="D1201">
        <v>2</v>
      </c>
      <c r="E1201">
        <v>6.7000000000000004E-2</v>
      </c>
      <c r="F1201">
        <v>5</v>
      </c>
      <c r="G1201">
        <v>10</v>
      </c>
      <c r="H1201">
        <v>0.99417999999999995</v>
      </c>
      <c r="I1201">
        <v>3.28</v>
      </c>
      <c r="J1201">
        <v>0.56999999999999995</v>
      </c>
      <c r="K1201">
        <v>11.8</v>
      </c>
      <c r="L1201">
        <v>6</v>
      </c>
      <c r="AA1201">
        <f t="shared" si="157"/>
        <v>8.1999999999999993</v>
      </c>
      <c r="AB1201">
        <f t="shared" si="157"/>
        <v>0.74</v>
      </c>
      <c r="AC1201">
        <f t="shared" si="158"/>
        <v>0.09</v>
      </c>
      <c r="AD1201">
        <f t="shared" si="161"/>
        <v>2</v>
      </c>
      <c r="AE1201">
        <f t="shared" si="161"/>
        <v>6.7000000000000004E-2</v>
      </c>
      <c r="AF1201">
        <f t="shared" si="161"/>
        <v>5</v>
      </c>
      <c r="AG1201">
        <f t="shared" si="161"/>
        <v>10</v>
      </c>
      <c r="AH1201">
        <f t="shared" si="159"/>
        <v>0.99417999999999995</v>
      </c>
      <c r="AI1201">
        <f t="shared" si="160"/>
        <v>3.28</v>
      </c>
      <c r="AJ1201">
        <f t="shared" si="162"/>
        <v>0.56999999999999995</v>
      </c>
      <c r="AK1201">
        <f t="shared" si="163"/>
        <v>11.8</v>
      </c>
      <c r="AL1201">
        <v>6</v>
      </c>
    </row>
    <row r="1202" spans="1:38" x14ac:dyDescent="0.45">
      <c r="A1202">
        <v>9</v>
      </c>
      <c r="B1202">
        <v>0.36</v>
      </c>
      <c r="C1202">
        <v>0.52</v>
      </c>
      <c r="D1202">
        <v>2.1</v>
      </c>
      <c r="E1202">
        <v>0.111</v>
      </c>
      <c r="F1202">
        <v>5</v>
      </c>
      <c r="G1202">
        <v>10</v>
      </c>
      <c r="H1202">
        <v>0.99567999999999901</v>
      </c>
      <c r="I1202">
        <v>3.31</v>
      </c>
      <c r="J1202">
        <v>0.62</v>
      </c>
      <c r="K1202">
        <v>11.3</v>
      </c>
      <c r="L1202">
        <v>6</v>
      </c>
      <c r="AA1202">
        <f t="shared" si="157"/>
        <v>9</v>
      </c>
      <c r="AB1202">
        <f t="shared" si="157"/>
        <v>0.36</v>
      </c>
      <c r="AC1202">
        <f t="shared" si="158"/>
        <v>0.52</v>
      </c>
      <c r="AD1202">
        <f t="shared" si="161"/>
        <v>2.1</v>
      </c>
      <c r="AE1202">
        <f t="shared" si="161"/>
        <v>0.111</v>
      </c>
      <c r="AF1202">
        <f t="shared" si="161"/>
        <v>5</v>
      </c>
      <c r="AG1202">
        <f t="shared" si="161"/>
        <v>10</v>
      </c>
      <c r="AH1202">
        <f t="shared" si="159"/>
        <v>0.99567999999999901</v>
      </c>
      <c r="AI1202">
        <f t="shared" si="160"/>
        <v>3.31</v>
      </c>
      <c r="AJ1202">
        <f t="shared" si="162"/>
        <v>0.62</v>
      </c>
      <c r="AK1202">
        <f t="shared" si="163"/>
        <v>11.3</v>
      </c>
      <c r="AL1202">
        <v>6</v>
      </c>
    </row>
    <row r="1203" spans="1:38" x14ac:dyDescent="0.45">
      <c r="A1203">
        <v>7.6</v>
      </c>
      <c r="B1203">
        <v>0.9</v>
      </c>
      <c r="C1203">
        <v>0.06</v>
      </c>
      <c r="D1203">
        <v>2.5</v>
      </c>
      <c r="E1203">
        <v>7.9000000000000001E-2</v>
      </c>
      <c r="F1203">
        <v>5</v>
      </c>
      <c r="G1203">
        <v>10</v>
      </c>
      <c r="H1203">
        <v>0.99670000000000003</v>
      </c>
      <c r="I1203">
        <v>3.39</v>
      </c>
      <c r="J1203">
        <v>0.56000000000000005</v>
      </c>
      <c r="K1203">
        <v>9.8000000000000007</v>
      </c>
      <c r="L1203">
        <v>5</v>
      </c>
      <c r="AA1203">
        <f t="shared" si="157"/>
        <v>7.6</v>
      </c>
      <c r="AB1203">
        <f t="shared" si="157"/>
        <v>0.9</v>
      </c>
      <c r="AC1203">
        <f t="shared" si="158"/>
        <v>0.06</v>
      </c>
      <c r="AD1203">
        <f t="shared" si="161"/>
        <v>2.5</v>
      </c>
      <c r="AE1203">
        <f t="shared" si="161"/>
        <v>7.9000000000000001E-2</v>
      </c>
      <c r="AF1203">
        <f t="shared" si="161"/>
        <v>5</v>
      </c>
      <c r="AG1203">
        <f t="shared" si="161"/>
        <v>10</v>
      </c>
      <c r="AH1203">
        <f t="shared" si="159"/>
        <v>0.99670000000000003</v>
      </c>
      <c r="AI1203">
        <f t="shared" si="160"/>
        <v>3.39</v>
      </c>
      <c r="AJ1203">
        <f t="shared" si="162"/>
        <v>0.56000000000000005</v>
      </c>
      <c r="AK1203">
        <f t="shared" si="163"/>
        <v>9.8000000000000007</v>
      </c>
      <c r="AL1203">
        <v>5</v>
      </c>
    </row>
    <row r="1204" spans="1:38" x14ac:dyDescent="0.45">
      <c r="A1204">
        <v>7.7</v>
      </c>
      <c r="B1204">
        <v>0.27</v>
      </c>
      <c r="C1204">
        <v>0.68</v>
      </c>
      <c r="D1204">
        <v>3.5</v>
      </c>
      <c r="E1204">
        <v>0.35799999999999998</v>
      </c>
      <c r="F1204">
        <v>5</v>
      </c>
      <c r="G1204">
        <v>10</v>
      </c>
      <c r="H1204">
        <v>0.99719999999999998</v>
      </c>
      <c r="I1204">
        <v>3.25</v>
      </c>
      <c r="J1204">
        <v>1.08</v>
      </c>
      <c r="K1204">
        <v>9.9</v>
      </c>
      <c r="L1204">
        <v>7</v>
      </c>
      <c r="AA1204">
        <f t="shared" si="157"/>
        <v>7.7</v>
      </c>
      <c r="AB1204">
        <f t="shared" si="157"/>
        <v>0.27</v>
      </c>
      <c r="AC1204">
        <f t="shared" si="158"/>
        <v>0.68</v>
      </c>
      <c r="AD1204">
        <f t="shared" si="161"/>
        <v>3.5</v>
      </c>
      <c r="AE1204">
        <f t="shared" si="161"/>
        <v>0.12249999999999998</v>
      </c>
      <c r="AF1204">
        <f t="shared" si="161"/>
        <v>5</v>
      </c>
      <c r="AG1204">
        <f t="shared" si="161"/>
        <v>10</v>
      </c>
      <c r="AH1204">
        <f t="shared" si="159"/>
        <v>0.99719999999999998</v>
      </c>
      <c r="AI1204">
        <f t="shared" si="160"/>
        <v>3.25</v>
      </c>
      <c r="AJ1204">
        <f t="shared" si="162"/>
        <v>0.99999999999999989</v>
      </c>
      <c r="AK1204">
        <f t="shared" si="163"/>
        <v>9.9</v>
      </c>
      <c r="AL1204">
        <v>7</v>
      </c>
    </row>
    <row r="1205" spans="1:38" x14ac:dyDescent="0.45">
      <c r="A1205">
        <v>9.8000000000000007</v>
      </c>
      <c r="B1205">
        <v>0.39</v>
      </c>
      <c r="C1205">
        <v>0.43</v>
      </c>
      <c r="D1205">
        <v>1.65</v>
      </c>
      <c r="E1205">
        <v>6.8000000000000005E-2</v>
      </c>
      <c r="F1205">
        <v>5</v>
      </c>
      <c r="G1205">
        <v>11</v>
      </c>
      <c r="H1205">
        <v>0.994779999999999</v>
      </c>
      <c r="I1205">
        <v>3.19</v>
      </c>
      <c r="J1205">
        <v>0.46</v>
      </c>
      <c r="K1205">
        <v>11.4</v>
      </c>
      <c r="L1205">
        <v>5</v>
      </c>
      <c r="AA1205">
        <f t="shared" si="157"/>
        <v>9.8000000000000007</v>
      </c>
      <c r="AB1205">
        <f t="shared" si="157"/>
        <v>0.39</v>
      </c>
      <c r="AC1205">
        <f t="shared" si="158"/>
        <v>0.43</v>
      </c>
      <c r="AD1205">
        <f t="shared" si="161"/>
        <v>1.65</v>
      </c>
      <c r="AE1205">
        <f t="shared" si="161"/>
        <v>6.8000000000000005E-2</v>
      </c>
      <c r="AF1205">
        <f t="shared" si="161"/>
        <v>5</v>
      </c>
      <c r="AG1205">
        <f t="shared" si="161"/>
        <v>11</v>
      </c>
      <c r="AH1205">
        <f t="shared" si="159"/>
        <v>0.994779999999999</v>
      </c>
      <c r="AI1205">
        <f t="shared" si="160"/>
        <v>3.19</v>
      </c>
      <c r="AJ1205">
        <f t="shared" si="162"/>
        <v>0.46</v>
      </c>
      <c r="AK1205">
        <f t="shared" si="163"/>
        <v>11.4</v>
      </c>
      <c r="AL1205">
        <v>5</v>
      </c>
    </row>
    <row r="1206" spans="1:38" x14ac:dyDescent="0.45">
      <c r="A1206">
        <v>6.8</v>
      </c>
      <c r="B1206">
        <v>0.67</v>
      </c>
      <c r="C1206">
        <v>0.02</v>
      </c>
      <c r="D1206">
        <v>1.8</v>
      </c>
      <c r="E1206">
        <v>0.05</v>
      </c>
      <c r="F1206">
        <v>5</v>
      </c>
      <c r="G1206">
        <v>11</v>
      </c>
      <c r="H1206">
        <v>0.99619999999999997</v>
      </c>
      <c r="I1206">
        <v>3.48</v>
      </c>
      <c r="J1206">
        <v>0.52</v>
      </c>
      <c r="K1206">
        <v>9.5</v>
      </c>
      <c r="L1206">
        <v>5</v>
      </c>
      <c r="AA1206">
        <f t="shared" si="157"/>
        <v>6.8</v>
      </c>
      <c r="AB1206">
        <f t="shared" si="157"/>
        <v>0.67</v>
      </c>
      <c r="AC1206">
        <f t="shared" si="158"/>
        <v>0.02</v>
      </c>
      <c r="AD1206">
        <f t="shared" si="161"/>
        <v>1.8</v>
      </c>
      <c r="AE1206">
        <f t="shared" si="161"/>
        <v>0.05</v>
      </c>
      <c r="AF1206">
        <f t="shared" si="161"/>
        <v>5</v>
      </c>
      <c r="AG1206">
        <f t="shared" si="161"/>
        <v>11</v>
      </c>
      <c r="AH1206">
        <f t="shared" si="159"/>
        <v>0.99619999999999997</v>
      </c>
      <c r="AI1206">
        <f t="shared" si="160"/>
        <v>3.48</v>
      </c>
      <c r="AJ1206">
        <f t="shared" si="162"/>
        <v>0.52</v>
      </c>
      <c r="AK1206">
        <f t="shared" si="163"/>
        <v>9.5</v>
      </c>
      <c r="AL1206">
        <v>5</v>
      </c>
    </row>
    <row r="1207" spans="1:38" x14ac:dyDescent="0.45">
      <c r="A1207">
        <v>7.3</v>
      </c>
      <c r="B1207">
        <v>0.33</v>
      </c>
      <c r="C1207">
        <v>0.47</v>
      </c>
      <c r="D1207">
        <v>2.1</v>
      </c>
      <c r="E1207">
        <v>7.6999999999999999E-2</v>
      </c>
      <c r="F1207">
        <v>5</v>
      </c>
      <c r="G1207">
        <v>11</v>
      </c>
      <c r="H1207">
        <v>0.99580000000000002</v>
      </c>
      <c r="I1207">
        <v>3.33</v>
      </c>
      <c r="J1207">
        <v>0.53</v>
      </c>
      <c r="K1207">
        <v>10.3</v>
      </c>
      <c r="L1207">
        <v>6</v>
      </c>
      <c r="AA1207">
        <f t="shared" si="157"/>
        <v>7.3</v>
      </c>
      <c r="AB1207">
        <f t="shared" si="157"/>
        <v>0.33</v>
      </c>
      <c r="AC1207">
        <f t="shared" si="158"/>
        <v>0.47</v>
      </c>
      <c r="AD1207">
        <f t="shared" si="161"/>
        <v>2.1</v>
      </c>
      <c r="AE1207">
        <f t="shared" si="161"/>
        <v>7.6999999999999999E-2</v>
      </c>
      <c r="AF1207">
        <f t="shared" si="161"/>
        <v>5</v>
      </c>
      <c r="AG1207">
        <f t="shared" si="161"/>
        <v>11</v>
      </c>
      <c r="AH1207">
        <f t="shared" si="159"/>
        <v>0.99580000000000002</v>
      </c>
      <c r="AI1207">
        <f t="shared" si="160"/>
        <v>3.33</v>
      </c>
      <c r="AJ1207">
        <f t="shared" si="162"/>
        <v>0.53</v>
      </c>
      <c r="AK1207">
        <f t="shared" si="163"/>
        <v>10.3</v>
      </c>
      <c r="AL1207">
        <v>6</v>
      </c>
    </row>
    <row r="1208" spans="1:38" x14ac:dyDescent="0.45">
      <c r="A1208">
        <v>7.8</v>
      </c>
      <c r="B1208">
        <v>0.64</v>
      </c>
      <c r="C1208">
        <v>0.1</v>
      </c>
      <c r="D1208">
        <v>6</v>
      </c>
      <c r="E1208">
        <v>0.115</v>
      </c>
      <c r="F1208">
        <v>5</v>
      </c>
      <c r="G1208">
        <v>11</v>
      </c>
      <c r="H1208">
        <v>0.99839999999999995</v>
      </c>
      <c r="I1208">
        <v>3.37</v>
      </c>
      <c r="J1208">
        <v>0.69</v>
      </c>
      <c r="K1208">
        <v>10.1</v>
      </c>
      <c r="L1208">
        <v>7</v>
      </c>
      <c r="AA1208">
        <f t="shared" si="157"/>
        <v>7.8</v>
      </c>
      <c r="AB1208">
        <f t="shared" si="157"/>
        <v>0.64</v>
      </c>
      <c r="AC1208">
        <f t="shared" si="158"/>
        <v>0.1</v>
      </c>
      <c r="AD1208">
        <f t="shared" si="161"/>
        <v>3.6500000000000004</v>
      </c>
      <c r="AE1208">
        <f t="shared" si="161"/>
        <v>0.115</v>
      </c>
      <c r="AF1208">
        <f t="shared" si="161"/>
        <v>5</v>
      </c>
      <c r="AG1208">
        <f t="shared" si="161"/>
        <v>11</v>
      </c>
      <c r="AH1208">
        <f t="shared" si="159"/>
        <v>0.99839999999999995</v>
      </c>
      <c r="AI1208">
        <f t="shared" si="160"/>
        <v>3.37</v>
      </c>
      <c r="AJ1208">
        <f t="shared" si="162"/>
        <v>0.69</v>
      </c>
      <c r="AK1208">
        <f t="shared" si="163"/>
        <v>10.1</v>
      </c>
      <c r="AL1208">
        <v>7</v>
      </c>
    </row>
    <row r="1209" spans="1:38" x14ac:dyDescent="0.45">
      <c r="A1209">
        <v>7.1</v>
      </c>
      <c r="B1209">
        <v>0.62</v>
      </c>
      <c r="C1209">
        <v>0.06</v>
      </c>
      <c r="D1209">
        <v>1.3</v>
      </c>
      <c r="E1209">
        <v>7.0000000000000007E-2</v>
      </c>
      <c r="F1209">
        <v>5</v>
      </c>
      <c r="G1209">
        <v>12</v>
      </c>
      <c r="H1209">
        <v>0.99419999999999997</v>
      </c>
      <c r="I1209">
        <v>3.17</v>
      </c>
      <c r="J1209">
        <v>0.48</v>
      </c>
      <c r="K1209">
        <v>9.8000000000000007</v>
      </c>
      <c r="L1209">
        <v>5</v>
      </c>
      <c r="AA1209">
        <f t="shared" si="157"/>
        <v>7.1</v>
      </c>
      <c r="AB1209">
        <f t="shared" si="157"/>
        <v>0.62</v>
      </c>
      <c r="AC1209">
        <f t="shared" si="158"/>
        <v>0.06</v>
      </c>
      <c r="AD1209">
        <f t="shared" si="161"/>
        <v>1.3</v>
      </c>
      <c r="AE1209">
        <f t="shared" si="161"/>
        <v>7.0000000000000007E-2</v>
      </c>
      <c r="AF1209">
        <f t="shared" si="161"/>
        <v>5</v>
      </c>
      <c r="AG1209">
        <f t="shared" si="161"/>
        <v>12</v>
      </c>
      <c r="AH1209">
        <f t="shared" si="159"/>
        <v>0.99419999999999997</v>
      </c>
      <c r="AI1209">
        <f t="shared" si="160"/>
        <v>3.17</v>
      </c>
      <c r="AJ1209">
        <f t="shared" si="162"/>
        <v>0.48</v>
      </c>
      <c r="AK1209">
        <f t="shared" si="163"/>
        <v>9.8000000000000007</v>
      </c>
      <c r="AL1209">
        <v>5</v>
      </c>
    </row>
    <row r="1210" spans="1:38" x14ac:dyDescent="0.45">
      <c r="A1210">
        <v>6.4</v>
      </c>
      <c r="B1210">
        <v>0.4</v>
      </c>
      <c r="C1210">
        <v>0.23</v>
      </c>
      <c r="D1210">
        <v>1.6</v>
      </c>
      <c r="E1210">
        <v>6.6000000000000003E-2</v>
      </c>
      <c r="F1210">
        <v>5</v>
      </c>
      <c r="G1210">
        <v>12</v>
      </c>
      <c r="H1210">
        <v>0.99580000000000002</v>
      </c>
      <c r="I1210">
        <v>3.34</v>
      </c>
      <c r="J1210">
        <v>0.56000000000000005</v>
      </c>
      <c r="K1210">
        <v>9.1999999999999993</v>
      </c>
      <c r="L1210">
        <v>5</v>
      </c>
      <c r="AA1210">
        <f t="shared" si="157"/>
        <v>6.4</v>
      </c>
      <c r="AB1210">
        <f t="shared" si="157"/>
        <v>0.4</v>
      </c>
      <c r="AC1210">
        <f t="shared" si="158"/>
        <v>0.23</v>
      </c>
      <c r="AD1210">
        <f t="shared" si="161"/>
        <v>1.6</v>
      </c>
      <c r="AE1210">
        <f t="shared" si="161"/>
        <v>6.6000000000000003E-2</v>
      </c>
      <c r="AF1210">
        <f t="shared" si="161"/>
        <v>5</v>
      </c>
      <c r="AG1210">
        <f t="shared" si="161"/>
        <v>12</v>
      </c>
      <c r="AH1210">
        <f t="shared" si="159"/>
        <v>0.99580000000000002</v>
      </c>
      <c r="AI1210">
        <f t="shared" si="160"/>
        <v>3.34</v>
      </c>
      <c r="AJ1210">
        <f t="shared" si="162"/>
        <v>0.56000000000000005</v>
      </c>
      <c r="AK1210">
        <f t="shared" si="163"/>
        <v>9.1999999999999993</v>
      </c>
      <c r="AL1210">
        <v>5</v>
      </c>
    </row>
    <row r="1211" spans="1:38" x14ac:dyDescent="0.45">
      <c r="A1211">
        <v>9.1999999999999993</v>
      </c>
      <c r="B1211">
        <v>0.36</v>
      </c>
      <c r="C1211">
        <v>0.34</v>
      </c>
      <c r="D1211">
        <v>1.6</v>
      </c>
      <c r="E1211">
        <v>6.2E-2</v>
      </c>
      <c r="F1211">
        <v>5</v>
      </c>
      <c r="G1211">
        <v>12</v>
      </c>
      <c r="H1211">
        <v>0.99666999999999994</v>
      </c>
      <c r="I1211">
        <v>3.2</v>
      </c>
      <c r="J1211">
        <v>0.67</v>
      </c>
      <c r="K1211">
        <v>10.5</v>
      </c>
      <c r="L1211">
        <v>6</v>
      </c>
      <c r="AA1211">
        <f t="shared" si="157"/>
        <v>9.1999999999999993</v>
      </c>
      <c r="AB1211">
        <f t="shared" si="157"/>
        <v>0.36</v>
      </c>
      <c r="AC1211">
        <f t="shared" si="158"/>
        <v>0.34</v>
      </c>
      <c r="AD1211">
        <f t="shared" si="161"/>
        <v>1.6</v>
      </c>
      <c r="AE1211">
        <f t="shared" si="161"/>
        <v>6.2E-2</v>
      </c>
      <c r="AF1211">
        <f t="shared" si="161"/>
        <v>5</v>
      </c>
      <c r="AG1211">
        <f t="shared" si="161"/>
        <v>12</v>
      </c>
      <c r="AH1211">
        <f t="shared" si="159"/>
        <v>0.99666999999999994</v>
      </c>
      <c r="AI1211">
        <f t="shared" si="160"/>
        <v>3.2</v>
      </c>
      <c r="AJ1211">
        <f t="shared" si="162"/>
        <v>0.67</v>
      </c>
      <c r="AK1211">
        <f t="shared" si="163"/>
        <v>10.5</v>
      </c>
      <c r="AL1211">
        <v>6</v>
      </c>
    </row>
    <row r="1212" spans="1:38" x14ac:dyDescent="0.45">
      <c r="A1212">
        <v>7.5</v>
      </c>
      <c r="B1212">
        <v>0.38</v>
      </c>
      <c r="C1212">
        <v>0.56999999999999995</v>
      </c>
      <c r="D1212">
        <v>2.2999999999999998</v>
      </c>
      <c r="E1212">
        <v>0.106</v>
      </c>
      <c r="F1212">
        <v>5</v>
      </c>
      <c r="G1212">
        <v>12</v>
      </c>
      <c r="H1212">
        <v>0.99604999999999999</v>
      </c>
      <c r="I1212">
        <v>3.36</v>
      </c>
      <c r="J1212">
        <v>0.55000000000000004</v>
      </c>
      <c r="K1212">
        <v>11.4</v>
      </c>
      <c r="L1212">
        <v>6</v>
      </c>
      <c r="AA1212">
        <f t="shared" si="157"/>
        <v>7.5</v>
      </c>
      <c r="AB1212">
        <f t="shared" si="157"/>
        <v>0.38</v>
      </c>
      <c r="AC1212">
        <f t="shared" si="158"/>
        <v>0.56999999999999995</v>
      </c>
      <c r="AD1212">
        <f t="shared" si="161"/>
        <v>2.2999999999999998</v>
      </c>
      <c r="AE1212">
        <f t="shared" si="161"/>
        <v>0.106</v>
      </c>
      <c r="AF1212">
        <f t="shared" si="161"/>
        <v>5</v>
      </c>
      <c r="AG1212">
        <f t="shared" si="161"/>
        <v>12</v>
      </c>
      <c r="AH1212">
        <f t="shared" si="159"/>
        <v>0.99604999999999999</v>
      </c>
      <c r="AI1212">
        <f t="shared" si="160"/>
        <v>3.36</v>
      </c>
      <c r="AJ1212">
        <f t="shared" si="162"/>
        <v>0.55000000000000004</v>
      </c>
      <c r="AK1212">
        <f t="shared" si="163"/>
        <v>11.4</v>
      </c>
      <c r="AL1212">
        <v>6</v>
      </c>
    </row>
    <row r="1213" spans="1:38" x14ac:dyDescent="0.45">
      <c r="A1213">
        <v>10.3</v>
      </c>
      <c r="B1213">
        <v>0.43</v>
      </c>
      <c r="C1213">
        <v>0.44</v>
      </c>
      <c r="D1213">
        <v>2.4</v>
      </c>
      <c r="E1213">
        <v>0.214</v>
      </c>
      <c r="F1213">
        <v>5</v>
      </c>
      <c r="G1213">
        <v>12</v>
      </c>
      <c r="H1213">
        <v>0.99939999999999996</v>
      </c>
      <c r="I1213">
        <v>3.19</v>
      </c>
      <c r="J1213">
        <v>0.63</v>
      </c>
      <c r="K1213">
        <v>9.5</v>
      </c>
      <c r="L1213">
        <v>6</v>
      </c>
      <c r="AA1213">
        <f t="shared" si="157"/>
        <v>10.3</v>
      </c>
      <c r="AB1213">
        <f t="shared" si="157"/>
        <v>0.43</v>
      </c>
      <c r="AC1213">
        <f t="shared" si="158"/>
        <v>0.44</v>
      </c>
      <c r="AD1213">
        <f t="shared" si="161"/>
        <v>2.4</v>
      </c>
      <c r="AE1213">
        <f t="shared" si="161"/>
        <v>0.12249999999999998</v>
      </c>
      <c r="AF1213">
        <f t="shared" si="161"/>
        <v>5</v>
      </c>
      <c r="AG1213">
        <f t="shared" si="161"/>
        <v>12</v>
      </c>
      <c r="AH1213">
        <f t="shared" si="159"/>
        <v>0.99939999999999996</v>
      </c>
      <c r="AI1213">
        <f t="shared" si="160"/>
        <v>3.19</v>
      </c>
      <c r="AJ1213">
        <f t="shared" si="162"/>
        <v>0.63</v>
      </c>
      <c r="AK1213">
        <f t="shared" si="163"/>
        <v>9.5</v>
      </c>
      <c r="AL1213">
        <v>6</v>
      </c>
    </row>
    <row r="1214" spans="1:38" x14ac:dyDescent="0.45">
      <c r="A1214">
        <v>7.5</v>
      </c>
      <c r="B1214">
        <v>1.115</v>
      </c>
      <c r="C1214">
        <v>0.1</v>
      </c>
      <c r="D1214">
        <v>3.1</v>
      </c>
      <c r="E1214">
        <v>8.5999999999999993E-2</v>
      </c>
      <c r="F1214">
        <v>5</v>
      </c>
      <c r="G1214">
        <v>12</v>
      </c>
      <c r="H1214">
        <v>0.99580000000000002</v>
      </c>
      <c r="I1214">
        <v>3.54</v>
      </c>
      <c r="J1214">
        <v>0.6</v>
      </c>
      <c r="K1214">
        <v>11.2</v>
      </c>
      <c r="L1214">
        <v>4</v>
      </c>
      <c r="AA1214">
        <f t="shared" si="157"/>
        <v>7.5</v>
      </c>
      <c r="AB1214">
        <f t="shared" si="157"/>
        <v>1.0150000000000001</v>
      </c>
      <c r="AC1214">
        <f t="shared" si="158"/>
        <v>0.1</v>
      </c>
      <c r="AD1214">
        <f t="shared" si="161"/>
        <v>3.1</v>
      </c>
      <c r="AE1214">
        <f t="shared" si="161"/>
        <v>8.5999999999999993E-2</v>
      </c>
      <c r="AF1214">
        <f t="shared" si="161"/>
        <v>5</v>
      </c>
      <c r="AG1214">
        <f t="shared" si="161"/>
        <v>12</v>
      </c>
      <c r="AH1214">
        <f t="shared" si="159"/>
        <v>0.99580000000000002</v>
      </c>
      <c r="AI1214">
        <f t="shared" si="160"/>
        <v>3.54</v>
      </c>
      <c r="AJ1214">
        <f t="shared" si="162"/>
        <v>0.6</v>
      </c>
      <c r="AK1214">
        <f t="shared" si="163"/>
        <v>11.2</v>
      </c>
      <c r="AL1214">
        <v>4</v>
      </c>
    </row>
    <row r="1215" spans="1:38" x14ac:dyDescent="0.45">
      <c r="A1215">
        <v>8.1999999999999993</v>
      </c>
      <c r="B1215">
        <v>0.73</v>
      </c>
      <c r="C1215">
        <v>0.21</v>
      </c>
      <c r="D1215">
        <v>1.7</v>
      </c>
      <c r="E1215">
        <v>7.3999999999999996E-2</v>
      </c>
      <c r="F1215">
        <v>5</v>
      </c>
      <c r="G1215">
        <v>13</v>
      </c>
      <c r="H1215">
        <v>0.99680000000000002</v>
      </c>
      <c r="I1215">
        <v>3.2</v>
      </c>
      <c r="J1215">
        <v>0.52</v>
      </c>
      <c r="K1215">
        <v>9.5</v>
      </c>
      <c r="L1215">
        <v>5</v>
      </c>
      <c r="AA1215">
        <f t="shared" si="157"/>
        <v>8.1999999999999993</v>
      </c>
      <c r="AB1215">
        <f t="shared" si="157"/>
        <v>0.73</v>
      </c>
      <c r="AC1215">
        <f t="shared" si="158"/>
        <v>0.21</v>
      </c>
      <c r="AD1215">
        <f t="shared" si="161"/>
        <v>1.7</v>
      </c>
      <c r="AE1215">
        <f t="shared" si="161"/>
        <v>7.3999999999999996E-2</v>
      </c>
      <c r="AF1215">
        <f t="shared" si="161"/>
        <v>5</v>
      </c>
      <c r="AG1215">
        <f t="shared" si="161"/>
        <v>13</v>
      </c>
      <c r="AH1215">
        <f t="shared" si="159"/>
        <v>0.99680000000000002</v>
      </c>
      <c r="AI1215">
        <f t="shared" si="160"/>
        <v>3.2</v>
      </c>
      <c r="AJ1215">
        <f t="shared" si="162"/>
        <v>0.52</v>
      </c>
      <c r="AK1215">
        <f t="shared" si="163"/>
        <v>9.5</v>
      </c>
      <c r="AL1215">
        <v>5</v>
      </c>
    </row>
    <row r="1216" spans="1:38" x14ac:dyDescent="0.45">
      <c r="A1216">
        <v>5.6</v>
      </c>
      <c r="B1216">
        <v>0.54</v>
      </c>
      <c r="C1216">
        <v>0.04</v>
      </c>
      <c r="D1216">
        <v>1.7</v>
      </c>
      <c r="E1216">
        <v>4.9000000000000002E-2</v>
      </c>
      <c r="F1216">
        <v>5</v>
      </c>
      <c r="G1216">
        <v>13</v>
      </c>
      <c r="H1216">
        <v>0.99419999999999997</v>
      </c>
      <c r="I1216">
        <v>3.72</v>
      </c>
      <c r="J1216">
        <v>0.57999999999999996</v>
      </c>
      <c r="K1216">
        <v>11.4</v>
      </c>
      <c r="L1216">
        <v>5</v>
      </c>
      <c r="AA1216">
        <f t="shared" si="157"/>
        <v>5.6</v>
      </c>
      <c r="AB1216">
        <f t="shared" si="157"/>
        <v>0.54</v>
      </c>
      <c r="AC1216">
        <f t="shared" si="158"/>
        <v>0.04</v>
      </c>
      <c r="AD1216">
        <f t="shared" si="161"/>
        <v>1.7</v>
      </c>
      <c r="AE1216">
        <f t="shared" si="161"/>
        <v>4.9000000000000002E-2</v>
      </c>
      <c r="AF1216">
        <f t="shared" si="161"/>
        <v>5</v>
      </c>
      <c r="AG1216">
        <f t="shared" si="161"/>
        <v>13</v>
      </c>
      <c r="AH1216">
        <f t="shared" si="159"/>
        <v>0.99419999999999997</v>
      </c>
      <c r="AI1216">
        <f t="shared" si="160"/>
        <v>3.72</v>
      </c>
      <c r="AJ1216">
        <f t="shared" si="162"/>
        <v>0.57999999999999996</v>
      </c>
      <c r="AK1216">
        <f t="shared" si="163"/>
        <v>11.4</v>
      </c>
      <c r="AL1216">
        <v>5</v>
      </c>
    </row>
    <row r="1217" spans="1:38" x14ac:dyDescent="0.45">
      <c r="A1217">
        <v>10.1</v>
      </c>
      <c r="B1217">
        <v>0.28000000000000003</v>
      </c>
      <c r="C1217">
        <v>0.46</v>
      </c>
      <c r="D1217">
        <v>1.8</v>
      </c>
      <c r="E1217">
        <v>0.05</v>
      </c>
      <c r="F1217">
        <v>5</v>
      </c>
      <c r="G1217">
        <v>13</v>
      </c>
      <c r="H1217">
        <v>0.99739999999999995</v>
      </c>
      <c r="I1217">
        <v>3.04</v>
      </c>
      <c r="J1217">
        <v>0.79</v>
      </c>
      <c r="K1217">
        <v>10.199999999999999</v>
      </c>
      <c r="L1217">
        <v>6</v>
      </c>
      <c r="AA1217">
        <f t="shared" si="157"/>
        <v>10.1</v>
      </c>
      <c r="AB1217">
        <f t="shared" si="157"/>
        <v>0.28000000000000003</v>
      </c>
      <c r="AC1217">
        <f t="shared" si="158"/>
        <v>0.46</v>
      </c>
      <c r="AD1217">
        <f t="shared" si="161"/>
        <v>1.8</v>
      </c>
      <c r="AE1217">
        <f t="shared" si="161"/>
        <v>0.05</v>
      </c>
      <c r="AF1217">
        <f t="shared" si="161"/>
        <v>5</v>
      </c>
      <c r="AG1217">
        <f t="shared" si="161"/>
        <v>13</v>
      </c>
      <c r="AH1217">
        <f t="shared" si="159"/>
        <v>0.99739999999999995</v>
      </c>
      <c r="AI1217">
        <f t="shared" si="160"/>
        <v>3.04</v>
      </c>
      <c r="AJ1217">
        <f t="shared" si="162"/>
        <v>0.79</v>
      </c>
      <c r="AK1217">
        <f t="shared" si="163"/>
        <v>10.199999999999999</v>
      </c>
      <c r="AL1217">
        <v>6</v>
      </c>
    </row>
    <row r="1218" spans="1:38" x14ac:dyDescent="0.45">
      <c r="A1218">
        <v>9.6</v>
      </c>
      <c r="B1218">
        <v>0.38</v>
      </c>
      <c r="C1218">
        <v>0.42</v>
      </c>
      <c r="D1218">
        <v>1.9</v>
      </c>
      <c r="E1218">
        <v>7.0999999999999994E-2</v>
      </c>
      <c r="F1218">
        <v>5</v>
      </c>
      <c r="G1218">
        <v>13</v>
      </c>
      <c r="H1218">
        <v>0.99658999999999998</v>
      </c>
      <c r="I1218">
        <v>3.15</v>
      </c>
      <c r="J1218">
        <v>0.75</v>
      </c>
      <c r="K1218">
        <v>10.5</v>
      </c>
      <c r="L1218">
        <v>6</v>
      </c>
      <c r="AA1218">
        <f t="shared" si="157"/>
        <v>9.6</v>
      </c>
      <c r="AB1218">
        <f t="shared" si="157"/>
        <v>0.38</v>
      </c>
      <c r="AC1218">
        <f t="shared" si="158"/>
        <v>0.42</v>
      </c>
      <c r="AD1218">
        <f t="shared" si="161"/>
        <v>1.9</v>
      </c>
      <c r="AE1218">
        <f t="shared" si="161"/>
        <v>7.0999999999999994E-2</v>
      </c>
      <c r="AF1218">
        <f t="shared" si="161"/>
        <v>5</v>
      </c>
      <c r="AG1218">
        <f t="shared" si="161"/>
        <v>13</v>
      </c>
      <c r="AH1218">
        <f t="shared" si="159"/>
        <v>0.99658999999999998</v>
      </c>
      <c r="AI1218">
        <f t="shared" si="160"/>
        <v>3.15</v>
      </c>
      <c r="AJ1218">
        <f t="shared" si="162"/>
        <v>0.75</v>
      </c>
      <c r="AK1218">
        <f t="shared" si="163"/>
        <v>10.5</v>
      </c>
      <c r="AL1218">
        <v>6</v>
      </c>
    </row>
    <row r="1219" spans="1:38" x14ac:dyDescent="0.45">
      <c r="A1219">
        <v>8.1</v>
      </c>
      <c r="B1219">
        <v>0.82499999999999996</v>
      </c>
      <c r="C1219">
        <v>0.24</v>
      </c>
      <c r="D1219">
        <v>2.1</v>
      </c>
      <c r="E1219">
        <v>8.4000000000000005E-2</v>
      </c>
      <c r="F1219">
        <v>5</v>
      </c>
      <c r="G1219">
        <v>13</v>
      </c>
      <c r="H1219">
        <v>0.99719999999999998</v>
      </c>
      <c r="I1219">
        <v>3.37</v>
      </c>
      <c r="J1219">
        <v>0.77</v>
      </c>
      <c r="K1219">
        <v>10.7</v>
      </c>
      <c r="L1219">
        <v>6</v>
      </c>
      <c r="AA1219">
        <f t="shared" ref="AA1219:AB1282" si="164">IF((A1219&gt;=O$14)*(A1219&lt;=O$15),A1219,IF((A1219&lt;O$14), O$14, O$15))</f>
        <v>8.1</v>
      </c>
      <c r="AB1219">
        <f t="shared" si="164"/>
        <v>0.82499999999999996</v>
      </c>
      <c r="AC1219">
        <f t="shared" ref="AC1219:AC1282" si="165">IF((C1219&gt;=Q$19)*(C1219&lt;=Q$20),C1219,IF((C1219&lt;Q$19), Q$19, Q$20))</f>
        <v>0.24</v>
      </c>
      <c r="AD1219">
        <f t="shared" si="161"/>
        <v>2.1</v>
      </c>
      <c r="AE1219">
        <f t="shared" si="161"/>
        <v>8.4000000000000005E-2</v>
      </c>
      <c r="AF1219">
        <f t="shared" si="161"/>
        <v>5</v>
      </c>
      <c r="AG1219">
        <f t="shared" si="161"/>
        <v>13</v>
      </c>
      <c r="AH1219">
        <f t="shared" ref="AH1219:AH1282" si="166">IF((H1219&gt;=V$19)*(H1219&lt;=V$20),H1219,IF((H1219&lt;V$19), V$19, V$20))</f>
        <v>0.99719999999999998</v>
      </c>
      <c r="AI1219">
        <f t="shared" ref="AI1219:AI1282" si="167">IF((I1219&gt;=W$19)*(I1219&lt;=W$20),I1219,IF((I1219&lt;W$19), W$19, W$20))</f>
        <v>3.37</v>
      </c>
      <c r="AJ1219">
        <f t="shared" si="162"/>
        <v>0.77</v>
      </c>
      <c r="AK1219">
        <f t="shared" si="163"/>
        <v>10.7</v>
      </c>
      <c r="AL1219">
        <v>6</v>
      </c>
    </row>
    <row r="1220" spans="1:38" x14ac:dyDescent="0.45">
      <c r="A1220">
        <v>6.1</v>
      </c>
      <c r="B1220">
        <v>0.59</v>
      </c>
      <c r="C1220">
        <v>0.01</v>
      </c>
      <c r="D1220">
        <v>2.1</v>
      </c>
      <c r="E1220">
        <v>5.5999999999999897E-2</v>
      </c>
      <c r="F1220">
        <v>5</v>
      </c>
      <c r="G1220">
        <v>13</v>
      </c>
      <c r="H1220">
        <v>0.99472000000000005</v>
      </c>
      <c r="I1220">
        <v>3.52</v>
      </c>
      <c r="J1220">
        <v>0.56000000000000005</v>
      </c>
      <c r="K1220">
        <v>11.4</v>
      </c>
      <c r="L1220">
        <v>5</v>
      </c>
      <c r="AA1220">
        <f t="shared" si="164"/>
        <v>6.1</v>
      </c>
      <c r="AB1220">
        <f t="shared" si="164"/>
        <v>0.59</v>
      </c>
      <c r="AC1220">
        <f t="shared" si="165"/>
        <v>0.01</v>
      </c>
      <c r="AD1220">
        <f t="shared" si="161"/>
        <v>2.1</v>
      </c>
      <c r="AE1220">
        <f t="shared" si="161"/>
        <v>5.5999999999999897E-2</v>
      </c>
      <c r="AF1220">
        <f t="shared" si="161"/>
        <v>5</v>
      </c>
      <c r="AG1220">
        <f t="shared" si="161"/>
        <v>13</v>
      </c>
      <c r="AH1220">
        <f t="shared" si="166"/>
        <v>0.99472000000000005</v>
      </c>
      <c r="AI1220">
        <f t="shared" si="167"/>
        <v>3.52</v>
      </c>
      <c r="AJ1220">
        <f t="shared" si="162"/>
        <v>0.56000000000000005</v>
      </c>
      <c r="AK1220">
        <f t="shared" si="163"/>
        <v>11.4</v>
      </c>
      <c r="AL1220">
        <v>5</v>
      </c>
    </row>
    <row r="1221" spans="1:38" x14ac:dyDescent="0.45">
      <c r="A1221">
        <v>9.4</v>
      </c>
      <c r="B1221">
        <v>0.34</v>
      </c>
      <c r="C1221">
        <v>0.37</v>
      </c>
      <c r="D1221">
        <v>2.2000000000000002</v>
      </c>
      <c r="E1221">
        <v>7.4999999999999997E-2</v>
      </c>
      <c r="F1221">
        <v>5</v>
      </c>
      <c r="G1221">
        <v>13</v>
      </c>
      <c r="H1221">
        <v>0.998</v>
      </c>
      <c r="I1221">
        <v>3.22</v>
      </c>
      <c r="J1221">
        <v>0.62</v>
      </c>
      <c r="K1221">
        <v>9.1999999999999993</v>
      </c>
      <c r="L1221">
        <v>5</v>
      </c>
      <c r="AA1221">
        <f t="shared" si="164"/>
        <v>9.4</v>
      </c>
      <c r="AB1221">
        <f t="shared" si="164"/>
        <v>0.34</v>
      </c>
      <c r="AC1221">
        <f t="shared" si="165"/>
        <v>0.37</v>
      </c>
      <c r="AD1221">
        <f t="shared" si="161"/>
        <v>2.2000000000000002</v>
      </c>
      <c r="AE1221">
        <f t="shared" si="161"/>
        <v>7.4999999999999997E-2</v>
      </c>
      <c r="AF1221">
        <f t="shared" si="161"/>
        <v>5</v>
      </c>
      <c r="AG1221">
        <f t="shared" si="161"/>
        <v>13</v>
      </c>
      <c r="AH1221">
        <f t="shared" si="166"/>
        <v>0.998</v>
      </c>
      <c r="AI1221">
        <f t="shared" si="167"/>
        <v>3.22</v>
      </c>
      <c r="AJ1221">
        <f t="shared" si="162"/>
        <v>0.62</v>
      </c>
      <c r="AK1221">
        <f t="shared" si="163"/>
        <v>9.1999999999999993</v>
      </c>
      <c r="AL1221">
        <v>5</v>
      </c>
    </row>
    <row r="1222" spans="1:38" x14ac:dyDescent="0.45">
      <c r="A1222">
        <v>10.199999999999999</v>
      </c>
      <c r="B1222">
        <v>0.28999999999999998</v>
      </c>
      <c r="C1222">
        <v>0.49</v>
      </c>
      <c r="D1222">
        <v>2.6</v>
      </c>
      <c r="E1222">
        <v>5.8999999999999997E-2</v>
      </c>
      <c r="F1222">
        <v>5</v>
      </c>
      <c r="G1222">
        <v>13</v>
      </c>
      <c r="H1222">
        <v>0.99760000000000004</v>
      </c>
      <c r="I1222">
        <v>3.05</v>
      </c>
      <c r="J1222">
        <v>0.74</v>
      </c>
      <c r="K1222">
        <v>10.5</v>
      </c>
      <c r="L1222">
        <v>7</v>
      </c>
      <c r="AA1222">
        <f t="shared" si="164"/>
        <v>10.199999999999999</v>
      </c>
      <c r="AB1222">
        <f t="shared" si="164"/>
        <v>0.28999999999999998</v>
      </c>
      <c r="AC1222">
        <f t="shared" si="165"/>
        <v>0.49</v>
      </c>
      <c r="AD1222">
        <f t="shared" si="161"/>
        <v>2.6</v>
      </c>
      <c r="AE1222">
        <f t="shared" si="161"/>
        <v>5.8999999999999997E-2</v>
      </c>
      <c r="AF1222">
        <f t="shared" si="161"/>
        <v>5</v>
      </c>
      <c r="AG1222">
        <f t="shared" si="161"/>
        <v>13</v>
      </c>
      <c r="AH1222">
        <f t="shared" si="166"/>
        <v>0.99760000000000004</v>
      </c>
      <c r="AI1222">
        <f t="shared" si="167"/>
        <v>3.05</v>
      </c>
      <c r="AJ1222">
        <f t="shared" si="162"/>
        <v>0.74</v>
      </c>
      <c r="AK1222">
        <f t="shared" si="163"/>
        <v>10.5</v>
      </c>
      <c r="AL1222">
        <v>7</v>
      </c>
    </row>
    <row r="1223" spans="1:38" x14ac:dyDescent="0.45">
      <c r="A1223">
        <v>9</v>
      </c>
      <c r="B1223">
        <v>0.66</v>
      </c>
      <c r="C1223">
        <v>0.17</v>
      </c>
      <c r="D1223">
        <v>3</v>
      </c>
      <c r="E1223">
        <v>7.6999999999999999E-2</v>
      </c>
      <c r="F1223">
        <v>5</v>
      </c>
      <c r="G1223">
        <v>13</v>
      </c>
      <c r="H1223">
        <v>0.99760000000000004</v>
      </c>
      <c r="I1223">
        <v>3.29</v>
      </c>
      <c r="J1223">
        <v>0.55000000000000004</v>
      </c>
      <c r="K1223">
        <v>10.4</v>
      </c>
      <c r="L1223">
        <v>5</v>
      </c>
      <c r="AA1223">
        <f t="shared" si="164"/>
        <v>9</v>
      </c>
      <c r="AB1223">
        <f t="shared" si="164"/>
        <v>0.66</v>
      </c>
      <c r="AC1223">
        <f t="shared" si="165"/>
        <v>0.17</v>
      </c>
      <c r="AD1223">
        <f t="shared" si="161"/>
        <v>3</v>
      </c>
      <c r="AE1223">
        <f t="shared" si="161"/>
        <v>7.6999999999999999E-2</v>
      </c>
      <c r="AF1223">
        <f t="shared" si="161"/>
        <v>5</v>
      </c>
      <c r="AG1223">
        <f t="shared" si="161"/>
        <v>13</v>
      </c>
      <c r="AH1223">
        <f t="shared" si="166"/>
        <v>0.99760000000000004</v>
      </c>
      <c r="AI1223">
        <f t="shared" si="167"/>
        <v>3.29</v>
      </c>
      <c r="AJ1223">
        <f t="shared" si="162"/>
        <v>0.55000000000000004</v>
      </c>
      <c r="AK1223">
        <f t="shared" si="163"/>
        <v>10.4</v>
      </c>
      <c r="AL1223">
        <v>5</v>
      </c>
    </row>
    <row r="1224" spans="1:38" x14ac:dyDescent="0.45">
      <c r="A1224">
        <v>7.1</v>
      </c>
      <c r="B1224">
        <v>0.84</v>
      </c>
      <c r="C1224">
        <v>0.02</v>
      </c>
      <c r="D1224">
        <v>4.4000000000000004</v>
      </c>
      <c r="E1224">
        <v>9.6000000000000002E-2</v>
      </c>
      <c r="F1224">
        <v>5</v>
      </c>
      <c r="G1224">
        <v>13</v>
      </c>
      <c r="H1224">
        <v>0.997</v>
      </c>
      <c r="I1224">
        <v>3.41</v>
      </c>
      <c r="J1224">
        <v>0.56999999999999995</v>
      </c>
      <c r="K1224">
        <v>11</v>
      </c>
      <c r="L1224">
        <v>4</v>
      </c>
      <c r="AA1224">
        <f t="shared" si="164"/>
        <v>7.1</v>
      </c>
      <c r="AB1224">
        <f t="shared" si="164"/>
        <v>0.84</v>
      </c>
      <c r="AC1224">
        <f t="shared" si="165"/>
        <v>0.02</v>
      </c>
      <c r="AD1224">
        <f t="shared" si="161"/>
        <v>3.6500000000000004</v>
      </c>
      <c r="AE1224">
        <f t="shared" si="161"/>
        <v>9.6000000000000002E-2</v>
      </c>
      <c r="AF1224">
        <f t="shared" si="161"/>
        <v>5</v>
      </c>
      <c r="AG1224">
        <f t="shared" si="161"/>
        <v>13</v>
      </c>
      <c r="AH1224">
        <f t="shared" si="166"/>
        <v>0.997</v>
      </c>
      <c r="AI1224">
        <f t="shared" si="167"/>
        <v>3.41</v>
      </c>
      <c r="AJ1224">
        <f t="shared" si="162"/>
        <v>0.56999999999999995</v>
      </c>
      <c r="AK1224">
        <f t="shared" si="163"/>
        <v>11</v>
      </c>
      <c r="AL1224">
        <v>4</v>
      </c>
    </row>
    <row r="1225" spans="1:38" x14ac:dyDescent="0.45">
      <c r="A1225">
        <v>10.3</v>
      </c>
      <c r="B1225">
        <v>0.44</v>
      </c>
      <c r="C1225">
        <v>0.5</v>
      </c>
      <c r="D1225">
        <v>4.5</v>
      </c>
      <c r="E1225">
        <v>0.107</v>
      </c>
      <c r="F1225">
        <v>5</v>
      </c>
      <c r="G1225">
        <v>13</v>
      </c>
      <c r="H1225">
        <v>0.998</v>
      </c>
      <c r="I1225">
        <v>3.28</v>
      </c>
      <c r="J1225">
        <v>0.83</v>
      </c>
      <c r="K1225">
        <v>11.5</v>
      </c>
      <c r="L1225">
        <v>5</v>
      </c>
      <c r="AA1225">
        <f t="shared" si="164"/>
        <v>10.3</v>
      </c>
      <c r="AB1225">
        <f t="shared" si="164"/>
        <v>0.44</v>
      </c>
      <c r="AC1225">
        <f t="shared" si="165"/>
        <v>0.5</v>
      </c>
      <c r="AD1225">
        <f t="shared" si="161"/>
        <v>3.6500000000000004</v>
      </c>
      <c r="AE1225">
        <f t="shared" si="161"/>
        <v>0.107</v>
      </c>
      <c r="AF1225">
        <f t="shared" si="161"/>
        <v>5</v>
      </c>
      <c r="AG1225">
        <f t="shared" si="161"/>
        <v>13</v>
      </c>
      <c r="AH1225">
        <f t="shared" si="166"/>
        <v>0.998</v>
      </c>
      <c r="AI1225">
        <f t="shared" si="167"/>
        <v>3.28</v>
      </c>
      <c r="AJ1225">
        <f t="shared" si="162"/>
        <v>0.83</v>
      </c>
      <c r="AK1225">
        <f t="shared" si="163"/>
        <v>11.5</v>
      </c>
      <c r="AL1225">
        <v>5</v>
      </c>
    </row>
    <row r="1226" spans="1:38" x14ac:dyDescent="0.45">
      <c r="A1226">
        <v>10.3</v>
      </c>
      <c r="B1226">
        <v>0.32</v>
      </c>
      <c r="C1226">
        <v>0.45</v>
      </c>
      <c r="D1226">
        <v>6.4</v>
      </c>
      <c r="E1226">
        <v>7.2999999999999995E-2</v>
      </c>
      <c r="F1226">
        <v>5</v>
      </c>
      <c r="G1226">
        <v>13</v>
      </c>
      <c r="H1226">
        <v>0.99760000000000004</v>
      </c>
      <c r="I1226">
        <v>3.23</v>
      </c>
      <c r="J1226">
        <v>0.82</v>
      </c>
      <c r="K1226">
        <v>12.6</v>
      </c>
      <c r="L1226">
        <v>8</v>
      </c>
      <c r="AA1226">
        <f t="shared" si="164"/>
        <v>10.3</v>
      </c>
      <c r="AB1226">
        <f t="shared" si="164"/>
        <v>0.32</v>
      </c>
      <c r="AC1226">
        <f t="shared" si="165"/>
        <v>0.45</v>
      </c>
      <c r="AD1226">
        <f t="shared" si="161"/>
        <v>3.6500000000000004</v>
      </c>
      <c r="AE1226">
        <f t="shared" si="161"/>
        <v>7.2999999999999995E-2</v>
      </c>
      <c r="AF1226">
        <f t="shared" si="161"/>
        <v>5</v>
      </c>
      <c r="AG1226">
        <f t="shared" si="161"/>
        <v>13</v>
      </c>
      <c r="AH1226">
        <f t="shared" si="166"/>
        <v>0.99760000000000004</v>
      </c>
      <c r="AI1226">
        <f t="shared" si="167"/>
        <v>3.23</v>
      </c>
      <c r="AJ1226">
        <f t="shared" si="162"/>
        <v>0.82</v>
      </c>
      <c r="AK1226">
        <f t="shared" si="163"/>
        <v>12.6</v>
      </c>
      <c r="AL1226">
        <v>8</v>
      </c>
    </row>
    <row r="1227" spans="1:38" x14ac:dyDescent="0.45">
      <c r="A1227">
        <v>10.199999999999999</v>
      </c>
      <c r="B1227">
        <v>0.64500000000000002</v>
      </c>
      <c r="C1227">
        <v>0.36</v>
      </c>
      <c r="D1227">
        <v>1.8</v>
      </c>
      <c r="E1227">
        <v>5.2999999999999999E-2</v>
      </c>
      <c r="F1227">
        <v>5</v>
      </c>
      <c r="G1227">
        <v>14</v>
      </c>
      <c r="H1227">
        <v>0.99819999999999998</v>
      </c>
      <c r="I1227">
        <v>3.17</v>
      </c>
      <c r="J1227">
        <v>0.42</v>
      </c>
      <c r="K1227">
        <v>10</v>
      </c>
      <c r="L1227">
        <v>6</v>
      </c>
      <c r="AA1227">
        <f t="shared" si="164"/>
        <v>10.199999999999999</v>
      </c>
      <c r="AB1227">
        <f t="shared" si="164"/>
        <v>0.64500000000000002</v>
      </c>
      <c r="AC1227">
        <f t="shared" si="165"/>
        <v>0.36</v>
      </c>
      <c r="AD1227">
        <f t="shared" si="161"/>
        <v>1.8</v>
      </c>
      <c r="AE1227">
        <f t="shared" si="161"/>
        <v>5.2999999999999999E-2</v>
      </c>
      <c r="AF1227">
        <f t="shared" si="161"/>
        <v>5</v>
      </c>
      <c r="AG1227">
        <f t="shared" si="161"/>
        <v>14</v>
      </c>
      <c r="AH1227">
        <f t="shared" si="166"/>
        <v>0.99819999999999998</v>
      </c>
      <c r="AI1227">
        <f t="shared" si="167"/>
        <v>3.17</v>
      </c>
      <c r="AJ1227">
        <f t="shared" si="162"/>
        <v>0.42</v>
      </c>
      <c r="AK1227">
        <f t="shared" si="163"/>
        <v>10</v>
      </c>
      <c r="AL1227">
        <v>6</v>
      </c>
    </row>
    <row r="1228" spans="1:38" x14ac:dyDescent="0.45">
      <c r="A1228">
        <v>9.9</v>
      </c>
      <c r="B1228">
        <v>0.35</v>
      </c>
      <c r="C1228">
        <v>0.55000000000000004</v>
      </c>
      <c r="D1228">
        <v>2.1</v>
      </c>
      <c r="E1228">
        <v>6.2E-2</v>
      </c>
      <c r="F1228">
        <v>5</v>
      </c>
      <c r="G1228">
        <v>14</v>
      </c>
      <c r="H1228">
        <v>0.99709999999999999</v>
      </c>
      <c r="I1228">
        <v>3.26</v>
      </c>
      <c r="J1228">
        <v>0.79</v>
      </c>
      <c r="K1228">
        <v>10.6</v>
      </c>
      <c r="L1228">
        <v>5</v>
      </c>
      <c r="AA1228">
        <f t="shared" si="164"/>
        <v>9.9</v>
      </c>
      <c r="AB1228">
        <f t="shared" si="164"/>
        <v>0.35</v>
      </c>
      <c r="AC1228">
        <f t="shared" si="165"/>
        <v>0.55000000000000004</v>
      </c>
      <c r="AD1228">
        <f t="shared" si="161"/>
        <v>2.1</v>
      </c>
      <c r="AE1228">
        <f t="shared" si="161"/>
        <v>6.2E-2</v>
      </c>
      <c r="AF1228">
        <f t="shared" si="161"/>
        <v>5</v>
      </c>
      <c r="AG1228">
        <f t="shared" si="161"/>
        <v>14</v>
      </c>
      <c r="AH1228">
        <f t="shared" si="166"/>
        <v>0.99709999999999999</v>
      </c>
      <c r="AI1228">
        <f t="shared" si="167"/>
        <v>3.26</v>
      </c>
      <c r="AJ1228">
        <f t="shared" si="162"/>
        <v>0.79</v>
      </c>
      <c r="AK1228">
        <f t="shared" si="163"/>
        <v>10.6</v>
      </c>
      <c r="AL1228">
        <v>5</v>
      </c>
    </row>
    <row r="1229" spans="1:38" x14ac:dyDescent="0.45">
      <c r="A1229">
        <v>12.3</v>
      </c>
      <c r="B1229">
        <v>0.5</v>
      </c>
      <c r="C1229">
        <v>0.49</v>
      </c>
      <c r="D1229">
        <v>2.2000000000000002</v>
      </c>
      <c r="E1229">
        <v>8.8999999999999996E-2</v>
      </c>
      <c r="F1229">
        <v>5</v>
      </c>
      <c r="G1229">
        <v>14</v>
      </c>
      <c r="H1229">
        <v>1.0002</v>
      </c>
      <c r="I1229">
        <v>3.19</v>
      </c>
      <c r="J1229">
        <v>0.44</v>
      </c>
      <c r="K1229">
        <v>9.6</v>
      </c>
      <c r="L1229">
        <v>5</v>
      </c>
      <c r="AA1229">
        <f t="shared" si="164"/>
        <v>12.3</v>
      </c>
      <c r="AB1229">
        <f t="shared" si="164"/>
        <v>0.5</v>
      </c>
      <c r="AC1229">
        <f t="shared" si="165"/>
        <v>0.49</v>
      </c>
      <c r="AD1229">
        <f t="shared" si="161"/>
        <v>2.2000000000000002</v>
      </c>
      <c r="AE1229">
        <f t="shared" si="161"/>
        <v>8.8999999999999996E-2</v>
      </c>
      <c r="AF1229">
        <f t="shared" si="161"/>
        <v>5</v>
      </c>
      <c r="AG1229">
        <f t="shared" si="161"/>
        <v>14</v>
      </c>
      <c r="AH1229">
        <f t="shared" si="166"/>
        <v>1.0002</v>
      </c>
      <c r="AI1229">
        <f t="shared" si="167"/>
        <v>3.19</v>
      </c>
      <c r="AJ1229">
        <f t="shared" si="162"/>
        <v>0.44</v>
      </c>
      <c r="AK1229">
        <f t="shared" si="163"/>
        <v>9.6</v>
      </c>
      <c r="AL1229">
        <v>5</v>
      </c>
    </row>
    <row r="1230" spans="1:38" x14ac:dyDescent="0.45">
      <c r="A1230">
        <v>8.3000000000000007</v>
      </c>
      <c r="B1230">
        <v>0.84499999999999997</v>
      </c>
      <c r="C1230">
        <v>0.01</v>
      </c>
      <c r="D1230">
        <v>2.2000000000000002</v>
      </c>
      <c r="E1230">
        <v>7.0000000000000007E-2</v>
      </c>
      <c r="F1230">
        <v>5</v>
      </c>
      <c r="G1230">
        <v>14</v>
      </c>
      <c r="H1230">
        <v>0.99670000000000003</v>
      </c>
      <c r="I1230">
        <v>3.32</v>
      </c>
      <c r="J1230">
        <v>0.57999999999999996</v>
      </c>
      <c r="K1230">
        <v>11</v>
      </c>
      <c r="L1230">
        <v>4</v>
      </c>
      <c r="AA1230">
        <f t="shared" si="164"/>
        <v>8.3000000000000007</v>
      </c>
      <c r="AB1230">
        <f t="shared" si="164"/>
        <v>0.84499999999999997</v>
      </c>
      <c r="AC1230">
        <f t="shared" si="165"/>
        <v>0.01</v>
      </c>
      <c r="AD1230">
        <f t="shared" si="161"/>
        <v>2.2000000000000002</v>
      </c>
      <c r="AE1230">
        <f t="shared" si="161"/>
        <v>7.0000000000000007E-2</v>
      </c>
      <c r="AF1230">
        <f t="shared" si="161"/>
        <v>5</v>
      </c>
      <c r="AG1230">
        <f t="shared" si="161"/>
        <v>14</v>
      </c>
      <c r="AH1230">
        <f t="shared" si="166"/>
        <v>0.99670000000000003</v>
      </c>
      <c r="AI1230">
        <f t="shared" si="167"/>
        <v>3.32</v>
      </c>
      <c r="AJ1230">
        <f t="shared" si="162"/>
        <v>0.57999999999999996</v>
      </c>
      <c r="AK1230">
        <f t="shared" si="163"/>
        <v>11</v>
      </c>
      <c r="AL1230">
        <v>4</v>
      </c>
    </row>
    <row r="1231" spans="1:38" x14ac:dyDescent="0.45">
      <c r="A1231">
        <v>7.6</v>
      </c>
      <c r="B1231">
        <v>0.5</v>
      </c>
      <c r="C1231">
        <v>0.28999999999999998</v>
      </c>
      <c r="D1231">
        <v>2.2999999999999998</v>
      </c>
      <c r="E1231">
        <v>8.5999999999999993E-2</v>
      </c>
      <c r="F1231">
        <v>5</v>
      </c>
      <c r="G1231">
        <v>14</v>
      </c>
      <c r="H1231">
        <v>0.99502000000000002</v>
      </c>
      <c r="I1231">
        <v>3.32</v>
      </c>
      <c r="J1231">
        <v>0.62</v>
      </c>
      <c r="K1231">
        <v>11.5</v>
      </c>
      <c r="L1231">
        <v>6</v>
      </c>
      <c r="AA1231">
        <f t="shared" si="164"/>
        <v>7.6</v>
      </c>
      <c r="AB1231">
        <f t="shared" si="164"/>
        <v>0.5</v>
      </c>
      <c r="AC1231">
        <f t="shared" si="165"/>
        <v>0.28999999999999998</v>
      </c>
      <c r="AD1231">
        <f t="shared" si="161"/>
        <v>2.2999999999999998</v>
      </c>
      <c r="AE1231">
        <f t="shared" si="161"/>
        <v>8.5999999999999993E-2</v>
      </c>
      <c r="AF1231">
        <f t="shared" si="161"/>
        <v>5</v>
      </c>
      <c r="AG1231">
        <f t="shared" si="161"/>
        <v>14</v>
      </c>
      <c r="AH1231">
        <f t="shared" si="166"/>
        <v>0.99502000000000002</v>
      </c>
      <c r="AI1231">
        <f t="shared" si="167"/>
        <v>3.32</v>
      </c>
      <c r="AJ1231">
        <f t="shared" si="162"/>
        <v>0.62</v>
      </c>
      <c r="AK1231">
        <f t="shared" si="163"/>
        <v>11.5</v>
      </c>
      <c r="AL1231">
        <v>6</v>
      </c>
    </row>
    <row r="1232" spans="1:38" x14ac:dyDescent="0.45">
      <c r="A1232">
        <v>7.5</v>
      </c>
      <c r="B1232">
        <v>0.57999999999999996</v>
      </c>
      <c r="C1232">
        <v>0.56000000000000005</v>
      </c>
      <c r="D1232">
        <v>3.1</v>
      </c>
      <c r="E1232">
        <v>0.153</v>
      </c>
      <c r="F1232">
        <v>5</v>
      </c>
      <c r="G1232">
        <v>14</v>
      </c>
      <c r="H1232">
        <v>0.99475999999999998</v>
      </c>
      <c r="I1232">
        <v>3.21</v>
      </c>
      <c r="J1232">
        <v>1.03</v>
      </c>
      <c r="K1232">
        <v>11.6</v>
      </c>
      <c r="L1232">
        <v>6</v>
      </c>
      <c r="AA1232">
        <f t="shared" si="164"/>
        <v>7.5</v>
      </c>
      <c r="AB1232">
        <f t="shared" si="164"/>
        <v>0.57999999999999996</v>
      </c>
      <c r="AC1232">
        <f t="shared" si="165"/>
        <v>0.56000000000000005</v>
      </c>
      <c r="AD1232">
        <f t="shared" si="161"/>
        <v>3.1</v>
      </c>
      <c r="AE1232">
        <f t="shared" si="161"/>
        <v>0.12249999999999998</v>
      </c>
      <c r="AF1232">
        <f t="shared" si="161"/>
        <v>5</v>
      </c>
      <c r="AG1232">
        <f t="shared" si="161"/>
        <v>14</v>
      </c>
      <c r="AH1232">
        <f t="shared" si="166"/>
        <v>0.99475999999999998</v>
      </c>
      <c r="AI1232">
        <f t="shared" si="167"/>
        <v>3.21</v>
      </c>
      <c r="AJ1232">
        <f t="shared" si="162"/>
        <v>0.99999999999999989</v>
      </c>
      <c r="AK1232">
        <f t="shared" si="163"/>
        <v>11.6</v>
      </c>
      <c r="AL1232">
        <v>6</v>
      </c>
    </row>
    <row r="1233" spans="1:38" x14ac:dyDescent="0.45">
      <c r="A1233">
        <v>9.4</v>
      </c>
      <c r="B1233">
        <v>0.5</v>
      </c>
      <c r="C1233">
        <v>0.34</v>
      </c>
      <c r="D1233">
        <v>3.6</v>
      </c>
      <c r="E1233">
        <v>8.1999999999999906E-2</v>
      </c>
      <c r="F1233">
        <v>5</v>
      </c>
      <c r="G1233">
        <v>14</v>
      </c>
      <c r="H1233">
        <v>0.99870000000000003</v>
      </c>
      <c r="I1233">
        <v>3.29</v>
      </c>
      <c r="J1233">
        <v>0.52</v>
      </c>
      <c r="K1233">
        <v>10.7</v>
      </c>
      <c r="L1233">
        <v>6</v>
      </c>
      <c r="AA1233">
        <f t="shared" si="164"/>
        <v>9.4</v>
      </c>
      <c r="AB1233">
        <f t="shared" si="164"/>
        <v>0.5</v>
      </c>
      <c r="AC1233">
        <f t="shared" si="165"/>
        <v>0.34</v>
      </c>
      <c r="AD1233">
        <f t="shared" si="161"/>
        <v>3.6</v>
      </c>
      <c r="AE1233">
        <f t="shared" si="161"/>
        <v>8.1999999999999906E-2</v>
      </c>
      <c r="AF1233">
        <f t="shared" si="161"/>
        <v>5</v>
      </c>
      <c r="AG1233">
        <f t="shared" ref="AG1233:AG1296" si="168">IF((G1233&gt;=U$14)*(G1233&lt;=U$15),G1233,IF((G1233&lt;U$14), U$14, U$15))</f>
        <v>14</v>
      </c>
      <c r="AH1233">
        <f t="shared" si="166"/>
        <v>0.99870000000000003</v>
      </c>
      <c r="AI1233">
        <f t="shared" si="167"/>
        <v>3.29</v>
      </c>
      <c r="AJ1233">
        <f t="shared" si="162"/>
        <v>0.52</v>
      </c>
      <c r="AK1233">
        <f t="shared" si="163"/>
        <v>10.7</v>
      </c>
      <c r="AL1233">
        <v>6</v>
      </c>
    </row>
    <row r="1234" spans="1:38" x14ac:dyDescent="0.45">
      <c r="A1234">
        <v>8.1</v>
      </c>
      <c r="B1234">
        <v>0.82</v>
      </c>
      <c r="C1234">
        <v>0</v>
      </c>
      <c r="D1234">
        <v>4.0999999999999996</v>
      </c>
      <c r="E1234">
        <v>9.5000000000000001E-2</v>
      </c>
      <c r="F1234">
        <v>5</v>
      </c>
      <c r="G1234">
        <v>14</v>
      </c>
      <c r="H1234">
        <v>0.99853999999999998</v>
      </c>
      <c r="I1234">
        <v>3.36</v>
      </c>
      <c r="J1234">
        <v>0.53</v>
      </c>
      <c r="K1234">
        <v>9.6</v>
      </c>
      <c r="L1234">
        <v>5</v>
      </c>
      <c r="AA1234">
        <f t="shared" si="164"/>
        <v>8.1</v>
      </c>
      <c r="AB1234">
        <f t="shared" si="164"/>
        <v>0.82</v>
      </c>
      <c r="AC1234">
        <f t="shared" si="165"/>
        <v>0</v>
      </c>
      <c r="AD1234">
        <f t="shared" ref="AD1234:AG1297" si="169">IF((D1234&gt;=R$14)*(D1234&lt;=R$15),D1234,IF((D1234&lt;R$14), R$14, R$15))</f>
        <v>3.6500000000000004</v>
      </c>
      <c r="AE1234">
        <f t="shared" si="169"/>
        <v>9.5000000000000001E-2</v>
      </c>
      <c r="AF1234">
        <f t="shared" si="169"/>
        <v>5</v>
      </c>
      <c r="AG1234">
        <f t="shared" si="168"/>
        <v>14</v>
      </c>
      <c r="AH1234">
        <f t="shared" si="166"/>
        <v>0.99853999999999998</v>
      </c>
      <c r="AI1234">
        <f t="shared" si="167"/>
        <v>3.36</v>
      </c>
      <c r="AJ1234">
        <f t="shared" ref="AJ1234:AJ1297" si="170">IF((J1234&gt;=X$14)*(J1234&lt;=X$15),J1234,IF((J1234&lt;X$14), X$14, X$15))</f>
        <v>0.53</v>
      </c>
      <c r="AK1234">
        <f t="shared" ref="AK1234:AK1297" si="171">IF((K1234&gt;=Y$14)*(K1234&lt;=Y$15),K1234,IF((K1234&lt;Y$14), Y$14, Y$15))</f>
        <v>9.6</v>
      </c>
      <c r="AL1234">
        <v>5</v>
      </c>
    </row>
    <row r="1235" spans="1:38" x14ac:dyDescent="0.45">
      <c r="A1235">
        <v>7.4</v>
      </c>
      <c r="B1235">
        <v>1.1850000000000001</v>
      </c>
      <c r="C1235">
        <v>0</v>
      </c>
      <c r="D1235">
        <v>4.25</v>
      </c>
      <c r="E1235">
        <v>9.6999999999999906E-2</v>
      </c>
      <c r="F1235">
        <v>5</v>
      </c>
      <c r="G1235">
        <v>14</v>
      </c>
      <c r="H1235">
        <v>0.99660000000000004</v>
      </c>
      <c r="I1235">
        <v>3.63</v>
      </c>
      <c r="J1235">
        <v>0.54</v>
      </c>
      <c r="K1235">
        <v>10.7</v>
      </c>
      <c r="L1235">
        <v>3</v>
      </c>
      <c r="AA1235">
        <f t="shared" si="164"/>
        <v>7.4</v>
      </c>
      <c r="AB1235">
        <f t="shared" si="164"/>
        <v>1.0150000000000001</v>
      </c>
      <c r="AC1235">
        <f t="shared" si="165"/>
        <v>0</v>
      </c>
      <c r="AD1235">
        <f t="shared" si="169"/>
        <v>3.6500000000000004</v>
      </c>
      <c r="AE1235">
        <f t="shared" si="169"/>
        <v>9.6999999999999906E-2</v>
      </c>
      <c r="AF1235">
        <f t="shared" si="169"/>
        <v>5</v>
      </c>
      <c r="AG1235">
        <f t="shared" si="168"/>
        <v>14</v>
      </c>
      <c r="AH1235">
        <f t="shared" si="166"/>
        <v>0.99660000000000004</v>
      </c>
      <c r="AI1235">
        <f t="shared" si="167"/>
        <v>3.63</v>
      </c>
      <c r="AJ1235">
        <f t="shared" si="170"/>
        <v>0.54</v>
      </c>
      <c r="AK1235">
        <f t="shared" si="171"/>
        <v>10.7</v>
      </c>
      <c r="AL1235">
        <v>3</v>
      </c>
    </row>
    <row r="1236" spans="1:38" x14ac:dyDescent="0.45">
      <c r="A1236">
        <v>12.5</v>
      </c>
      <c r="B1236">
        <v>0.6</v>
      </c>
      <c r="C1236">
        <v>0.49</v>
      </c>
      <c r="D1236">
        <v>4.3</v>
      </c>
      <c r="E1236">
        <v>0.1</v>
      </c>
      <c r="F1236">
        <v>5</v>
      </c>
      <c r="G1236">
        <v>14</v>
      </c>
      <c r="H1236">
        <v>1.0009999999999999</v>
      </c>
      <c r="I1236">
        <v>3.25</v>
      </c>
      <c r="J1236">
        <v>0.74</v>
      </c>
      <c r="K1236">
        <v>11.9</v>
      </c>
      <c r="L1236">
        <v>6</v>
      </c>
      <c r="AA1236">
        <f t="shared" si="164"/>
        <v>12.349999999999998</v>
      </c>
      <c r="AB1236">
        <f t="shared" si="164"/>
        <v>0.6</v>
      </c>
      <c r="AC1236">
        <f t="shared" si="165"/>
        <v>0.49</v>
      </c>
      <c r="AD1236">
        <f t="shared" si="169"/>
        <v>3.6500000000000004</v>
      </c>
      <c r="AE1236">
        <f t="shared" si="169"/>
        <v>0.1</v>
      </c>
      <c r="AF1236">
        <f t="shared" si="169"/>
        <v>5</v>
      </c>
      <c r="AG1236">
        <f t="shared" si="168"/>
        <v>14</v>
      </c>
      <c r="AH1236">
        <f t="shared" si="166"/>
        <v>1.0009999999999999</v>
      </c>
      <c r="AI1236">
        <f t="shared" si="167"/>
        <v>3.25</v>
      </c>
      <c r="AJ1236">
        <f t="shared" si="170"/>
        <v>0.74</v>
      </c>
      <c r="AK1236">
        <f t="shared" si="171"/>
        <v>11.9</v>
      </c>
      <c r="AL1236">
        <v>6</v>
      </c>
    </row>
    <row r="1237" spans="1:38" x14ac:dyDescent="0.45">
      <c r="A1237">
        <v>11.6</v>
      </c>
      <c r="B1237">
        <v>0.44</v>
      </c>
      <c r="C1237">
        <v>0.64</v>
      </c>
      <c r="D1237">
        <v>2.1</v>
      </c>
      <c r="E1237">
        <v>5.8999999999999997E-2</v>
      </c>
      <c r="F1237">
        <v>5</v>
      </c>
      <c r="G1237">
        <v>15</v>
      </c>
      <c r="H1237">
        <v>0.998</v>
      </c>
      <c r="I1237">
        <v>3.21</v>
      </c>
      <c r="J1237">
        <v>0.67</v>
      </c>
      <c r="K1237">
        <v>10.199999999999999</v>
      </c>
      <c r="L1237">
        <v>6</v>
      </c>
      <c r="AA1237">
        <f t="shared" si="164"/>
        <v>11.6</v>
      </c>
      <c r="AB1237">
        <f t="shared" si="164"/>
        <v>0.44</v>
      </c>
      <c r="AC1237">
        <f t="shared" si="165"/>
        <v>0.64</v>
      </c>
      <c r="AD1237">
        <f t="shared" si="169"/>
        <v>2.1</v>
      </c>
      <c r="AE1237">
        <f t="shared" si="169"/>
        <v>5.8999999999999997E-2</v>
      </c>
      <c r="AF1237">
        <f t="shared" si="169"/>
        <v>5</v>
      </c>
      <c r="AG1237">
        <f t="shared" si="168"/>
        <v>15</v>
      </c>
      <c r="AH1237">
        <f t="shared" si="166"/>
        <v>0.998</v>
      </c>
      <c r="AI1237">
        <f t="shared" si="167"/>
        <v>3.21</v>
      </c>
      <c r="AJ1237">
        <f t="shared" si="170"/>
        <v>0.67</v>
      </c>
      <c r="AK1237">
        <f t="shared" si="171"/>
        <v>10.199999999999999</v>
      </c>
      <c r="AL1237">
        <v>6</v>
      </c>
    </row>
    <row r="1238" spans="1:38" x14ac:dyDescent="0.45">
      <c r="A1238">
        <v>11.5</v>
      </c>
      <c r="B1238">
        <v>0.315</v>
      </c>
      <c r="C1238">
        <v>0.54</v>
      </c>
      <c r="D1238">
        <v>2.1</v>
      </c>
      <c r="E1238">
        <v>8.4000000000000005E-2</v>
      </c>
      <c r="F1238">
        <v>5</v>
      </c>
      <c r="G1238">
        <v>15</v>
      </c>
      <c r="H1238">
        <v>0.99870000000000003</v>
      </c>
      <c r="I1238">
        <v>2.98</v>
      </c>
      <c r="J1238">
        <v>0.7</v>
      </c>
      <c r="K1238">
        <v>9.1999999999999993</v>
      </c>
      <c r="L1238">
        <v>6</v>
      </c>
      <c r="AA1238">
        <f t="shared" si="164"/>
        <v>11.5</v>
      </c>
      <c r="AB1238">
        <f t="shared" si="164"/>
        <v>0.315</v>
      </c>
      <c r="AC1238">
        <f t="shared" si="165"/>
        <v>0.54</v>
      </c>
      <c r="AD1238">
        <f t="shared" si="169"/>
        <v>2.1</v>
      </c>
      <c r="AE1238">
        <f t="shared" si="169"/>
        <v>8.4000000000000005E-2</v>
      </c>
      <c r="AF1238">
        <f t="shared" si="169"/>
        <v>5</v>
      </c>
      <c r="AG1238">
        <f t="shared" si="168"/>
        <v>15</v>
      </c>
      <c r="AH1238">
        <f t="shared" si="166"/>
        <v>0.99870000000000003</v>
      </c>
      <c r="AI1238">
        <f t="shared" si="167"/>
        <v>2.98</v>
      </c>
      <c r="AJ1238">
        <f t="shared" si="170"/>
        <v>0.7</v>
      </c>
      <c r="AK1238">
        <f t="shared" si="171"/>
        <v>9.1999999999999993</v>
      </c>
      <c r="AL1238">
        <v>6</v>
      </c>
    </row>
    <row r="1239" spans="1:38" x14ac:dyDescent="0.45">
      <c r="A1239">
        <v>11.7</v>
      </c>
      <c r="B1239">
        <v>0.49</v>
      </c>
      <c r="C1239">
        <v>0.49</v>
      </c>
      <c r="D1239">
        <v>2.2000000000000002</v>
      </c>
      <c r="E1239">
        <v>8.3000000000000004E-2</v>
      </c>
      <c r="F1239">
        <v>5</v>
      </c>
      <c r="G1239">
        <v>15</v>
      </c>
      <c r="H1239">
        <v>1</v>
      </c>
      <c r="I1239">
        <v>3.19</v>
      </c>
      <c r="J1239">
        <v>0.43</v>
      </c>
      <c r="K1239">
        <v>9.1999999999999993</v>
      </c>
      <c r="L1239">
        <v>5</v>
      </c>
      <c r="AA1239">
        <f t="shared" si="164"/>
        <v>11.7</v>
      </c>
      <c r="AB1239">
        <f t="shared" si="164"/>
        <v>0.49</v>
      </c>
      <c r="AC1239">
        <f t="shared" si="165"/>
        <v>0.49</v>
      </c>
      <c r="AD1239">
        <f t="shared" si="169"/>
        <v>2.2000000000000002</v>
      </c>
      <c r="AE1239">
        <f t="shared" si="169"/>
        <v>8.3000000000000004E-2</v>
      </c>
      <c r="AF1239">
        <f t="shared" si="169"/>
        <v>5</v>
      </c>
      <c r="AG1239">
        <f t="shared" si="168"/>
        <v>15</v>
      </c>
      <c r="AH1239">
        <f t="shared" si="166"/>
        <v>1</v>
      </c>
      <c r="AI1239">
        <f t="shared" si="167"/>
        <v>3.19</v>
      </c>
      <c r="AJ1239">
        <f t="shared" si="170"/>
        <v>0.43</v>
      </c>
      <c r="AK1239">
        <f t="shared" si="171"/>
        <v>9.1999999999999993</v>
      </c>
      <c r="AL1239">
        <v>5</v>
      </c>
    </row>
    <row r="1240" spans="1:38" x14ac:dyDescent="0.45">
      <c r="A1240">
        <v>8.8000000000000007</v>
      </c>
      <c r="B1240">
        <v>0.6</v>
      </c>
      <c r="C1240">
        <v>0.28999999999999998</v>
      </c>
      <c r="D1240">
        <v>2.2000000000000002</v>
      </c>
      <c r="E1240">
        <v>9.8000000000000004E-2</v>
      </c>
      <c r="F1240">
        <v>5</v>
      </c>
      <c r="G1240">
        <v>15</v>
      </c>
      <c r="H1240">
        <v>0.99880000000000002</v>
      </c>
      <c r="I1240">
        <v>3.36</v>
      </c>
      <c r="J1240">
        <v>0.49</v>
      </c>
      <c r="K1240">
        <v>9.1</v>
      </c>
      <c r="L1240">
        <v>5</v>
      </c>
      <c r="AA1240">
        <f t="shared" si="164"/>
        <v>8.8000000000000007</v>
      </c>
      <c r="AB1240">
        <f t="shared" si="164"/>
        <v>0.6</v>
      </c>
      <c r="AC1240">
        <f t="shared" si="165"/>
        <v>0.28999999999999998</v>
      </c>
      <c r="AD1240">
        <f t="shared" si="169"/>
        <v>2.2000000000000002</v>
      </c>
      <c r="AE1240">
        <f t="shared" si="169"/>
        <v>9.8000000000000004E-2</v>
      </c>
      <c r="AF1240">
        <f t="shared" si="169"/>
        <v>5</v>
      </c>
      <c r="AG1240">
        <f t="shared" si="168"/>
        <v>15</v>
      </c>
      <c r="AH1240">
        <f t="shared" si="166"/>
        <v>0.99880000000000002</v>
      </c>
      <c r="AI1240">
        <f t="shared" si="167"/>
        <v>3.36</v>
      </c>
      <c r="AJ1240">
        <f t="shared" si="170"/>
        <v>0.49</v>
      </c>
      <c r="AK1240">
        <f t="shared" si="171"/>
        <v>9.1</v>
      </c>
      <c r="AL1240">
        <v>5</v>
      </c>
    </row>
    <row r="1241" spans="1:38" x14ac:dyDescent="0.45">
      <c r="A1241">
        <v>8.6999999999999993</v>
      </c>
      <c r="B1241">
        <v>0.7</v>
      </c>
      <c r="C1241">
        <v>0.24</v>
      </c>
      <c r="D1241">
        <v>2.5</v>
      </c>
      <c r="E1241">
        <v>0.22600000000000001</v>
      </c>
      <c r="F1241">
        <v>5</v>
      </c>
      <c r="G1241">
        <v>15</v>
      </c>
      <c r="H1241">
        <v>0.99909999999999999</v>
      </c>
      <c r="I1241">
        <v>3.32</v>
      </c>
      <c r="J1241">
        <v>0.6</v>
      </c>
      <c r="K1241">
        <v>9</v>
      </c>
      <c r="L1241">
        <v>6</v>
      </c>
      <c r="AA1241">
        <f t="shared" si="164"/>
        <v>8.6999999999999993</v>
      </c>
      <c r="AB1241">
        <f t="shared" si="164"/>
        <v>0.7</v>
      </c>
      <c r="AC1241">
        <f t="shared" si="165"/>
        <v>0.24</v>
      </c>
      <c r="AD1241">
        <f t="shared" si="169"/>
        <v>2.5</v>
      </c>
      <c r="AE1241">
        <f t="shared" si="169"/>
        <v>0.12249999999999998</v>
      </c>
      <c r="AF1241">
        <f t="shared" si="169"/>
        <v>5</v>
      </c>
      <c r="AG1241">
        <f t="shared" si="168"/>
        <v>15</v>
      </c>
      <c r="AH1241">
        <f t="shared" si="166"/>
        <v>0.99909999999999999</v>
      </c>
      <c r="AI1241">
        <f t="shared" si="167"/>
        <v>3.32</v>
      </c>
      <c r="AJ1241">
        <f t="shared" si="170"/>
        <v>0.6</v>
      </c>
      <c r="AK1241">
        <f t="shared" si="171"/>
        <v>9</v>
      </c>
      <c r="AL1241">
        <v>6</v>
      </c>
    </row>
    <row r="1242" spans="1:38" x14ac:dyDescent="0.45">
      <c r="A1242">
        <v>8.1</v>
      </c>
      <c r="B1242">
        <v>0.78</v>
      </c>
      <c r="C1242">
        <v>0.23</v>
      </c>
      <c r="D1242">
        <v>2.6</v>
      </c>
      <c r="E1242">
        <v>5.8999999999999997E-2</v>
      </c>
      <c r="F1242">
        <v>5</v>
      </c>
      <c r="G1242">
        <v>15</v>
      </c>
      <c r="H1242">
        <v>0.997</v>
      </c>
      <c r="I1242">
        <v>3.37</v>
      </c>
      <c r="J1242">
        <v>0.56000000000000005</v>
      </c>
      <c r="K1242">
        <v>11.3</v>
      </c>
      <c r="L1242">
        <v>5</v>
      </c>
      <c r="AA1242">
        <f t="shared" si="164"/>
        <v>8.1</v>
      </c>
      <c r="AB1242">
        <f t="shared" si="164"/>
        <v>0.78</v>
      </c>
      <c r="AC1242">
        <f t="shared" si="165"/>
        <v>0.23</v>
      </c>
      <c r="AD1242">
        <f t="shared" si="169"/>
        <v>2.6</v>
      </c>
      <c r="AE1242">
        <f t="shared" si="169"/>
        <v>5.8999999999999997E-2</v>
      </c>
      <c r="AF1242">
        <f t="shared" si="169"/>
        <v>5</v>
      </c>
      <c r="AG1242">
        <f t="shared" si="168"/>
        <v>15</v>
      </c>
      <c r="AH1242">
        <f t="shared" si="166"/>
        <v>0.997</v>
      </c>
      <c r="AI1242">
        <f t="shared" si="167"/>
        <v>3.37</v>
      </c>
      <c r="AJ1242">
        <f t="shared" si="170"/>
        <v>0.56000000000000005</v>
      </c>
      <c r="AK1242">
        <f t="shared" si="171"/>
        <v>11.3</v>
      </c>
      <c r="AL1242">
        <v>5</v>
      </c>
    </row>
    <row r="1243" spans="1:38" x14ac:dyDescent="0.45">
      <c r="A1243">
        <v>6.6</v>
      </c>
      <c r="B1243">
        <v>0.96</v>
      </c>
      <c r="C1243">
        <v>0</v>
      </c>
      <c r="D1243">
        <v>1.8</v>
      </c>
      <c r="E1243">
        <v>8.1999999999999906E-2</v>
      </c>
      <c r="F1243">
        <v>5</v>
      </c>
      <c r="G1243">
        <v>16</v>
      </c>
      <c r="H1243">
        <v>0.99360000000000004</v>
      </c>
      <c r="I1243">
        <v>3.5</v>
      </c>
      <c r="J1243">
        <v>0.44</v>
      </c>
      <c r="K1243">
        <v>11.9</v>
      </c>
      <c r="L1243">
        <v>6</v>
      </c>
      <c r="AA1243">
        <f t="shared" si="164"/>
        <v>6.6</v>
      </c>
      <c r="AB1243">
        <f t="shared" si="164"/>
        <v>0.96</v>
      </c>
      <c r="AC1243">
        <f t="shared" si="165"/>
        <v>0</v>
      </c>
      <c r="AD1243">
        <f t="shared" si="169"/>
        <v>1.8</v>
      </c>
      <c r="AE1243">
        <f t="shared" si="169"/>
        <v>8.1999999999999906E-2</v>
      </c>
      <c r="AF1243">
        <f t="shared" si="169"/>
        <v>5</v>
      </c>
      <c r="AG1243">
        <f t="shared" si="168"/>
        <v>16</v>
      </c>
      <c r="AH1243">
        <f t="shared" si="166"/>
        <v>0.99360000000000004</v>
      </c>
      <c r="AI1243">
        <f t="shared" si="167"/>
        <v>3.5</v>
      </c>
      <c r="AJ1243">
        <f t="shared" si="170"/>
        <v>0.44</v>
      </c>
      <c r="AK1243">
        <f t="shared" si="171"/>
        <v>11.9</v>
      </c>
      <c r="AL1243">
        <v>6</v>
      </c>
    </row>
    <row r="1244" spans="1:38" x14ac:dyDescent="0.45">
      <c r="A1244">
        <v>10.4</v>
      </c>
      <c r="B1244">
        <v>0.61</v>
      </c>
      <c r="C1244">
        <v>0.49</v>
      </c>
      <c r="D1244">
        <v>2.1</v>
      </c>
      <c r="E1244">
        <v>0.2</v>
      </c>
      <c r="F1244">
        <v>5</v>
      </c>
      <c r="G1244">
        <v>16</v>
      </c>
      <c r="H1244">
        <v>0.99939999999999996</v>
      </c>
      <c r="I1244">
        <v>3.16</v>
      </c>
      <c r="J1244">
        <v>0.63</v>
      </c>
      <c r="K1244">
        <v>8.4</v>
      </c>
      <c r="L1244">
        <v>3</v>
      </c>
      <c r="AA1244">
        <f t="shared" si="164"/>
        <v>10.4</v>
      </c>
      <c r="AB1244">
        <f t="shared" si="164"/>
        <v>0.61</v>
      </c>
      <c r="AC1244">
        <f t="shared" si="165"/>
        <v>0.49</v>
      </c>
      <c r="AD1244">
        <f t="shared" si="169"/>
        <v>2.1</v>
      </c>
      <c r="AE1244">
        <f t="shared" si="169"/>
        <v>0.12249999999999998</v>
      </c>
      <c r="AF1244">
        <f t="shared" si="169"/>
        <v>5</v>
      </c>
      <c r="AG1244">
        <f t="shared" si="168"/>
        <v>16</v>
      </c>
      <c r="AH1244">
        <f t="shared" si="166"/>
        <v>0.99939999999999996</v>
      </c>
      <c r="AI1244">
        <f t="shared" si="167"/>
        <v>3.16</v>
      </c>
      <c r="AJ1244">
        <f t="shared" si="170"/>
        <v>0.63</v>
      </c>
      <c r="AK1244">
        <f t="shared" si="171"/>
        <v>8.4</v>
      </c>
      <c r="AL1244">
        <v>3</v>
      </c>
    </row>
    <row r="1245" spans="1:38" x14ac:dyDescent="0.45">
      <c r="A1245">
        <v>8</v>
      </c>
      <c r="B1245">
        <v>0.31</v>
      </c>
      <c r="C1245">
        <v>0.45</v>
      </c>
      <c r="D1245">
        <v>2.1</v>
      </c>
      <c r="E1245">
        <v>0.216</v>
      </c>
      <c r="F1245">
        <v>5</v>
      </c>
      <c r="G1245">
        <v>16</v>
      </c>
      <c r="H1245">
        <v>0.99357999999999902</v>
      </c>
      <c r="I1245">
        <v>3.15</v>
      </c>
      <c r="J1245">
        <v>0.81</v>
      </c>
      <c r="K1245">
        <v>12.5</v>
      </c>
      <c r="L1245">
        <v>7</v>
      </c>
      <c r="AA1245">
        <f t="shared" si="164"/>
        <v>8</v>
      </c>
      <c r="AB1245">
        <f t="shared" si="164"/>
        <v>0.31</v>
      </c>
      <c r="AC1245">
        <f t="shared" si="165"/>
        <v>0.45</v>
      </c>
      <c r="AD1245">
        <f t="shared" si="169"/>
        <v>2.1</v>
      </c>
      <c r="AE1245">
        <f t="shared" si="169"/>
        <v>0.12249999999999998</v>
      </c>
      <c r="AF1245">
        <f t="shared" si="169"/>
        <v>5</v>
      </c>
      <c r="AG1245">
        <f t="shared" si="168"/>
        <v>16</v>
      </c>
      <c r="AH1245">
        <f t="shared" si="166"/>
        <v>0.99357999999999902</v>
      </c>
      <c r="AI1245">
        <f t="shared" si="167"/>
        <v>3.15</v>
      </c>
      <c r="AJ1245">
        <f t="shared" si="170"/>
        <v>0.81</v>
      </c>
      <c r="AK1245">
        <f t="shared" si="171"/>
        <v>12.5</v>
      </c>
      <c r="AL1245">
        <v>7</v>
      </c>
    </row>
    <row r="1246" spans="1:38" x14ac:dyDescent="0.45">
      <c r="A1246">
        <v>9.6999999999999993</v>
      </c>
      <c r="B1246">
        <v>0.42</v>
      </c>
      <c r="C1246">
        <v>0.46</v>
      </c>
      <c r="D1246">
        <v>2.1</v>
      </c>
      <c r="E1246">
        <v>7.3999999999999996E-2</v>
      </c>
      <c r="F1246">
        <v>5</v>
      </c>
      <c r="G1246">
        <v>16</v>
      </c>
      <c r="H1246">
        <v>0.99648999999999999</v>
      </c>
      <c r="I1246">
        <v>3.27</v>
      </c>
      <c r="J1246">
        <v>0.74</v>
      </c>
      <c r="K1246">
        <v>12.3</v>
      </c>
      <c r="L1246">
        <v>6</v>
      </c>
      <c r="AA1246">
        <f t="shared" si="164"/>
        <v>9.6999999999999993</v>
      </c>
      <c r="AB1246">
        <f t="shared" si="164"/>
        <v>0.42</v>
      </c>
      <c r="AC1246">
        <f t="shared" si="165"/>
        <v>0.46</v>
      </c>
      <c r="AD1246">
        <f t="shared" si="169"/>
        <v>2.1</v>
      </c>
      <c r="AE1246">
        <f t="shared" si="169"/>
        <v>7.3999999999999996E-2</v>
      </c>
      <c r="AF1246">
        <f t="shared" si="169"/>
        <v>5</v>
      </c>
      <c r="AG1246">
        <f t="shared" si="168"/>
        <v>16</v>
      </c>
      <c r="AH1246">
        <f t="shared" si="166"/>
        <v>0.99648999999999999</v>
      </c>
      <c r="AI1246">
        <f t="shared" si="167"/>
        <v>3.27</v>
      </c>
      <c r="AJ1246">
        <f t="shared" si="170"/>
        <v>0.74</v>
      </c>
      <c r="AK1246">
        <f t="shared" si="171"/>
        <v>12.3</v>
      </c>
      <c r="AL1246">
        <v>6</v>
      </c>
    </row>
    <row r="1247" spans="1:38" x14ac:dyDescent="0.45">
      <c r="A1247">
        <v>6.9</v>
      </c>
      <c r="B1247">
        <v>0.36</v>
      </c>
      <c r="C1247">
        <v>0.25</v>
      </c>
      <c r="D1247">
        <v>2.4</v>
      </c>
      <c r="E1247">
        <v>9.8000000000000004E-2</v>
      </c>
      <c r="F1247">
        <v>5</v>
      </c>
      <c r="G1247">
        <v>16</v>
      </c>
      <c r="H1247">
        <v>0.99639999999999995</v>
      </c>
      <c r="I1247">
        <v>3.41</v>
      </c>
      <c r="J1247">
        <v>0.6</v>
      </c>
      <c r="K1247">
        <v>10.1</v>
      </c>
      <c r="L1247">
        <v>6</v>
      </c>
      <c r="AA1247">
        <f t="shared" si="164"/>
        <v>6.9</v>
      </c>
      <c r="AB1247">
        <f t="shared" si="164"/>
        <v>0.36</v>
      </c>
      <c r="AC1247">
        <f t="shared" si="165"/>
        <v>0.25</v>
      </c>
      <c r="AD1247">
        <f t="shared" si="169"/>
        <v>2.4</v>
      </c>
      <c r="AE1247">
        <f t="shared" si="169"/>
        <v>9.8000000000000004E-2</v>
      </c>
      <c r="AF1247">
        <f t="shared" si="169"/>
        <v>5</v>
      </c>
      <c r="AG1247">
        <f t="shared" si="168"/>
        <v>16</v>
      </c>
      <c r="AH1247">
        <f t="shared" si="166"/>
        <v>0.99639999999999995</v>
      </c>
      <c r="AI1247">
        <f t="shared" si="167"/>
        <v>3.41</v>
      </c>
      <c r="AJ1247">
        <f t="shared" si="170"/>
        <v>0.6</v>
      </c>
      <c r="AK1247">
        <f t="shared" si="171"/>
        <v>10.1</v>
      </c>
      <c r="AL1247">
        <v>6</v>
      </c>
    </row>
    <row r="1248" spans="1:38" x14ac:dyDescent="0.45">
      <c r="A1248">
        <v>10.7</v>
      </c>
      <c r="B1248">
        <v>0.35</v>
      </c>
      <c r="C1248">
        <v>0.53</v>
      </c>
      <c r="D1248">
        <v>2.6</v>
      </c>
      <c r="E1248">
        <v>7.0000000000000007E-2</v>
      </c>
      <c r="F1248">
        <v>5</v>
      </c>
      <c r="G1248">
        <v>16</v>
      </c>
      <c r="H1248">
        <v>0.99719999999999998</v>
      </c>
      <c r="I1248">
        <v>3.15</v>
      </c>
      <c r="J1248">
        <v>0.65</v>
      </c>
      <c r="K1248">
        <v>11</v>
      </c>
      <c r="L1248">
        <v>8</v>
      </c>
      <c r="AA1248">
        <f t="shared" si="164"/>
        <v>10.7</v>
      </c>
      <c r="AB1248">
        <f t="shared" si="164"/>
        <v>0.35</v>
      </c>
      <c r="AC1248">
        <f t="shared" si="165"/>
        <v>0.53</v>
      </c>
      <c r="AD1248">
        <f t="shared" si="169"/>
        <v>2.6</v>
      </c>
      <c r="AE1248">
        <f t="shared" si="169"/>
        <v>7.0000000000000007E-2</v>
      </c>
      <c r="AF1248">
        <f t="shared" si="169"/>
        <v>5</v>
      </c>
      <c r="AG1248">
        <f t="shared" si="168"/>
        <v>16</v>
      </c>
      <c r="AH1248">
        <f t="shared" si="166"/>
        <v>0.99719999999999998</v>
      </c>
      <c r="AI1248">
        <f t="shared" si="167"/>
        <v>3.15</v>
      </c>
      <c r="AJ1248">
        <f t="shared" si="170"/>
        <v>0.65</v>
      </c>
      <c r="AK1248">
        <f t="shared" si="171"/>
        <v>11</v>
      </c>
      <c r="AL1248">
        <v>8</v>
      </c>
    </row>
    <row r="1249" spans="1:38" x14ac:dyDescent="0.45">
      <c r="A1249">
        <v>13.2</v>
      </c>
      <c r="B1249">
        <v>0.38</v>
      </c>
      <c r="C1249">
        <v>0.55000000000000004</v>
      </c>
      <c r="D1249">
        <v>2.7</v>
      </c>
      <c r="E1249">
        <v>8.1000000000000003E-2</v>
      </c>
      <c r="F1249">
        <v>5</v>
      </c>
      <c r="G1249">
        <v>16</v>
      </c>
      <c r="H1249">
        <v>1.0005999999999999</v>
      </c>
      <c r="I1249">
        <v>2.98</v>
      </c>
      <c r="J1249">
        <v>0.54</v>
      </c>
      <c r="K1249">
        <v>9.4</v>
      </c>
      <c r="L1249">
        <v>5</v>
      </c>
      <c r="AA1249">
        <f t="shared" si="164"/>
        <v>12.349999999999998</v>
      </c>
      <c r="AB1249">
        <f t="shared" si="164"/>
        <v>0.38</v>
      </c>
      <c r="AC1249">
        <f t="shared" si="165"/>
        <v>0.55000000000000004</v>
      </c>
      <c r="AD1249">
        <f t="shared" si="169"/>
        <v>2.7</v>
      </c>
      <c r="AE1249">
        <f t="shared" si="169"/>
        <v>8.1000000000000003E-2</v>
      </c>
      <c r="AF1249">
        <f t="shared" si="169"/>
        <v>5</v>
      </c>
      <c r="AG1249">
        <f t="shared" si="168"/>
        <v>16</v>
      </c>
      <c r="AH1249">
        <f t="shared" si="166"/>
        <v>1.0005999999999999</v>
      </c>
      <c r="AI1249">
        <f t="shared" si="167"/>
        <v>2.98</v>
      </c>
      <c r="AJ1249">
        <f t="shared" si="170"/>
        <v>0.54</v>
      </c>
      <c r="AK1249">
        <f t="shared" si="171"/>
        <v>9.4</v>
      </c>
      <c r="AL1249">
        <v>5</v>
      </c>
    </row>
    <row r="1250" spans="1:38" x14ac:dyDescent="0.45">
      <c r="A1250">
        <v>8.1</v>
      </c>
      <c r="B1250">
        <v>0.38</v>
      </c>
      <c r="C1250">
        <v>0.48</v>
      </c>
      <c r="D1250">
        <v>1.8</v>
      </c>
      <c r="E1250">
        <v>0.157</v>
      </c>
      <c r="F1250">
        <v>5</v>
      </c>
      <c r="G1250">
        <v>17</v>
      </c>
      <c r="H1250">
        <v>0.99760000000000004</v>
      </c>
      <c r="I1250">
        <v>3.3</v>
      </c>
      <c r="J1250">
        <v>1.05</v>
      </c>
      <c r="K1250">
        <v>9.4</v>
      </c>
      <c r="L1250">
        <v>5</v>
      </c>
      <c r="AA1250">
        <f t="shared" si="164"/>
        <v>8.1</v>
      </c>
      <c r="AB1250">
        <f t="shared" si="164"/>
        <v>0.38</v>
      </c>
      <c r="AC1250">
        <f t="shared" si="165"/>
        <v>0.48</v>
      </c>
      <c r="AD1250">
        <f t="shared" si="169"/>
        <v>1.8</v>
      </c>
      <c r="AE1250">
        <f t="shared" si="169"/>
        <v>0.12249999999999998</v>
      </c>
      <c r="AF1250">
        <f t="shared" si="169"/>
        <v>5</v>
      </c>
      <c r="AG1250">
        <f t="shared" si="168"/>
        <v>17</v>
      </c>
      <c r="AH1250">
        <f t="shared" si="166"/>
        <v>0.99760000000000004</v>
      </c>
      <c r="AI1250">
        <f t="shared" si="167"/>
        <v>3.3</v>
      </c>
      <c r="AJ1250">
        <f t="shared" si="170"/>
        <v>0.99999999999999989</v>
      </c>
      <c r="AK1250">
        <f t="shared" si="171"/>
        <v>9.4</v>
      </c>
      <c r="AL1250">
        <v>5</v>
      </c>
    </row>
    <row r="1251" spans="1:38" x14ac:dyDescent="0.45">
      <c r="A1251">
        <v>10.1</v>
      </c>
      <c r="B1251">
        <v>0.37</v>
      </c>
      <c r="C1251">
        <v>0.34</v>
      </c>
      <c r="D1251">
        <v>2.4</v>
      </c>
      <c r="E1251">
        <v>8.5000000000000006E-2</v>
      </c>
      <c r="F1251">
        <v>5</v>
      </c>
      <c r="G1251">
        <v>17</v>
      </c>
      <c r="H1251">
        <v>0.99682999999999899</v>
      </c>
      <c r="I1251">
        <v>3.17</v>
      </c>
      <c r="J1251">
        <v>0.65</v>
      </c>
      <c r="K1251">
        <v>10.6</v>
      </c>
      <c r="L1251">
        <v>7</v>
      </c>
      <c r="AA1251">
        <f t="shared" si="164"/>
        <v>10.1</v>
      </c>
      <c r="AB1251">
        <f t="shared" si="164"/>
        <v>0.37</v>
      </c>
      <c r="AC1251">
        <f t="shared" si="165"/>
        <v>0.34</v>
      </c>
      <c r="AD1251">
        <f t="shared" si="169"/>
        <v>2.4</v>
      </c>
      <c r="AE1251">
        <f t="shared" si="169"/>
        <v>8.5000000000000006E-2</v>
      </c>
      <c r="AF1251">
        <f t="shared" si="169"/>
        <v>5</v>
      </c>
      <c r="AG1251">
        <f t="shared" si="168"/>
        <v>17</v>
      </c>
      <c r="AH1251">
        <f t="shared" si="166"/>
        <v>0.99682999999999899</v>
      </c>
      <c r="AI1251">
        <f t="shared" si="167"/>
        <v>3.17</v>
      </c>
      <c r="AJ1251">
        <f t="shared" si="170"/>
        <v>0.65</v>
      </c>
      <c r="AK1251">
        <f t="shared" si="171"/>
        <v>10.6</v>
      </c>
      <c r="AL1251">
        <v>7</v>
      </c>
    </row>
    <row r="1252" spans="1:38" x14ac:dyDescent="0.45">
      <c r="A1252">
        <v>11.2</v>
      </c>
      <c r="B1252">
        <v>0.5</v>
      </c>
      <c r="C1252">
        <v>0.74</v>
      </c>
      <c r="D1252">
        <v>5.15</v>
      </c>
      <c r="E1252">
        <v>0.1</v>
      </c>
      <c r="F1252">
        <v>5</v>
      </c>
      <c r="G1252">
        <v>17</v>
      </c>
      <c r="H1252">
        <v>0.99960000000000004</v>
      </c>
      <c r="I1252">
        <v>3.22</v>
      </c>
      <c r="J1252">
        <v>0.62</v>
      </c>
      <c r="K1252">
        <v>11.2</v>
      </c>
      <c r="L1252">
        <v>5</v>
      </c>
      <c r="AA1252">
        <f t="shared" si="164"/>
        <v>11.2</v>
      </c>
      <c r="AB1252">
        <f t="shared" si="164"/>
        <v>0.5</v>
      </c>
      <c r="AC1252">
        <f t="shared" si="165"/>
        <v>0.74</v>
      </c>
      <c r="AD1252">
        <f t="shared" si="169"/>
        <v>3.6500000000000004</v>
      </c>
      <c r="AE1252">
        <f t="shared" si="169"/>
        <v>0.1</v>
      </c>
      <c r="AF1252">
        <f t="shared" si="169"/>
        <v>5</v>
      </c>
      <c r="AG1252">
        <f t="shared" si="168"/>
        <v>17</v>
      </c>
      <c r="AH1252">
        <f t="shared" si="166"/>
        <v>0.99960000000000004</v>
      </c>
      <c r="AI1252">
        <f t="shared" si="167"/>
        <v>3.22</v>
      </c>
      <c r="AJ1252">
        <f t="shared" si="170"/>
        <v>0.62</v>
      </c>
      <c r="AK1252">
        <f t="shared" si="171"/>
        <v>11.2</v>
      </c>
      <c r="AL1252">
        <v>5</v>
      </c>
    </row>
    <row r="1253" spans="1:38" x14ac:dyDescent="0.45">
      <c r="A1253">
        <v>9.5</v>
      </c>
      <c r="B1253">
        <v>0.46</v>
      </c>
      <c r="C1253">
        <v>0.49</v>
      </c>
      <c r="D1253">
        <v>6.3</v>
      </c>
      <c r="E1253">
        <v>6.4000000000000001E-2</v>
      </c>
      <c r="F1253">
        <v>5</v>
      </c>
      <c r="G1253">
        <v>17</v>
      </c>
      <c r="H1253">
        <v>0.99880000000000002</v>
      </c>
      <c r="I1253">
        <v>3.21</v>
      </c>
      <c r="J1253">
        <v>0.73</v>
      </c>
      <c r="K1253">
        <v>11</v>
      </c>
      <c r="L1253">
        <v>6</v>
      </c>
      <c r="AA1253">
        <f t="shared" si="164"/>
        <v>9.5</v>
      </c>
      <c r="AB1253">
        <f t="shared" si="164"/>
        <v>0.46</v>
      </c>
      <c r="AC1253">
        <f t="shared" si="165"/>
        <v>0.49</v>
      </c>
      <c r="AD1253">
        <f t="shared" si="169"/>
        <v>3.6500000000000004</v>
      </c>
      <c r="AE1253">
        <f t="shared" si="169"/>
        <v>6.4000000000000001E-2</v>
      </c>
      <c r="AF1253">
        <f t="shared" si="169"/>
        <v>5</v>
      </c>
      <c r="AG1253">
        <f t="shared" si="168"/>
        <v>17</v>
      </c>
      <c r="AH1253">
        <f t="shared" si="166"/>
        <v>0.99880000000000002</v>
      </c>
      <c r="AI1253">
        <f t="shared" si="167"/>
        <v>3.21</v>
      </c>
      <c r="AJ1253">
        <f t="shared" si="170"/>
        <v>0.73</v>
      </c>
      <c r="AK1253">
        <f t="shared" si="171"/>
        <v>11</v>
      </c>
      <c r="AL1253">
        <v>6</v>
      </c>
    </row>
    <row r="1254" spans="1:38" x14ac:dyDescent="0.45">
      <c r="A1254">
        <v>8.6</v>
      </c>
      <c r="B1254">
        <v>0.52</v>
      </c>
      <c r="C1254">
        <v>0.38</v>
      </c>
      <c r="D1254">
        <v>1.5</v>
      </c>
      <c r="E1254">
        <v>9.6000000000000002E-2</v>
      </c>
      <c r="F1254">
        <v>5</v>
      </c>
      <c r="G1254">
        <v>18</v>
      </c>
      <c r="H1254">
        <v>0.99665999999999999</v>
      </c>
      <c r="I1254">
        <v>3.2</v>
      </c>
      <c r="J1254">
        <v>0.52</v>
      </c>
      <c r="K1254">
        <v>9.4</v>
      </c>
      <c r="L1254">
        <v>5</v>
      </c>
      <c r="AA1254">
        <f t="shared" si="164"/>
        <v>8.6</v>
      </c>
      <c r="AB1254">
        <f t="shared" si="164"/>
        <v>0.52</v>
      </c>
      <c r="AC1254">
        <f t="shared" si="165"/>
        <v>0.38</v>
      </c>
      <c r="AD1254">
        <f t="shared" si="169"/>
        <v>1.5</v>
      </c>
      <c r="AE1254">
        <f t="shared" si="169"/>
        <v>9.6000000000000002E-2</v>
      </c>
      <c r="AF1254">
        <f t="shared" si="169"/>
        <v>5</v>
      </c>
      <c r="AG1254">
        <f t="shared" si="168"/>
        <v>18</v>
      </c>
      <c r="AH1254">
        <f t="shared" si="166"/>
        <v>0.99665999999999999</v>
      </c>
      <c r="AI1254">
        <f t="shared" si="167"/>
        <v>3.2</v>
      </c>
      <c r="AJ1254">
        <f t="shared" si="170"/>
        <v>0.52</v>
      </c>
      <c r="AK1254">
        <f t="shared" si="171"/>
        <v>9.4</v>
      </c>
      <c r="AL1254">
        <v>5</v>
      </c>
    </row>
    <row r="1255" spans="1:38" x14ac:dyDescent="0.45">
      <c r="A1255">
        <v>11.9</v>
      </c>
      <c r="B1255">
        <v>0.57999999999999996</v>
      </c>
      <c r="C1255">
        <v>0.57999999999999996</v>
      </c>
      <c r="D1255">
        <v>1.9</v>
      </c>
      <c r="E1255">
        <v>7.0999999999999994E-2</v>
      </c>
      <c r="F1255">
        <v>5</v>
      </c>
      <c r="G1255">
        <v>18</v>
      </c>
      <c r="H1255">
        <v>0.998</v>
      </c>
      <c r="I1255">
        <v>3.09</v>
      </c>
      <c r="J1255">
        <v>0.63</v>
      </c>
      <c r="K1255">
        <v>10</v>
      </c>
      <c r="L1255">
        <v>6</v>
      </c>
      <c r="AA1255">
        <f t="shared" si="164"/>
        <v>11.9</v>
      </c>
      <c r="AB1255">
        <f t="shared" si="164"/>
        <v>0.57999999999999996</v>
      </c>
      <c r="AC1255">
        <f t="shared" si="165"/>
        <v>0.57999999999999996</v>
      </c>
      <c r="AD1255">
        <f t="shared" si="169"/>
        <v>1.9</v>
      </c>
      <c r="AE1255">
        <f t="shared" si="169"/>
        <v>7.0999999999999994E-2</v>
      </c>
      <c r="AF1255">
        <f t="shared" si="169"/>
        <v>5</v>
      </c>
      <c r="AG1255">
        <f t="shared" si="168"/>
        <v>18</v>
      </c>
      <c r="AH1255">
        <f t="shared" si="166"/>
        <v>0.998</v>
      </c>
      <c r="AI1255">
        <f t="shared" si="167"/>
        <v>3.09</v>
      </c>
      <c r="AJ1255">
        <f t="shared" si="170"/>
        <v>0.63</v>
      </c>
      <c r="AK1255">
        <f t="shared" si="171"/>
        <v>10</v>
      </c>
      <c r="AL1255">
        <v>6</v>
      </c>
    </row>
    <row r="1256" spans="1:38" x14ac:dyDescent="0.45">
      <c r="A1256">
        <v>10.6</v>
      </c>
      <c r="B1256">
        <v>0.42</v>
      </c>
      <c r="C1256">
        <v>0.48</v>
      </c>
      <c r="D1256">
        <v>2.7</v>
      </c>
      <c r="E1256">
        <v>6.5000000000000002E-2</v>
      </c>
      <c r="F1256">
        <v>5</v>
      </c>
      <c r="G1256">
        <v>18</v>
      </c>
      <c r="H1256">
        <v>0.99719999999999998</v>
      </c>
      <c r="I1256">
        <v>3.21</v>
      </c>
      <c r="J1256">
        <v>0.87</v>
      </c>
      <c r="K1256">
        <v>11.3</v>
      </c>
      <c r="L1256">
        <v>6</v>
      </c>
      <c r="AA1256">
        <f t="shared" si="164"/>
        <v>10.6</v>
      </c>
      <c r="AB1256">
        <f t="shared" si="164"/>
        <v>0.42</v>
      </c>
      <c r="AC1256">
        <f t="shared" si="165"/>
        <v>0.48</v>
      </c>
      <c r="AD1256">
        <f t="shared" si="169"/>
        <v>2.7</v>
      </c>
      <c r="AE1256">
        <f t="shared" si="169"/>
        <v>6.5000000000000002E-2</v>
      </c>
      <c r="AF1256">
        <f t="shared" si="169"/>
        <v>5</v>
      </c>
      <c r="AG1256">
        <f t="shared" si="168"/>
        <v>18</v>
      </c>
      <c r="AH1256">
        <f t="shared" si="166"/>
        <v>0.99719999999999998</v>
      </c>
      <c r="AI1256">
        <f t="shared" si="167"/>
        <v>3.21</v>
      </c>
      <c r="AJ1256">
        <f t="shared" si="170"/>
        <v>0.87</v>
      </c>
      <c r="AK1256">
        <f t="shared" si="171"/>
        <v>11.3</v>
      </c>
      <c r="AL1256">
        <v>6</v>
      </c>
    </row>
    <row r="1257" spans="1:38" x14ac:dyDescent="0.45">
      <c r="A1257">
        <v>7.8</v>
      </c>
      <c r="B1257">
        <v>0.64500000000000002</v>
      </c>
      <c r="C1257">
        <v>0</v>
      </c>
      <c r="D1257">
        <v>5.5</v>
      </c>
      <c r="E1257">
        <v>8.5999999999999993E-2</v>
      </c>
      <c r="F1257">
        <v>5</v>
      </c>
      <c r="G1257">
        <v>18</v>
      </c>
      <c r="H1257">
        <v>0.99860000000000004</v>
      </c>
      <c r="I1257">
        <v>3.4</v>
      </c>
      <c r="J1257">
        <v>0.55000000000000004</v>
      </c>
      <c r="K1257">
        <v>9.6</v>
      </c>
      <c r="L1257">
        <v>6</v>
      </c>
      <c r="AA1257">
        <f t="shared" si="164"/>
        <v>7.8</v>
      </c>
      <c r="AB1257">
        <f t="shared" si="164"/>
        <v>0.64500000000000002</v>
      </c>
      <c r="AC1257">
        <f t="shared" si="165"/>
        <v>0</v>
      </c>
      <c r="AD1257">
        <f t="shared" si="169"/>
        <v>3.6500000000000004</v>
      </c>
      <c r="AE1257">
        <f t="shared" si="169"/>
        <v>8.5999999999999993E-2</v>
      </c>
      <c r="AF1257">
        <f t="shared" si="169"/>
        <v>5</v>
      </c>
      <c r="AG1257">
        <f t="shared" si="168"/>
        <v>18</v>
      </c>
      <c r="AH1257">
        <f t="shared" si="166"/>
        <v>0.99860000000000004</v>
      </c>
      <c r="AI1257">
        <f t="shared" si="167"/>
        <v>3.4</v>
      </c>
      <c r="AJ1257">
        <f t="shared" si="170"/>
        <v>0.55000000000000004</v>
      </c>
      <c r="AK1257">
        <f t="shared" si="171"/>
        <v>9.6</v>
      </c>
      <c r="AL1257">
        <v>6</v>
      </c>
    </row>
    <row r="1258" spans="1:38" x14ac:dyDescent="0.45">
      <c r="A1258">
        <v>8.8000000000000007</v>
      </c>
      <c r="B1258">
        <v>0.95499999999999996</v>
      </c>
      <c r="C1258">
        <v>0.05</v>
      </c>
      <c r="D1258">
        <v>1.8</v>
      </c>
      <c r="E1258">
        <v>7.4999999999999997E-2</v>
      </c>
      <c r="F1258">
        <v>5</v>
      </c>
      <c r="G1258">
        <v>19</v>
      </c>
      <c r="H1258">
        <v>0.99616000000000005</v>
      </c>
      <c r="I1258">
        <v>3.3</v>
      </c>
      <c r="J1258">
        <v>0.44</v>
      </c>
      <c r="K1258">
        <v>9.6</v>
      </c>
      <c r="L1258">
        <v>4</v>
      </c>
      <c r="AA1258">
        <f t="shared" si="164"/>
        <v>8.8000000000000007</v>
      </c>
      <c r="AB1258">
        <f t="shared" si="164"/>
        <v>0.95499999999999996</v>
      </c>
      <c r="AC1258">
        <f t="shared" si="165"/>
        <v>0.05</v>
      </c>
      <c r="AD1258">
        <f t="shared" si="169"/>
        <v>1.8</v>
      </c>
      <c r="AE1258">
        <f t="shared" si="169"/>
        <v>7.4999999999999997E-2</v>
      </c>
      <c r="AF1258">
        <f t="shared" si="169"/>
        <v>5</v>
      </c>
      <c r="AG1258">
        <f t="shared" si="168"/>
        <v>19</v>
      </c>
      <c r="AH1258">
        <f t="shared" si="166"/>
        <v>0.99616000000000005</v>
      </c>
      <c r="AI1258">
        <f t="shared" si="167"/>
        <v>3.3</v>
      </c>
      <c r="AJ1258">
        <f t="shared" si="170"/>
        <v>0.44</v>
      </c>
      <c r="AK1258">
        <f t="shared" si="171"/>
        <v>9.6</v>
      </c>
      <c r="AL1258">
        <v>4</v>
      </c>
    </row>
    <row r="1259" spans="1:38" x14ac:dyDescent="0.45">
      <c r="A1259">
        <v>9.6999999999999993</v>
      </c>
      <c r="B1259">
        <v>0.53</v>
      </c>
      <c r="C1259">
        <v>0.6</v>
      </c>
      <c r="D1259">
        <v>2</v>
      </c>
      <c r="E1259">
        <v>3.9E-2</v>
      </c>
      <c r="F1259">
        <v>5</v>
      </c>
      <c r="G1259">
        <v>19</v>
      </c>
      <c r="H1259">
        <v>0.99585000000000001</v>
      </c>
      <c r="I1259">
        <v>3.3</v>
      </c>
      <c r="J1259">
        <v>0.86</v>
      </c>
      <c r="K1259">
        <v>12.4</v>
      </c>
      <c r="L1259">
        <v>6</v>
      </c>
      <c r="AA1259">
        <f t="shared" si="164"/>
        <v>9.6999999999999993</v>
      </c>
      <c r="AB1259">
        <f t="shared" si="164"/>
        <v>0.53</v>
      </c>
      <c r="AC1259">
        <f t="shared" si="165"/>
        <v>0.6</v>
      </c>
      <c r="AD1259">
        <f t="shared" si="169"/>
        <v>2</v>
      </c>
      <c r="AE1259">
        <f t="shared" si="169"/>
        <v>3.9E-2</v>
      </c>
      <c r="AF1259">
        <f t="shared" si="169"/>
        <v>5</v>
      </c>
      <c r="AG1259">
        <f t="shared" si="168"/>
        <v>19</v>
      </c>
      <c r="AH1259">
        <f t="shared" si="166"/>
        <v>0.99585000000000001</v>
      </c>
      <c r="AI1259">
        <f t="shared" si="167"/>
        <v>3.3</v>
      </c>
      <c r="AJ1259">
        <f t="shared" si="170"/>
        <v>0.86</v>
      </c>
      <c r="AK1259">
        <f t="shared" si="171"/>
        <v>12.4</v>
      </c>
      <c r="AL1259">
        <v>6</v>
      </c>
    </row>
    <row r="1260" spans="1:38" x14ac:dyDescent="0.45">
      <c r="A1260">
        <v>11.8</v>
      </c>
      <c r="B1260">
        <v>0.38</v>
      </c>
      <c r="C1260">
        <v>0.55000000000000004</v>
      </c>
      <c r="D1260">
        <v>2.1</v>
      </c>
      <c r="E1260">
        <v>7.0999999999999994E-2</v>
      </c>
      <c r="F1260">
        <v>5</v>
      </c>
      <c r="G1260">
        <v>19</v>
      </c>
      <c r="H1260">
        <v>0.99860000000000004</v>
      </c>
      <c r="I1260">
        <v>3.11</v>
      </c>
      <c r="J1260">
        <v>0.62</v>
      </c>
      <c r="K1260">
        <v>10.8</v>
      </c>
      <c r="L1260">
        <v>6</v>
      </c>
      <c r="AA1260">
        <f t="shared" si="164"/>
        <v>11.8</v>
      </c>
      <c r="AB1260">
        <f t="shared" si="164"/>
        <v>0.38</v>
      </c>
      <c r="AC1260">
        <f t="shared" si="165"/>
        <v>0.55000000000000004</v>
      </c>
      <c r="AD1260">
        <f t="shared" si="169"/>
        <v>2.1</v>
      </c>
      <c r="AE1260">
        <f t="shared" si="169"/>
        <v>7.0999999999999994E-2</v>
      </c>
      <c r="AF1260">
        <f t="shared" si="169"/>
        <v>5</v>
      </c>
      <c r="AG1260">
        <f t="shared" si="168"/>
        <v>19</v>
      </c>
      <c r="AH1260">
        <f t="shared" si="166"/>
        <v>0.99860000000000004</v>
      </c>
      <c r="AI1260">
        <f t="shared" si="167"/>
        <v>3.11</v>
      </c>
      <c r="AJ1260">
        <f t="shared" si="170"/>
        <v>0.62</v>
      </c>
      <c r="AK1260">
        <f t="shared" si="171"/>
        <v>10.8</v>
      </c>
      <c r="AL1260">
        <v>6</v>
      </c>
    </row>
    <row r="1261" spans="1:38" x14ac:dyDescent="0.45">
      <c r="A1261">
        <v>10.4</v>
      </c>
      <c r="B1261">
        <v>0.28000000000000003</v>
      </c>
      <c r="C1261">
        <v>0.54</v>
      </c>
      <c r="D1261">
        <v>2.7</v>
      </c>
      <c r="E1261">
        <v>0.105</v>
      </c>
      <c r="F1261">
        <v>5</v>
      </c>
      <c r="G1261">
        <v>19</v>
      </c>
      <c r="H1261">
        <v>0.99880000000000002</v>
      </c>
      <c r="I1261">
        <v>3.25</v>
      </c>
      <c r="J1261">
        <v>0.63</v>
      </c>
      <c r="K1261">
        <v>9.5</v>
      </c>
      <c r="L1261">
        <v>5</v>
      </c>
      <c r="AA1261">
        <f t="shared" si="164"/>
        <v>10.4</v>
      </c>
      <c r="AB1261">
        <f t="shared" si="164"/>
        <v>0.28000000000000003</v>
      </c>
      <c r="AC1261">
        <f t="shared" si="165"/>
        <v>0.54</v>
      </c>
      <c r="AD1261">
        <f t="shared" si="169"/>
        <v>2.7</v>
      </c>
      <c r="AE1261">
        <f t="shared" si="169"/>
        <v>0.105</v>
      </c>
      <c r="AF1261">
        <f t="shared" si="169"/>
        <v>5</v>
      </c>
      <c r="AG1261">
        <f t="shared" si="168"/>
        <v>19</v>
      </c>
      <c r="AH1261">
        <f t="shared" si="166"/>
        <v>0.99880000000000002</v>
      </c>
      <c r="AI1261">
        <f t="shared" si="167"/>
        <v>3.25</v>
      </c>
      <c r="AJ1261">
        <f t="shared" si="170"/>
        <v>0.63</v>
      </c>
      <c r="AK1261">
        <f t="shared" si="171"/>
        <v>9.5</v>
      </c>
      <c r="AL1261">
        <v>5</v>
      </c>
    </row>
    <row r="1262" spans="1:38" x14ac:dyDescent="0.45">
      <c r="A1262">
        <v>12.7</v>
      </c>
      <c r="B1262">
        <v>0.6</v>
      </c>
      <c r="C1262">
        <v>0.49</v>
      </c>
      <c r="D1262">
        <v>2.8</v>
      </c>
      <c r="E1262">
        <v>7.4999999999999997E-2</v>
      </c>
      <c r="F1262">
        <v>5</v>
      </c>
      <c r="G1262">
        <v>19</v>
      </c>
      <c r="H1262">
        <v>0.99939999999999996</v>
      </c>
      <c r="I1262">
        <v>3.14</v>
      </c>
      <c r="J1262">
        <v>0.56999999999999995</v>
      </c>
      <c r="K1262">
        <v>11.4</v>
      </c>
      <c r="L1262">
        <v>5</v>
      </c>
      <c r="AA1262">
        <f t="shared" si="164"/>
        <v>12.349999999999998</v>
      </c>
      <c r="AB1262">
        <f t="shared" si="164"/>
        <v>0.6</v>
      </c>
      <c r="AC1262">
        <f t="shared" si="165"/>
        <v>0.49</v>
      </c>
      <c r="AD1262">
        <f t="shared" si="169"/>
        <v>2.8</v>
      </c>
      <c r="AE1262">
        <f t="shared" si="169"/>
        <v>7.4999999999999997E-2</v>
      </c>
      <c r="AF1262">
        <f t="shared" si="169"/>
        <v>5</v>
      </c>
      <c r="AG1262">
        <f t="shared" si="168"/>
        <v>19</v>
      </c>
      <c r="AH1262">
        <f t="shared" si="166"/>
        <v>0.99939999999999996</v>
      </c>
      <c r="AI1262">
        <f t="shared" si="167"/>
        <v>3.14</v>
      </c>
      <c r="AJ1262">
        <f t="shared" si="170"/>
        <v>0.56999999999999995</v>
      </c>
      <c r="AK1262">
        <f t="shared" si="171"/>
        <v>11.4</v>
      </c>
      <c r="AL1262">
        <v>5</v>
      </c>
    </row>
    <row r="1263" spans="1:38" x14ac:dyDescent="0.45">
      <c r="A1263">
        <v>7.2</v>
      </c>
      <c r="B1263">
        <v>0.52</v>
      </c>
      <c r="C1263">
        <v>7.0000000000000007E-2</v>
      </c>
      <c r="D1263">
        <v>1.4</v>
      </c>
      <c r="E1263">
        <v>7.3999999999999996E-2</v>
      </c>
      <c r="F1263">
        <v>5</v>
      </c>
      <c r="G1263">
        <v>20</v>
      </c>
      <c r="H1263">
        <v>0.99729999999999996</v>
      </c>
      <c r="I1263">
        <v>3.32</v>
      </c>
      <c r="J1263">
        <v>0.81</v>
      </c>
      <c r="K1263">
        <v>9.6</v>
      </c>
      <c r="L1263">
        <v>6</v>
      </c>
      <c r="AA1263">
        <f t="shared" si="164"/>
        <v>7.2</v>
      </c>
      <c r="AB1263">
        <f t="shared" si="164"/>
        <v>0.52</v>
      </c>
      <c r="AC1263">
        <f t="shared" si="165"/>
        <v>7.0000000000000007E-2</v>
      </c>
      <c r="AD1263">
        <f t="shared" si="169"/>
        <v>1.4</v>
      </c>
      <c r="AE1263">
        <f t="shared" si="169"/>
        <v>7.3999999999999996E-2</v>
      </c>
      <c r="AF1263">
        <f t="shared" si="169"/>
        <v>5</v>
      </c>
      <c r="AG1263">
        <f t="shared" si="168"/>
        <v>20</v>
      </c>
      <c r="AH1263">
        <f t="shared" si="166"/>
        <v>0.99729999999999996</v>
      </c>
      <c r="AI1263">
        <f t="shared" si="167"/>
        <v>3.32</v>
      </c>
      <c r="AJ1263">
        <f t="shared" si="170"/>
        <v>0.81</v>
      </c>
      <c r="AK1263">
        <f t="shared" si="171"/>
        <v>9.6</v>
      </c>
      <c r="AL1263">
        <v>6</v>
      </c>
    </row>
    <row r="1264" spans="1:38" x14ac:dyDescent="0.45">
      <c r="A1264">
        <v>9.3000000000000007</v>
      </c>
      <c r="B1264">
        <v>0.71499999999999997</v>
      </c>
      <c r="C1264">
        <v>0.24</v>
      </c>
      <c r="D1264">
        <v>2.1</v>
      </c>
      <c r="E1264">
        <v>7.0000000000000007E-2</v>
      </c>
      <c r="F1264">
        <v>5</v>
      </c>
      <c r="G1264">
        <v>20</v>
      </c>
      <c r="H1264">
        <v>0.99660000000000004</v>
      </c>
      <c r="I1264">
        <v>3.12</v>
      </c>
      <c r="J1264">
        <v>0.59</v>
      </c>
      <c r="K1264">
        <v>9.9</v>
      </c>
      <c r="L1264">
        <v>5</v>
      </c>
      <c r="AA1264">
        <f t="shared" si="164"/>
        <v>9.3000000000000007</v>
      </c>
      <c r="AB1264">
        <f t="shared" si="164"/>
        <v>0.71499999999999997</v>
      </c>
      <c r="AC1264">
        <f t="shared" si="165"/>
        <v>0.24</v>
      </c>
      <c r="AD1264">
        <f t="shared" si="169"/>
        <v>2.1</v>
      </c>
      <c r="AE1264">
        <f t="shared" si="169"/>
        <v>7.0000000000000007E-2</v>
      </c>
      <c r="AF1264">
        <f t="shared" si="169"/>
        <v>5</v>
      </c>
      <c r="AG1264">
        <f t="shared" si="168"/>
        <v>20</v>
      </c>
      <c r="AH1264">
        <f t="shared" si="166"/>
        <v>0.99660000000000004</v>
      </c>
      <c r="AI1264">
        <f t="shared" si="167"/>
        <v>3.12</v>
      </c>
      <c r="AJ1264">
        <f t="shared" si="170"/>
        <v>0.59</v>
      </c>
      <c r="AK1264">
        <f t="shared" si="171"/>
        <v>9.9</v>
      </c>
      <c r="AL1264">
        <v>5</v>
      </c>
    </row>
    <row r="1265" spans="1:38" x14ac:dyDescent="0.45">
      <c r="A1265">
        <v>9.8000000000000007</v>
      </c>
      <c r="B1265">
        <v>0.5</v>
      </c>
      <c r="C1265">
        <v>0.49</v>
      </c>
      <c r="D1265">
        <v>2.6</v>
      </c>
      <c r="E1265">
        <v>0.25</v>
      </c>
      <c r="F1265">
        <v>5</v>
      </c>
      <c r="G1265">
        <v>20</v>
      </c>
      <c r="H1265">
        <v>0.999</v>
      </c>
      <c r="I1265">
        <v>3.31</v>
      </c>
      <c r="J1265">
        <v>0.79</v>
      </c>
      <c r="K1265">
        <v>10.7</v>
      </c>
      <c r="L1265">
        <v>6</v>
      </c>
      <c r="AA1265">
        <f t="shared" si="164"/>
        <v>9.8000000000000007</v>
      </c>
      <c r="AB1265">
        <f t="shared" si="164"/>
        <v>0.5</v>
      </c>
      <c r="AC1265">
        <f t="shared" si="165"/>
        <v>0.49</v>
      </c>
      <c r="AD1265">
        <f t="shared" si="169"/>
        <v>2.6</v>
      </c>
      <c r="AE1265">
        <f t="shared" si="169"/>
        <v>0.12249999999999998</v>
      </c>
      <c r="AF1265">
        <f t="shared" si="169"/>
        <v>5</v>
      </c>
      <c r="AG1265">
        <f t="shared" si="168"/>
        <v>20</v>
      </c>
      <c r="AH1265">
        <f t="shared" si="166"/>
        <v>0.999</v>
      </c>
      <c r="AI1265">
        <f t="shared" si="167"/>
        <v>3.31</v>
      </c>
      <c r="AJ1265">
        <f t="shared" si="170"/>
        <v>0.79</v>
      </c>
      <c r="AK1265">
        <f t="shared" si="171"/>
        <v>10.7</v>
      </c>
      <c r="AL1265">
        <v>6</v>
      </c>
    </row>
    <row r="1266" spans="1:38" x14ac:dyDescent="0.45">
      <c r="A1266">
        <v>7.4</v>
      </c>
      <c r="B1266">
        <v>0.67</v>
      </c>
      <c r="C1266">
        <v>0.12</v>
      </c>
      <c r="D1266">
        <v>1.6</v>
      </c>
      <c r="E1266">
        <v>0.186</v>
      </c>
      <c r="F1266">
        <v>5</v>
      </c>
      <c r="G1266">
        <v>21</v>
      </c>
      <c r="H1266">
        <v>0.996</v>
      </c>
      <c r="I1266">
        <v>3.39</v>
      </c>
      <c r="J1266">
        <v>0.54</v>
      </c>
      <c r="K1266">
        <v>9.5</v>
      </c>
      <c r="L1266">
        <v>5</v>
      </c>
      <c r="AA1266">
        <f t="shared" si="164"/>
        <v>7.4</v>
      </c>
      <c r="AB1266">
        <f t="shared" si="164"/>
        <v>0.67</v>
      </c>
      <c r="AC1266">
        <f t="shared" si="165"/>
        <v>0.12</v>
      </c>
      <c r="AD1266">
        <f t="shared" si="169"/>
        <v>1.6</v>
      </c>
      <c r="AE1266">
        <f t="shared" si="169"/>
        <v>0.12249999999999998</v>
      </c>
      <c r="AF1266">
        <f t="shared" si="169"/>
        <v>5</v>
      </c>
      <c r="AG1266">
        <f t="shared" si="168"/>
        <v>21</v>
      </c>
      <c r="AH1266">
        <f t="shared" si="166"/>
        <v>0.996</v>
      </c>
      <c r="AI1266">
        <f t="shared" si="167"/>
        <v>3.39</v>
      </c>
      <c r="AJ1266">
        <f t="shared" si="170"/>
        <v>0.54</v>
      </c>
      <c r="AK1266">
        <f t="shared" si="171"/>
        <v>9.5</v>
      </c>
      <c r="AL1266">
        <v>5</v>
      </c>
    </row>
    <row r="1267" spans="1:38" x14ac:dyDescent="0.45">
      <c r="A1267">
        <v>11.1</v>
      </c>
      <c r="B1267">
        <v>0.35</v>
      </c>
      <c r="C1267">
        <v>0.48</v>
      </c>
      <c r="D1267">
        <v>3.1</v>
      </c>
      <c r="E1267">
        <v>0.09</v>
      </c>
      <c r="F1267">
        <v>5</v>
      </c>
      <c r="G1267">
        <v>21</v>
      </c>
      <c r="H1267">
        <v>0.99860000000000004</v>
      </c>
      <c r="I1267">
        <v>3.17</v>
      </c>
      <c r="J1267">
        <v>0.53</v>
      </c>
      <c r="K1267">
        <v>10.5</v>
      </c>
      <c r="L1267">
        <v>5</v>
      </c>
      <c r="AA1267">
        <f t="shared" si="164"/>
        <v>11.1</v>
      </c>
      <c r="AB1267">
        <f t="shared" si="164"/>
        <v>0.35</v>
      </c>
      <c r="AC1267">
        <f t="shared" si="165"/>
        <v>0.48</v>
      </c>
      <c r="AD1267">
        <f t="shared" si="169"/>
        <v>3.1</v>
      </c>
      <c r="AE1267">
        <f t="shared" si="169"/>
        <v>0.09</v>
      </c>
      <c r="AF1267">
        <f t="shared" si="169"/>
        <v>5</v>
      </c>
      <c r="AG1267">
        <f t="shared" si="168"/>
        <v>21</v>
      </c>
      <c r="AH1267">
        <f t="shared" si="166"/>
        <v>0.99860000000000004</v>
      </c>
      <c r="AI1267">
        <f t="shared" si="167"/>
        <v>3.17</v>
      </c>
      <c r="AJ1267">
        <f t="shared" si="170"/>
        <v>0.53</v>
      </c>
      <c r="AK1267">
        <f t="shared" si="171"/>
        <v>10.5</v>
      </c>
      <c r="AL1267">
        <v>5</v>
      </c>
    </row>
    <row r="1268" spans="1:38" x14ac:dyDescent="0.45">
      <c r="A1268">
        <v>8.9</v>
      </c>
      <c r="B1268">
        <v>0.59</v>
      </c>
      <c r="C1268">
        <v>0.39</v>
      </c>
      <c r="D1268">
        <v>2.2999999999999998</v>
      </c>
      <c r="E1268">
        <v>9.5000000000000001E-2</v>
      </c>
      <c r="F1268">
        <v>5</v>
      </c>
      <c r="G1268">
        <v>22</v>
      </c>
      <c r="H1268">
        <v>0.99860000000000004</v>
      </c>
      <c r="I1268">
        <v>3.37</v>
      </c>
      <c r="J1268">
        <v>0.57999999999999996</v>
      </c>
      <c r="K1268">
        <v>10.3</v>
      </c>
      <c r="L1268">
        <v>5</v>
      </c>
      <c r="AA1268">
        <f t="shared" si="164"/>
        <v>8.9</v>
      </c>
      <c r="AB1268">
        <f t="shared" si="164"/>
        <v>0.59</v>
      </c>
      <c r="AC1268">
        <f t="shared" si="165"/>
        <v>0.39</v>
      </c>
      <c r="AD1268">
        <f t="shared" si="169"/>
        <v>2.2999999999999998</v>
      </c>
      <c r="AE1268">
        <f t="shared" si="169"/>
        <v>9.5000000000000001E-2</v>
      </c>
      <c r="AF1268">
        <f t="shared" si="169"/>
        <v>5</v>
      </c>
      <c r="AG1268">
        <f t="shared" si="168"/>
        <v>22</v>
      </c>
      <c r="AH1268">
        <f t="shared" si="166"/>
        <v>0.99860000000000004</v>
      </c>
      <c r="AI1268">
        <f t="shared" si="167"/>
        <v>3.37</v>
      </c>
      <c r="AJ1268">
        <f t="shared" si="170"/>
        <v>0.57999999999999996</v>
      </c>
      <c r="AK1268">
        <f t="shared" si="171"/>
        <v>10.3</v>
      </c>
      <c r="AL1268">
        <v>5</v>
      </c>
    </row>
    <row r="1269" spans="1:38" x14ac:dyDescent="0.45">
      <c r="A1269">
        <v>10.4</v>
      </c>
      <c r="B1269">
        <v>0.33</v>
      </c>
      <c r="C1269">
        <v>0.63</v>
      </c>
      <c r="D1269">
        <v>2.8</v>
      </c>
      <c r="E1269">
        <v>8.4000000000000005E-2</v>
      </c>
      <c r="F1269">
        <v>5</v>
      </c>
      <c r="G1269">
        <v>22</v>
      </c>
      <c r="H1269">
        <v>0.99980000000000002</v>
      </c>
      <c r="I1269">
        <v>3.26</v>
      </c>
      <c r="J1269">
        <v>0.74</v>
      </c>
      <c r="K1269">
        <v>11.2</v>
      </c>
      <c r="L1269">
        <v>7</v>
      </c>
      <c r="AA1269">
        <f t="shared" si="164"/>
        <v>10.4</v>
      </c>
      <c r="AB1269">
        <f t="shared" si="164"/>
        <v>0.33</v>
      </c>
      <c r="AC1269">
        <f t="shared" si="165"/>
        <v>0.63</v>
      </c>
      <c r="AD1269">
        <f t="shared" si="169"/>
        <v>2.8</v>
      </c>
      <c r="AE1269">
        <f t="shared" si="169"/>
        <v>8.4000000000000005E-2</v>
      </c>
      <c r="AF1269">
        <f t="shared" si="169"/>
        <v>5</v>
      </c>
      <c r="AG1269">
        <f t="shared" si="168"/>
        <v>22</v>
      </c>
      <c r="AH1269">
        <f t="shared" si="166"/>
        <v>0.99980000000000002</v>
      </c>
      <c r="AI1269">
        <f t="shared" si="167"/>
        <v>3.26</v>
      </c>
      <c r="AJ1269">
        <f t="shared" si="170"/>
        <v>0.74</v>
      </c>
      <c r="AK1269">
        <f t="shared" si="171"/>
        <v>11.2</v>
      </c>
      <c r="AL1269">
        <v>7</v>
      </c>
    </row>
    <row r="1270" spans="1:38" x14ac:dyDescent="0.45">
      <c r="A1270">
        <v>5.3</v>
      </c>
      <c r="B1270">
        <v>0.56999999999999995</v>
      </c>
      <c r="C1270">
        <v>0.01</v>
      </c>
      <c r="D1270">
        <v>1.7</v>
      </c>
      <c r="E1270">
        <v>5.3999999999999999E-2</v>
      </c>
      <c r="F1270">
        <v>5</v>
      </c>
      <c r="G1270">
        <v>27</v>
      </c>
      <c r="H1270">
        <v>0.99339999999999995</v>
      </c>
      <c r="I1270">
        <v>3.57</v>
      </c>
      <c r="J1270">
        <v>0.84</v>
      </c>
      <c r="K1270">
        <v>12.5</v>
      </c>
      <c r="L1270">
        <v>7</v>
      </c>
      <c r="AA1270">
        <f t="shared" si="164"/>
        <v>5.3</v>
      </c>
      <c r="AB1270">
        <f t="shared" si="164"/>
        <v>0.56999999999999995</v>
      </c>
      <c r="AC1270">
        <f t="shared" si="165"/>
        <v>0.01</v>
      </c>
      <c r="AD1270">
        <f t="shared" si="169"/>
        <v>1.7</v>
      </c>
      <c r="AE1270">
        <f t="shared" si="169"/>
        <v>5.3999999999999999E-2</v>
      </c>
      <c r="AF1270">
        <f t="shared" si="169"/>
        <v>5</v>
      </c>
      <c r="AG1270">
        <f t="shared" si="168"/>
        <v>27</v>
      </c>
      <c r="AH1270">
        <f t="shared" si="166"/>
        <v>0.99339999999999995</v>
      </c>
      <c r="AI1270">
        <f t="shared" si="167"/>
        <v>3.57</v>
      </c>
      <c r="AJ1270">
        <f t="shared" si="170"/>
        <v>0.84</v>
      </c>
      <c r="AK1270">
        <f t="shared" si="171"/>
        <v>12.5</v>
      </c>
      <c r="AL1270">
        <v>7</v>
      </c>
    </row>
    <row r="1271" spans="1:38" x14ac:dyDescent="0.45">
      <c r="A1271">
        <v>12.5</v>
      </c>
      <c r="B1271">
        <v>0.56000000000000005</v>
      </c>
      <c r="C1271">
        <v>0.49</v>
      </c>
      <c r="D1271">
        <v>2.4</v>
      </c>
      <c r="E1271">
        <v>6.4000000000000001E-2</v>
      </c>
      <c r="F1271">
        <v>5</v>
      </c>
      <c r="G1271">
        <v>27</v>
      </c>
      <c r="H1271">
        <v>0.99990000000000001</v>
      </c>
      <c r="I1271">
        <v>3.08</v>
      </c>
      <c r="J1271">
        <v>0.87</v>
      </c>
      <c r="K1271">
        <v>10.9</v>
      </c>
      <c r="L1271">
        <v>5</v>
      </c>
      <c r="AA1271">
        <f t="shared" si="164"/>
        <v>12.349999999999998</v>
      </c>
      <c r="AB1271">
        <f t="shared" si="164"/>
        <v>0.56000000000000005</v>
      </c>
      <c r="AC1271">
        <f t="shared" si="165"/>
        <v>0.49</v>
      </c>
      <c r="AD1271">
        <f t="shared" si="169"/>
        <v>2.4</v>
      </c>
      <c r="AE1271">
        <f t="shared" si="169"/>
        <v>6.4000000000000001E-2</v>
      </c>
      <c r="AF1271">
        <f t="shared" si="169"/>
        <v>5</v>
      </c>
      <c r="AG1271">
        <f t="shared" si="168"/>
        <v>27</v>
      </c>
      <c r="AH1271">
        <f t="shared" si="166"/>
        <v>0.99990000000000001</v>
      </c>
      <c r="AI1271">
        <f t="shared" si="167"/>
        <v>3.08</v>
      </c>
      <c r="AJ1271">
        <f t="shared" si="170"/>
        <v>0.87</v>
      </c>
      <c r="AK1271">
        <f t="shared" si="171"/>
        <v>10.9</v>
      </c>
      <c r="AL1271">
        <v>5</v>
      </c>
    </row>
    <row r="1272" spans="1:38" x14ac:dyDescent="0.45">
      <c r="A1272">
        <v>10.8</v>
      </c>
      <c r="B1272">
        <v>0.5</v>
      </c>
      <c r="C1272">
        <v>0.46</v>
      </c>
      <c r="D1272">
        <v>2.5</v>
      </c>
      <c r="E1272">
        <v>7.2999999999999995E-2</v>
      </c>
      <c r="F1272">
        <v>5</v>
      </c>
      <c r="G1272">
        <v>27</v>
      </c>
      <c r="H1272">
        <v>1.0001</v>
      </c>
      <c r="I1272">
        <v>3.05</v>
      </c>
      <c r="J1272">
        <v>0.64</v>
      </c>
      <c r="K1272">
        <v>9.5</v>
      </c>
      <c r="L1272">
        <v>5</v>
      </c>
      <c r="AA1272">
        <f t="shared" si="164"/>
        <v>10.8</v>
      </c>
      <c r="AB1272">
        <f t="shared" si="164"/>
        <v>0.5</v>
      </c>
      <c r="AC1272">
        <f t="shared" si="165"/>
        <v>0.46</v>
      </c>
      <c r="AD1272">
        <f t="shared" si="169"/>
        <v>2.5</v>
      </c>
      <c r="AE1272">
        <f t="shared" si="169"/>
        <v>7.2999999999999995E-2</v>
      </c>
      <c r="AF1272">
        <f t="shared" si="169"/>
        <v>5</v>
      </c>
      <c r="AG1272">
        <f t="shared" si="168"/>
        <v>27</v>
      </c>
      <c r="AH1272">
        <f t="shared" si="166"/>
        <v>1.0001</v>
      </c>
      <c r="AI1272">
        <f t="shared" si="167"/>
        <v>3.05</v>
      </c>
      <c r="AJ1272">
        <f t="shared" si="170"/>
        <v>0.64</v>
      </c>
      <c r="AK1272">
        <f t="shared" si="171"/>
        <v>9.5</v>
      </c>
      <c r="AL1272">
        <v>5</v>
      </c>
    </row>
    <row r="1273" spans="1:38" x14ac:dyDescent="0.45">
      <c r="A1273">
        <v>9.6</v>
      </c>
      <c r="B1273">
        <v>0.68</v>
      </c>
      <c r="C1273">
        <v>0.24</v>
      </c>
      <c r="D1273">
        <v>2.2000000000000002</v>
      </c>
      <c r="E1273">
        <v>8.6999999999999994E-2</v>
      </c>
      <c r="F1273">
        <v>5</v>
      </c>
      <c r="G1273">
        <v>28</v>
      </c>
      <c r="H1273">
        <v>0.99880000000000002</v>
      </c>
      <c r="I1273">
        <v>3.14</v>
      </c>
      <c r="J1273">
        <v>0.6</v>
      </c>
      <c r="K1273">
        <v>10.199999999999999</v>
      </c>
      <c r="L1273">
        <v>5</v>
      </c>
      <c r="AA1273">
        <f t="shared" si="164"/>
        <v>9.6</v>
      </c>
      <c r="AB1273">
        <f t="shared" si="164"/>
        <v>0.68</v>
      </c>
      <c r="AC1273">
        <f t="shared" si="165"/>
        <v>0.24</v>
      </c>
      <c r="AD1273">
        <f t="shared" si="169"/>
        <v>2.2000000000000002</v>
      </c>
      <c r="AE1273">
        <f t="shared" si="169"/>
        <v>8.6999999999999994E-2</v>
      </c>
      <c r="AF1273">
        <f t="shared" si="169"/>
        <v>5</v>
      </c>
      <c r="AG1273">
        <f t="shared" si="168"/>
        <v>28</v>
      </c>
      <c r="AH1273">
        <f t="shared" si="166"/>
        <v>0.99880000000000002</v>
      </c>
      <c r="AI1273">
        <f t="shared" si="167"/>
        <v>3.14</v>
      </c>
      <c r="AJ1273">
        <f t="shared" si="170"/>
        <v>0.6</v>
      </c>
      <c r="AK1273">
        <f t="shared" si="171"/>
        <v>10.199999999999999</v>
      </c>
      <c r="AL1273">
        <v>5</v>
      </c>
    </row>
    <row r="1274" spans="1:38" x14ac:dyDescent="0.45">
      <c r="A1274">
        <v>8.5</v>
      </c>
      <c r="B1274">
        <v>0.58499999999999996</v>
      </c>
      <c r="C1274">
        <v>0.18</v>
      </c>
      <c r="D1274">
        <v>2.1</v>
      </c>
      <c r="E1274">
        <v>7.8E-2</v>
      </c>
      <c r="F1274">
        <v>5</v>
      </c>
      <c r="G1274">
        <v>30</v>
      </c>
      <c r="H1274">
        <v>0.99670000000000003</v>
      </c>
      <c r="I1274">
        <v>3.2</v>
      </c>
      <c r="J1274">
        <v>0.48</v>
      </c>
      <c r="K1274">
        <v>9.8000000000000007</v>
      </c>
      <c r="L1274">
        <v>6</v>
      </c>
      <c r="AA1274">
        <f t="shared" si="164"/>
        <v>8.5</v>
      </c>
      <c r="AB1274">
        <f t="shared" si="164"/>
        <v>0.58499999999999996</v>
      </c>
      <c r="AC1274">
        <f t="shared" si="165"/>
        <v>0.18</v>
      </c>
      <c r="AD1274">
        <f t="shared" si="169"/>
        <v>2.1</v>
      </c>
      <c r="AE1274">
        <f t="shared" si="169"/>
        <v>7.8E-2</v>
      </c>
      <c r="AF1274">
        <f t="shared" si="169"/>
        <v>5</v>
      </c>
      <c r="AG1274">
        <f t="shared" si="168"/>
        <v>30</v>
      </c>
      <c r="AH1274">
        <f t="shared" si="166"/>
        <v>0.99670000000000003</v>
      </c>
      <c r="AI1274">
        <f t="shared" si="167"/>
        <v>3.2</v>
      </c>
      <c r="AJ1274">
        <f t="shared" si="170"/>
        <v>0.48</v>
      </c>
      <c r="AK1274">
        <f t="shared" si="171"/>
        <v>9.8000000000000007</v>
      </c>
      <c r="AL1274">
        <v>6</v>
      </c>
    </row>
    <row r="1275" spans="1:38" x14ac:dyDescent="0.45">
      <c r="A1275">
        <v>7.2</v>
      </c>
      <c r="B1275">
        <v>0.65</v>
      </c>
      <c r="C1275">
        <v>0.02</v>
      </c>
      <c r="D1275">
        <v>2.2999999999999998</v>
      </c>
      <c r="E1275">
        <v>9.4E-2</v>
      </c>
      <c r="F1275">
        <v>5</v>
      </c>
      <c r="G1275">
        <v>31</v>
      </c>
      <c r="H1275">
        <v>0.99929999999999997</v>
      </c>
      <c r="I1275">
        <v>3.67</v>
      </c>
      <c r="J1275">
        <v>0.8</v>
      </c>
      <c r="K1275">
        <v>9.6999999999999993</v>
      </c>
      <c r="L1275">
        <v>5</v>
      </c>
      <c r="AA1275">
        <f t="shared" si="164"/>
        <v>7.2</v>
      </c>
      <c r="AB1275">
        <f t="shared" si="164"/>
        <v>0.65</v>
      </c>
      <c r="AC1275">
        <f t="shared" si="165"/>
        <v>0.02</v>
      </c>
      <c r="AD1275">
        <f t="shared" si="169"/>
        <v>2.2999999999999998</v>
      </c>
      <c r="AE1275">
        <f t="shared" si="169"/>
        <v>9.4E-2</v>
      </c>
      <c r="AF1275">
        <f t="shared" si="169"/>
        <v>5</v>
      </c>
      <c r="AG1275">
        <f t="shared" si="168"/>
        <v>31</v>
      </c>
      <c r="AH1275">
        <f t="shared" si="166"/>
        <v>0.99929999999999997</v>
      </c>
      <c r="AI1275">
        <f t="shared" si="167"/>
        <v>3.67</v>
      </c>
      <c r="AJ1275">
        <f t="shared" si="170"/>
        <v>0.8</v>
      </c>
      <c r="AK1275">
        <f t="shared" si="171"/>
        <v>9.6999999999999993</v>
      </c>
      <c r="AL1275">
        <v>5</v>
      </c>
    </row>
    <row r="1276" spans="1:38" x14ac:dyDescent="0.45">
      <c r="A1276">
        <v>6.1</v>
      </c>
      <c r="B1276">
        <v>0.32</v>
      </c>
      <c r="C1276">
        <v>0.25</v>
      </c>
      <c r="D1276">
        <v>1.8</v>
      </c>
      <c r="E1276">
        <v>8.5999999999999993E-2</v>
      </c>
      <c r="F1276">
        <v>5</v>
      </c>
      <c r="G1276">
        <v>32</v>
      </c>
      <c r="H1276">
        <v>0.99463999999999997</v>
      </c>
      <c r="I1276">
        <v>3.36</v>
      </c>
      <c r="J1276">
        <v>0.44</v>
      </c>
      <c r="K1276">
        <v>10.1</v>
      </c>
      <c r="L1276">
        <v>5</v>
      </c>
      <c r="AA1276">
        <f t="shared" si="164"/>
        <v>6.1</v>
      </c>
      <c r="AB1276">
        <f t="shared" si="164"/>
        <v>0.32</v>
      </c>
      <c r="AC1276">
        <f t="shared" si="165"/>
        <v>0.25</v>
      </c>
      <c r="AD1276">
        <f t="shared" si="169"/>
        <v>1.8</v>
      </c>
      <c r="AE1276">
        <f t="shared" si="169"/>
        <v>8.5999999999999993E-2</v>
      </c>
      <c r="AF1276">
        <f t="shared" si="169"/>
        <v>5</v>
      </c>
      <c r="AG1276">
        <f t="shared" si="168"/>
        <v>32</v>
      </c>
      <c r="AH1276">
        <f t="shared" si="166"/>
        <v>0.99463999999999997</v>
      </c>
      <c r="AI1276">
        <f t="shared" si="167"/>
        <v>3.36</v>
      </c>
      <c r="AJ1276">
        <f t="shared" si="170"/>
        <v>0.44</v>
      </c>
      <c r="AK1276">
        <f t="shared" si="171"/>
        <v>10.1</v>
      </c>
      <c r="AL1276">
        <v>5</v>
      </c>
    </row>
    <row r="1277" spans="1:38" x14ac:dyDescent="0.45">
      <c r="A1277">
        <v>8</v>
      </c>
      <c r="B1277">
        <v>0.64</v>
      </c>
      <c r="C1277">
        <v>0.22</v>
      </c>
      <c r="D1277">
        <v>2.4</v>
      </c>
      <c r="E1277">
        <v>9.4E-2</v>
      </c>
      <c r="F1277">
        <v>5</v>
      </c>
      <c r="G1277">
        <v>33</v>
      </c>
      <c r="H1277">
        <v>0.99612000000000001</v>
      </c>
      <c r="I1277">
        <v>3.37</v>
      </c>
      <c r="J1277">
        <v>0.57999999999999996</v>
      </c>
      <c r="K1277">
        <v>11</v>
      </c>
      <c r="L1277">
        <v>5</v>
      </c>
      <c r="AA1277">
        <f t="shared" si="164"/>
        <v>8</v>
      </c>
      <c r="AB1277">
        <f t="shared" si="164"/>
        <v>0.64</v>
      </c>
      <c r="AC1277">
        <f t="shared" si="165"/>
        <v>0.22</v>
      </c>
      <c r="AD1277">
        <f t="shared" si="169"/>
        <v>2.4</v>
      </c>
      <c r="AE1277">
        <f t="shared" si="169"/>
        <v>9.4E-2</v>
      </c>
      <c r="AF1277">
        <f t="shared" si="169"/>
        <v>5</v>
      </c>
      <c r="AG1277">
        <f t="shared" si="168"/>
        <v>33</v>
      </c>
      <c r="AH1277">
        <f t="shared" si="166"/>
        <v>0.99612000000000001</v>
      </c>
      <c r="AI1277">
        <f t="shared" si="167"/>
        <v>3.37</v>
      </c>
      <c r="AJ1277">
        <f t="shared" si="170"/>
        <v>0.57999999999999996</v>
      </c>
      <c r="AK1277">
        <f t="shared" si="171"/>
        <v>11</v>
      </c>
      <c r="AL1277">
        <v>5</v>
      </c>
    </row>
    <row r="1278" spans="1:38" x14ac:dyDescent="0.45">
      <c r="A1278">
        <v>9.3000000000000007</v>
      </c>
      <c r="B1278">
        <v>0.65500000000000003</v>
      </c>
      <c r="C1278">
        <v>0.26</v>
      </c>
      <c r="D1278">
        <v>2</v>
      </c>
      <c r="E1278">
        <v>9.6000000000000002E-2</v>
      </c>
      <c r="F1278">
        <v>5</v>
      </c>
      <c r="G1278">
        <v>35</v>
      </c>
      <c r="H1278">
        <v>0.99737999999999905</v>
      </c>
      <c r="I1278">
        <v>3.25</v>
      </c>
      <c r="J1278">
        <v>0.42</v>
      </c>
      <c r="K1278">
        <v>9.6</v>
      </c>
      <c r="L1278">
        <v>5</v>
      </c>
      <c r="AA1278">
        <f t="shared" si="164"/>
        <v>9.3000000000000007</v>
      </c>
      <c r="AB1278">
        <f t="shared" si="164"/>
        <v>0.65500000000000003</v>
      </c>
      <c r="AC1278">
        <f t="shared" si="165"/>
        <v>0.26</v>
      </c>
      <c r="AD1278">
        <f t="shared" si="169"/>
        <v>2</v>
      </c>
      <c r="AE1278">
        <f t="shared" si="169"/>
        <v>9.6000000000000002E-2</v>
      </c>
      <c r="AF1278">
        <f t="shared" si="169"/>
        <v>5</v>
      </c>
      <c r="AG1278">
        <f t="shared" si="168"/>
        <v>35</v>
      </c>
      <c r="AH1278">
        <f t="shared" si="166"/>
        <v>0.99737999999999905</v>
      </c>
      <c r="AI1278">
        <f t="shared" si="167"/>
        <v>3.25</v>
      </c>
      <c r="AJ1278">
        <f t="shared" si="170"/>
        <v>0.42</v>
      </c>
      <c r="AK1278">
        <f t="shared" si="171"/>
        <v>9.6</v>
      </c>
      <c r="AL1278">
        <v>5</v>
      </c>
    </row>
    <row r="1279" spans="1:38" x14ac:dyDescent="0.45">
      <c r="A1279">
        <v>12.9</v>
      </c>
      <c r="B1279">
        <v>0.35</v>
      </c>
      <c r="C1279">
        <v>0.49</v>
      </c>
      <c r="D1279">
        <v>5.8</v>
      </c>
      <c r="E1279">
        <v>6.6000000000000003E-2</v>
      </c>
      <c r="F1279">
        <v>5</v>
      </c>
      <c r="G1279">
        <v>35</v>
      </c>
      <c r="H1279">
        <v>1.0014000000000001</v>
      </c>
      <c r="I1279">
        <v>3.2</v>
      </c>
      <c r="J1279">
        <v>0.66</v>
      </c>
      <c r="K1279">
        <v>12</v>
      </c>
      <c r="L1279">
        <v>7</v>
      </c>
      <c r="AA1279">
        <f t="shared" si="164"/>
        <v>12.349999999999998</v>
      </c>
      <c r="AB1279">
        <f t="shared" si="164"/>
        <v>0.35</v>
      </c>
      <c r="AC1279">
        <f t="shared" si="165"/>
        <v>0.49</v>
      </c>
      <c r="AD1279">
        <f t="shared" si="169"/>
        <v>3.6500000000000004</v>
      </c>
      <c r="AE1279">
        <f t="shared" si="169"/>
        <v>6.6000000000000003E-2</v>
      </c>
      <c r="AF1279">
        <f t="shared" si="169"/>
        <v>5</v>
      </c>
      <c r="AG1279">
        <f t="shared" si="168"/>
        <v>35</v>
      </c>
      <c r="AH1279">
        <f t="shared" si="166"/>
        <v>1.0014000000000001</v>
      </c>
      <c r="AI1279">
        <f t="shared" si="167"/>
        <v>3.2</v>
      </c>
      <c r="AJ1279">
        <f t="shared" si="170"/>
        <v>0.66</v>
      </c>
      <c r="AK1279">
        <f t="shared" si="171"/>
        <v>12</v>
      </c>
      <c r="AL1279">
        <v>7</v>
      </c>
    </row>
    <row r="1280" spans="1:38" x14ac:dyDescent="0.45">
      <c r="A1280">
        <v>7.2</v>
      </c>
      <c r="B1280">
        <v>0.49</v>
      </c>
      <c r="C1280">
        <v>0.24</v>
      </c>
      <c r="D1280">
        <v>2.2000000000000002</v>
      </c>
      <c r="E1280">
        <v>7.0000000000000007E-2</v>
      </c>
      <c r="F1280">
        <v>5</v>
      </c>
      <c r="G1280">
        <v>36</v>
      </c>
      <c r="H1280">
        <v>0.996</v>
      </c>
      <c r="I1280">
        <v>3.33</v>
      </c>
      <c r="J1280">
        <v>0.48</v>
      </c>
      <c r="K1280">
        <v>9.4</v>
      </c>
      <c r="L1280">
        <v>5</v>
      </c>
      <c r="AA1280">
        <f t="shared" si="164"/>
        <v>7.2</v>
      </c>
      <c r="AB1280">
        <f t="shared" si="164"/>
        <v>0.49</v>
      </c>
      <c r="AC1280">
        <f t="shared" si="165"/>
        <v>0.24</v>
      </c>
      <c r="AD1280">
        <f t="shared" si="169"/>
        <v>2.2000000000000002</v>
      </c>
      <c r="AE1280">
        <f t="shared" si="169"/>
        <v>7.0000000000000007E-2</v>
      </c>
      <c r="AF1280">
        <f t="shared" si="169"/>
        <v>5</v>
      </c>
      <c r="AG1280">
        <f t="shared" si="168"/>
        <v>36</v>
      </c>
      <c r="AH1280">
        <f t="shared" si="166"/>
        <v>0.996</v>
      </c>
      <c r="AI1280">
        <f t="shared" si="167"/>
        <v>3.33</v>
      </c>
      <c r="AJ1280">
        <f t="shared" si="170"/>
        <v>0.48</v>
      </c>
      <c r="AK1280">
        <f t="shared" si="171"/>
        <v>9.4</v>
      </c>
      <c r="AL1280">
        <v>5</v>
      </c>
    </row>
    <row r="1281" spans="1:38" x14ac:dyDescent="0.45">
      <c r="A1281">
        <v>8.9</v>
      </c>
      <c r="B1281">
        <v>0.63500000000000001</v>
      </c>
      <c r="C1281">
        <v>0.37</v>
      </c>
      <c r="D1281">
        <v>1.7</v>
      </c>
      <c r="E1281">
        <v>0.26300000000000001</v>
      </c>
      <c r="F1281">
        <v>5</v>
      </c>
      <c r="G1281">
        <v>62</v>
      </c>
      <c r="H1281">
        <v>0.99709999999999999</v>
      </c>
      <c r="I1281">
        <v>3</v>
      </c>
      <c r="J1281">
        <v>1.0900000000000001</v>
      </c>
      <c r="K1281">
        <v>9.3000000000000007</v>
      </c>
      <c r="L1281">
        <v>5</v>
      </c>
      <c r="AA1281">
        <f t="shared" si="164"/>
        <v>8.9</v>
      </c>
      <c r="AB1281">
        <f t="shared" si="164"/>
        <v>0.63500000000000001</v>
      </c>
      <c r="AC1281">
        <f t="shared" si="165"/>
        <v>0.37</v>
      </c>
      <c r="AD1281">
        <f t="shared" si="169"/>
        <v>1.7</v>
      </c>
      <c r="AE1281">
        <f t="shared" si="169"/>
        <v>0.12249999999999998</v>
      </c>
      <c r="AF1281">
        <f t="shared" si="169"/>
        <v>5</v>
      </c>
      <c r="AG1281">
        <f t="shared" si="168"/>
        <v>62</v>
      </c>
      <c r="AH1281">
        <f t="shared" si="166"/>
        <v>0.99709999999999999</v>
      </c>
      <c r="AI1281">
        <f t="shared" si="167"/>
        <v>3</v>
      </c>
      <c r="AJ1281">
        <f t="shared" si="170"/>
        <v>0.99999999999999989</v>
      </c>
      <c r="AK1281">
        <f t="shared" si="171"/>
        <v>9.3000000000000007</v>
      </c>
      <c r="AL1281">
        <v>5</v>
      </c>
    </row>
    <row r="1282" spans="1:38" x14ac:dyDescent="0.45">
      <c r="A1282">
        <v>8.1999999999999993</v>
      </c>
      <c r="B1282">
        <v>0.64</v>
      </c>
      <c r="C1282">
        <v>0.27</v>
      </c>
      <c r="D1282">
        <v>2</v>
      </c>
      <c r="E1282">
        <v>9.5000000000000001E-2</v>
      </c>
      <c r="F1282">
        <v>5</v>
      </c>
      <c r="G1282">
        <v>77</v>
      </c>
      <c r="H1282">
        <v>0.99746999999999997</v>
      </c>
      <c r="I1282">
        <v>3.13</v>
      </c>
      <c r="J1282">
        <v>0.62</v>
      </c>
      <c r="K1282">
        <v>9.1</v>
      </c>
      <c r="L1282">
        <v>6</v>
      </c>
      <c r="AA1282">
        <f t="shared" si="164"/>
        <v>8.1999999999999993</v>
      </c>
      <c r="AB1282">
        <f t="shared" si="164"/>
        <v>0.64</v>
      </c>
      <c r="AC1282">
        <f t="shared" si="165"/>
        <v>0.27</v>
      </c>
      <c r="AD1282">
        <f t="shared" si="169"/>
        <v>2</v>
      </c>
      <c r="AE1282">
        <f t="shared" si="169"/>
        <v>9.5000000000000001E-2</v>
      </c>
      <c r="AF1282">
        <f t="shared" si="169"/>
        <v>5</v>
      </c>
      <c r="AG1282">
        <f t="shared" si="168"/>
        <v>77</v>
      </c>
      <c r="AH1282">
        <f t="shared" si="166"/>
        <v>0.99746999999999997</v>
      </c>
      <c r="AI1282">
        <f t="shared" si="167"/>
        <v>3.13</v>
      </c>
      <c r="AJ1282">
        <f t="shared" si="170"/>
        <v>0.62</v>
      </c>
      <c r="AK1282">
        <f t="shared" si="171"/>
        <v>9.1</v>
      </c>
      <c r="AL1282">
        <v>6</v>
      </c>
    </row>
    <row r="1283" spans="1:38" x14ac:dyDescent="0.45">
      <c r="A1283">
        <v>6.9</v>
      </c>
      <c r="B1283">
        <v>0.39</v>
      </c>
      <c r="C1283">
        <v>0.24</v>
      </c>
      <c r="D1283">
        <v>2.1</v>
      </c>
      <c r="E1283">
        <v>0.10199999999999999</v>
      </c>
      <c r="F1283">
        <v>4</v>
      </c>
      <c r="G1283">
        <v>7</v>
      </c>
      <c r="H1283">
        <v>0.99461999999999995</v>
      </c>
      <c r="I1283">
        <v>3.44</v>
      </c>
      <c r="J1283">
        <v>0.57999999999999996</v>
      </c>
      <c r="K1283">
        <v>11.4</v>
      </c>
      <c r="L1283">
        <v>4</v>
      </c>
      <c r="AA1283">
        <f t="shared" ref="AA1283:AB1346" si="172">IF((A1283&gt;=O$14)*(A1283&lt;=O$15),A1283,IF((A1283&lt;O$14), O$14, O$15))</f>
        <v>6.9</v>
      </c>
      <c r="AB1283">
        <f t="shared" si="172"/>
        <v>0.39</v>
      </c>
      <c r="AC1283">
        <f t="shared" ref="AC1283:AC1346" si="173">IF((C1283&gt;=Q$19)*(C1283&lt;=Q$20),C1283,IF((C1283&lt;Q$19), Q$19, Q$20))</f>
        <v>0.24</v>
      </c>
      <c r="AD1283">
        <f t="shared" si="169"/>
        <v>2.1</v>
      </c>
      <c r="AE1283">
        <f t="shared" si="169"/>
        <v>0.10199999999999999</v>
      </c>
      <c r="AF1283">
        <f t="shared" si="169"/>
        <v>4</v>
      </c>
      <c r="AG1283">
        <f t="shared" si="168"/>
        <v>7</v>
      </c>
      <c r="AH1283">
        <f t="shared" ref="AH1283:AH1346" si="174">IF((H1283&gt;=V$19)*(H1283&lt;=V$20),H1283,IF((H1283&lt;V$19), V$19, V$20))</f>
        <v>0.99461999999999995</v>
      </c>
      <c r="AI1283">
        <f t="shared" ref="AI1283:AI1346" si="175">IF((I1283&gt;=W$19)*(I1283&lt;=W$20),I1283,IF((I1283&lt;W$19), W$19, W$20))</f>
        <v>3.44</v>
      </c>
      <c r="AJ1283">
        <f t="shared" si="170"/>
        <v>0.57999999999999996</v>
      </c>
      <c r="AK1283">
        <f t="shared" si="171"/>
        <v>11.4</v>
      </c>
      <c r="AL1283">
        <v>4</v>
      </c>
    </row>
    <row r="1284" spans="1:38" x14ac:dyDescent="0.45">
      <c r="A1284">
        <v>6.6</v>
      </c>
      <c r="B1284">
        <v>0.61</v>
      </c>
      <c r="C1284">
        <v>0</v>
      </c>
      <c r="D1284">
        <v>1.6</v>
      </c>
      <c r="E1284">
        <v>6.9000000000000006E-2</v>
      </c>
      <c r="F1284">
        <v>4</v>
      </c>
      <c r="G1284">
        <v>8</v>
      </c>
      <c r="H1284">
        <v>0.99395999999999995</v>
      </c>
      <c r="I1284">
        <v>3.33</v>
      </c>
      <c r="J1284">
        <v>0.37</v>
      </c>
      <c r="K1284">
        <v>10.4</v>
      </c>
      <c r="L1284">
        <v>4</v>
      </c>
      <c r="AA1284">
        <f t="shared" si="172"/>
        <v>6.6</v>
      </c>
      <c r="AB1284">
        <f t="shared" si="172"/>
        <v>0.61</v>
      </c>
      <c r="AC1284">
        <f t="shared" si="173"/>
        <v>0</v>
      </c>
      <c r="AD1284">
        <f t="shared" si="169"/>
        <v>1.6</v>
      </c>
      <c r="AE1284">
        <f t="shared" si="169"/>
        <v>6.9000000000000006E-2</v>
      </c>
      <c r="AF1284">
        <f t="shared" si="169"/>
        <v>4</v>
      </c>
      <c r="AG1284">
        <f t="shared" si="168"/>
        <v>8</v>
      </c>
      <c r="AH1284">
        <f t="shared" si="174"/>
        <v>0.99395999999999995</v>
      </c>
      <c r="AI1284">
        <f t="shared" si="175"/>
        <v>3.33</v>
      </c>
      <c r="AJ1284">
        <f t="shared" si="170"/>
        <v>0.37</v>
      </c>
      <c r="AK1284">
        <f t="shared" si="171"/>
        <v>10.4</v>
      </c>
      <c r="AL1284">
        <v>4</v>
      </c>
    </row>
    <row r="1285" spans="1:38" x14ac:dyDescent="0.45">
      <c r="A1285">
        <v>7.9</v>
      </c>
      <c r="B1285">
        <v>0.88500000000000001</v>
      </c>
      <c r="C1285">
        <v>0.03</v>
      </c>
      <c r="D1285">
        <v>1.8</v>
      </c>
      <c r="E1285">
        <v>5.7999999999999899E-2</v>
      </c>
      <c r="F1285">
        <v>4</v>
      </c>
      <c r="G1285">
        <v>8</v>
      </c>
      <c r="H1285">
        <v>0.99719999999999998</v>
      </c>
      <c r="I1285">
        <v>3.36</v>
      </c>
      <c r="J1285">
        <v>0.33</v>
      </c>
      <c r="K1285">
        <v>9.1</v>
      </c>
      <c r="L1285">
        <v>4</v>
      </c>
      <c r="AA1285">
        <f t="shared" si="172"/>
        <v>7.9</v>
      </c>
      <c r="AB1285">
        <f t="shared" si="172"/>
        <v>0.88500000000000001</v>
      </c>
      <c r="AC1285">
        <f t="shared" si="173"/>
        <v>0.03</v>
      </c>
      <c r="AD1285">
        <f t="shared" si="169"/>
        <v>1.8</v>
      </c>
      <c r="AE1285">
        <f t="shared" si="169"/>
        <v>5.7999999999999899E-2</v>
      </c>
      <c r="AF1285">
        <f t="shared" si="169"/>
        <v>4</v>
      </c>
      <c r="AG1285">
        <f t="shared" si="168"/>
        <v>8</v>
      </c>
      <c r="AH1285">
        <f t="shared" si="174"/>
        <v>0.99719999999999998</v>
      </c>
      <c r="AI1285">
        <f t="shared" si="175"/>
        <v>3.36</v>
      </c>
      <c r="AJ1285">
        <f t="shared" si="170"/>
        <v>0.33</v>
      </c>
      <c r="AK1285">
        <f t="shared" si="171"/>
        <v>9.1</v>
      </c>
      <c r="AL1285">
        <v>4</v>
      </c>
    </row>
    <row r="1286" spans="1:38" x14ac:dyDescent="0.45">
      <c r="A1286">
        <v>6.8</v>
      </c>
      <c r="B1286">
        <v>0.36</v>
      </c>
      <c r="C1286">
        <v>0.32</v>
      </c>
      <c r="D1286">
        <v>1.8</v>
      </c>
      <c r="E1286">
        <v>6.7000000000000004E-2</v>
      </c>
      <c r="F1286">
        <v>4</v>
      </c>
      <c r="G1286">
        <v>8</v>
      </c>
      <c r="H1286">
        <v>0.99280000000000002</v>
      </c>
      <c r="I1286">
        <v>3.36</v>
      </c>
      <c r="J1286">
        <v>0.55000000000000004</v>
      </c>
      <c r="K1286">
        <v>12.8</v>
      </c>
      <c r="L1286">
        <v>7</v>
      </c>
      <c r="AA1286">
        <f t="shared" si="172"/>
        <v>6.8</v>
      </c>
      <c r="AB1286">
        <f t="shared" si="172"/>
        <v>0.36</v>
      </c>
      <c r="AC1286">
        <f t="shared" si="173"/>
        <v>0.32</v>
      </c>
      <c r="AD1286">
        <f t="shared" si="169"/>
        <v>1.8</v>
      </c>
      <c r="AE1286">
        <f t="shared" si="169"/>
        <v>6.7000000000000004E-2</v>
      </c>
      <c r="AF1286">
        <f t="shared" si="169"/>
        <v>4</v>
      </c>
      <c r="AG1286">
        <f t="shared" si="168"/>
        <v>8</v>
      </c>
      <c r="AH1286">
        <f t="shared" si="174"/>
        <v>0.99280000000000002</v>
      </c>
      <c r="AI1286">
        <f t="shared" si="175"/>
        <v>3.36</v>
      </c>
      <c r="AJ1286">
        <f t="shared" si="170"/>
        <v>0.55000000000000004</v>
      </c>
      <c r="AK1286">
        <f t="shared" si="171"/>
        <v>12.8</v>
      </c>
      <c r="AL1286">
        <v>7</v>
      </c>
    </row>
    <row r="1287" spans="1:38" x14ac:dyDescent="0.45">
      <c r="A1287">
        <v>7.5</v>
      </c>
      <c r="B1287">
        <v>0.27</v>
      </c>
      <c r="C1287">
        <v>0.34</v>
      </c>
      <c r="D1287">
        <v>2.2999999999999998</v>
      </c>
      <c r="E1287">
        <v>0.05</v>
      </c>
      <c r="F1287">
        <v>4</v>
      </c>
      <c r="G1287">
        <v>8</v>
      </c>
      <c r="H1287">
        <v>0.99509999999999998</v>
      </c>
      <c r="I1287">
        <v>3.4</v>
      </c>
      <c r="J1287">
        <v>0.64</v>
      </c>
      <c r="K1287">
        <v>11</v>
      </c>
      <c r="L1287">
        <v>7</v>
      </c>
      <c r="AA1287">
        <f t="shared" si="172"/>
        <v>7.5</v>
      </c>
      <c r="AB1287">
        <f t="shared" si="172"/>
        <v>0.27</v>
      </c>
      <c r="AC1287">
        <f t="shared" si="173"/>
        <v>0.34</v>
      </c>
      <c r="AD1287">
        <f t="shared" si="169"/>
        <v>2.2999999999999998</v>
      </c>
      <c r="AE1287">
        <f t="shared" si="169"/>
        <v>0.05</v>
      </c>
      <c r="AF1287">
        <f t="shared" si="169"/>
        <v>4</v>
      </c>
      <c r="AG1287">
        <f t="shared" si="168"/>
        <v>8</v>
      </c>
      <c r="AH1287">
        <f t="shared" si="174"/>
        <v>0.99509999999999998</v>
      </c>
      <c r="AI1287">
        <f t="shared" si="175"/>
        <v>3.4</v>
      </c>
      <c r="AJ1287">
        <f t="shared" si="170"/>
        <v>0.64</v>
      </c>
      <c r="AK1287">
        <f t="shared" si="171"/>
        <v>11</v>
      </c>
      <c r="AL1287">
        <v>7</v>
      </c>
    </row>
    <row r="1288" spans="1:38" x14ac:dyDescent="0.45">
      <c r="A1288">
        <v>10</v>
      </c>
      <c r="B1288">
        <v>0.46</v>
      </c>
      <c r="C1288">
        <v>0.44</v>
      </c>
      <c r="D1288">
        <v>2.9</v>
      </c>
      <c r="E1288">
        <v>6.5000000000000002E-2</v>
      </c>
      <c r="F1288">
        <v>4</v>
      </c>
      <c r="G1288">
        <v>8</v>
      </c>
      <c r="H1288">
        <v>0.99673999999999996</v>
      </c>
      <c r="I1288">
        <v>3.33</v>
      </c>
      <c r="J1288">
        <v>0.62</v>
      </c>
      <c r="K1288">
        <v>12.2</v>
      </c>
      <c r="L1288">
        <v>6</v>
      </c>
      <c r="AA1288">
        <f t="shared" si="172"/>
        <v>10</v>
      </c>
      <c r="AB1288">
        <f t="shared" si="172"/>
        <v>0.46</v>
      </c>
      <c r="AC1288">
        <f t="shared" si="173"/>
        <v>0.44</v>
      </c>
      <c r="AD1288">
        <f t="shared" si="169"/>
        <v>2.9</v>
      </c>
      <c r="AE1288">
        <f t="shared" si="169"/>
        <v>6.5000000000000002E-2</v>
      </c>
      <c r="AF1288">
        <f t="shared" si="169"/>
        <v>4</v>
      </c>
      <c r="AG1288">
        <f t="shared" si="168"/>
        <v>8</v>
      </c>
      <c r="AH1288">
        <f t="shared" si="174"/>
        <v>0.99673999999999996</v>
      </c>
      <c r="AI1288">
        <f t="shared" si="175"/>
        <v>3.33</v>
      </c>
      <c r="AJ1288">
        <f t="shared" si="170"/>
        <v>0.62</v>
      </c>
      <c r="AK1288">
        <f t="shared" si="171"/>
        <v>12.2</v>
      </c>
      <c r="AL1288">
        <v>6</v>
      </c>
    </row>
    <row r="1289" spans="1:38" x14ac:dyDescent="0.45">
      <c r="A1289">
        <v>7.7</v>
      </c>
      <c r="B1289">
        <v>0.56999999999999995</v>
      </c>
      <c r="C1289">
        <v>0.21</v>
      </c>
      <c r="D1289">
        <v>1.5</v>
      </c>
      <c r="E1289">
        <v>6.9000000000000006E-2</v>
      </c>
      <c r="F1289">
        <v>4</v>
      </c>
      <c r="G1289">
        <v>9</v>
      </c>
      <c r="H1289">
        <v>0.99457999999999902</v>
      </c>
      <c r="I1289">
        <v>3.16</v>
      </c>
      <c r="J1289">
        <v>0.54</v>
      </c>
      <c r="K1289">
        <v>9.8000000000000007</v>
      </c>
      <c r="L1289">
        <v>6</v>
      </c>
      <c r="AA1289">
        <f t="shared" si="172"/>
        <v>7.7</v>
      </c>
      <c r="AB1289">
        <f t="shared" si="172"/>
        <v>0.56999999999999995</v>
      </c>
      <c r="AC1289">
        <f t="shared" si="173"/>
        <v>0.21</v>
      </c>
      <c r="AD1289">
        <f t="shared" si="169"/>
        <v>1.5</v>
      </c>
      <c r="AE1289">
        <f t="shared" si="169"/>
        <v>6.9000000000000006E-2</v>
      </c>
      <c r="AF1289">
        <f t="shared" si="169"/>
        <v>4</v>
      </c>
      <c r="AG1289">
        <f t="shared" si="168"/>
        <v>9</v>
      </c>
      <c r="AH1289">
        <f t="shared" si="174"/>
        <v>0.99457999999999902</v>
      </c>
      <c r="AI1289">
        <f t="shared" si="175"/>
        <v>3.16</v>
      </c>
      <c r="AJ1289">
        <f t="shared" si="170"/>
        <v>0.54</v>
      </c>
      <c r="AK1289">
        <f t="shared" si="171"/>
        <v>9.8000000000000007</v>
      </c>
      <c r="AL1289">
        <v>6</v>
      </c>
    </row>
    <row r="1290" spans="1:38" x14ac:dyDescent="0.45">
      <c r="A1290">
        <v>7.7</v>
      </c>
      <c r="B1290">
        <v>0.66</v>
      </c>
      <c r="C1290">
        <v>0.04</v>
      </c>
      <c r="D1290">
        <v>1.6</v>
      </c>
      <c r="E1290">
        <v>3.9E-2</v>
      </c>
      <c r="F1290">
        <v>4</v>
      </c>
      <c r="G1290">
        <v>9</v>
      </c>
      <c r="H1290">
        <v>0.99619999999999997</v>
      </c>
      <c r="I1290">
        <v>3.4</v>
      </c>
      <c r="J1290">
        <v>0.47</v>
      </c>
      <c r="K1290">
        <v>9.4</v>
      </c>
      <c r="L1290">
        <v>5</v>
      </c>
      <c r="AA1290">
        <f t="shared" si="172"/>
        <v>7.7</v>
      </c>
      <c r="AB1290">
        <f t="shared" si="172"/>
        <v>0.66</v>
      </c>
      <c r="AC1290">
        <f t="shared" si="173"/>
        <v>0.04</v>
      </c>
      <c r="AD1290">
        <f t="shared" si="169"/>
        <v>1.6</v>
      </c>
      <c r="AE1290">
        <f t="shared" si="169"/>
        <v>3.9E-2</v>
      </c>
      <c r="AF1290">
        <f t="shared" si="169"/>
        <v>4</v>
      </c>
      <c r="AG1290">
        <f t="shared" si="168"/>
        <v>9</v>
      </c>
      <c r="AH1290">
        <f t="shared" si="174"/>
        <v>0.99619999999999997</v>
      </c>
      <c r="AI1290">
        <f t="shared" si="175"/>
        <v>3.4</v>
      </c>
      <c r="AJ1290">
        <f t="shared" si="170"/>
        <v>0.47</v>
      </c>
      <c r="AK1290">
        <f t="shared" si="171"/>
        <v>9.4</v>
      </c>
      <c r="AL1290">
        <v>5</v>
      </c>
    </row>
    <row r="1291" spans="1:38" x14ac:dyDescent="0.45">
      <c r="A1291">
        <v>7</v>
      </c>
      <c r="B1291">
        <v>0.51</v>
      </c>
      <c r="C1291">
        <v>0.09</v>
      </c>
      <c r="D1291">
        <v>2.1</v>
      </c>
      <c r="E1291">
        <v>6.2E-2</v>
      </c>
      <c r="F1291">
        <v>4</v>
      </c>
      <c r="G1291">
        <v>9</v>
      </c>
      <c r="H1291">
        <v>0.99583999999999995</v>
      </c>
      <c r="I1291">
        <v>3.35</v>
      </c>
      <c r="J1291">
        <v>0.54</v>
      </c>
      <c r="K1291">
        <v>10.5</v>
      </c>
      <c r="L1291">
        <v>5</v>
      </c>
      <c r="AA1291">
        <f t="shared" si="172"/>
        <v>7</v>
      </c>
      <c r="AB1291">
        <f t="shared" si="172"/>
        <v>0.51</v>
      </c>
      <c r="AC1291">
        <f t="shared" si="173"/>
        <v>0.09</v>
      </c>
      <c r="AD1291">
        <f t="shared" si="169"/>
        <v>2.1</v>
      </c>
      <c r="AE1291">
        <f t="shared" si="169"/>
        <v>6.2E-2</v>
      </c>
      <c r="AF1291">
        <f t="shared" si="169"/>
        <v>4</v>
      </c>
      <c r="AG1291">
        <f t="shared" si="168"/>
        <v>9</v>
      </c>
      <c r="AH1291">
        <f t="shared" si="174"/>
        <v>0.99583999999999995</v>
      </c>
      <c r="AI1291">
        <f t="shared" si="175"/>
        <v>3.35</v>
      </c>
      <c r="AJ1291">
        <f t="shared" si="170"/>
        <v>0.54</v>
      </c>
      <c r="AK1291">
        <f t="shared" si="171"/>
        <v>10.5</v>
      </c>
      <c r="AL1291">
        <v>5</v>
      </c>
    </row>
    <row r="1292" spans="1:38" x14ac:dyDescent="0.45">
      <c r="A1292">
        <v>8.9</v>
      </c>
      <c r="B1292">
        <v>0.84</v>
      </c>
      <c r="C1292">
        <v>0.34</v>
      </c>
      <c r="D1292">
        <v>1.4</v>
      </c>
      <c r="E1292">
        <v>0.05</v>
      </c>
      <c r="F1292">
        <v>4</v>
      </c>
      <c r="G1292">
        <v>10</v>
      </c>
      <c r="H1292">
        <v>0.99553999999999998</v>
      </c>
      <c r="I1292">
        <v>3.12</v>
      </c>
      <c r="J1292">
        <v>0.48</v>
      </c>
      <c r="K1292">
        <v>9.1</v>
      </c>
      <c r="L1292">
        <v>6</v>
      </c>
      <c r="AA1292">
        <f t="shared" si="172"/>
        <v>8.9</v>
      </c>
      <c r="AB1292">
        <f t="shared" si="172"/>
        <v>0.84</v>
      </c>
      <c r="AC1292">
        <f t="shared" si="173"/>
        <v>0.34</v>
      </c>
      <c r="AD1292">
        <f t="shared" si="169"/>
        <v>1.4</v>
      </c>
      <c r="AE1292">
        <f t="shared" si="169"/>
        <v>0.05</v>
      </c>
      <c r="AF1292">
        <f t="shared" si="169"/>
        <v>4</v>
      </c>
      <c r="AG1292">
        <f t="shared" si="168"/>
        <v>10</v>
      </c>
      <c r="AH1292">
        <f t="shared" si="174"/>
        <v>0.99553999999999998</v>
      </c>
      <c r="AI1292">
        <f t="shared" si="175"/>
        <v>3.12</v>
      </c>
      <c r="AJ1292">
        <f t="shared" si="170"/>
        <v>0.48</v>
      </c>
      <c r="AK1292">
        <f t="shared" si="171"/>
        <v>9.1</v>
      </c>
      <c r="AL1292">
        <v>6</v>
      </c>
    </row>
    <row r="1293" spans="1:38" x14ac:dyDescent="0.45">
      <c r="A1293">
        <v>8.4</v>
      </c>
      <c r="B1293">
        <v>0.25</v>
      </c>
      <c r="C1293">
        <v>0.39</v>
      </c>
      <c r="D1293">
        <v>2</v>
      </c>
      <c r="E1293">
        <v>4.0999999999999898E-2</v>
      </c>
      <c r="F1293">
        <v>4</v>
      </c>
      <c r="G1293">
        <v>10</v>
      </c>
      <c r="H1293">
        <v>0.99385999999999997</v>
      </c>
      <c r="I1293">
        <v>3.27</v>
      </c>
      <c r="J1293">
        <v>0.71</v>
      </c>
      <c r="K1293">
        <v>12.5</v>
      </c>
      <c r="L1293">
        <v>7</v>
      </c>
      <c r="AA1293">
        <f t="shared" si="172"/>
        <v>8.4</v>
      </c>
      <c r="AB1293">
        <f t="shared" si="172"/>
        <v>0.25</v>
      </c>
      <c r="AC1293">
        <f t="shared" si="173"/>
        <v>0.39</v>
      </c>
      <c r="AD1293">
        <f t="shared" si="169"/>
        <v>2</v>
      </c>
      <c r="AE1293">
        <f t="shared" si="169"/>
        <v>4.0999999999999898E-2</v>
      </c>
      <c r="AF1293">
        <f t="shared" si="169"/>
        <v>4</v>
      </c>
      <c r="AG1293">
        <f t="shared" si="168"/>
        <v>10</v>
      </c>
      <c r="AH1293">
        <f t="shared" si="174"/>
        <v>0.99385999999999997</v>
      </c>
      <c r="AI1293">
        <f t="shared" si="175"/>
        <v>3.27</v>
      </c>
      <c r="AJ1293">
        <f t="shared" si="170"/>
        <v>0.71</v>
      </c>
      <c r="AK1293">
        <f t="shared" si="171"/>
        <v>12.5</v>
      </c>
      <c r="AL1293">
        <v>7</v>
      </c>
    </row>
    <row r="1294" spans="1:38" x14ac:dyDescent="0.45">
      <c r="A1294">
        <v>8.1999999999999993</v>
      </c>
      <c r="B1294">
        <v>0.28000000000000003</v>
      </c>
      <c r="C1294">
        <v>0.4</v>
      </c>
      <c r="D1294">
        <v>2.4</v>
      </c>
      <c r="E1294">
        <v>5.1999999999999998E-2</v>
      </c>
      <c r="F1294">
        <v>4</v>
      </c>
      <c r="G1294">
        <v>10</v>
      </c>
      <c r="H1294">
        <v>0.99356</v>
      </c>
      <c r="I1294">
        <v>3.33</v>
      </c>
      <c r="J1294">
        <v>0.7</v>
      </c>
      <c r="K1294">
        <v>12.8</v>
      </c>
      <c r="L1294">
        <v>7</v>
      </c>
      <c r="AA1294">
        <f t="shared" si="172"/>
        <v>8.1999999999999993</v>
      </c>
      <c r="AB1294">
        <f t="shared" si="172"/>
        <v>0.28000000000000003</v>
      </c>
      <c r="AC1294">
        <f t="shared" si="173"/>
        <v>0.4</v>
      </c>
      <c r="AD1294">
        <f t="shared" si="169"/>
        <v>2.4</v>
      </c>
      <c r="AE1294">
        <f t="shared" si="169"/>
        <v>5.1999999999999998E-2</v>
      </c>
      <c r="AF1294">
        <f t="shared" si="169"/>
        <v>4</v>
      </c>
      <c r="AG1294">
        <f t="shared" si="168"/>
        <v>10</v>
      </c>
      <c r="AH1294">
        <f t="shared" si="174"/>
        <v>0.99356</v>
      </c>
      <c r="AI1294">
        <f t="shared" si="175"/>
        <v>3.33</v>
      </c>
      <c r="AJ1294">
        <f t="shared" si="170"/>
        <v>0.7</v>
      </c>
      <c r="AK1294">
        <f t="shared" si="171"/>
        <v>12.8</v>
      </c>
      <c r="AL1294">
        <v>7</v>
      </c>
    </row>
    <row r="1295" spans="1:38" x14ac:dyDescent="0.45">
      <c r="A1295">
        <v>10.199999999999999</v>
      </c>
      <c r="B1295">
        <v>0.42</v>
      </c>
      <c r="C1295">
        <v>0.56999999999999995</v>
      </c>
      <c r="D1295">
        <v>3.4</v>
      </c>
      <c r="E1295">
        <v>7.0000000000000007E-2</v>
      </c>
      <c r="F1295">
        <v>4</v>
      </c>
      <c r="G1295">
        <v>10</v>
      </c>
      <c r="H1295">
        <v>0.99709999999999999</v>
      </c>
      <c r="I1295">
        <v>3.04</v>
      </c>
      <c r="J1295">
        <v>0.63</v>
      </c>
      <c r="K1295">
        <v>9.6</v>
      </c>
      <c r="L1295">
        <v>5</v>
      </c>
      <c r="AA1295">
        <f t="shared" si="172"/>
        <v>10.199999999999999</v>
      </c>
      <c r="AB1295">
        <f t="shared" si="172"/>
        <v>0.42</v>
      </c>
      <c r="AC1295">
        <f t="shared" si="173"/>
        <v>0.56999999999999995</v>
      </c>
      <c r="AD1295">
        <f t="shared" si="169"/>
        <v>3.4</v>
      </c>
      <c r="AE1295">
        <f t="shared" si="169"/>
        <v>7.0000000000000007E-2</v>
      </c>
      <c r="AF1295">
        <f t="shared" si="169"/>
        <v>4</v>
      </c>
      <c r="AG1295">
        <f t="shared" si="168"/>
        <v>10</v>
      </c>
      <c r="AH1295">
        <f t="shared" si="174"/>
        <v>0.99709999999999999</v>
      </c>
      <c r="AI1295">
        <f t="shared" si="175"/>
        <v>3.04</v>
      </c>
      <c r="AJ1295">
        <f t="shared" si="170"/>
        <v>0.63</v>
      </c>
      <c r="AK1295">
        <f t="shared" si="171"/>
        <v>9.6</v>
      </c>
      <c r="AL1295">
        <v>5</v>
      </c>
    </row>
    <row r="1296" spans="1:38" x14ac:dyDescent="0.45">
      <c r="A1296">
        <v>8.6999999999999993</v>
      </c>
      <c r="B1296">
        <v>0.67500000000000004</v>
      </c>
      <c r="C1296">
        <v>0.1</v>
      </c>
      <c r="D1296">
        <v>1.6</v>
      </c>
      <c r="E1296">
        <v>0.09</v>
      </c>
      <c r="F1296">
        <v>4</v>
      </c>
      <c r="G1296">
        <v>11</v>
      </c>
      <c r="H1296">
        <v>0.99744999999999995</v>
      </c>
      <c r="I1296">
        <v>3.31</v>
      </c>
      <c r="J1296">
        <v>0.65</v>
      </c>
      <c r="K1296">
        <v>9.5500000000000007</v>
      </c>
      <c r="L1296">
        <v>5</v>
      </c>
      <c r="AA1296">
        <f t="shared" si="172"/>
        <v>8.6999999999999993</v>
      </c>
      <c r="AB1296">
        <f t="shared" si="172"/>
        <v>0.67500000000000004</v>
      </c>
      <c r="AC1296">
        <f t="shared" si="173"/>
        <v>0.1</v>
      </c>
      <c r="AD1296">
        <f t="shared" si="169"/>
        <v>1.6</v>
      </c>
      <c r="AE1296">
        <f t="shared" si="169"/>
        <v>0.09</v>
      </c>
      <c r="AF1296">
        <f t="shared" si="169"/>
        <v>4</v>
      </c>
      <c r="AG1296">
        <f t="shared" si="168"/>
        <v>11</v>
      </c>
      <c r="AH1296">
        <f t="shared" si="174"/>
        <v>0.99744999999999995</v>
      </c>
      <c r="AI1296">
        <f t="shared" si="175"/>
        <v>3.31</v>
      </c>
      <c r="AJ1296">
        <f t="shared" si="170"/>
        <v>0.65</v>
      </c>
      <c r="AK1296">
        <f t="shared" si="171"/>
        <v>9.5500000000000007</v>
      </c>
      <c r="AL1296">
        <v>5</v>
      </c>
    </row>
    <row r="1297" spans="1:38" x14ac:dyDescent="0.45">
      <c r="A1297">
        <v>7.6</v>
      </c>
      <c r="B1297">
        <v>0.41</v>
      </c>
      <c r="C1297">
        <v>0.24</v>
      </c>
      <c r="D1297">
        <v>1.8</v>
      </c>
      <c r="E1297">
        <v>0.08</v>
      </c>
      <c r="F1297">
        <v>4</v>
      </c>
      <c r="G1297">
        <v>11</v>
      </c>
      <c r="H1297">
        <v>0.99619999999999997</v>
      </c>
      <c r="I1297">
        <v>3.28</v>
      </c>
      <c r="J1297">
        <v>0.59</v>
      </c>
      <c r="K1297">
        <v>9.5</v>
      </c>
      <c r="L1297">
        <v>5</v>
      </c>
      <c r="AA1297">
        <f t="shared" si="172"/>
        <v>7.6</v>
      </c>
      <c r="AB1297">
        <f t="shared" si="172"/>
        <v>0.41</v>
      </c>
      <c r="AC1297">
        <f t="shared" si="173"/>
        <v>0.24</v>
      </c>
      <c r="AD1297">
        <f t="shared" si="169"/>
        <v>1.8</v>
      </c>
      <c r="AE1297">
        <f t="shared" si="169"/>
        <v>0.08</v>
      </c>
      <c r="AF1297">
        <f t="shared" si="169"/>
        <v>4</v>
      </c>
      <c r="AG1297">
        <f t="shared" si="169"/>
        <v>11</v>
      </c>
      <c r="AH1297">
        <f t="shared" si="174"/>
        <v>0.99619999999999997</v>
      </c>
      <c r="AI1297">
        <f t="shared" si="175"/>
        <v>3.28</v>
      </c>
      <c r="AJ1297">
        <f t="shared" si="170"/>
        <v>0.59</v>
      </c>
      <c r="AK1297">
        <f t="shared" si="171"/>
        <v>9.5</v>
      </c>
      <c r="AL1297">
        <v>5</v>
      </c>
    </row>
    <row r="1298" spans="1:38" x14ac:dyDescent="0.45">
      <c r="A1298">
        <v>6.4</v>
      </c>
      <c r="B1298">
        <v>0.56999999999999995</v>
      </c>
      <c r="C1298">
        <v>0.02</v>
      </c>
      <c r="D1298">
        <v>1.8</v>
      </c>
      <c r="E1298">
        <v>6.7000000000000004E-2</v>
      </c>
      <c r="F1298">
        <v>4</v>
      </c>
      <c r="G1298">
        <v>11</v>
      </c>
      <c r="H1298">
        <v>0.997</v>
      </c>
      <c r="I1298">
        <v>3.46</v>
      </c>
      <c r="J1298">
        <v>0.68</v>
      </c>
      <c r="K1298">
        <v>9.5</v>
      </c>
      <c r="L1298">
        <v>5</v>
      </c>
      <c r="AA1298">
        <f t="shared" si="172"/>
        <v>6.4</v>
      </c>
      <c r="AB1298">
        <f t="shared" si="172"/>
        <v>0.56999999999999995</v>
      </c>
      <c r="AC1298">
        <f t="shared" si="173"/>
        <v>0.02</v>
      </c>
      <c r="AD1298">
        <f t="shared" ref="AD1298:AG1360" si="176">IF((D1298&gt;=R$14)*(D1298&lt;=R$15),D1298,IF((D1298&lt;R$14), R$14, R$15))</f>
        <v>1.8</v>
      </c>
      <c r="AE1298">
        <f t="shared" si="176"/>
        <v>6.7000000000000004E-2</v>
      </c>
      <c r="AF1298">
        <f t="shared" si="176"/>
        <v>4</v>
      </c>
      <c r="AG1298">
        <f t="shared" si="176"/>
        <v>11</v>
      </c>
      <c r="AH1298">
        <f t="shared" si="174"/>
        <v>0.997</v>
      </c>
      <c r="AI1298">
        <f t="shared" si="175"/>
        <v>3.46</v>
      </c>
      <c r="AJ1298">
        <f t="shared" ref="AJ1298:AJ1360" si="177">IF((J1298&gt;=X$14)*(J1298&lt;=X$15),J1298,IF((J1298&lt;X$14), X$14, X$15))</f>
        <v>0.68</v>
      </c>
      <c r="AK1298">
        <f t="shared" ref="AK1298:AK1360" si="178">IF((K1298&gt;=Y$14)*(K1298&lt;=Y$15),K1298,IF((K1298&lt;Y$14), Y$14, Y$15))</f>
        <v>9.5</v>
      </c>
      <c r="AL1298">
        <v>5</v>
      </c>
    </row>
    <row r="1299" spans="1:38" x14ac:dyDescent="0.45">
      <c r="A1299">
        <v>7.2</v>
      </c>
      <c r="B1299">
        <v>0.83499999999999996</v>
      </c>
      <c r="C1299">
        <v>0</v>
      </c>
      <c r="D1299">
        <v>2</v>
      </c>
      <c r="E1299">
        <v>0.16600000000000001</v>
      </c>
      <c r="F1299">
        <v>4</v>
      </c>
      <c r="G1299">
        <v>11</v>
      </c>
      <c r="H1299">
        <v>0.99607999999999997</v>
      </c>
      <c r="I1299">
        <v>3.39</v>
      </c>
      <c r="J1299">
        <v>0.52</v>
      </c>
      <c r="K1299">
        <v>10</v>
      </c>
      <c r="L1299">
        <v>5</v>
      </c>
      <c r="AA1299">
        <f t="shared" si="172"/>
        <v>7.2</v>
      </c>
      <c r="AB1299">
        <f t="shared" si="172"/>
        <v>0.83499999999999996</v>
      </c>
      <c r="AC1299">
        <f t="shared" si="173"/>
        <v>0</v>
      </c>
      <c r="AD1299">
        <f t="shared" si="176"/>
        <v>2</v>
      </c>
      <c r="AE1299">
        <f t="shared" si="176"/>
        <v>0.12249999999999998</v>
      </c>
      <c r="AF1299">
        <f t="shared" si="176"/>
        <v>4</v>
      </c>
      <c r="AG1299">
        <f t="shared" si="176"/>
        <v>11</v>
      </c>
      <c r="AH1299">
        <f t="shared" si="174"/>
        <v>0.99607999999999997</v>
      </c>
      <c r="AI1299">
        <f t="shared" si="175"/>
        <v>3.39</v>
      </c>
      <c r="AJ1299">
        <f t="shared" si="177"/>
        <v>0.52</v>
      </c>
      <c r="AK1299">
        <f t="shared" si="178"/>
        <v>10</v>
      </c>
      <c r="AL1299">
        <v>5</v>
      </c>
    </row>
    <row r="1300" spans="1:38" x14ac:dyDescent="0.45">
      <c r="A1300">
        <v>6.8</v>
      </c>
      <c r="B1300">
        <v>0.91</v>
      </c>
      <c r="C1300">
        <v>0.06</v>
      </c>
      <c r="D1300">
        <v>2</v>
      </c>
      <c r="E1300">
        <v>0.06</v>
      </c>
      <c r="F1300">
        <v>4</v>
      </c>
      <c r="G1300">
        <v>11</v>
      </c>
      <c r="H1300">
        <v>0.99592000000000003</v>
      </c>
      <c r="I1300">
        <v>3.53</v>
      </c>
      <c r="J1300">
        <v>0.64</v>
      </c>
      <c r="K1300">
        <v>10.9</v>
      </c>
      <c r="L1300">
        <v>4</v>
      </c>
      <c r="AA1300">
        <f t="shared" si="172"/>
        <v>6.8</v>
      </c>
      <c r="AB1300">
        <f t="shared" si="172"/>
        <v>0.91</v>
      </c>
      <c r="AC1300">
        <f t="shared" si="173"/>
        <v>0.06</v>
      </c>
      <c r="AD1300">
        <f t="shared" si="176"/>
        <v>2</v>
      </c>
      <c r="AE1300">
        <f t="shared" si="176"/>
        <v>0.06</v>
      </c>
      <c r="AF1300">
        <f t="shared" si="176"/>
        <v>4</v>
      </c>
      <c r="AG1300">
        <f t="shared" si="176"/>
        <v>11</v>
      </c>
      <c r="AH1300">
        <f t="shared" si="174"/>
        <v>0.99592000000000003</v>
      </c>
      <c r="AI1300">
        <f t="shared" si="175"/>
        <v>3.53</v>
      </c>
      <c r="AJ1300">
        <f t="shared" si="177"/>
        <v>0.64</v>
      </c>
      <c r="AK1300">
        <f t="shared" si="178"/>
        <v>10.9</v>
      </c>
      <c r="AL1300">
        <v>4</v>
      </c>
    </row>
    <row r="1301" spans="1:38" x14ac:dyDescent="0.45">
      <c r="A1301">
        <v>6.2</v>
      </c>
      <c r="B1301">
        <v>0.56999999999999995</v>
      </c>
      <c r="C1301">
        <v>0.1</v>
      </c>
      <c r="D1301">
        <v>2.1</v>
      </c>
      <c r="E1301">
        <v>4.8000000000000001E-2</v>
      </c>
      <c r="F1301">
        <v>4</v>
      </c>
      <c r="G1301">
        <v>11</v>
      </c>
      <c r="H1301">
        <v>0.99447999999999903</v>
      </c>
      <c r="I1301">
        <v>3.44</v>
      </c>
      <c r="J1301">
        <v>0.76</v>
      </c>
      <c r="K1301">
        <v>10.8</v>
      </c>
      <c r="L1301">
        <v>6</v>
      </c>
      <c r="AA1301">
        <f t="shared" si="172"/>
        <v>6.2</v>
      </c>
      <c r="AB1301">
        <f t="shared" si="172"/>
        <v>0.56999999999999995</v>
      </c>
      <c r="AC1301">
        <f t="shared" si="173"/>
        <v>0.1</v>
      </c>
      <c r="AD1301">
        <f t="shared" si="176"/>
        <v>2.1</v>
      </c>
      <c r="AE1301">
        <f t="shared" si="176"/>
        <v>4.8000000000000001E-2</v>
      </c>
      <c r="AF1301">
        <f t="shared" si="176"/>
        <v>4</v>
      </c>
      <c r="AG1301">
        <f t="shared" si="176"/>
        <v>11</v>
      </c>
      <c r="AH1301">
        <f t="shared" si="174"/>
        <v>0.99447999999999903</v>
      </c>
      <c r="AI1301">
        <f t="shared" si="175"/>
        <v>3.44</v>
      </c>
      <c r="AJ1301">
        <f t="shared" si="177"/>
        <v>0.76</v>
      </c>
      <c r="AK1301">
        <f t="shared" si="178"/>
        <v>10.8</v>
      </c>
      <c r="AL1301">
        <v>6</v>
      </c>
    </row>
    <row r="1302" spans="1:38" x14ac:dyDescent="0.45">
      <c r="A1302">
        <v>7.2</v>
      </c>
      <c r="B1302">
        <v>0.72499999999999998</v>
      </c>
      <c r="C1302">
        <v>0.05</v>
      </c>
      <c r="D1302">
        <v>4.6500000000000004</v>
      </c>
      <c r="E1302">
        <v>8.5999999999999993E-2</v>
      </c>
      <c r="F1302">
        <v>4</v>
      </c>
      <c r="G1302">
        <v>11</v>
      </c>
      <c r="H1302">
        <v>0.99619999999999997</v>
      </c>
      <c r="I1302">
        <v>3.41</v>
      </c>
      <c r="J1302">
        <v>0.39</v>
      </c>
      <c r="K1302">
        <v>10.9</v>
      </c>
      <c r="L1302">
        <v>5</v>
      </c>
      <c r="AA1302">
        <f t="shared" si="172"/>
        <v>7.2</v>
      </c>
      <c r="AB1302">
        <f t="shared" si="172"/>
        <v>0.72499999999999998</v>
      </c>
      <c r="AC1302">
        <f t="shared" si="173"/>
        <v>0.05</v>
      </c>
      <c r="AD1302">
        <f t="shared" si="176"/>
        <v>3.6500000000000004</v>
      </c>
      <c r="AE1302">
        <f t="shared" si="176"/>
        <v>8.5999999999999993E-2</v>
      </c>
      <c r="AF1302">
        <f t="shared" si="176"/>
        <v>4</v>
      </c>
      <c r="AG1302">
        <f t="shared" si="176"/>
        <v>11</v>
      </c>
      <c r="AH1302">
        <f t="shared" si="174"/>
        <v>0.99619999999999997</v>
      </c>
      <c r="AI1302">
        <f t="shared" si="175"/>
        <v>3.41</v>
      </c>
      <c r="AJ1302">
        <f t="shared" si="177"/>
        <v>0.39</v>
      </c>
      <c r="AK1302">
        <f t="shared" si="178"/>
        <v>10.9</v>
      </c>
      <c r="AL1302">
        <v>5</v>
      </c>
    </row>
    <row r="1303" spans="1:38" x14ac:dyDescent="0.45">
      <c r="A1303">
        <v>7.4</v>
      </c>
      <c r="B1303">
        <v>0.53</v>
      </c>
      <c r="C1303">
        <v>0.12</v>
      </c>
      <c r="D1303">
        <v>1.9</v>
      </c>
      <c r="E1303">
        <v>0.16500000000000001</v>
      </c>
      <c r="F1303">
        <v>4</v>
      </c>
      <c r="G1303">
        <v>12</v>
      </c>
      <c r="H1303">
        <v>0.99702000000000002</v>
      </c>
      <c r="I1303">
        <v>3.26</v>
      </c>
      <c r="J1303">
        <v>0.86</v>
      </c>
      <c r="K1303">
        <v>9.1999999999999993</v>
      </c>
      <c r="L1303">
        <v>5</v>
      </c>
      <c r="AA1303">
        <f t="shared" si="172"/>
        <v>7.4</v>
      </c>
      <c r="AB1303">
        <f t="shared" si="172"/>
        <v>0.53</v>
      </c>
      <c r="AC1303">
        <f t="shared" si="173"/>
        <v>0.12</v>
      </c>
      <c r="AD1303">
        <f t="shared" si="176"/>
        <v>1.9</v>
      </c>
      <c r="AE1303">
        <f t="shared" si="176"/>
        <v>0.12249999999999998</v>
      </c>
      <c r="AF1303">
        <f t="shared" si="176"/>
        <v>4</v>
      </c>
      <c r="AG1303">
        <f t="shared" si="176"/>
        <v>12</v>
      </c>
      <c r="AH1303">
        <f t="shared" si="174"/>
        <v>0.99702000000000002</v>
      </c>
      <c r="AI1303">
        <f t="shared" si="175"/>
        <v>3.26</v>
      </c>
      <c r="AJ1303">
        <f t="shared" si="177"/>
        <v>0.86</v>
      </c>
      <c r="AK1303">
        <f t="shared" si="178"/>
        <v>9.1999999999999993</v>
      </c>
      <c r="AL1303">
        <v>5</v>
      </c>
    </row>
    <row r="1304" spans="1:38" x14ac:dyDescent="0.45">
      <c r="A1304">
        <v>8.1999999999999993</v>
      </c>
      <c r="B1304">
        <v>0.33</v>
      </c>
      <c r="C1304">
        <v>0.32</v>
      </c>
      <c r="D1304">
        <v>2.8</v>
      </c>
      <c r="E1304">
        <v>6.7000000000000004E-2</v>
      </c>
      <c r="F1304">
        <v>4</v>
      </c>
      <c r="G1304">
        <v>12</v>
      </c>
      <c r="H1304">
        <v>0.994729999999999</v>
      </c>
      <c r="I1304">
        <v>3.3</v>
      </c>
      <c r="J1304">
        <v>0.76</v>
      </c>
      <c r="K1304">
        <v>12.8</v>
      </c>
      <c r="L1304">
        <v>7</v>
      </c>
      <c r="AA1304">
        <f t="shared" si="172"/>
        <v>8.1999999999999993</v>
      </c>
      <c r="AB1304">
        <f t="shared" si="172"/>
        <v>0.33</v>
      </c>
      <c r="AC1304">
        <f t="shared" si="173"/>
        <v>0.32</v>
      </c>
      <c r="AD1304">
        <f t="shared" si="176"/>
        <v>2.8</v>
      </c>
      <c r="AE1304">
        <f t="shared" si="176"/>
        <v>6.7000000000000004E-2</v>
      </c>
      <c r="AF1304">
        <f t="shared" si="176"/>
        <v>4</v>
      </c>
      <c r="AG1304">
        <f t="shared" si="176"/>
        <v>12</v>
      </c>
      <c r="AH1304">
        <f t="shared" si="174"/>
        <v>0.994729999999999</v>
      </c>
      <c r="AI1304">
        <f t="shared" si="175"/>
        <v>3.3</v>
      </c>
      <c r="AJ1304">
        <f t="shared" si="177"/>
        <v>0.76</v>
      </c>
      <c r="AK1304">
        <f t="shared" si="178"/>
        <v>12.8</v>
      </c>
      <c r="AL1304">
        <v>7</v>
      </c>
    </row>
    <row r="1305" spans="1:38" x14ac:dyDescent="0.45">
      <c r="A1305">
        <v>8.1</v>
      </c>
      <c r="B1305">
        <v>0.78</v>
      </c>
      <c r="C1305">
        <v>0.1</v>
      </c>
      <c r="D1305">
        <v>3.3</v>
      </c>
      <c r="E1305">
        <v>0.09</v>
      </c>
      <c r="F1305">
        <v>4</v>
      </c>
      <c r="G1305">
        <v>13</v>
      </c>
      <c r="H1305">
        <v>0.99855000000000005</v>
      </c>
      <c r="I1305">
        <v>3.36</v>
      </c>
      <c r="J1305">
        <v>0.49</v>
      </c>
      <c r="K1305">
        <v>9.5</v>
      </c>
      <c r="L1305">
        <v>5</v>
      </c>
      <c r="AA1305">
        <f t="shared" si="172"/>
        <v>8.1</v>
      </c>
      <c r="AB1305">
        <f t="shared" si="172"/>
        <v>0.78</v>
      </c>
      <c r="AC1305">
        <f t="shared" si="173"/>
        <v>0.1</v>
      </c>
      <c r="AD1305">
        <f t="shared" si="176"/>
        <v>3.3</v>
      </c>
      <c r="AE1305">
        <f t="shared" si="176"/>
        <v>0.09</v>
      </c>
      <c r="AF1305">
        <f t="shared" si="176"/>
        <v>4</v>
      </c>
      <c r="AG1305">
        <f t="shared" si="176"/>
        <v>13</v>
      </c>
      <c r="AH1305">
        <f t="shared" si="174"/>
        <v>0.99855000000000005</v>
      </c>
      <c r="AI1305">
        <f t="shared" si="175"/>
        <v>3.36</v>
      </c>
      <c r="AJ1305">
        <f t="shared" si="177"/>
        <v>0.49</v>
      </c>
      <c r="AK1305">
        <f t="shared" si="178"/>
        <v>9.5</v>
      </c>
      <c r="AL1305">
        <v>5</v>
      </c>
    </row>
    <row r="1306" spans="1:38" x14ac:dyDescent="0.45">
      <c r="A1306">
        <v>9.1</v>
      </c>
      <c r="B1306">
        <v>0.76500000000000001</v>
      </c>
      <c r="C1306">
        <v>0.04</v>
      </c>
      <c r="D1306">
        <v>1.6</v>
      </c>
      <c r="E1306">
        <v>7.8E-2</v>
      </c>
      <c r="F1306">
        <v>4</v>
      </c>
      <c r="G1306">
        <v>14</v>
      </c>
      <c r="H1306">
        <v>0.998</v>
      </c>
      <c r="I1306">
        <v>3.29</v>
      </c>
      <c r="J1306">
        <v>0.54</v>
      </c>
      <c r="K1306">
        <v>9.6999999999999993</v>
      </c>
      <c r="L1306">
        <v>4</v>
      </c>
      <c r="AA1306">
        <f t="shared" si="172"/>
        <v>9.1</v>
      </c>
      <c r="AB1306">
        <f t="shared" si="172"/>
        <v>0.76500000000000001</v>
      </c>
      <c r="AC1306">
        <f t="shared" si="173"/>
        <v>0.04</v>
      </c>
      <c r="AD1306">
        <f t="shared" si="176"/>
        <v>1.6</v>
      </c>
      <c r="AE1306">
        <f t="shared" si="176"/>
        <v>7.8E-2</v>
      </c>
      <c r="AF1306">
        <f t="shared" si="176"/>
        <v>4</v>
      </c>
      <c r="AG1306">
        <f t="shared" si="176"/>
        <v>14</v>
      </c>
      <c r="AH1306">
        <f t="shared" si="174"/>
        <v>0.998</v>
      </c>
      <c r="AI1306">
        <f t="shared" si="175"/>
        <v>3.29</v>
      </c>
      <c r="AJ1306">
        <f t="shared" si="177"/>
        <v>0.54</v>
      </c>
      <c r="AK1306">
        <f t="shared" si="178"/>
        <v>9.6999999999999993</v>
      </c>
      <c r="AL1306">
        <v>4</v>
      </c>
    </row>
    <row r="1307" spans="1:38" x14ac:dyDescent="0.45">
      <c r="A1307">
        <v>7.3</v>
      </c>
      <c r="B1307">
        <v>0.49</v>
      </c>
      <c r="C1307">
        <v>0.1</v>
      </c>
      <c r="D1307">
        <v>2.6</v>
      </c>
      <c r="E1307">
        <v>6.8000000000000005E-2</v>
      </c>
      <c r="F1307">
        <v>4</v>
      </c>
      <c r="G1307">
        <v>14</v>
      </c>
      <c r="H1307">
        <v>0.99561999999999995</v>
      </c>
      <c r="I1307">
        <v>3.3</v>
      </c>
      <c r="J1307">
        <v>0.47</v>
      </c>
      <c r="K1307">
        <v>10.5</v>
      </c>
      <c r="L1307">
        <v>5</v>
      </c>
      <c r="AA1307">
        <f t="shared" si="172"/>
        <v>7.3</v>
      </c>
      <c r="AB1307">
        <f t="shared" si="172"/>
        <v>0.49</v>
      </c>
      <c r="AC1307">
        <f t="shared" si="173"/>
        <v>0.1</v>
      </c>
      <c r="AD1307">
        <f t="shared" si="176"/>
        <v>2.6</v>
      </c>
      <c r="AE1307">
        <f t="shared" si="176"/>
        <v>6.8000000000000005E-2</v>
      </c>
      <c r="AF1307">
        <f t="shared" si="176"/>
        <v>4</v>
      </c>
      <c r="AG1307">
        <f t="shared" si="176"/>
        <v>14</v>
      </c>
      <c r="AH1307">
        <f t="shared" si="174"/>
        <v>0.99561999999999995</v>
      </c>
      <c r="AI1307">
        <f t="shared" si="175"/>
        <v>3.3</v>
      </c>
      <c r="AJ1307">
        <f t="shared" si="177"/>
        <v>0.47</v>
      </c>
      <c r="AK1307">
        <f t="shared" si="178"/>
        <v>10.5</v>
      </c>
      <c r="AL1307">
        <v>5</v>
      </c>
    </row>
    <row r="1308" spans="1:38" x14ac:dyDescent="0.45">
      <c r="A1308">
        <v>8.9</v>
      </c>
      <c r="B1308">
        <v>0.875</v>
      </c>
      <c r="C1308">
        <v>0.13</v>
      </c>
      <c r="D1308">
        <v>3.45</v>
      </c>
      <c r="E1308">
        <v>8.7999999999999995E-2</v>
      </c>
      <c r="F1308">
        <v>4</v>
      </c>
      <c r="G1308">
        <v>14</v>
      </c>
      <c r="H1308">
        <v>0.99939999999999996</v>
      </c>
      <c r="I1308">
        <v>3.44</v>
      </c>
      <c r="J1308">
        <v>0.52</v>
      </c>
      <c r="K1308">
        <v>11.5</v>
      </c>
      <c r="L1308">
        <v>5</v>
      </c>
      <c r="AA1308">
        <f t="shared" si="172"/>
        <v>8.9</v>
      </c>
      <c r="AB1308">
        <f t="shared" si="172"/>
        <v>0.875</v>
      </c>
      <c r="AC1308">
        <f t="shared" si="173"/>
        <v>0.13</v>
      </c>
      <c r="AD1308">
        <f t="shared" si="176"/>
        <v>3.45</v>
      </c>
      <c r="AE1308">
        <f t="shared" si="176"/>
        <v>8.7999999999999995E-2</v>
      </c>
      <c r="AF1308">
        <f t="shared" si="176"/>
        <v>4</v>
      </c>
      <c r="AG1308">
        <f t="shared" si="176"/>
        <v>14</v>
      </c>
      <c r="AH1308">
        <f t="shared" si="174"/>
        <v>0.99939999999999996</v>
      </c>
      <c r="AI1308">
        <f t="shared" si="175"/>
        <v>3.44</v>
      </c>
      <c r="AJ1308">
        <f t="shared" si="177"/>
        <v>0.52</v>
      </c>
      <c r="AK1308">
        <f t="shared" si="178"/>
        <v>11.5</v>
      </c>
      <c r="AL1308">
        <v>5</v>
      </c>
    </row>
    <row r="1309" spans="1:38" x14ac:dyDescent="0.45">
      <c r="A1309">
        <v>9.1</v>
      </c>
      <c r="B1309">
        <v>0.37</v>
      </c>
      <c r="C1309">
        <v>0.32</v>
      </c>
      <c r="D1309">
        <v>2.1</v>
      </c>
      <c r="E1309">
        <v>6.4000000000000001E-2</v>
      </c>
      <c r="F1309">
        <v>4</v>
      </c>
      <c r="G1309">
        <v>15</v>
      </c>
      <c r="H1309">
        <v>0.99575999999999998</v>
      </c>
      <c r="I1309">
        <v>3.3</v>
      </c>
      <c r="J1309">
        <v>0.8</v>
      </c>
      <c r="K1309">
        <v>11.2</v>
      </c>
      <c r="L1309">
        <v>6</v>
      </c>
      <c r="AA1309">
        <f t="shared" si="172"/>
        <v>9.1</v>
      </c>
      <c r="AB1309">
        <f t="shared" si="172"/>
        <v>0.37</v>
      </c>
      <c r="AC1309">
        <f t="shared" si="173"/>
        <v>0.32</v>
      </c>
      <c r="AD1309">
        <f t="shared" si="176"/>
        <v>2.1</v>
      </c>
      <c r="AE1309">
        <f t="shared" si="176"/>
        <v>6.4000000000000001E-2</v>
      </c>
      <c r="AF1309">
        <f t="shared" si="176"/>
        <v>4</v>
      </c>
      <c r="AG1309">
        <f t="shared" si="176"/>
        <v>15</v>
      </c>
      <c r="AH1309">
        <f t="shared" si="174"/>
        <v>0.99575999999999998</v>
      </c>
      <c r="AI1309">
        <f t="shared" si="175"/>
        <v>3.3</v>
      </c>
      <c r="AJ1309">
        <f t="shared" si="177"/>
        <v>0.8</v>
      </c>
      <c r="AK1309">
        <f t="shared" si="178"/>
        <v>11.2</v>
      </c>
      <c r="AL1309">
        <v>6</v>
      </c>
    </row>
    <row r="1310" spans="1:38" x14ac:dyDescent="0.45">
      <c r="A1310">
        <v>7.6</v>
      </c>
      <c r="B1310">
        <v>0.48</v>
      </c>
      <c r="C1310">
        <v>0.31</v>
      </c>
      <c r="D1310">
        <v>2.8</v>
      </c>
      <c r="E1310">
        <v>7.0000000000000007E-2</v>
      </c>
      <c r="F1310">
        <v>4</v>
      </c>
      <c r="G1310">
        <v>15</v>
      </c>
      <c r="H1310">
        <v>0.99692999999999898</v>
      </c>
      <c r="I1310">
        <v>3.22</v>
      </c>
      <c r="J1310">
        <v>0.55000000000000004</v>
      </c>
      <c r="K1310">
        <v>10.3</v>
      </c>
      <c r="L1310">
        <v>6</v>
      </c>
      <c r="AA1310">
        <f t="shared" si="172"/>
        <v>7.6</v>
      </c>
      <c r="AB1310">
        <f t="shared" si="172"/>
        <v>0.48</v>
      </c>
      <c r="AC1310">
        <f t="shared" si="173"/>
        <v>0.31</v>
      </c>
      <c r="AD1310">
        <f t="shared" si="176"/>
        <v>2.8</v>
      </c>
      <c r="AE1310">
        <f t="shared" si="176"/>
        <v>7.0000000000000007E-2</v>
      </c>
      <c r="AF1310">
        <f t="shared" si="176"/>
        <v>4</v>
      </c>
      <c r="AG1310">
        <f t="shared" si="176"/>
        <v>15</v>
      </c>
      <c r="AH1310">
        <f t="shared" si="174"/>
        <v>0.99692999999999898</v>
      </c>
      <c r="AI1310">
        <f t="shared" si="175"/>
        <v>3.22</v>
      </c>
      <c r="AJ1310">
        <f t="shared" si="177"/>
        <v>0.55000000000000004</v>
      </c>
      <c r="AK1310">
        <f t="shared" si="178"/>
        <v>10.3</v>
      </c>
      <c r="AL1310">
        <v>6</v>
      </c>
    </row>
    <row r="1311" spans="1:38" x14ac:dyDescent="0.45">
      <c r="A1311">
        <v>11.4</v>
      </c>
      <c r="B1311">
        <v>0.46</v>
      </c>
      <c r="C1311">
        <v>0.5</v>
      </c>
      <c r="D1311">
        <v>2.7</v>
      </c>
      <c r="E1311">
        <v>0.122</v>
      </c>
      <c r="F1311">
        <v>4</v>
      </c>
      <c r="G1311">
        <v>17</v>
      </c>
      <c r="H1311">
        <v>1.0005999999999999</v>
      </c>
      <c r="I1311">
        <v>3.13</v>
      </c>
      <c r="J1311">
        <v>0.7</v>
      </c>
      <c r="K1311">
        <v>10.199999999999999</v>
      </c>
      <c r="L1311">
        <v>5</v>
      </c>
      <c r="AA1311">
        <f t="shared" si="172"/>
        <v>11.4</v>
      </c>
      <c r="AB1311">
        <f t="shared" si="172"/>
        <v>0.46</v>
      </c>
      <c r="AC1311">
        <f t="shared" si="173"/>
        <v>0.5</v>
      </c>
      <c r="AD1311">
        <f t="shared" si="176"/>
        <v>2.7</v>
      </c>
      <c r="AE1311">
        <f t="shared" si="176"/>
        <v>0.122</v>
      </c>
      <c r="AF1311">
        <f t="shared" si="176"/>
        <v>4</v>
      </c>
      <c r="AG1311">
        <f t="shared" si="176"/>
        <v>17</v>
      </c>
      <c r="AH1311">
        <f t="shared" si="174"/>
        <v>1.0005999999999999</v>
      </c>
      <c r="AI1311">
        <f t="shared" si="175"/>
        <v>3.13</v>
      </c>
      <c r="AJ1311">
        <f t="shared" si="177"/>
        <v>0.7</v>
      </c>
      <c r="AK1311">
        <f t="shared" si="178"/>
        <v>10.199999999999999</v>
      </c>
      <c r="AL1311">
        <v>5</v>
      </c>
    </row>
    <row r="1312" spans="1:38" x14ac:dyDescent="0.45">
      <c r="A1312">
        <v>8.4</v>
      </c>
      <c r="B1312">
        <v>0.52</v>
      </c>
      <c r="C1312">
        <v>0.22</v>
      </c>
      <c r="D1312">
        <v>2.7</v>
      </c>
      <c r="E1312">
        <v>8.4000000000000005E-2</v>
      </c>
      <c r="F1312">
        <v>4</v>
      </c>
      <c r="G1312">
        <v>18</v>
      </c>
      <c r="H1312">
        <v>0.99682000000000004</v>
      </c>
      <c r="I1312">
        <v>3.26</v>
      </c>
      <c r="J1312">
        <v>0.56999999999999995</v>
      </c>
      <c r="K1312">
        <v>9.9</v>
      </c>
      <c r="L1312">
        <v>6</v>
      </c>
      <c r="AA1312">
        <f t="shared" si="172"/>
        <v>8.4</v>
      </c>
      <c r="AB1312">
        <f t="shared" si="172"/>
        <v>0.52</v>
      </c>
      <c r="AC1312">
        <f t="shared" si="173"/>
        <v>0.22</v>
      </c>
      <c r="AD1312">
        <f t="shared" si="176"/>
        <v>2.7</v>
      </c>
      <c r="AE1312">
        <f t="shared" si="176"/>
        <v>8.4000000000000005E-2</v>
      </c>
      <c r="AF1312">
        <f t="shared" si="176"/>
        <v>4</v>
      </c>
      <c r="AG1312">
        <f t="shared" si="176"/>
        <v>18</v>
      </c>
      <c r="AH1312">
        <f t="shared" si="174"/>
        <v>0.99682000000000004</v>
      </c>
      <c r="AI1312">
        <f t="shared" si="175"/>
        <v>3.26</v>
      </c>
      <c r="AJ1312">
        <f t="shared" si="177"/>
        <v>0.56999999999999995</v>
      </c>
      <c r="AK1312">
        <f t="shared" si="178"/>
        <v>9.9</v>
      </c>
      <c r="AL1312">
        <v>6</v>
      </c>
    </row>
    <row r="1313" spans="1:38" x14ac:dyDescent="0.45">
      <c r="A1313">
        <v>8.8000000000000007</v>
      </c>
      <c r="B1313">
        <v>0.66</v>
      </c>
      <c r="C1313">
        <v>0.26</v>
      </c>
      <c r="D1313">
        <v>1.7</v>
      </c>
      <c r="E1313">
        <v>7.3999999999999996E-2</v>
      </c>
      <c r="F1313">
        <v>4</v>
      </c>
      <c r="G1313">
        <v>23</v>
      </c>
      <c r="H1313">
        <v>0.99709999999999999</v>
      </c>
      <c r="I1313">
        <v>3.15</v>
      </c>
      <c r="J1313">
        <v>0.74</v>
      </c>
      <c r="K1313">
        <v>9.1999999999999993</v>
      </c>
      <c r="L1313">
        <v>5</v>
      </c>
      <c r="AA1313">
        <f t="shared" si="172"/>
        <v>8.8000000000000007</v>
      </c>
      <c r="AB1313">
        <f t="shared" si="172"/>
        <v>0.66</v>
      </c>
      <c r="AC1313">
        <f t="shared" si="173"/>
        <v>0.26</v>
      </c>
      <c r="AD1313">
        <f t="shared" si="176"/>
        <v>1.7</v>
      </c>
      <c r="AE1313">
        <f t="shared" si="176"/>
        <v>7.3999999999999996E-2</v>
      </c>
      <c r="AF1313">
        <f t="shared" si="176"/>
        <v>4</v>
      </c>
      <c r="AG1313">
        <f t="shared" si="176"/>
        <v>23</v>
      </c>
      <c r="AH1313">
        <f t="shared" si="174"/>
        <v>0.99709999999999999</v>
      </c>
      <c r="AI1313">
        <f t="shared" si="175"/>
        <v>3.15</v>
      </c>
      <c r="AJ1313">
        <f t="shared" si="177"/>
        <v>0.74</v>
      </c>
      <c r="AK1313">
        <f t="shared" si="178"/>
        <v>9.1999999999999993</v>
      </c>
      <c r="AL1313">
        <v>5</v>
      </c>
    </row>
    <row r="1314" spans="1:38" x14ac:dyDescent="0.45">
      <c r="A1314">
        <v>11.5</v>
      </c>
      <c r="B1314">
        <v>0.18</v>
      </c>
      <c r="C1314">
        <v>0.51</v>
      </c>
      <c r="D1314">
        <v>4</v>
      </c>
      <c r="E1314">
        <v>0.104</v>
      </c>
      <c r="F1314">
        <v>4</v>
      </c>
      <c r="G1314">
        <v>23</v>
      </c>
      <c r="H1314">
        <v>0.99960000000000004</v>
      </c>
      <c r="I1314">
        <v>3.28</v>
      </c>
      <c r="J1314">
        <v>0.97</v>
      </c>
      <c r="K1314">
        <v>10.1</v>
      </c>
      <c r="L1314">
        <v>6</v>
      </c>
      <c r="AA1314">
        <f t="shared" si="172"/>
        <v>11.5</v>
      </c>
      <c r="AB1314">
        <f t="shared" si="172"/>
        <v>0.18</v>
      </c>
      <c r="AC1314">
        <f t="shared" si="173"/>
        <v>0.51</v>
      </c>
      <c r="AD1314">
        <f t="shared" si="176"/>
        <v>3.6500000000000004</v>
      </c>
      <c r="AE1314">
        <f t="shared" si="176"/>
        <v>0.104</v>
      </c>
      <c r="AF1314">
        <f t="shared" si="176"/>
        <v>4</v>
      </c>
      <c r="AG1314">
        <f t="shared" si="176"/>
        <v>23</v>
      </c>
      <c r="AH1314">
        <f t="shared" si="174"/>
        <v>0.99960000000000004</v>
      </c>
      <c r="AI1314">
        <f t="shared" si="175"/>
        <v>3.28</v>
      </c>
      <c r="AJ1314">
        <f t="shared" si="177"/>
        <v>0.97</v>
      </c>
      <c r="AK1314">
        <f t="shared" si="178"/>
        <v>10.1</v>
      </c>
      <c r="AL1314">
        <v>6</v>
      </c>
    </row>
    <row r="1315" spans="1:38" x14ac:dyDescent="0.45">
      <c r="A1315">
        <v>6.8</v>
      </c>
      <c r="B1315">
        <v>0.83</v>
      </c>
      <c r="C1315">
        <v>0.09</v>
      </c>
      <c r="D1315">
        <v>1.8</v>
      </c>
      <c r="E1315">
        <v>7.3999999999999996E-2</v>
      </c>
      <c r="F1315">
        <v>4</v>
      </c>
      <c r="G1315">
        <v>25</v>
      </c>
      <c r="H1315">
        <v>0.99534</v>
      </c>
      <c r="I1315">
        <v>3.38</v>
      </c>
      <c r="J1315">
        <v>0.45</v>
      </c>
      <c r="K1315">
        <v>9.6</v>
      </c>
      <c r="L1315">
        <v>5</v>
      </c>
      <c r="AA1315">
        <f t="shared" si="172"/>
        <v>6.8</v>
      </c>
      <c r="AB1315">
        <f t="shared" si="172"/>
        <v>0.83</v>
      </c>
      <c r="AC1315">
        <f t="shared" si="173"/>
        <v>0.09</v>
      </c>
      <c r="AD1315">
        <f t="shared" si="176"/>
        <v>1.8</v>
      </c>
      <c r="AE1315">
        <f t="shared" si="176"/>
        <v>7.3999999999999996E-2</v>
      </c>
      <c r="AF1315">
        <f t="shared" si="176"/>
        <v>4</v>
      </c>
      <c r="AG1315">
        <f t="shared" si="176"/>
        <v>25</v>
      </c>
      <c r="AH1315">
        <f t="shared" si="174"/>
        <v>0.99534</v>
      </c>
      <c r="AI1315">
        <f t="shared" si="175"/>
        <v>3.38</v>
      </c>
      <c r="AJ1315">
        <f t="shared" si="177"/>
        <v>0.45</v>
      </c>
      <c r="AK1315">
        <f t="shared" si="178"/>
        <v>9.6</v>
      </c>
      <c r="AL1315">
        <v>5</v>
      </c>
    </row>
    <row r="1316" spans="1:38" x14ac:dyDescent="0.45">
      <c r="A1316">
        <v>6.1</v>
      </c>
      <c r="B1316">
        <v>0.34</v>
      </c>
      <c r="C1316">
        <v>0.25</v>
      </c>
      <c r="D1316">
        <v>1.8</v>
      </c>
      <c r="E1316">
        <v>8.4000000000000005E-2</v>
      </c>
      <c r="F1316">
        <v>4</v>
      </c>
      <c r="G1316">
        <v>28</v>
      </c>
      <c r="H1316">
        <v>0.99463999999999997</v>
      </c>
      <c r="I1316">
        <v>3.36</v>
      </c>
      <c r="J1316">
        <v>0.44</v>
      </c>
      <c r="K1316">
        <v>10.1</v>
      </c>
      <c r="L1316">
        <v>5</v>
      </c>
      <c r="AA1316">
        <f t="shared" si="172"/>
        <v>6.1</v>
      </c>
      <c r="AB1316">
        <f t="shared" si="172"/>
        <v>0.34</v>
      </c>
      <c r="AC1316">
        <f t="shared" si="173"/>
        <v>0.25</v>
      </c>
      <c r="AD1316">
        <f t="shared" si="176"/>
        <v>1.8</v>
      </c>
      <c r="AE1316">
        <f t="shared" si="176"/>
        <v>8.4000000000000005E-2</v>
      </c>
      <c r="AF1316">
        <f t="shared" si="176"/>
        <v>4</v>
      </c>
      <c r="AG1316">
        <f t="shared" si="176"/>
        <v>28</v>
      </c>
      <c r="AH1316">
        <f t="shared" si="174"/>
        <v>0.99463999999999997</v>
      </c>
      <c r="AI1316">
        <f t="shared" si="175"/>
        <v>3.36</v>
      </c>
      <c r="AJ1316">
        <f t="shared" si="177"/>
        <v>0.44</v>
      </c>
      <c r="AK1316">
        <f t="shared" si="178"/>
        <v>10.1</v>
      </c>
      <c r="AL1316">
        <v>5</v>
      </c>
    </row>
    <row r="1317" spans="1:38" x14ac:dyDescent="0.45">
      <c r="A1317">
        <v>12.2</v>
      </c>
      <c r="B1317">
        <v>0.45</v>
      </c>
      <c r="C1317">
        <v>0.49</v>
      </c>
      <c r="D1317">
        <v>1.4</v>
      </c>
      <c r="E1317">
        <v>7.4999999999999997E-2</v>
      </c>
      <c r="F1317">
        <v>3</v>
      </c>
      <c r="G1317">
        <v>6</v>
      </c>
      <c r="H1317">
        <v>0.99690000000000001</v>
      </c>
      <c r="I1317">
        <v>3.13</v>
      </c>
      <c r="J1317">
        <v>0.63</v>
      </c>
      <c r="K1317">
        <v>10.4</v>
      </c>
      <c r="L1317">
        <v>5</v>
      </c>
      <c r="AA1317">
        <f t="shared" si="172"/>
        <v>12.2</v>
      </c>
      <c r="AB1317">
        <f t="shared" si="172"/>
        <v>0.45</v>
      </c>
      <c r="AC1317">
        <f t="shared" si="173"/>
        <v>0.49</v>
      </c>
      <c r="AD1317">
        <f t="shared" si="176"/>
        <v>1.4</v>
      </c>
      <c r="AE1317">
        <f t="shared" si="176"/>
        <v>7.4999999999999997E-2</v>
      </c>
      <c r="AF1317">
        <f t="shared" si="176"/>
        <v>3</v>
      </c>
      <c r="AG1317">
        <f t="shared" si="176"/>
        <v>6</v>
      </c>
      <c r="AH1317">
        <f t="shared" si="174"/>
        <v>0.99690000000000001</v>
      </c>
      <c r="AI1317">
        <f t="shared" si="175"/>
        <v>3.13</v>
      </c>
      <c r="AJ1317">
        <f t="shared" si="177"/>
        <v>0.63</v>
      </c>
      <c r="AK1317">
        <f t="shared" si="178"/>
        <v>10.4</v>
      </c>
      <c r="AL1317">
        <v>5</v>
      </c>
    </row>
    <row r="1318" spans="1:38" x14ac:dyDescent="0.45">
      <c r="A1318">
        <v>8.6</v>
      </c>
      <c r="B1318">
        <v>0.315</v>
      </c>
      <c r="C1318">
        <v>0.4</v>
      </c>
      <c r="D1318">
        <v>2.2000000000000002</v>
      </c>
      <c r="E1318">
        <v>7.9000000000000001E-2</v>
      </c>
      <c r="F1318">
        <v>3</v>
      </c>
      <c r="G1318">
        <v>6</v>
      </c>
      <c r="H1318">
        <v>0.99512</v>
      </c>
      <c r="I1318">
        <v>3.27</v>
      </c>
      <c r="J1318">
        <v>0.67</v>
      </c>
      <c r="K1318">
        <v>11.9</v>
      </c>
      <c r="L1318">
        <v>6</v>
      </c>
      <c r="AA1318">
        <f t="shared" si="172"/>
        <v>8.6</v>
      </c>
      <c r="AB1318">
        <f t="shared" si="172"/>
        <v>0.315</v>
      </c>
      <c r="AC1318">
        <f t="shared" si="173"/>
        <v>0.4</v>
      </c>
      <c r="AD1318">
        <f t="shared" si="176"/>
        <v>2.2000000000000002</v>
      </c>
      <c r="AE1318">
        <f t="shared" si="176"/>
        <v>7.9000000000000001E-2</v>
      </c>
      <c r="AF1318">
        <f t="shared" si="176"/>
        <v>3</v>
      </c>
      <c r="AG1318">
        <f t="shared" si="176"/>
        <v>6</v>
      </c>
      <c r="AH1318">
        <f t="shared" si="174"/>
        <v>0.99512</v>
      </c>
      <c r="AI1318">
        <f t="shared" si="175"/>
        <v>3.27</v>
      </c>
      <c r="AJ1318">
        <f t="shared" si="177"/>
        <v>0.67</v>
      </c>
      <c r="AK1318">
        <f t="shared" si="178"/>
        <v>11.9</v>
      </c>
      <c r="AL1318">
        <v>6</v>
      </c>
    </row>
    <row r="1319" spans="1:38" x14ac:dyDescent="0.45">
      <c r="A1319">
        <v>9.8000000000000007</v>
      </c>
      <c r="B1319">
        <v>0.34</v>
      </c>
      <c r="C1319">
        <v>0.39</v>
      </c>
      <c r="D1319">
        <v>1.4</v>
      </c>
      <c r="E1319">
        <v>6.6000000000000003E-2</v>
      </c>
      <c r="F1319">
        <v>3</v>
      </c>
      <c r="G1319">
        <v>7</v>
      </c>
      <c r="H1319">
        <v>0.99470000000000003</v>
      </c>
      <c r="I1319">
        <v>3.19</v>
      </c>
      <c r="J1319">
        <v>0.55000000000000004</v>
      </c>
      <c r="K1319">
        <v>11.4</v>
      </c>
      <c r="L1319">
        <v>7</v>
      </c>
      <c r="AA1319">
        <f t="shared" si="172"/>
        <v>9.8000000000000007</v>
      </c>
      <c r="AB1319">
        <f t="shared" si="172"/>
        <v>0.34</v>
      </c>
      <c r="AC1319">
        <f t="shared" si="173"/>
        <v>0.39</v>
      </c>
      <c r="AD1319">
        <f t="shared" si="176"/>
        <v>1.4</v>
      </c>
      <c r="AE1319">
        <f t="shared" si="176"/>
        <v>6.6000000000000003E-2</v>
      </c>
      <c r="AF1319">
        <f t="shared" si="176"/>
        <v>3</v>
      </c>
      <c r="AG1319">
        <f t="shared" si="176"/>
        <v>7</v>
      </c>
      <c r="AH1319">
        <f t="shared" si="174"/>
        <v>0.99470000000000003</v>
      </c>
      <c r="AI1319">
        <f t="shared" si="175"/>
        <v>3.19</v>
      </c>
      <c r="AJ1319">
        <f t="shared" si="177"/>
        <v>0.55000000000000004</v>
      </c>
      <c r="AK1319">
        <f t="shared" si="178"/>
        <v>11.4</v>
      </c>
      <c r="AL1319">
        <v>7</v>
      </c>
    </row>
    <row r="1320" spans="1:38" x14ac:dyDescent="0.45">
      <c r="A1320">
        <v>8</v>
      </c>
      <c r="B1320">
        <v>0.57999999999999996</v>
      </c>
      <c r="C1320">
        <v>0.16</v>
      </c>
      <c r="D1320">
        <v>2</v>
      </c>
      <c r="E1320">
        <v>0.12</v>
      </c>
      <c r="F1320">
        <v>3</v>
      </c>
      <c r="G1320">
        <v>7</v>
      </c>
      <c r="H1320">
        <v>0.99453999999999998</v>
      </c>
      <c r="I1320">
        <v>3.22</v>
      </c>
      <c r="J1320">
        <v>0.57999999999999996</v>
      </c>
      <c r="K1320">
        <v>11.2</v>
      </c>
      <c r="L1320">
        <v>6</v>
      </c>
      <c r="AA1320">
        <f t="shared" si="172"/>
        <v>8</v>
      </c>
      <c r="AB1320">
        <f t="shared" si="172"/>
        <v>0.57999999999999996</v>
      </c>
      <c r="AC1320">
        <f t="shared" si="173"/>
        <v>0.16</v>
      </c>
      <c r="AD1320">
        <f t="shared" si="176"/>
        <v>2</v>
      </c>
      <c r="AE1320">
        <f t="shared" si="176"/>
        <v>0.12</v>
      </c>
      <c r="AF1320">
        <f t="shared" si="176"/>
        <v>3</v>
      </c>
      <c r="AG1320">
        <f t="shared" si="176"/>
        <v>7</v>
      </c>
      <c r="AH1320">
        <f t="shared" si="174"/>
        <v>0.99453999999999998</v>
      </c>
      <c r="AI1320">
        <f t="shared" si="175"/>
        <v>3.22</v>
      </c>
      <c r="AJ1320">
        <f t="shared" si="177"/>
        <v>0.57999999999999996</v>
      </c>
      <c r="AK1320">
        <f t="shared" si="178"/>
        <v>11.2</v>
      </c>
      <c r="AL1320">
        <v>6</v>
      </c>
    </row>
    <row r="1321" spans="1:38" x14ac:dyDescent="0.45">
      <c r="A1321">
        <v>8</v>
      </c>
      <c r="B1321">
        <v>0.6</v>
      </c>
      <c r="C1321">
        <v>0.08</v>
      </c>
      <c r="D1321">
        <v>2.6</v>
      </c>
      <c r="E1321">
        <v>5.5999999999999897E-2</v>
      </c>
      <c r="F1321">
        <v>3</v>
      </c>
      <c r="G1321">
        <v>7</v>
      </c>
      <c r="H1321">
        <v>0.99285999999999996</v>
      </c>
      <c r="I1321">
        <v>3.22</v>
      </c>
      <c r="J1321">
        <v>0.37</v>
      </c>
      <c r="K1321">
        <v>13</v>
      </c>
      <c r="L1321">
        <v>5</v>
      </c>
      <c r="AA1321">
        <f t="shared" si="172"/>
        <v>8</v>
      </c>
      <c r="AB1321">
        <f t="shared" si="172"/>
        <v>0.6</v>
      </c>
      <c r="AC1321">
        <f t="shared" si="173"/>
        <v>0.08</v>
      </c>
      <c r="AD1321">
        <f t="shared" si="176"/>
        <v>2.6</v>
      </c>
      <c r="AE1321">
        <f t="shared" si="176"/>
        <v>5.5999999999999897E-2</v>
      </c>
      <c r="AF1321">
        <f t="shared" si="176"/>
        <v>3</v>
      </c>
      <c r="AG1321">
        <f t="shared" si="176"/>
        <v>7</v>
      </c>
      <c r="AH1321">
        <f t="shared" si="174"/>
        <v>0.99285999999999996</v>
      </c>
      <c r="AI1321">
        <f t="shared" si="175"/>
        <v>3.22</v>
      </c>
      <c r="AJ1321">
        <f t="shared" si="177"/>
        <v>0.37</v>
      </c>
      <c r="AK1321">
        <f t="shared" si="178"/>
        <v>13</v>
      </c>
      <c r="AL1321">
        <v>5</v>
      </c>
    </row>
    <row r="1322" spans="1:38" x14ac:dyDescent="0.45">
      <c r="A1322">
        <v>10.3</v>
      </c>
      <c r="B1322">
        <v>0.27</v>
      </c>
      <c r="C1322">
        <v>0.56000000000000005</v>
      </c>
      <c r="D1322">
        <v>1.4</v>
      </c>
      <c r="E1322">
        <v>4.7E-2</v>
      </c>
      <c r="F1322">
        <v>3</v>
      </c>
      <c r="G1322">
        <v>8</v>
      </c>
      <c r="H1322">
        <v>0.99470999999999998</v>
      </c>
      <c r="I1322">
        <v>3.16</v>
      </c>
      <c r="J1322">
        <v>0.51</v>
      </c>
      <c r="K1322">
        <v>11.8</v>
      </c>
      <c r="L1322">
        <v>6</v>
      </c>
      <c r="AA1322">
        <f t="shared" si="172"/>
        <v>10.3</v>
      </c>
      <c r="AB1322">
        <f t="shared" si="172"/>
        <v>0.27</v>
      </c>
      <c r="AC1322">
        <f t="shared" si="173"/>
        <v>0.56000000000000005</v>
      </c>
      <c r="AD1322">
        <f t="shared" si="176"/>
        <v>1.4</v>
      </c>
      <c r="AE1322">
        <f t="shared" si="176"/>
        <v>4.7E-2</v>
      </c>
      <c r="AF1322">
        <f t="shared" si="176"/>
        <v>3</v>
      </c>
      <c r="AG1322">
        <f t="shared" si="176"/>
        <v>8</v>
      </c>
      <c r="AH1322">
        <f t="shared" si="174"/>
        <v>0.99470999999999998</v>
      </c>
      <c r="AI1322">
        <f t="shared" si="175"/>
        <v>3.16</v>
      </c>
      <c r="AJ1322">
        <f t="shared" si="177"/>
        <v>0.51</v>
      </c>
      <c r="AK1322">
        <f t="shared" si="178"/>
        <v>11.8</v>
      </c>
      <c r="AL1322">
        <v>6</v>
      </c>
    </row>
    <row r="1323" spans="1:38" x14ac:dyDescent="0.45">
      <c r="A1323">
        <v>7</v>
      </c>
      <c r="B1323">
        <v>0.59</v>
      </c>
      <c r="C1323">
        <v>0</v>
      </c>
      <c r="D1323">
        <v>1.7</v>
      </c>
      <c r="E1323">
        <v>5.1999999999999998E-2</v>
      </c>
      <c r="F1323">
        <v>3</v>
      </c>
      <c r="G1323">
        <v>8</v>
      </c>
      <c r="H1323">
        <v>0.996</v>
      </c>
      <c r="I1323">
        <v>3.41</v>
      </c>
      <c r="J1323">
        <v>0.47</v>
      </c>
      <c r="K1323">
        <v>10.3</v>
      </c>
      <c r="L1323">
        <v>5</v>
      </c>
      <c r="AA1323">
        <f t="shared" si="172"/>
        <v>7</v>
      </c>
      <c r="AB1323">
        <f t="shared" si="172"/>
        <v>0.59</v>
      </c>
      <c r="AC1323">
        <f t="shared" si="173"/>
        <v>0</v>
      </c>
      <c r="AD1323">
        <f t="shared" si="176"/>
        <v>1.7</v>
      </c>
      <c r="AE1323">
        <f t="shared" si="176"/>
        <v>5.1999999999999998E-2</v>
      </c>
      <c r="AF1323">
        <f t="shared" si="176"/>
        <v>3</v>
      </c>
      <c r="AG1323">
        <f t="shared" si="176"/>
        <v>8</v>
      </c>
      <c r="AH1323">
        <f t="shared" si="174"/>
        <v>0.996</v>
      </c>
      <c r="AI1323">
        <f t="shared" si="175"/>
        <v>3.41</v>
      </c>
      <c r="AJ1323">
        <f t="shared" si="177"/>
        <v>0.47</v>
      </c>
      <c r="AK1323">
        <f t="shared" si="178"/>
        <v>10.3</v>
      </c>
      <c r="AL1323">
        <v>5</v>
      </c>
    </row>
    <row r="1324" spans="1:38" x14ac:dyDescent="0.45">
      <c r="A1324">
        <v>11.6</v>
      </c>
      <c r="B1324">
        <v>0.23</v>
      </c>
      <c r="C1324">
        <v>0.56999999999999995</v>
      </c>
      <c r="D1324">
        <v>1.8</v>
      </c>
      <c r="E1324">
        <v>7.3999999999999996E-2</v>
      </c>
      <c r="F1324">
        <v>3</v>
      </c>
      <c r="G1324">
        <v>8</v>
      </c>
      <c r="H1324">
        <v>0.99809999999999999</v>
      </c>
      <c r="I1324">
        <v>3.14</v>
      </c>
      <c r="J1324">
        <v>0.7</v>
      </c>
      <c r="K1324">
        <v>9.9</v>
      </c>
      <c r="L1324">
        <v>6</v>
      </c>
      <c r="AA1324">
        <f t="shared" si="172"/>
        <v>11.6</v>
      </c>
      <c r="AB1324">
        <f t="shared" si="172"/>
        <v>0.23</v>
      </c>
      <c r="AC1324">
        <f t="shared" si="173"/>
        <v>0.56999999999999995</v>
      </c>
      <c r="AD1324">
        <f t="shared" si="176"/>
        <v>1.8</v>
      </c>
      <c r="AE1324">
        <f t="shared" si="176"/>
        <v>7.3999999999999996E-2</v>
      </c>
      <c r="AF1324">
        <f t="shared" si="176"/>
        <v>3</v>
      </c>
      <c r="AG1324">
        <f t="shared" si="176"/>
        <v>8</v>
      </c>
      <c r="AH1324">
        <f t="shared" si="174"/>
        <v>0.99809999999999999</v>
      </c>
      <c r="AI1324">
        <f t="shared" si="175"/>
        <v>3.14</v>
      </c>
      <c r="AJ1324">
        <f t="shared" si="177"/>
        <v>0.7</v>
      </c>
      <c r="AK1324">
        <f t="shared" si="178"/>
        <v>9.9</v>
      </c>
      <c r="AL1324">
        <v>6</v>
      </c>
    </row>
    <row r="1325" spans="1:38" x14ac:dyDescent="0.45">
      <c r="A1325">
        <v>9.9</v>
      </c>
      <c r="B1325">
        <v>0.32</v>
      </c>
      <c r="C1325">
        <v>0.56000000000000005</v>
      </c>
      <c r="D1325">
        <v>2</v>
      </c>
      <c r="E1325">
        <v>7.2999999999999995E-2</v>
      </c>
      <c r="F1325">
        <v>3</v>
      </c>
      <c r="G1325">
        <v>8</v>
      </c>
      <c r="H1325">
        <v>0.99534</v>
      </c>
      <c r="I1325">
        <v>3.15</v>
      </c>
      <c r="J1325">
        <v>0.73</v>
      </c>
      <c r="K1325">
        <v>11.4</v>
      </c>
      <c r="L1325">
        <v>6</v>
      </c>
      <c r="AA1325">
        <f t="shared" si="172"/>
        <v>9.9</v>
      </c>
      <c r="AB1325">
        <f t="shared" si="172"/>
        <v>0.32</v>
      </c>
      <c r="AC1325">
        <f t="shared" si="173"/>
        <v>0.56000000000000005</v>
      </c>
      <c r="AD1325">
        <f t="shared" si="176"/>
        <v>2</v>
      </c>
      <c r="AE1325">
        <f t="shared" si="176"/>
        <v>7.2999999999999995E-2</v>
      </c>
      <c r="AF1325">
        <f t="shared" si="176"/>
        <v>3</v>
      </c>
      <c r="AG1325">
        <f t="shared" si="176"/>
        <v>8</v>
      </c>
      <c r="AH1325">
        <f t="shared" si="174"/>
        <v>0.99534</v>
      </c>
      <c r="AI1325">
        <f t="shared" si="175"/>
        <v>3.15</v>
      </c>
      <c r="AJ1325">
        <f t="shared" si="177"/>
        <v>0.73</v>
      </c>
      <c r="AK1325">
        <f t="shared" si="178"/>
        <v>11.4</v>
      </c>
      <c r="AL1325">
        <v>6</v>
      </c>
    </row>
    <row r="1326" spans="1:38" x14ac:dyDescent="0.45">
      <c r="A1326">
        <v>11.3</v>
      </c>
      <c r="B1326">
        <v>0.36</v>
      </c>
      <c r="C1326">
        <v>0.66</v>
      </c>
      <c r="D1326">
        <v>2.4</v>
      </c>
      <c r="E1326">
        <v>0.123</v>
      </c>
      <c r="F1326">
        <v>3</v>
      </c>
      <c r="G1326">
        <v>8</v>
      </c>
      <c r="H1326">
        <v>0.99641999999999997</v>
      </c>
      <c r="I1326">
        <v>3.2</v>
      </c>
      <c r="J1326">
        <v>0.53</v>
      </c>
      <c r="K1326">
        <v>11.9</v>
      </c>
      <c r="L1326">
        <v>6</v>
      </c>
      <c r="AA1326">
        <f t="shared" si="172"/>
        <v>11.3</v>
      </c>
      <c r="AB1326">
        <f t="shared" si="172"/>
        <v>0.36</v>
      </c>
      <c r="AC1326">
        <f t="shared" si="173"/>
        <v>0.66</v>
      </c>
      <c r="AD1326">
        <f t="shared" si="176"/>
        <v>2.4</v>
      </c>
      <c r="AE1326">
        <f t="shared" si="176"/>
        <v>0.12249999999999998</v>
      </c>
      <c r="AF1326">
        <f t="shared" si="176"/>
        <v>3</v>
      </c>
      <c r="AG1326">
        <f t="shared" si="176"/>
        <v>8</v>
      </c>
      <c r="AH1326">
        <f t="shared" si="174"/>
        <v>0.99641999999999997</v>
      </c>
      <c r="AI1326">
        <f t="shared" si="175"/>
        <v>3.2</v>
      </c>
      <c r="AJ1326">
        <f t="shared" si="177"/>
        <v>0.53</v>
      </c>
      <c r="AK1326">
        <f t="shared" si="178"/>
        <v>11.9</v>
      </c>
      <c r="AL1326">
        <v>6</v>
      </c>
    </row>
    <row r="1327" spans="1:38" x14ac:dyDescent="0.45">
      <c r="A1327">
        <v>8.6</v>
      </c>
      <c r="B1327">
        <v>0.37</v>
      </c>
      <c r="C1327">
        <v>0.65</v>
      </c>
      <c r="D1327">
        <v>6.4</v>
      </c>
      <c r="E1327">
        <v>0.08</v>
      </c>
      <c r="F1327">
        <v>3</v>
      </c>
      <c r="G1327">
        <v>8</v>
      </c>
      <c r="H1327">
        <v>0.99817</v>
      </c>
      <c r="I1327">
        <v>3.27</v>
      </c>
      <c r="J1327">
        <v>0.57999999999999996</v>
      </c>
      <c r="K1327">
        <v>11</v>
      </c>
      <c r="L1327">
        <v>5</v>
      </c>
      <c r="AA1327">
        <f t="shared" si="172"/>
        <v>8.6</v>
      </c>
      <c r="AB1327">
        <f t="shared" si="172"/>
        <v>0.37</v>
      </c>
      <c r="AC1327">
        <f t="shared" si="173"/>
        <v>0.65</v>
      </c>
      <c r="AD1327">
        <f t="shared" si="176"/>
        <v>3.6500000000000004</v>
      </c>
      <c r="AE1327">
        <f t="shared" si="176"/>
        <v>0.08</v>
      </c>
      <c r="AF1327">
        <f t="shared" si="176"/>
        <v>3</v>
      </c>
      <c r="AG1327">
        <f t="shared" si="176"/>
        <v>8</v>
      </c>
      <c r="AH1327">
        <f t="shared" si="174"/>
        <v>0.99817</v>
      </c>
      <c r="AI1327">
        <f t="shared" si="175"/>
        <v>3.27</v>
      </c>
      <c r="AJ1327">
        <f t="shared" si="177"/>
        <v>0.57999999999999996</v>
      </c>
      <c r="AK1327">
        <f t="shared" si="178"/>
        <v>11</v>
      </c>
      <c r="AL1327">
        <v>5</v>
      </c>
    </row>
    <row r="1328" spans="1:38" x14ac:dyDescent="0.45">
      <c r="A1328">
        <v>9.8000000000000007</v>
      </c>
      <c r="B1328">
        <v>0.3</v>
      </c>
      <c r="C1328">
        <v>0.39</v>
      </c>
      <c r="D1328">
        <v>1.7</v>
      </c>
      <c r="E1328">
        <v>6.2E-2</v>
      </c>
      <c r="F1328">
        <v>3</v>
      </c>
      <c r="G1328">
        <v>9</v>
      </c>
      <c r="H1328">
        <v>0.99480000000000002</v>
      </c>
      <c r="I1328">
        <v>3.14</v>
      </c>
      <c r="J1328">
        <v>0.56999999999999995</v>
      </c>
      <c r="K1328">
        <v>11.5</v>
      </c>
      <c r="L1328">
        <v>7</v>
      </c>
      <c r="AA1328">
        <f t="shared" si="172"/>
        <v>9.8000000000000007</v>
      </c>
      <c r="AB1328">
        <f t="shared" si="172"/>
        <v>0.3</v>
      </c>
      <c r="AC1328">
        <f t="shared" si="173"/>
        <v>0.39</v>
      </c>
      <c r="AD1328">
        <f t="shared" si="176"/>
        <v>1.7</v>
      </c>
      <c r="AE1328">
        <f t="shared" si="176"/>
        <v>6.2E-2</v>
      </c>
      <c r="AF1328">
        <f t="shared" si="176"/>
        <v>3</v>
      </c>
      <c r="AG1328">
        <f t="shared" si="176"/>
        <v>9</v>
      </c>
      <c r="AH1328">
        <f t="shared" si="174"/>
        <v>0.99480000000000002</v>
      </c>
      <c r="AI1328">
        <f t="shared" si="175"/>
        <v>3.14</v>
      </c>
      <c r="AJ1328">
        <f t="shared" si="177"/>
        <v>0.56999999999999995</v>
      </c>
      <c r="AK1328">
        <f t="shared" si="178"/>
        <v>11.5</v>
      </c>
      <c r="AL1328">
        <v>7</v>
      </c>
    </row>
    <row r="1329" spans="1:38" x14ac:dyDescent="0.45">
      <c r="A1329">
        <v>7.2</v>
      </c>
      <c r="B1329">
        <v>0.57999999999999996</v>
      </c>
      <c r="C1329">
        <v>0.54</v>
      </c>
      <c r="D1329">
        <v>2.1</v>
      </c>
      <c r="E1329">
        <v>0.114</v>
      </c>
      <c r="F1329">
        <v>3</v>
      </c>
      <c r="G1329">
        <v>9</v>
      </c>
      <c r="H1329">
        <v>0.99718999999999902</v>
      </c>
      <c r="I1329">
        <v>3.33</v>
      </c>
      <c r="J1329">
        <v>0.56999999999999995</v>
      </c>
      <c r="K1329">
        <v>10.3</v>
      </c>
      <c r="L1329">
        <v>4</v>
      </c>
      <c r="AA1329">
        <f t="shared" si="172"/>
        <v>7.2</v>
      </c>
      <c r="AB1329">
        <f t="shared" si="172"/>
        <v>0.57999999999999996</v>
      </c>
      <c r="AC1329">
        <f t="shared" si="173"/>
        <v>0.54</v>
      </c>
      <c r="AD1329">
        <f t="shared" si="176"/>
        <v>2.1</v>
      </c>
      <c r="AE1329">
        <f t="shared" si="176"/>
        <v>0.114</v>
      </c>
      <c r="AF1329">
        <f t="shared" si="176"/>
        <v>3</v>
      </c>
      <c r="AG1329">
        <f t="shared" si="176"/>
        <v>9</v>
      </c>
      <c r="AH1329">
        <f t="shared" si="174"/>
        <v>0.99718999999999902</v>
      </c>
      <c r="AI1329">
        <f t="shared" si="175"/>
        <v>3.33</v>
      </c>
      <c r="AJ1329">
        <f t="shared" si="177"/>
        <v>0.56999999999999995</v>
      </c>
      <c r="AK1329">
        <f t="shared" si="178"/>
        <v>10.3</v>
      </c>
      <c r="AL1329">
        <v>4</v>
      </c>
    </row>
    <row r="1330" spans="1:38" x14ac:dyDescent="0.45">
      <c r="A1330">
        <v>8.1999999999999993</v>
      </c>
      <c r="B1330">
        <v>0.32</v>
      </c>
      <c r="C1330">
        <v>0.42</v>
      </c>
      <c r="D1330">
        <v>2.2999999999999998</v>
      </c>
      <c r="E1330">
        <v>9.8000000000000004E-2</v>
      </c>
      <c r="F1330">
        <v>3</v>
      </c>
      <c r="G1330">
        <v>9</v>
      </c>
      <c r="H1330">
        <v>0.99505999999999994</v>
      </c>
      <c r="I1330">
        <v>3.27</v>
      </c>
      <c r="J1330">
        <v>0.55000000000000004</v>
      </c>
      <c r="K1330">
        <v>12.3</v>
      </c>
      <c r="L1330">
        <v>6</v>
      </c>
      <c r="AA1330">
        <f t="shared" si="172"/>
        <v>8.1999999999999993</v>
      </c>
      <c r="AB1330">
        <f t="shared" si="172"/>
        <v>0.32</v>
      </c>
      <c r="AC1330">
        <f t="shared" si="173"/>
        <v>0.42</v>
      </c>
      <c r="AD1330">
        <f t="shared" si="176"/>
        <v>2.2999999999999998</v>
      </c>
      <c r="AE1330">
        <f t="shared" si="176"/>
        <v>9.8000000000000004E-2</v>
      </c>
      <c r="AF1330">
        <f t="shared" si="176"/>
        <v>3</v>
      </c>
      <c r="AG1330">
        <f t="shared" si="176"/>
        <v>9</v>
      </c>
      <c r="AH1330">
        <f t="shared" si="174"/>
        <v>0.99505999999999994</v>
      </c>
      <c r="AI1330">
        <f t="shared" si="175"/>
        <v>3.27</v>
      </c>
      <c r="AJ1330">
        <f t="shared" si="177"/>
        <v>0.55000000000000004</v>
      </c>
      <c r="AK1330">
        <f t="shared" si="178"/>
        <v>12.3</v>
      </c>
      <c r="AL1330">
        <v>6</v>
      </c>
    </row>
    <row r="1331" spans="1:38" x14ac:dyDescent="0.45">
      <c r="A1331">
        <v>8.5</v>
      </c>
      <c r="B1331">
        <v>0.34</v>
      </c>
      <c r="C1331">
        <v>0.4</v>
      </c>
      <c r="D1331">
        <v>4.7</v>
      </c>
      <c r="E1331">
        <v>5.5E-2</v>
      </c>
      <c r="F1331">
        <v>3</v>
      </c>
      <c r="G1331">
        <v>9</v>
      </c>
      <c r="H1331">
        <v>0.99737999999999905</v>
      </c>
      <c r="I1331">
        <v>3.38</v>
      </c>
      <c r="J1331">
        <v>0.66</v>
      </c>
      <c r="K1331">
        <v>11.6</v>
      </c>
      <c r="L1331">
        <v>7</v>
      </c>
      <c r="AA1331">
        <f t="shared" si="172"/>
        <v>8.5</v>
      </c>
      <c r="AB1331">
        <f t="shared" si="172"/>
        <v>0.34</v>
      </c>
      <c r="AC1331">
        <f t="shared" si="173"/>
        <v>0.4</v>
      </c>
      <c r="AD1331">
        <f t="shared" si="176"/>
        <v>3.6500000000000004</v>
      </c>
      <c r="AE1331">
        <f t="shared" si="176"/>
        <v>5.5E-2</v>
      </c>
      <c r="AF1331">
        <f t="shared" si="176"/>
        <v>3</v>
      </c>
      <c r="AG1331">
        <f t="shared" si="176"/>
        <v>9</v>
      </c>
      <c r="AH1331">
        <f t="shared" si="174"/>
        <v>0.99737999999999905</v>
      </c>
      <c r="AI1331">
        <f t="shared" si="175"/>
        <v>3.38</v>
      </c>
      <c r="AJ1331">
        <f t="shared" si="177"/>
        <v>0.66</v>
      </c>
      <c r="AK1331">
        <f t="shared" si="178"/>
        <v>11.6</v>
      </c>
      <c r="AL1331">
        <v>7</v>
      </c>
    </row>
    <row r="1332" spans="1:38" x14ac:dyDescent="0.45">
      <c r="A1332">
        <v>9.1</v>
      </c>
      <c r="B1332">
        <v>0.28000000000000003</v>
      </c>
      <c r="C1332">
        <v>0.46</v>
      </c>
      <c r="D1332">
        <v>9</v>
      </c>
      <c r="E1332">
        <v>0.114</v>
      </c>
      <c r="F1332">
        <v>3</v>
      </c>
      <c r="G1332">
        <v>9</v>
      </c>
      <c r="H1332">
        <v>0.99900999999999995</v>
      </c>
      <c r="I1332">
        <v>3.18</v>
      </c>
      <c r="J1332">
        <v>0.6</v>
      </c>
      <c r="K1332">
        <v>10.9</v>
      </c>
      <c r="L1332">
        <v>6</v>
      </c>
      <c r="AA1332">
        <f t="shared" si="172"/>
        <v>9.1</v>
      </c>
      <c r="AB1332">
        <f t="shared" si="172"/>
        <v>0.28000000000000003</v>
      </c>
      <c r="AC1332">
        <f t="shared" si="173"/>
        <v>0.46</v>
      </c>
      <c r="AD1332">
        <f t="shared" si="176"/>
        <v>3.6500000000000004</v>
      </c>
      <c r="AE1332">
        <f t="shared" si="176"/>
        <v>0.114</v>
      </c>
      <c r="AF1332">
        <f t="shared" si="176"/>
        <v>3</v>
      </c>
      <c r="AG1332">
        <f t="shared" si="176"/>
        <v>9</v>
      </c>
      <c r="AH1332">
        <f t="shared" si="174"/>
        <v>0.99900999999999995</v>
      </c>
      <c r="AI1332">
        <f t="shared" si="175"/>
        <v>3.18</v>
      </c>
      <c r="AJ1332">
        <f t="shared" si="177"/>
        <v>0.6</v>
      </c>
      <c r="AK1332">
        <f t="shared" si="178"/>
        <v>10.9</v>
      </c>
      <c r="AL1332">
        <v>6</v>
      </c>
    </row>
    <row r="1333" spans="1:38" x14ac:dyDescent="0.45">
      <c r="A1333">
        <v>8.9</v>
      </c>
      <c r="B1333">
        <v>0.24</v>
      </c>
      <c r="C1333">
        <v>0.39</v>
      </c>
      <c r="D1333">
        <v>1.6</v>
      </c>
      <c r="E1333">
        <v>7.3999999999999996E-2</v>
      </c>
      <c r="F1333">
        <v>3</v>
      </c>
      <c r="G1333">
        <v>10</v>
      </c>
      <c r="H1333">
        <v>0.99697999999999998</v>
      </c>
      <c r="I1333">
        <v>3.12</v>
      </c>
      <c r="J1333">
        <v>0.59</v>
      </c>
      <c r="K1333">
        <v>9.5</v>
      </c>
      <c r="L1333">
        <v>6</v>
      </c>
      <c r="AA1333">
        <f t="shared" si="172"/>
        <v>8.9</v>
      </c>
      <c r="AB1333">
        <f t="shared" si="172"/>
        <v>0.24</v>
      </c>
      <c r="AC1333">
        <f t="shared" si="173"/>
        <v>0.39</v>
      </c>
      <c r="AD1333">
        <f t="shared" si="176"/>
        <v>1.6</v>
      </c>
      <c r="AE1333">
        <f t="shared" si="176"/>
        <v>7.3999999999999996E-2</v>
      </c>
      <c r="AF1333">
        <f t="shared" si="176"/>
        <v>3</v>
      </c>
      <c r="AG1333">
        <f t="shared" si="176"/>
        <v>10</v>
      </c>
      <c r="AH1333">
        <f t="shared" si="174"/>
        <v>0.99697999999999998</v>
      </c>
      <c r="AI1333">
        <f t="shared" si="175"/>
        <v>3.12</v>
      </c>
      <c r="AJ1333">
        <f t="shared" si="177"/>
        <v>0.59</v>
      </c>
      <c r="AK1333">
        <f t="shared" si="178"/>
        <v>9.5</v>
      </c>
      <c r="AL1333">
        <v>6</v>
      </c>
    </row>
    <row r="1334" spans="1:38" x14ac:dyDescent="0.45">
      <c r="A1334">
        <v>7</v>
      </c>
      <c r="B1334">
        <v>0.69</v>
      </c>
      <c r="C1334">
        <v>0</v>
      </c>
      <c r="D1334">
        <v>1.9</v>
      </c>
      <c r="E1334">
        <v>0.114</v>
      </c>
      <c r="F1334">
        <v>3</v>
      </c>
      <c r="G1334">
        <v>10</v>
      </c>
      <c r="H1334">
        <v>0.99636000000000002</v>
      </c>
      <c r="I1334">
        <v>3.35</v>
      </c>
      <c r="J1334">
        <v>0.6</v>
      </c>
      <c r="K1334">
        <v>9.6999999999999993</v>
      </c>
      <c r="L1334">
        <v>6</v>
      </c>
      <c r="AA1334">
        <f t="shared" si="172"/>
        <v>7</v>
      </c>
      <c r="AB1334">
        <f t="shared" si="172"/>
        <v>0.69</v>
      </c>
      <c r="AC1334">
        <f t="shared" si="173"/>
        <v>0</v>
      </c>
      <c r="AD1334">
        <f t="shared" si="176"/>
        <v>1.9</v>
      </c>
      <c r="AE1334">
        <f t="shared" si="176"/>
        <v>0.114</v>
      </c>
      <c r="AF1334">
        <f t="shared" si="176"/>
        <v>3</v>
      </c>
      <c r="AG1334">
        <f t="shared" si="176"/>
        <v>10</v>
      </c>
      <c r="AH1334">
        <f t="shared" si="174"/>
        <v>0.99636000000000002</v>
      </c>
      <c r="AI1334">
        <f t="shared" si="175"/>
        <v>3.35</v>
      </c>
      <c r="AJ1334">
        <f t="shared" si="177"/>
        <v>0.6</v>
      </c>
      <c r="AK1334">
        <f t="shared" si="178"/>
        <v>9.6999999999999993</v>
      </c>
      <c r="AL1334">
        <v>6</v>
      </c>
    </row>
    <row r="1335" spans="1:38" x14ac:dyDescent="0.45">
      <c r="A1335">
        <v>11.1</v>
      </c>
      <c r="B1335">
        <v>0.31</v>
      </c>
      <c r="C1335">
        <v>0.53</v>
      </c>
      <c r="D1335">
        <v>2.2000000000000002</v>
      </c>
      <c r="E1335">
        <v>0.06</v>
      </c>
      <c r="F1335">
        <v>3</v>
      </c>
      <c r="G1335">
        <v>10</v>
      </c>
      <c r="H1335">
        <v>0.99572000000000005</v>
      </c>
      <c r="I1335">
        <v>3.02</v>
      </c>
      <c r="J1335">
        <v>0.83</v>
      </c>
      <c r="K1335">
        <v>10.9</v>
      </c>
      <c r="L1335">
        <v>7</v>
      </c>
      <c r="AA1335">
        <f t="shared" si="172"/>
        <v>11.1</v>
      </c>
      <c r="AB1335">
        <f t="shared" si="172"/>
        <v>0.31</v>
      </c>
      <c r="AC1335">
        <f t="shared" si="173"/>
        <v>0.53</v>
      </c>
      <c r="AD1335">
        <f t="shared" si="176"/>
        <v>2.2000000000000002</v>
      </c>
      <c r="AE1335">
        <f t="shared" si="176"/>
        <v>0.06</v>
      </c>
      <c r="AF1335">
        <f t="shared" si="176"/>
        <v>3</v>
      </c>
      <c r="AG1335">
        <f t="shared" si="176"/>
        <v>10</v>
      </c>
      <c r="AH1335">
        <f t="shared" si="174"/>
        <v>0.99572000000000005</v>
      </c>
      <c r="AI1335">
        <f t="shared" si="175"/>
        <v>3.02</v>
      </c>
      <c r="AJ1335">
        <f t="shared" si="177"/>
        <v>0.83</v>
      </c>
      <c r="AK1335">
        <f t="shared" si="178"/>
        <v>10.9</v>
      </c>
      <c r="AL1335">
        <v>7</v>
      </c>
    </row>
    <row r="1336" spans="1:38" x14ac:dyDescent="0.45">
      <c r="A1336">
        <v>8.9</v>
      </c>
      <c r="B1336">
        <v>0.48</v>
      </c>
      <c r="C1336">
        <v>0.53</v>
      </c>
      <c r="D1336">
        <v>4</v>
      </c>
      <c r="E1336">
        <v>0.10099999999999899</v>
      </c>
      <c r="F1336">
        <v>3</v>
      </c>
      <c r="G1336">
        <v>10</v>
      </c>
      <c r="H1336">
        <v>0.99585999999999997</v>
      </c>
      <c r="I1336">
        <v>3.21</v>
      </c>
      <c r="J1336">
        <v>0.59</v>
      </c>
      <c r="K1336">
        <v>12.1</v>
      </c>
      <c r="L1336">
        <v>7</v>
      </c>
      <c r="AA1336">
        <f t="shared" si="172"/>
        <v>8.9</v>
      </c>
      <c r="AB1336">
        <f t="shared" si="172"/>
        <v>0.48</v>
      </c>
      <c r="AC1336">
        <f t="shared" si="173"/>
        <v>0.53</v>
      </c>
      <c r="AD1336">
        <f t="shared" si="176"/>
        <v>3.6500000000000004</v>
      </c>
      <c r="AE1336">
        <f t="shared" si="176"/>
        <v>0.10099999999999899</v>
      </c>
      <c r="AF1336">
        <f t="shared" si="176"/>
        <v>3</v>
      </c>
      <c r="AG1336">
        <f t="shared" si="176"/>
        <v>10</v>
      </c>
      <c r="AH1336">
        <f t="shared" si="174"/>
        <v>0.99585999999999997</v>
      </c>
      <c r="AI1336">
        <f t="shared" si="175"/>
        <v>3.21</v>
      </c>
      <c r="AJ1336">
        <f t="shared" si="177"/>
        <v>0.59</v>
      </c>
      <c r="AK1336">
        <f t="shared" si="178"/>
        <v>12.1</v>
      </c>
      <c r="AL1336">
        <v>7</v>
      </c>
    </row>
    <row r="1337" spans="1:38" x14ac:dyDescent="0.45">
      <c r="A1337">
        <v>9.4</v>
      </c>
      <c r="B1337">
        <v>0.39500000000000002</v>
      </c>
      <c r="C1337">
        <v>0.46</v>
      </c>
      <c r="D1337">
        <v>4.5999999999999996</v>
      </c>
      <c r="E1337">
        <v>9.4E-2</v>
      </c>
      <c r="F1337">
        <v>3</v>
      </c>
      <c r="G1337">
        <v>10</v>
      </c>
      <c r="H1337">
        <v>0.99639</v>
      </c>
      <c r="I1337">
        <v>3.27</v>
      </c>
      <c r="J1337">
        <v>0.64</v>
      </c>
      <c r="K1337">
        <v>12.2</v>
      </c>
      <c r="L1337">
        <v>7</v>
      </c>
      <c r="AA1337">
        <f t="shared" si="172"/>
        <v>9.4</v>
      </c>
      <c r="AB1337">
        <f t="shared" si="172"/>
        <v>0.39500000000000002</v>
      </c>
      <c r="AC1337">
        <f t="shared" si="173"/>
        <v>0.46</v>
      </c>
      <c r="AD1337">
        <f t="shared" si="176"/>
        <v>3.6500000000000004</v>
      </c>
      <c r="AE1337">
        <f t="shared" si="176"/>
        <v>9.4E-2</v>
      </c>
      <c r="AF1337">
        <f t="shared" si="176"/>
        <v>3</v>
      </c>
      <c r="AG1337">
        <f t="shared" si="176"/>
        <v>10</v>
      </c>
      <c r="AH1337">
        <f t="shared" si="174"/>
        <v>0.99639</v>
      </c>
      <c r="AI1337">
        <f t="shared" si="175"/>
        <v>3.27</v>
      </c>
      <c r="AJ1337">
        <f t="shared" si="177"/>
        <v>0.64</v>
      </c>
      <c r="AK1337">
        <f t="shared" si="178"/>
        <v>12.2</v>
      </c>
      <c r="AL1337">
        <v>7</v>
      </c>
    </row>
    <row r="1338" spans="1:38" x14ac:dyDescent="0.45">
      <c r="A1338">
        <v>8.5</v>
      </c>
      <c r="B1338">
        <v>0.4</v>
      </c>
      <c r="C1338">
        <v>0.4</v>
      </c>
      <c r="D1338">
        <v>6.3</v>
      </c>
      <c r="E1338">
        <v>0.05</v>
      </c>
      <c r="F1338">
        <v>3</v>
      </c>
      <c r="G1338">
        <v>10</v>
      </c>
      <c r="H1338">
        <v>0.99565999999999999</v>
      </c>
      <c r="I1338">
        <v>3.28</v>
      </c>
      <c r="J1338">
        <v>0.56000000000000005</v>
      </c>
      <c r="K1338">
        <v>12</v>
      </c>
      <c r="L1338">
        <v>4</v>
      </c>
      <c r="AA1338">
        <f t="shared" si="172"/>
        <v>8.5</v>
      </c>
      <c r="AB1338">
        <f t="shared" si="172"/>
        <v>0.4</v>
      </c>
      <c r="AC1338">
        <f t="shared" si="173"/>
        <v>0.4</v>
      </c>
      <c r="AD1338">
        <f t="shared" si="176"/>
        <v>3.6500000000000004</v>
      </c>
      <c r="AE1338">
        <f t="shared" si="176"/>
        <v>0.05</v>
      </c>
      <c r="AF1338">
        <f t="shared" si="176"/>
        <v>3</v>
      </c>
      <c r="AG1338">
        <f t="shared" si="176"/>
        <v>10</v>
      </c>
      <c r="AH1338">
        <f t="shared" si="174"/>
        <v>0.99565999999999999</v>
      </c>
      <c r="AI1338">
        <f t="shared" si="175"/>
        <v>3.28</v>
      </c>
      <c r="AJ1338">
        <f t="shared" si="177"/>
        <v>0.56000000000000005</v>
      </c>
      <c r="AK1338">
        <f t="shared" si="178"/>
        <v>12</v>
      </c>
      <c r="AL1338">
        <v>4</v>
      </c>
    </row>
    <row r="1339" spans="1:38" x14ac:dyDescent="0.45">
      <c r="A1339">
        <v>5.9</v>
      </c>
      <c r="B1339">
        <v>0.44</v>
      </c>
      <c r="C1339">
        <v>0</v>
      </c>
      <c r="D1339">
        <v>1.6</v>
      </c>
      <c r="E1339">
        <v>4.2000000000000003E-2</v>
      </c>
      <c r="F1339">
        <v>3</v>
      </c>
      <c r="G1339">
        <v>11</v>
      </c>
      <c r="H1339">
        <v>0.99439999999999995</v>
      </c>
      <c r="I1339">
        <v>3.48</v>
      </c>
      <c r="J1339">
        <v>0.85</v>
      </c>
      <c r="K1339">
        <v>11.7</v>
      </c>
      <c r="L1339">
        <v>6</v>
      </c>
      <c r="AA1339">
        <f t="shared" si="172"/>
        <v>5.9</v>
      </c>
      <c r="AB1339">
        <f t="shared" si="172"/>
        <v>0.44</v>
      </c>
      <c r="AC1339">
        <f t="shared" si="173"/>
        <v>0</v>
      </c>
      <c r="AD1339">
        <f t="shared" si="176"/>
        <v>1.6</v>
      </c>
      <c r="AE1339">
        <f t="shared" si="176"/>
        <v>4.2000000000000003E-2</v>
      </c>
      <c r="AF1339">
        <f t="shared" si="176"/>
        <v>3</v>
      </c>
      <c r="AG1339">
        <f t="shared" si="176"/>
        <v>11</v>
      </c>
      <c r="AH1339">
        <f t="shared" si="174"/>
        <v>0.99439999999999995</v>
      </c>
      <c r="AI1339">
        <f t="shared" si="175"/>
        <v>3.48</v>
      </c>
      <c r="AJ1339">
        <f t="shared" si="177"/>
        <v>0.85</v>
      </c>
      <c r="AK1339">
        <f t="shared" si="178"/>
        <v>11.7</v>
      </c>
      <c r="AL1339">
        <v>6</v>
      </c>
    </row>
    <row r="1340" spans="1:38" x14ac:dyDescent="0.45">
      <c r="A1340">
        <v>5.8</v>
      </c>
      <c r="B1340">
        <v>0.28999999999999998</v>
      </c>
      <c r="C1340">
        <v>0.26</v>
      </c>
      <c r="D1340">
        <v>1.7</v>
      </c>
      <c r="E1340">
        <v>6.3E-2</v>
      </c>
      <c r="F1340">
        <v>3</v>
      </c>
      <c r="G1340">
        <v>11</v>
      </c>
      <c r="H1340">
        <v>0.99150000000000005</v>
      </c>
      <c r="I1340">
        <v>3.39</v>
      </c>
      <c r="J1340">
        <v>0.54</v>
      </c>
      <c r="K1340">
        <v>13.5</v>
      </c>
      <c r="L1340">
        <v>6</v>
      </c>
      <c r="AA1340">
        <f t="shared" si="172"/>
        <v>5.8</v>
      </c>
      <c r="AB1340">
        <f t="shared" si="172"/>
        <v>0.28999999999999998</v>
      </c>
      <c r="AC1340">
        <f t="shared" si="173"/>
        <v>0.26</v>
      </c>
      <c r="AD1340">
        <f t="shared" si="176"/>
        <v>1.7</v>
      </c>
      <c r="AE1340">
        <f t="shared" si="176"/>
        <v>6.3E-2</v>
      </c>
      <c r="AF1340">
        <f t="shared" si="176"/>
        <v>3</v>
      </c>
      <c r="AG1340">
        <f t="shared" si="176"/>
        <v>11</v>
      </c>
      <c r="AH1340">
        <f t="shared" si="174"/>
        <v>0.99150000000000005</v>
      </c>
      <c r="AI1340">
        <f t="shared" si="175"/>
        <v>3.39</v>
      </c>
      <c r="AJ1340">
        <f t="shared" si="177"/>
        <v>0.54</v>
      </c>
      <c r="AK1340">
        <f t="shared" si="178"/>
        <v>13.5</v>
      </c>
      <c r="AL1340">
        <v>6</v>
      </c>
    </row>
    <row r="1341" spans="1:38" x14ac:dyDescent="0.45">
      <c r="A1341">
        <v>5.6</v>
      </c>
      <c r="B1341">
        <v>0.66</v>
      </c>
      <c r="C1341">
        <v>0</v>
      </c>
      <c r="D1341">
        <v>2.2000000000000002</v>
      </c>
      <c r="E1341">
        <v>8.6999999999999994E-2</v>
      </c>
      <c r="F1341">
        <v>3</v>
      </c>
      <c r="G1341">
        <v>11</v>
      </c>
      <c r="H1341">
        <v>0.993779999999999</v>
      </c>
      <c r="I1341">
        <v>3.71</v>
      </c>
      <c r="J1341">
        <v>0.63</v>
      </c>
      <c r="K1341">
        <v>12.8</v>
      </c>
      <c r="L1341">
        <v>7</v>
      </c>
      <c r="AA1341">
        <f t="shared" si="172"/>
        <v>5.6</v>
      </c>
      <c r="AB1341">
        <f t="shared" si="172"/>
        <v>0.66</v>
      </c>
      <c r="AC1341">
        <f t="shared" si="173"/>
        <v>0</v>
      </c>
      <c r="AD1341">
        <f t="shared" si="176"/>
        <v>2.2000000000000002</v>
      </c>
      <c r="AE1341">
        <f t="shared" si="176"/>
        <v>8.6999999999999994E-2</v>
      </c>
      <c r="AF1341">
        <f t="shared" si="176"/>
        <v>3</v>
      </c>
      <c r="AG1341">
        <f t="shared" si="176"/>
        <v>11</v>
      </c>
      <c r="AH1341">
        <f t="shared" si="174"/>
        <v>0.993779999999999</v>
      </c>
      <c r="AI1341">
        <f t="shared" si="175"/>
        <v>3.71</v>
      </c>
      <c r="AJ1341">
        <f t="shared" si="177"/>
        <v>0.63</v>
      </c>
      <c r="AK1341">
        <f t="shared" si="178"/>
        <v>12.8</v>
      </c>
      <c r="AL1341">
        <v>7</v>
      </c>
    </row>
    <row r="1342" spans="1:38" x14ac:dyDescent="0.45">
      <c r="A1342">
        <v>9.3000000000000007</v>
      </c>
      <c r="B1342">
        <v>0.38</v>
      </c>
      <c r="C1342">
        <v>0.48</v>
      </c>
      <c r="D1342">
        <v>3.8</v>
      </c>
      <c r="E1342">
        <v>0.13200000000000001</v>
      </c>
      <c r="F1342">
        <v>3</v>
      </c>
      <c r="G1342">
        <v>11</v>
      </c>
      <c r="H1342">
        <v>0.99577000000000004</v>
      </c>
      <c r="I1342">
        <v>3.23</v>
      </c>
      <c r="J1342">
        <v>0.56999999999999995</v>
      </c>
      <c r="K1342">
        <v>13.2</v>
      </c>
      <c r="L1342">
        <v>6</v>
      </c>
      <c r="AA1342">
        <f t="shared" si="172"/>
        <v>9.3000000000000007</v>
      </c>
      <c r="AB1342">
        <f t="shared" si="172"/>
        <v>0.38</v>
      </c>
      <c r="AC1342">
        <f t="shared" si="173"/>
        <v>0.48</v>
      </c>
      <c r="AD1342">
        <f t="shared" si="176"/>
        <v>3.6500000000000004</v>
      </c>
      <c r="AE1342">
        <f t="shared" si="176"/>
        <v>0.12249999999999998</v>
      </c>
      <c r="AF1342">
        <f t="shared" si="176"/>
        <v>3</v>
      </c>
      <c r="AG1342">
        <f t="shared" si="176"/>
        <v>11</v>
      </c>
      <c r="AH1342">
        <f t="shared" si="174"/>
        <v>0.99577000000000004</v>
      </c>
      <c r="AI1342">
        <f t="shared" si="175"/>
        <v>3.23</v>
      </c>
      <c r="AJ1342">
        <f t="shared" si="177"/>
        <v>0.56999999999999995</v>
      </c>
      <c r="AK1342">
        <f t="shared" si="178"/>
        <v>13.2</v>
      </c>
      <c r="AL1342">
        <v>6</v>
      </c>
    </row>
    <row r="1343" spans="1:38" x14ac:dyDescent="0.45">
      <c r="A1343">
        <v>8.6</v>
      </c>
      <c r="B1343">
        <v>0.68500000000000005</v>
      </c>
      <c r="C1343">
        <v>0.1</v>
      </c>
      <c r="D1343">
        <v>1.6</v>
      </c>
      <c r="E1343">
        <v>9.1999999999999998E-2</v>
      </c>
      <c r="F1343">
        <v>3</v>
      </c>
      <c r="G1343">
        <v>12</v>
      </c>
      <c r="H1343">
        <v>0.99744999999999995</v>
      </c>
      <c r="I1343">
        <v>3.31</v>
      </c>
      <c r="J1343">
        <v>0.65</v>
      </c>
      <c r="K1343">
        <v>9.5500000000000007</v>
      </c>
      <c r="L1343">
        <v>6</v>
      </c>
      <c r="AA1343">
        <f t="shared" si="172"/>
        <v>8.6</v>
      </c>
      <c r="AB1343">
        <f t="shared" si="172"/>
        <v>0.68500000000000005</v>
      </c>
      <c r="AC1343">
        <f t="shared" si="173"/>
        <v>0.1</v>
      </c>
      <c r="AD1343">
        <f t="shared" si="176"/>
        <v>1.6</v>
      </c>
      <c r="AE1343">
        <f t="shared" si="176"/>
        <v>9.1999999999999998E-2</v>
      </c>
      <c r="AF1343">
        <f t="shared" si="176"/>
        <v>3</v>
      </c>
      <c r="AG1343">
        <f t="shared" si="176"/>
        <v>12</v>
      </c>
      <c r="AH1343">
        <f t="shared" si="174"/>
        <v>0.99744999999999995</v>
      </c>
      <c r="AI1343">
        <f t="shared" si="175"/>
        <v>3.31</v>
      </c>
      <c r="AJ1343">
        <f t="shared" si="177"/>
        <v>0.65</v>
      </c>
      <c r="AK1343">
        <f t="shared" si="178"/>
        <v>9.5500000000000007</v>
      </c>
      <c r="AL1343">
        <v>6</v>
      </c>
    </row>
    <row r="1344" spans="1:38" x14ac:dyDescent="0.45">
      <c r="A1344">
        <v>8.1999999999999993</v>
      </c>
      <c r="B1344">
        <v>1.33</v>
      </c>
      <c r="C1344">
        <v>0</v>
      </c>
      <c r="D1344">
        <v>1.7</v>
      </c>
      <c r="E1344">
        <v>8.1000000000000003E-2</v>
      </c>
      <c r="F1344">
        <v>3</v>
      </c>
      <c r="G1344">
        <v>12</v>
      </c>
      <c r="H1344">
        <v>0.99639999999999995</v>
      </c>
      <c r="I1344">
        <v>3.53</v>
      </c>
      <c r="J1344">
        <v>0.49</v>
      </c>
      <c r="K1344">
        <v>10.9</v>
      </c>
      <c r="L1344">
        <v>5</v>
      </c>
      <c r="AA1344">
        <f t="shared" si="172"/>
        <v>8.1999999999999993</v>
      </c>
      <c r="AB1344">
        <f t="shared" si="172"/>
        <v>1.0150000000000001</v>
      </c>
      <c r="AC1344">
        <f t="shared" si="173"/>
        <v>0</v>
      </c>
      <c r="AD1344">
        <f t="shared" si="176"/>
        <v>1.7</v>
      </c>
      <c r="AE1344">
        <f t="shared" si="176"/>
        <v>8.1000000000000003E-2</v>
      </c>
      <c r="AF1344">
        <f t="shared" si="176"/>
        <v>3</v>
      </c>
      <c r="AG1344">
        <f t="shared" si="176"/>
        <v>12</v>
      </c>
      <c r="AH1344">
        <f t="shared" si="174"/>
        <v>0.99639999999999995</v>
      </c>
      <c r="AI1344">
        <f t="shared" si="175"/>
        <v>3.53</v>
      </c>
      <c r="AJ1344">
        <f t="shared" si="177"/>
        <v>0.49</v>
      </c>
      <c r="AK1344">
        <f t="shared" si="178"/>
        <v>10.9</v>
      </c>
      <c r="AL1344">
        <v>5</v>
      </c>
    </row>
    <row r="1345" spans="1:38" x14ac:dyDescent="0.45">
      <c r="A1345">
        <v>8.1</v>
      </c>
      <c r="B1345">
        <v>1.33</v>
      </c>
      <c r="C1345">
        <v>0</v>
      </c>
      <c r="D1345">
        <v>1.8</v>
      </c>
      <c r="E1345">
        <v>8.1999999999999906E-2</v>
      </c>
      <c r="F1345">
        <v>3</v>
      </c>
      <c r="G1345">
        <v>12</v>
      </c>
      <c r="H1345">
        <v>0.99639999999999995</v>
      </c>
      <c r="I1345">
        <v>3.54</v>
      </c>
      <c r="J1345">
        <v>0.48</v>
      </c>
      <c r="K1345">
        <v>10.9</v>
      </c>
      <c r="L1345">
        <v>5</v>
      </c>
      <c r="AA1345">
        <f t="shared" si="172"/>
        <v>8.1</v>
      </c>
      <c r="AB1345">
        <f t="shared" si="172"/>
        <v>1.0150000000000001</v>
      </c>
      <c r="AC1345">
        <f t="shared" si="173"/>
        <v>0</v>
      </c>
      <c r="AD1345">
        <f t="shared" si="176"/>
        <v>1.8</v>
      </c>
      <c r="AE1345">
        <f t="shared" si="176"/>
        <v>8.1999999999999906E-2</v>
      </c>
      <c r="AF1345">
        <f t="shared" si="176"/>
        <v>3</v>
      </c>
      <c r="AG1345">
        <f t="shared" si="176"/>
        <v>12</v>
      </c>
      <c r="AH1345">
        <f t="shared" si="174"/>
        <v>0.99639999999999995</v>
      </c>
      <c r="AI1345">
        <f t="shared" si="175"/>
        <v>3.54</v>
      </c>
      <c r="AJ1345">
        <f t="shared" si="177"/>
        <v>0.48</v>
      </c>
      <c r="AK1345">
        <f t="shared" si="178"/>
        <v>10.9</v>
      </c>
      <c r="AL1345">
        <v>5</v>
      </c>
    </row>
    <row r="1346" spans="1:38" x14ac:dyDescent="0.45">
      <c r="A1346">
        <v>7.2</v>
      </c>
      <c r="B1346">
        <v>0.33</v>
      </c>
      <c r="C1346">
        <v>0.33</v>
      </c>
      <c r="D1346">
        <v>1.7</v>
      </c>
      <c r="E1346">
        <v>6.0999999999999999E-2</v>
      </c>
      <c r="F1346">
        <v>3</v>
      </c>
      <c r="G1346">
        <v>13</v>
      </c>
      <c r="H1346">
        <v>0.996</v>
      </c>
      <c r="I1346">
        <v>3.23</v>
      </c>
      <c r="J1346">
        <v>1.1000000000000001</v>
      </c>
      <c r="K1346">
        <v>10</v>
      </c>
      <c r="L1346">
        <v>8</v>
      </c>
      <c r="AA1346">
        <f t="shared" si="172"/>
        <v>7.2</v>
      </c>
      <c r="AB1346">
        <f t="shared" si="172"/>
        <v>0.33</v>
      </c>
      <c r="AC1346">
        <f t="shared" si="173"/>
        <v>0.33</v>
      </c>
      <c r="AD1346">
        <f t="shared" si="176"/>
        <v>1.7</v>
      </c>
      <c r="AE1346">
        <f t="shared" si="176"/>
        <v>6.0999999999999999E-2</v>
      </c>
      <c r="AF1346">
        <f t="shared" si="176"/>
        <v>3</v>
      </c>
      <c r="AG1346">
        <f t="shared" si="176"/>
        <v>13</v>
      </c>
      <c r="AH1346">
        <f t="shared" si="174"/>
        <v>0.996</v>
      </c>
      <c r="AI1346">
        <f t="shared" si="175"/>
        <v>3.23</v>
      </c>
      <c r="AJ1346">
        <f t="shared" si="177"/>
        <v>0.99999999999999989</v>
      </c>
      <c r="AK1346">
        <f t="shared" si="178"/>
        <v>10</v>
      </c>
      <c r="AL1346">
        <v>8</v>
      </c>
    </row>
    <row r="1347" spans="1:38" x14ac:dyDescent="0.45">
      <c r="A1347">
        <v>6.5</v>
      </c>
      <c r="B1347">
        <v>0.57999999999999996</v>
      </c>
      <c r="C1347">
        <v>0</v>
      </c>
      <c r="D1347">
        <v>2.2000000000000002</v>
      </c>
      <c r="E1347">
        <v>9.6000000000000002E-2</v>
      </c>
      <c r="F1347">
        <v>3</v>
      </c>
      <c r="G1347">
        <v>13</v>
      </c>
      <c r="H1347">
        <v>0.99556999999999995</v>
      </c>
      <c r="I1347">
        <v>3.62</v>
      </c>
      <c r="J1347">
        <v>0.62</v>
      </c>
      <c r="K1347">
        <v>11.5</v>
      </c>
      <c r="L1347">
        <v>4</v>
      </c>
      <c r="AA1347">
        <f t="shared" ref="AA1347:AB1360" si="179">IF((A1347&gt;=O$14)*(A1347&lt;=O$15),A1347,IF((A1347&lt;O$14), O$14, O$15))</f>
        <v>6.5</v>
      </c>
      <c r="AB1347">
        <f t="shared" si="179"/>
        <v>0.57999999999999996</v>
      </c>
      <c r="AC1347">
        <f t="shared" ref="AC1347:AC1360" si="180">IF((C1347&gt;=Q$19)*(C1347&lt;=Q$20),C1347,IF((C1347&lt;Q$19), Q$19, Q$20))</f>
        <v>0</v>
      </c>
      <c r="AD1347">
        <f t="shared" si="176"/>
        <v>2.2000000000000002</v>
      </c>
      <c r="AE1347">
        <f t="shared" si="176"/>
        <v>9.6000000000000002E-2</v>
      </c>
      <c r="AF1347">
        <f t="shared" si="176"/>
        <v>3</v>
      </c>
      <c r="AG1347">
        <f t="shared" si="176"/>
        <v>13</v>
      </c>
      <c r="AH1347">
        <f t="shared" ref="AH1347:AH1360" si="181">IF((H1347&gt;=V$19)*(H1347&lt;=V$20),H1347,IF((H1347&lt;V$19), V$19, V$20))</f>
        <v>0.99556999999999995</v>
      </c>
      <c r="AI1347">
        <f t="shared" ref="AI1347:AI1360" si="182">IF((I1347&gt;=W$19)*(I1347&lt;=W$20),I1347,IF((I1347&lt;W$19), W$19, W$20))</f>
        <v>3.62</v>
      </c>
      <c r="AJ1347">
        <f t="shared" si="177"/>
        <v>0.62</v>
      </c>
      <c r="AK1347">
        <f t="shared" si="178"/>
        <v>11.5</v>
      </c>
      <c r="AL1347">
        <v>4</v>
      </c>
    </row>
    <row r="1348" spans="1:38" x14ac:dyDescent="0.45">
      <c r="A1348">
        <v>7.3</v>
      </c>
      <c r="B1348">
        <v>0.69499999999999995</v>
      </c>
      <c r="C1348">
        <v>0</v>
      </c>
      <c r="D1348">
        <v>2.5</v>
      </c>
      <c r="E1348">
        <v>7.4999999999999997E-2</v>
      </c>
      <c r="F1348">
        <v>3</v>
      </c>
      <c r="G1348">
        <v>13</v>
      </c>
      <c r="H1348">
        <v>0.998</v>
      </c>
      <c r="I1348">
        <v>3.49</v>
      </c>
      <c r="J1348">
        <v>0.52</v>
      </c>
      <c r="K1348">
        <v>9.1999999999999993</v>
      </c>
      <c r="L1348">
        <v>5</v>
      </c>
      <c r="AA1348">
        <f t="shared" si="179"/>
        <v>7.3</v>
      </c>
      <c r="AB1348">
        <f t="shared" si="179"/>
        <v>0.69499999999999995</v>
      </c>
      <c r="AC1348">
        <f t="shared" si="180"/>
        <v>0</v>
      </c>
      <c r="AD1348">
        <f t="shared" si="176"/>
        <v>2.5</v>
      </c>
      <c r="AE1348">
        <f t="shared" si="176"/>
        <v>7.4999999999999997E-2</v>
      </c>
      <c r="AF1348">
        <f t="shared" si="176"/>
        <v>3</v>
      </c>
      <c r="AG1348">
        <f t="shared" si="176"/>
        <v>13</v>
      </c>
      <c r="AH1348">
        <f t="shared" si="181"/>
        <v>0.998</v>
      </c>
      <c r="AI1348">
        <f t="shared" si="182"/>
        <v>3.49</v>
      </c>
      <c r="AJ1348">
        <f t="shared" si="177"/>
        <v>0.52</v>
      </c>
      <c r="AK1348">
        <f t="shared" si="178"/>
        <v>9.1999999999999993</v>
      </c>
      <c r="AL1348">
        <v>5</v>
      </c>
    </row>
    <row r="1349" spans="1:38" x14ac:dyDescent="0.45">
      <c r="A1349">
        <v>9.3000000000000007</v>
      </c>
      <c r="B1349">
        <v>0.49</v>
      </c>
      <c r="C1349">
        <v>0.36</v>
      </c>
      <c r="D1349">
        <v>1.7</v>
      </c>
      <c r="E1349">
        <v>8.1000000000000003E-2</v>
      </c>
      <c r="F1349">
        <v>3</v>
      </c>
      <c r="G1349">
        <v>14</v>
      </c>
      <c r="H1349">
        <v>0.99702000000000002</v>
      </c>
      <c r="I1349">
        <v>3.27</v>
      </c>
      <c r="J1349">
        <v>0.78</v>
      </c>
      <c r="K1349">
        <v>10.9</v>
      </c>
      <c r="L1349">
        <v>6</v>
      </c>
      <c r="AA1349">
        <f t="shared" si="179"/>
        <v>9.3000000000000007</v>
      </c>
      <c r="AB1349">
        <f t="shared" si="179"/>
        <v>0.49</v>
      </c>
      <c r="AC1349">
        <f t="shared" si="180"/>
        <v>0.36</v>
      </c>
      <c r="AD1349">
        <f t="shared" si="176"/>
        <v>1.7</v>
      </c>
      <c r="AE1349">
        <f t="shared" si="176"/>
        <v>8.1000000000000003E-2</v>
      </c>
      <c r="AF1349">
        <f t="shared" si="176"/>
        <v>3</v>
      </c>
      <c r="AG1349">
        <f t="shared" si="176"/>
        <v>14</v>
      </c>
      <c r="AH1349">
        <f t="shared" si="181"/>
        <v>0.99702000000000002</v>
      </c>
      <c r="AI1349">
        <f t="shared" si="182"/>
        <v>3.27</v>
      </c>
      <c r="AJ1349">
        <f t="shared" si="177"/>
        <v>0.78</v>
      </c>
      <c r="AK1349">
        <f t="shared" si="178"/>
        <v>10.9</v>
      </c>
      <c r="AL1349">
        <v>6</v>
      </c>
    </row>
    <row r="1350" spans="1:38" x14ac:dyDescent="0.45">
      <c r="A1350">
        <v>7.1</v>
      </c>
      <c r="B1350">
        <v>0.875</v>
      </c>
      <c r="C1350">
        <v>0.05</v>
      </c>
      <c r="D1350">
        <v>5.7</v>
      </c>
      <c r="E1350">
        <v>8.1999999999999906E-2</v>
      </c>
      <c r="F1350">
        <v>3</v>
      </c>
      <c r="G1350">
        <v>14</v>
      </c>
      <c r="H1350">
        <v>0.99807999999999997</v>
      </c>
      <c r="I1350">
        <v>3.4</v>
      </c>
      <c r="J1350">
        <v>0.52</v>
      </c>
      <c r="K1350">
        <v>10.199999999999999</v>
      </c>
      <c r="L1350">
        <v>3</v>
      </c>
      <c r="AA1350">
        <f t="shared" si="179"/>
        <v>7.1</v>
      </c>
      <c r="AB1350">
        <f t="shared" si="179"/>
        <v>0.875</v>
      </c>
      <c r="AC1350">
        <f t="shared" si="180"/>
        <v>0.05</v>
      </c>
      <c r="AD1350">
        <f t="shared" si="176"/>
        <v>3.6500000000000004</v>
      </c>
      <c r="AE1350">
        <f t="shared" si="176"/>
        <v>8.1999999999999906E-2</v>
      </c>
      <c r="AF1350">
        <f t="shared" si="176"/>
        <v>3</v>
      </c>
      <c r="AG1350">
        <f t="shared" si="176"/>
        <v>14</v>
      </c>
      <c r="AH1350">
        <f t="shared" si="181"/>
        <v>0.99807999999999997</v>
      </c>
      <c r="AI1350">
        <f t="shared" si="182"/>
        <v>3.4</v>
      </c>
      <c r="AJ1350">
        <f t="shared" si="177"/>
        <v>0.52</v>
      </c>
      <c r="AK1350">
        <f t="shared" si="178"/>
        <v>10.199999999999999</v>
      </c>
      <c r="AL1350">
        <v>3</v>
      </c>
    </row>
    <row r="1351" spans="1:38" x14ac:dyDescent="0.45">
      <c r="A1351">
        <v>6.2</v>
      </c>
      <c r="B1351">
        <v>0.45</v>
      </c>
      <c r="C1351">
        <v>0.2</v>
      </c>
      <c r="D1351">
        <v>1.6</v>
      </c>
      <c r="E1351">
        <v>6.9000000000000006E-2</v>
      </c>
      <c r="F1351">
        <v>3</v>
      </c>
      <c r="G1351">
        <v>15</v>
      </c>
      <c r="H1351">
        <v>0.99580000000000002</v>
      </c>
      <c r="I1351">
        <v>3.41</v>
      </c>
      <c r="J1351">
        <v>0.56000000000000005</v>
      </c>
      <c r="K1351">
        <v>9.1999999999999993</v>
      </c>
      <c r="L1351">
        <v>5</v>
      </c>
      <c r="AA1351">
        <f t="shared" si="179"/>
        <v>6.2</v>
      </c>
      <c r="AB1351">
        <f t="shared" si="179"/>
        <v>0.45</v>
      </c>
      <c r="AC1351">
        <f t="shared" si="180"/>
        <v>0.2</v>
      </c>
      <c r="AD1351">
        <f t="shared" si="176"/>
        <v>1.6</v>
      </c>
      <c r="AE1351">
        <f t="shared" si="176"/>
        <v>6.9000000000000006E-2</v>
      </c>
      <c r="AF1351">
        <f t="shared" si="176"/>
        <v>3</v>
      </c>
      <c r="AG1351">
        <f t="shared" si="176"/>
        <v>15</v>
      </c>
      <c r="AH1351">
        <f t="shared" si="181"/>
        <v>0.99580000000000002</v>
      </c>
      <c r="AI1351">
        <f t="shared" si="182"/>
        <v>3.41</v>
      </c>
      <c r="AJ1351">
        <f t="shared" si="177"/>
        <v>0.56000000000000005</v>
      </c>
      <c r="AK1351">
        <f t="shared" si="178"/>
        <v>9.1999999999999993</v>
      </c>
      <c r="AL1351">
        <v>5</v>
      </c>
    </row>
    <row r="1352" spans="1:38" x14ac:dyDescent="0.45">
      <c r="A1352">
        <v>10</v>
      </c>
      <c r="B1352">
        <v>0.32</v>
      </c>
      <c r="C1352">
        <v>0.59</v>
      </c>
      <c r="D1352">
        <v>2.2000000000000002</v>
      </c>
      <c r="E1352">
        <v>7.6999999999999999E-2</v>
      </c>
      <c r="F1352">
        <v>3</v>
      </c>
      <c r="G1352">
        <v>15</v>
      </c>
      <c r="H1352">
        <v>0.99939999999999996</v>
      </c>
      <c r="I1352">
        <v>3.2</v>
      </c>
      <c r="J1352">
        <v>0.78</v>
      </c>
      <c r="K1352">
        <v>9.6</v>
      </c>
      <c r="L1352">
        <v>5</v>
      </c>
      <c r="AA1352">
        <f t="shared" si="179"/>
        <v>10</v>
      </c>
      <c r="AB1352">
        <f t="shared" si="179"/>
        <v>0.32</v>
      </c>
      <c r="AC1352">
        <f t="shared" si="180"/>
        <v>0.59</v>
      </c>
      <c r="AD1352">
        <f t="shared" si="176"/>
        <v>2.2000000000000002</v>
      </c>
      <c r="AE1352">
        <f t="shared" si="176"/>
        <v>7.6999999999999999E-2</v>
      </c>
      <c r="AF1352">
        <f t="shared" si="176"/>
        <v>3</v>
      </c>
      <c r="AG1352">
        <f t="shared" si="176"/>
        <v>15</v>
      </c>
      <c r="AH1352">
        <f t="shared" si="181"/>
        <v>0.99939999999999996</v>
      </c>
      <c r="AI1352">
        <f t="shared" si="182"/>
        <v>3.2</v>
      </c>
      <c r="AJ1352">
        <f t="shared" si="177"/>
        <v>0.78</v>
      </c>
      <c r="AK1352">
        <f t="shared" si="178"/>
        <v>9.6</v>
      </c>
      <c r="AL1352">
        <v>5</v>
      </c>
    </row>
    <row r="1353" spans="1:38" x14ac:dyDescent="0.45">
      <c r="A1353">
        <v>7.8</v>
      </c>
      <c r="B1353">
        <v>0.6</v>
      </c>
      <c r="C1353">
        <v>0.14000000000000001</v>
      </c>
      <c r="D1353">
        <v>2.4</v>
      </c>
      <c r="E1353">
        <v>8.5999999999999993E-2</v>
      </c>
      <c r="F1353">
        <v>3</v>
      </c>
      <c r="G1353">
        <v>15</v>
      </c>
      <c r="H1353">
        <v>0.99750000000000005</v>
      </c>
      <c r="I1353">
        <v>3.42</v>
      </c>
      <c r="J1353">
        <v>0.6</v>
      </c>
      <c r="K1353">
        <v>10.8</v>
      </c>
      <c r="L1353">
        <v>6</v>
      </c>
      <c r="AA1353">
        <f t="shared" si="179"/>
        <v>7.8</v>
      </c>
      <c r="AB1353">
        <f t="shared" si="179"/>
        <v>0.6</v>
      </c>
      <c r="AC1353">
        <f t="shared" si="180"/>
        <v>0.14000000000000001</v>
      </c>
      <c r="AD1353">
        <f t="shared" si="176"/>
        <v>2.4</v>
      </c>
      <c r="AE1353">
        <f t="shared" si="176"/>
        <v>8.5999999999999993E-2</v>
      </c>
      <c r="AF1353">
        <f t="shared" si="176"/>
        <v>3</v>
      </c>
      <c r="AG1353">
        <f t="shared" si="176"/>
        <v>15</v>
      </c>
      <c r="AH1353">
        <f t="shared" si="181"/>
        <v>0.99750000000000005</v>
      </c>
      <c r="AI1353">
        <f t="shared" si="182"/>
        <v>3.42</v>
      </c>
      <c r="AJ1353">
        <f t="shared" si="177"/>
        <v>0.6</v>
      </c>
      <c r="AK1353">
        <f t="shared" si="178"/>
        <v>10.8</v>
      </c>
      <c r="AL1353">
        <v>6</v>
      </c>
    </row>
    <row r="1354" spans="1:38" x14ac:dyDescent="0.45">
      <c r="A1354">
        <v>8</v>
      </c>
      <c r="B1354">
        <v>0.59</v>
      </c>
      <c r="C1354">
        <v>0.16</v>
      </c>
      <c r="D1354">
        <v>1.8</v>
      </c>
      <c r="E1354">
        <v>6.5000000000000002E-2</v>
      </c>
      <c r="F1354">
        <v>3</v>
      </c>
      <c r="G1354">
        <v>16</v>
      </c>
      <c r="H1354">
        <v>0.99619999999999997</v>
      </c>
      <c r="I1354">
        <v>3.42</v>
      </c>
      <c r="J1354">
        <v>0.92</v>
      </c>
      <c r="K1354">
        <v>10.5</v>
      </c>
      <c r="L1354">
        <v>7</v>
      </c>
      <c r="AA1354">
        <f t="shared" si="179"/>
        <v>8</v>
      </c>
      <c r="AB1354">
        <f t="shared" si="179"/>
        <v>0.59</v>
      </c>
      <c r="AC1354">
        <f t="shared" si="180"/>
        <v>0.16</v>
      </c>
      <c r="AD1354">
        <f t="shared" si="176"/>
        <v>1.8</v>
      </c>
      <c r="AE1354">
        <f t="shared" si="176"/>
        <v>6.5000000000000002E-2</v>
      </c>
      <c r="AF1354">
        <f t="shared" si="176"/>
        <v>3</v>
      </c>
      <c r="AG1354">
        <f t="shared" si="176"/>
        <v>16</v>
      </c>
      <c r="AH1354">
        <f t="shared" si="181"/>
        <v>0.99619999999999997</v>
      </c>
      <c r="AI1354">
        <f t="shared" si="182"/>
        <v>3.42</v>
      </c>
      <c r="AJ1354">
        <f t="shared" si="177"/>
        <v>0.92</v>
      </c>
      <c r="AK1354">
        <f t="shared" si="178"/>
        <v>10.5</v>
      </c>
      <c r="AL1354">
        <v>7</v>
      </c>
    </row>
    <row r="1355" spans="1:38" x14ac:dyDescent="0.45">
      <c r="A1355">
        <v>7.8</v>
      </c>
      <c r="B1355">
        <v>0.53</v>
      </c>
      <c r="C1355">
        <v>0.01</v>
      </c>
      <c r="D1355">
        <v>1.6</v>
      </c>
      <c r="E1355">
        <v>7.6999999999999999E-2</v>
      </c>
      <c r="F1355">
        <v>3</v>
      </c>
      <c r="G1355">
        <v>19</v>
      </c>
      <c r="H1355">
        <v>0.995</v>
      </c>
      <c r="I1355">
        <v>3.16</v>
      </c>
      <c r="J1355">
        <v>0.46</v>
      </c>
      <c r="K1355">
        <v>9.8000000000000007</v>
      </c>
      <c r="L1355">
        <v>5</v>
      </c>
      <c r="AA1355">
        <f t="shared" si="179"/>
        <v>7.8</v>
      </c>
      <c r="AB1355">
        <f t="shared" si="179"/>
        <v>0.53</v>
      </c>
      <c r="AC1355">
        <f t="shared" si="180"/>
        <v>0.01</v>
      </c>
      <c r="AD1355">
        <f t="shared" si="176"/>
        <v>1.6</v>
      </c>
      <c r="AE1355">
        <f t="shared" si="176"/>
        <v>7.6999999999999999E-2</v>
      </c>
      <c r="AF1355">
        <f t="shared" si="176"/>
        <v>3</v>
      </c>
      <c r="AG1355">
        <f t="shared" si="176"/>
        <v>19</v>
      </c>
      <c r="AH1355">
        <f t="shared" si="181"/>
        <v>0.995</v>
      </c>
      <c r="AI1355">
        <f t="shared" si="182"/>
        <v>3.16</v>
      </c>
      <c r="AJ1355">
        <f t="shared" si="177"/>
        <v>0.46</v>
      </c>
      <c r="AK1355">
        <f t="shared" si="178"/>
        <v>9.8000000000000007</v>
      </c>
      <c r="AL1355">
        <v>5</v>
      </c>
    </row>
    <row r="1356" spans="1:38" x14ac:dyDescent="0.45">
      <c r="A1356">
        <v>6.3</v>
      </c>
      <c r="B1356">
        <v>0.39</v>
      </c>
      <c r="C1356">
        <v>0.08</v>
      </c>
      <c r="D1356">
        <v>1.7</v>
      </c>
      <c r="E1356">
        <v>6.6000000000000003E-2</v>
      </c>
      <c r="F1356">
        <v>3</v>
      </c>
      <c r="G1356">
        <v>20</v>
      </c>
      <c r="H1356">
        <v>0.99539999999999995</v>
      </c>
      <c r="I1356">
        <v>3.34</v>
      </c>
      <c r="J1356">
        <v>0.57999999999999996</v>
      </c>
      <c r="K1356">
        <v>9.4</v>
      </c>
      <c r="L1356">
        <v>5</v>
      </c>
      <c r="AA1356">
        <f t="shared" si="179"/>
        <v>6.3</v>
      </c>
      <c r="AB1356">
        <f t="shared" si="179"/>
        <v>0.39</v>
      </c>
      <c r="AC1356">
        <f t="shared" si="180"/>
        <v>0.08</v>
      </c>
      <c r="AD1356">
        <f t="shared" si="176"/>
        <v>1.7</v>
      </c>
      <c r="AE1356">
        <f t="shared" si="176"/>
        <v>6.6000000000000003E-2</v>
      </c>
      <c r="AF1356">
        <f t="shared" si="176"/>
        <v>3</v>
      </c>
      <c r="AG1356">
        <f t="shared" si="176"/>
        <v>20</v>
      </c>
      <c r="AH1356">
        <f t="shared" si="181"/>
        <v>0.99539999999999995</v>
      </c>
      <c r="AI1356">
        <f t="shared" si="182"/>
        <v>3.34</v>
      </c>
      <c r="AJ1356">
        <f t="shared" si="177"/>
        <v>0.57999999999999996</v>
      </c>
      <c r="AK1356">
        <f t="shared" si="178"/>
        <v>9.4</v>
      </c>
      <c r="AL1356">
        <v>5</v>
      </c>
    </row>
    <row r="1357" spans="1:38" x14ac:dyDescent="0.45">
      <c r="A1357">
        <v>7</v>
      </c>
      <c r="B1357">
        <v>0.5</v>
      </c>
      <c r="C1357">
        <v>0.25</v>
      </c>
      <c r="D1357">
        <v>2</v>
      </c>
      <c r="E1357">
        <v>7.0000000000000007E-2</v>
      </c>
      <c r="F1357">
        <v>3</v>
      </c>
      <c r="G1357">
        <v>22</v>
      </c>
      <c r="H1357">
        <v>0.99629999999999996</v>
      </c>
      <c r="I1357">
        <v>3.25</v>
      </c>
      <c r="J1357">
        <v>0.63</v>
      </c>
      <c r="K1357">
        <v>9.1999999999999993</v>
      </c>
      <c r="L1357">
        <v>5</v>
      </c>
      <c r="AA1357">
        <f t="shared" si="179"/>
        <v>7</v>
      </c>
      <c r="AB1357">
        <f t="shared" si="179"/>
        <v>0.5</v>
      </c>
      <c r="AC1357">
        <f t="shared" si="180"/>
        <v>0.25</v>
      </c>
      <c r="AD1357">
        <f t="shared" si="176"/>
        <v>2</v>
      </c>
      <c r="AE1357">
        <f t="shared" si="176"/>
        <v>7.0000000000000007E-2</v>
      </c>
      <c r="AF1357">
        <f t="shared" si="176"/>
        <v>3</v>
      </c>
      <c r="AG1357">
        <f t="shared" si="176"/>
        <v>22</v>
      </c>
      <c r="AH1357">
        <f t="shared" si="181"/>
        <v>0.99629999999999996</v>
      </c>
      <c r="AI1357">
        <f t="shared" si="182"/>
        <v>3.25</v>
      </c>
      <c r="AJ1357">
        <f t="shared" si="177"/>
        <v>0.63</v>
      </c>
      <c r="AK1357">
        <f t="shared" si="178"/>
        <v>9.1999999999999993</v>
      </c>
      <c r="AL1357">
        <v>5</v>
      </c>
    </row>
    <row r="1358" spans="1:38" x14ac:dyDescent="0.45">
      <c r="A1358">
        <v>7.9</v>
      </c>
      <c r="B1358">
        <v>0.4</v>
      </c>
      <c r="C1358">
        <v>0.3</v>
      </c>
      <c r="D1358">
        <v>1.8</v>
      </c>
      <c r="E1358">
        <v>0.157</v>
      </c>
      <c r="F1358">
        <v>2</v>
      </c>
      <c r="G1358">
        <v>45</v>
      </c>
      <c r="H1358">
        <v>0.99726999999999999</v>
      </c>
      <c r="I1358">
        <v>3.31</v>
      </c>
      <c r="J1358">
        <v>0.91</v>
      </c>
      <c r="K1358">
        <v>9.5</v>
      </c>
      <c r="L1358">
        <v>6</v>
      </c>
      <c r="AA1358">
        <f t="shared" si="179"/>
        <v>7.9</v>
      </c>
      <c r="AB1358">
        <f t="shared" si="179"/>
        <v>0.4</v>
      </c>
      <c r="AC1358">
        <f t="shared" si="180"/>
        <v>0.3</v>
      </c>
      <c r="AD1358">
        <f t="shared" si="176"/>
        <v>1.8</v>
      </c>
      <c r="AE1358">
        <f t="shared" si="176"/>
        <v>0.12249999999999998</v>
      </c>
      <c r="AF1358">
        <f t="shared" si="176"/>
        <v>2</v>
      </c>
      <c r="AG1358">
        <f t="shared" si="176"/>
        <v>45</v>
      </c>
      <c r="AH1358">
        <f t="shared" si="181"/>
        <v>0.99726999999999999</v>
      </c>
      <c r="AI1358">
        <f t="shared" si="182"/>
        <v>3.31</v>
      </c>
      <c r="AJ1358">
        <f t="shared" si="177"/>
        <v>0.91</v>
      </c>
      <c r="AK1358">
        <f t="shared" si="178"/>
        <v>9.5</v>
      </c>
      <c r="AL1358">
        <v>6</v>
      </c>
    </row>
    <row r="1359" spans="1:38" x14ac:dyDescent="0.45">
      <c r="A1359">
        <v>9.1</v>
      </c>
      <c r="B1359">
        <v>0.22</v>
      </c>
      <c r="C1359">
        <v>0.24</v>
      </c>
      <c r="D1359">
        <v>2.1</v>
      </c>
      <c r="E1359">
        <v>7.8E-2</v>
      </c>
      <c r="F1359">
        <v>1</v>
      </c>
      <c r="G1359">
        <v>28</v>
      </c>
      <c r="H1359">
        <v>0.999</v>
      </c>
      <c r="I1359">
        <v>3.41</v>
      </c>
      <c r="J1359">
        <v>0.87</v>
      </c>
      <c r="K1359">
        <v>10.3</v>
      </c>
      <c r="L1359">
        <v>6</v>
      </c>
      <c r="AA1359">
        <f t="shared" si="179"/>
        <v>9.1</v>
      </c>
      <c r="AB1359">
        <f t="shared" si="179"/>
        <v>0.22</v>
      </c>
      <c r="AC1359">
        <f t="shared" si="180"/>
        <v>0.24</v>
      </c>
      <c r="AD1359">
        <f t="shared" si="176"/>
        <v>2.1</v>
      </c>
      <c r="AE1359">
        <f t="shared" si="176"/>
        <v>7.8E-2</v>
      </c>
      <c r="AF1359">
        <f t="shared" si="176"/>
        <v>1</v>
      </c>
      <c r="AG1359">
        <f t="shared" si="176"/>
        <v>28</v>
      </c>
      <c r="AH1359">
        <f t="shared" si="181"/>
        <v>0.999</v>
      </c>
      <c r="AI1359">
        <f t="shared" si="182"/>
        <v>3.41</v>
      </c>
      <c r="AJ1359">
        <f t="shared" si="177"/>
        <v>0.87</v>
      </c>
      <c r="AK1359">
        <f t="shared" si="178"/>
        <v>10.3</v>
      </c>
      <c r="AL1359">
        <v>6</v>
      </c>
    </row>
    <row r="1360" spans="1:38" x14ac:dyDescent="0.45">
      <c r="A1360">
        <v>7.9</v>
      </c>
      <c r="B1360">
        <v>0.4</v>
      </c>
      <c r="C1360">
        <v>0.28999999999999998</v>
      </c>
      <c r="D1360">
        <v>1.8</v>
      </c>
      <c r="E1360">
        <v>0.157</v>
      </c>
      <c r="F1360">
        <v>1</v>
      </c>
      <c r="G1360">
        <v>44</v>
      </c>
      <c r="H1360">
        <v>0.99729999999999996</v>
      </c>
      <c r="I1360">
        <v>3.3</v>
      </c>
      <c r="J1360">
        <v>0.92</v>
      </c>
      <c r="K1360">
        <v>9.5</v>
      </c>
      <c r="L1360">
        <v>6</v>
      </c>
      <c r="AA1360">
        <f t="shared" si="179"/>
        <v>7.9</v>
      </c>
      <c r="AB1360">
        <f t="shared" si="179"/>
        <v>0.4</v>
      </c>
      <c r="AC1360">
        <f t="shared" si="180"/>
        <v>0.28999999999999998</v>
      </c>
      <c r="AD1360">
        <f t="shared" si="176"/>
        <v>1.8</v>
      </c>
      <c r="AE1360">
        <f t="shared" si="176"/>
        <v>0.12249999999999998</v>
      </c>
      <c r="AF1360">
        <f t="shared" si="176"/>
        <v>1</v>
      </c>
      <c r="AG1360">
        <f t="shared" si="176"/>
        <v>44</v>
      </c>
      <c r="AH1360">
        <f t="shared" si="181"/>
        <v>0.99729999999999996</v>
      </c>
      <c r="AI1360">
        <f t="shared" si="182"/>
        <v>3.3</v>
      </c>
      <c r="AJ1360">
        <f t="shared" si="177"/>
        <v>0.92</v>
      </c>
      <c r="AK1360">
        <f t="shared" si="178"/>
        <v>9.5</v>
      </c>
      <c r="AL1360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F34EA-FD24-4813-A6FC-43D0F2DE583E}">
  <dimension ref="A1:N17"/>
  <sheetViews>
    <sheetView topLeftCell="A8" workbookViewId="0">
      <selection activeCell="B29" sqref="B29"/>
    </sheetView>
  </sheetViews>
  <sheetFormatPr defaultRowHeight="14.25" x14ac:dyDescent="0.45"/>
  <cols>
    <col min="1" max="1" width="15.6640625" bestFit="1" customWidth="1"/>
    <col min="2" max="2" width="12.33203125" bestFit="1" customWidth="1"/>
    <col min="3" max="3" width="13" bestFit="1" customWidth="1"/>
    <col min="4" max="4" width="12.33203125" bestFit="1" customWidth="1"/>
    <col min="5" max="5" width="12.53125" bestFit="1" customWidth="1"/>
    <col min="6" max="6" width="12.33203125" bestFit="1" customWidth="1"/>
    <col min="7" max="7" width="15.73046875" bestFit="1" customWidth="1"/>
    <col min="8" max="8" width="16.3984375" bestFit="1" customWidth="1"/>
    <col min="9" max="10" width="12.33203125" bestFit="1" customWidth="1"/>
  </cols>
  <sheetData>
    <row r="1" spans="1:14" x14ac:dyDescent="0.45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</row>
    <row r="2" spans="1:14" x14ac:dyDescent="0.45">
      <c r="A2" t="s">
        <v>0</v>
      </c>
      <c r="B2">
        <v>1</v>
      </c>
    </row>
    <row r="3" spans="1:14" x14ac:dyDescent="0.45">
      <c r="A3" t="s">
        <v>1</v>
      </c>
      <c r="B3">
        <v>-0.25512446496111385</v>
      </c>
      <c r="C3">
        <v>1</v>
      </c>
    </row>
    <row r="4" spans="1:14" x14ac:dyDescent="0.45">
      <c r="A4" t="s">
        <v>2</v>
      </c>
      <c r="B4">
        <v>0.66743738453029244</v>
      </c>
      <c r="C4">
        <v>-0.55124804166421038</v>
      </c>
      <c r="D4">
        <v>1</v>
      </c>
    </row>
    <row r="5" spans="1:14" x14ac:dyDescent="0.45">
      <c r="A5" t="s">
        <v>3</v>
      </c>
      <c r="B5">
        <v>0.11102546657569823</v>
      </c>
      <c r="C5">
        <v>-2.4488891046561267E-3</v>
      </c>
      <c r="D5">
        <v>0.14389178736659231</v>
      </c>
      <c r="E5">
        <v>1</v>
      </c>
    </row>
    <row r="6" spans="1:14" x14ac:dyDescent="0.45">
      <c r="A6" t="s">
        <v>4</v>
      </c>
      <c r="B6">
        <v>8.5886247071377014E-2</v>
      </c>
      <c r="C6">
        <v>5.5153670146704248E-2</v>
      </c>
      <c r="D6">
        <v>0.21019453388539297</v>
      </c>
      <c r="E6">
        <v>2.6656141384021923E-2</v>
      </c>
      <c r="F6">
        <v>1</v>
      </c>
    </row>
    <row r="7" spans="1:14" x14ac:dyDescent="0.45">
      <c r="A7" t="s">
        <v>5</v>
      </c>
      <c r="B7">
        <v>-0.14058001789915464</v>
      </c>
      <c r="C7">
        <v>-2.0944843192447823E-2</v>
      </c>
      <c r="D7">
        <v>-4.8004466475120362E-2</v>
      </c>
      <c r="E7">
        <v>0.16052715297142875</v>
      </c>
      <c r="F7">
        <v>7.4861280527473595E-4</v>
      </c>
      <c r="G7">
        <v>1</v>
      </c>
    </row>
    <row r="8" spans="1:14" x14ac:dyDescent="0.45">
      <c r="A8" t="s">
        <v>6</v>
      </c>
      <c r="B8">
        <v>-0.10377679525816112</v>
      </c>
      <c r="C8">
        <v>7.1701061053103893E-2</v>
      </c>
      <c r="D8">
        <v>4.7357608598901424E-2</v>
      </c>
      <c r="E8">
        <v>0.20103849217186145</v>
      </c>
      <c r="F8">
        <v>4.5773107826459609E-2</v>
      </c>
      <c r="G8">
        <v>0.66724622927801858</v>
      </c>
      <c r="H8">
        <v>1</v>
      </c>
    </row>
    <row r="9" spans="1:14" x14ac:dyDescent="0.45">
      <c r="A9" t="s">
        <v>7</v>
      </c>
      <c r="B9">
        <v>0.67019501665380754</v>
      </c>
      <c r="C9">
        <v>2.3942943727421031E-2</v>
      </c>
      <c r="D9">
        <v>0.35796188864682577</v>
      </c>
      <c r="E9">
        <v>0.32452248354025282</v>
      </c>
      <c r="F9">
        <v>0.19359186350386148</v>
      </c>
      <c r="G9">
        <v>-1.8070581084942455E-2</v>
      </c>
      <c r="H9">
        <v>7.8141465352679532E-2</v>
      </c>
      <c r="I9">
        <v>1</v>
      </c>
    </row>
    <row r="10" spans="1:14" x14ac:dyDescent="0.45">
      <c r="A10" t="s">
        <v>8</v>
      </c>
      <c r="B10">
        <v>-0.68668510559827711</v>
      </c>
      <c r="C10">
        <v>0.24711113166358534</v>
      </c>
      <c r="D10">
        <v>-0.55030976450566327</v>
      </c>
      <c r="E10">
        <v>-8.3143483708908603E-2</v>
      </c>
      <c r="F10">
        <v>-0.27089325674770359</v>
      </c>
      <c r="G10">
        <v>5.6631324904547441E-2</v>
      </c>
      <c r="H10">
        <v>-7.9256991495955567E-2</v>
      </c>
      <c r="I10">
        <v>-0.35561735917544118</v>
      </c>
      <c r="J10">
        <v>1</v>
      </c>
    </row>
    <row r="11" spans="1:14" x14ac:dyDescent="0.45">
      <c r="A11" t="s">
        <v>9</v>
      </c>
      <c r="B11">
        <v>0.1902694768601543</v>
      </c>
      <c r="C11">
        <v>-0.25694777065029845</v>
      </c>
      <c r="D11">
        <v>0.32606233322756334</v>
      </c>
      <c r="E11">
        <v>-1.1836572120230029E-2</v>
      </c>
      <c r="F11">
        <v>0.39455721871129817</v>
      </c>
      <c r="G11">
        <v>5.4126389551342483E-2</v>
      </c>
      <c r="H11">
        <v>3.5290857138880014E-2</v>
      </c>
      <c r="I11">
        <v>0.14603563553790394</v>
      </c>
      <c r="J11">
        <v>-0.21413381955065658</v>
      </c>
      <c r="K11">
        <v>1</v>
      </c>
    </row>
    <row r="12" spans="1:14" x14ac:dyDescent="0.45">
      <c r="A12" t="s">
        <v>10</v>
      </c>
      <c r="B12">
        <v>-6.1596149281019731E-2</v>
      </c>
      <c r="C12">
        <v>-0.19781221737258645</v>
      </c>
      <c r="D12">
        <v>0.1051080932190438</v>
      </c>
      <c r="E12">
        <v>6.3281082249932036E-2</v>
      </c>
      <c r="F12">
        <v>-0.22382366276965224</v>
      </c>
      <c r="G12">
        <v>-8.012458382908498E-2</v>
      </c>
      <c r="H12">
        <v>-0.21782895607671374</v>
      </c>
      <c r="I12">
        <v>-0.50499493080810787</v>
      </c>
      <c r="J12">
        <v>0.21341751403896919</v>
      </c>
      <c r="K12">
        <v>9.1620928477136709E-2</v>
      </c>
      <c r="L12">
        <v>1</v>
      </c>
    </row>
    <row r="13" spans="1:14" ht="14.65" thickBot="1" x14ac:dyDescent="0.5">
      <c r="A13" s="3" t="s">
        <v>11</v>
      </c>
      <c r="B13" s="3">
        <v>0.11902366561349675</v>
      </c>
      <c r="C13" s="3">
        <v>-0.39521368900983761</v>
      </c>
      <c r="D13" s="3">
        <v>0.22805745919929812</v>
      </c>
      <c r="E13" s="3">
        <v>1.3640470048445756E-2</v>
      </c>
      <c r="F13" s="3">
        <v>-0.1309884128664249</v>
      </c>
      <c r="G13" s="3">
        <v>-5.0462766805025185E-2</v>
      </c>
      <c r="H13" s="3">
        <v>-0.17785536568029403</v>
      </c>
      <c r="I13" s="3">
        <v>-0.18425165011902711</v>
      </c>
      <c r="J13" s="3">
        <v>-5.5245114958671404E-2</v>
      </c>
      <c r="K13" s="3">
        <v>0.24883513557788622</v>
      </c>
      <c r="L13" s="3">
        <v>0.48034289800198626</v>
      </c>
      <c r="M13" s="3">
        <v>1</v>
      </c>
      <c r="N13" s="2" t="s">
        <v>56</v>
      </c>
    </row>
    <row r="15" spans="1:14" ht="14.65" thickBot="1" x14ac:dyDescent="0.5">
      <c r="A15" s="3" t="s">
        <v>11</v>
      </c>
      <c r="B15" s="3">
        <v>0.10825337648121001</v>
      </c>
      <c r="C15" s="3">
        <v>-0.3498751206891052</v>
      </c>
      <c r="D15" s="3">
        <v>0.22288704208988552</v>
      </c>
      <c r="E15" s="3">
        <v>1.5983873724831177E-2</v>
      </c>
      <c r="F15" s="3">
        <v>-0.18423598516417625</v>
      </c>
      <c r="G15" s="3">
        <v>-9.0323948018228347E-3</v>
      </c>
      <c r="H15" s="3">
        <v>-0.1999576021250361</v>
      </c>
      <c r="I15" s="3">
        <v>-0.24104731292081075</v>
      </c>
      <c r="J15" s="3">
        <v>-6.7635917747814162E-2</v>
      </c>
      <c r="K15" s="3">
        <v>0.41967513634726733</v>
      </c>
      <c r="L15" s="3">
        <v>0.51276154295630982</v>
      </c>
      <c r="M15" s="3">
        <v>1</v>
      </c>
      <c r="N15" s="2" t="s">
        <v>55</v>
      </c>
    </row>
    <row r="16" spans="1:14" x14ac:dyDescent="0.45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</row>
    <row r="17" spans="1:14" ht="14.65" thickBot="1" x14ac:dyDescent="0.5">
      <c r="A17" s="3" t="s">
        <v>11</v>
      </c>
      <c r="B17" s="3">
        <v>0.1206362425147685</v>
      </c>
      <c r="C17" s="3">
        <v>-0.39212954658378041</v>
      </c>
      <c r="D17" s="3">
        <v>0.22951677462311415</v>
      </c>
      <c r="E17" s="3">
        <v>1.9114659811115764E-2</v>
      </c>
      <c r="F17" s="3">
        <v>-0.19375784478950123</v>
      </c>
      <c r="G17" s="3">
        <v>-5.2015453641563757E-2</v>
      </c>
      <c r="H17" s="3">
        <v>-0.19678939244934729</v>
      </c>
      <c r="I17" s="3">
        <v>-0.18522900002085962</v>
      </c>
      <c r="J17" s="3">
        <v>-5.7458658966849097E-2</v>
      </c>
      <c r="K17" s="3">
        <v>0.33064215172717681</v>
      </c>
      <c r="L17" s="3">
        <v>0.48270973845241694</v>
      </c>
      <c r="M17" s="3">
        <v>1</v>
      </c>
      <c r="N17" s="2" t="s">
        <v>59</v>
      </c>
    </row>
  </sheetData>
  <conditionalFormatting sqref="A1:M13 A16:L16">
    <cfRule type="colorScale" priority="3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A15:M15">
    <cfRule type="colorScale" priority="2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A17:M17">
    <cfRule type="colorScale" priority="1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360"/>
  <sheetViews>
    <sheetView topLeftCell="G1" workbookViewId="0">
      <selection activeCell="S1358" sqref="S1358"/>
    </sheetView>
  </sheetViews>
  <sheetFormatPr defaultRowHeight="14.25" x14ac:dyDescent="0.45"/>
  <cols>
    <col min="1" max="1" width="10.265625" bestFit="1" customWidth="1"/>
    <col min="2" max="2" width="12.19921875" bestFit="1" customWidth="1"/>
    <col min="3" max="3" width="8.265625" bestFit="1" customWidth="1"/>
    <col min="4" max="4" width="11.6640625" bestFit="1" customWidth="1"/>
    <col min="5" max="5" width="7.796875" bestFit="1" customWidth="1"/>
    <col min="6" max="6" width="15.06640625" bestFit="1" customWidth="1"/>
    <col min="7" max="7" width="15.6640625" bestFit="1" customWidth="1"/>
    <col min="8" max="8" width="7.73046875" bestFit="1" customWidth="1"/>
    <col min="9" max="9" width="4.73046875" bestFit="1" customWidth="1"/>
    <col min="10" max="10" width="8.19921875" bestFit="1" customWidth="1"/>
    <col min="14" max="14" width="18.3984375" bestFit="1" customWidth="1"/>
    <col min="15" max="15" width="10.265625" bestFit="1" customWidth="1"/>
    <col min="16" max="16" width="12.19921875" bestFit="1" customWidth="1"/>
    <col min="17" max="17" width="8.265625" bestFit="1" customWidth="1"/>
    <col min="18" max="18" width="11.6640625" bestFit="1" customWidth="1"/>
    <col min="19" max="19" width="7.796875" bestFit="1" customWidth="1"/>
    <col min="20" max="20" width="15.06640625" bestFit="1" customWidth="1"/>
    <col min="21" max="21" width="15.6640625" bestFit="1" customWidth="1"/>
    <col min="22" max="22" width="6.3984375" bestFit="1" customWidth="1"/>
    <col min="23" max="23" width="5.73046875" bestFit="1" customWidth="1"/>
    <col min="24" max="24" width="8.19921875" bestFit="1" customWidth="1"/>
    <col min="25" max="25" width="6.3984375" bestFit="1" customWidth="1"/>
    <col min="26" max="26" width="6.1328125" bestFit="1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26" x14ac:dyDescent="0.45">
      <c r="A2">
        <v>5.9</v>
      </c>
      <c r="B2">
        <v>0.28999999999999998</v>
      </c>
      <c r="C2">
        <v>0.25</v>
      </c>
      <c r="D2">
        <v>13.4</v>
      </c>
      <c r="E2">
        <v>6.7000000000000004E-2</v>
      </c>
      <c r="F2">
        <v>72</v>
      </c>
      <c r="G2">
        <v>160</v>
      </c>
      <c r="H2">
        <v>0.99721000000000004</v>
      </c>
      <c r="I2">
        <v>3.33</v>
      </c>
      <c r="J2">
        <v>0.54</v>
      </c>
      <c r="K2">
        <v>10.3</v>
      </c>
      <c r="L2">
        <v>6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11</v>
      </c>
    </row>
    <row r="3" spans="1:26" x14ac:dyDescent="0.45">
      <c r="A3">
        <v>6.6</v>
      </c>
      <c r="B3">
        <v>0.73499999999999999</v>
      </c>
      <c r="C3">
        <v>0.02</v>
      </c>
      <c r="D3">
        <v>7.9</v>
      </c>
      <c r="E3">
        <v>0.122</v>
      </c>
      <c r="F3">
        <v>68</v>
      </c>
      <c r="G3">
        <v>124</v>
      </c>
      <c r="H3">
        <v>0.99939999999999996</v>
      </c>
      <c r="I3">
        <v>3.47</v>
      </c>
      <c r="J3">
        <v>0.53</v>
      </c>
      <c r="K3">
        <v>9.9</v>
      </c>
      <c r="L3">
        <v>5</v>
      </c>
      <c r="N3" t="s">
        <v>12</v>
      </c>
      <c r="O3">
        <f>COUNT(A$2:A$1360)</f>
        <v>1359</v>
      </c>
      <c r="P3">
        <f t="shared" ref="P3:Z3" si="0">COUNT(B$2:B$1360)</f>
        <v>1359</v>
      </c>
      <c r="Q3">
        <f t="shared" si="0"/>
        <v>1359</v>
      </c>
      <c r="R3">
        <f t="shared" si="0"/>
        <v>1359</v>
      </c>
      <c r="S3">
        <f t="shared" si="0"/>
        <v>1359</v>
      </c>
      <c r="T3">
        <f t="shared" si="0"/>
        <v>1359</v>
      </c>
      <c r="U3">
        <f t="shared" si="0"/>
        <v>1359</v>
      </c>
      <c r="V3">
        <f t="shared" si="0"/>
        <v>1359</v>
      </c>
      <c r="W3">
        <f t="shared" si="0"/>
        <v>1359</v>
      </c>
      <c r="X3">
        <f t="shared" si="0"/>
        <v>1359</v>
      </c>
      <c r="Y3">
        <f t="shared" si="0"/>
        <v>1359</v>
      </c>
      <c r="Z3">
        <f t="shared" si="0"/>
        <v>1359</v>
      </c>
    </row>
    <row r="4" spans="1:26" x14ac:dyDescent="0.45">
      <c r="A4">
        <v>6.9</v>
      </c>
      <c r="B4">
        <v>0.63</v>
      </c>
      <c r="C4">
        <v>0.33</v>
      </c>
      <c r="D4">
        <v>6.7</v>
      </c>
      <c r="E4">
        <v>0.23499999999999999</v>
      </c>
      <c r="F4">
        <v>66</v>
      </c>
      <c r="G4">
        <v>115</v>
      </c>
      <c r="H4">
        <v>0.99787000000000003</v>
      </c>
      <c r="I4">
        <v>3.22</v>
      </c>
      <c r="J4">
        <v>0.56000000000000005</v>
      </c>
      <c r="K4">
        <v>9.5</v>
      </c>
      <c r="L4">
        <v>5</v>
      </c>
      <c r="N4" t="s">
        <v>13</v>
      </c>
      <c r="O4">
        <f>MIN(A$2:A$1360)</f>
        <v>4.5999999999999996</v>
      </c>
      <c r="P4">
        <f t="shared" ref="P4:Z4" si="1">MIN(B$2:B$1360)</f>
        <v>0.12</v>
      </c>
      <c r="Q4">
        <f t="shared" si="1"/>
        <v>0</v>
      </c>
      <c r="R4">
        <f t="shared" si="1"/>
        <v>0.9</v>
      </c>
      <c r="S4">
        <f t="shared" si="1"/>
        <v>1.2E-2</v>
      </c>
      <c r="T4">
        <f t="shared" si="1"/>
        <v>1</v>
      </c>
      <c r="U4">
        <f t="shared" si="1"/>
        <v>6</v>
      </c>
      <c r="V4">
        <f t="shared" si="1"/>
        <v>0.99007000000000001</v>
      </c>
      <c r="W4">
        <f t="shared" si="1"/>
        <v>2.74</v>
      </c>
      <c r="X4">
        <f t="shared" si="1"/>
        <v>0.33</v>
      </c>
      <c r="Y4">
        <f t="shared" si="1"/>
        <v>8.4</v>
      </c>
      <c r="Z4">
        <f t="shared" si="1"/>
        <v>3</v>
      </c>
    </row>
    <row r="5" spans="1:26" x14ac:dyDescent="0.45">
      <c r="A5">
        <v>5.9</v>
      </c>
      <c r="B5">
        <v>0.19</v>
      </c>
      <c r="C5">
        <v>0.21</v>
      </c>
      <c r="D5">
        <v>1.7</v>
      </c>
      <c r="E5">
        <v>4.4999999999999998E-2</v>
      </c>
      <c r="F5">
        <v>57</v>
      </c>
      <c r="G5">
        <v>135</v>
      </c>
      <c r="H5">
        <v>0.99341000000000002</v>
      </c>
      <c r="I5">
        <v>3.32</v>
      </c>
      <c r="J5">
        <v>0.44</v>
      </c>
      <c r="K5">
        <v>9.5</v>
      </c>
      <c r="L5">
        <v>5</v>
      </c>
      <c r="N5" t="s">
        <v>14</v>
      </c>
      <c r="O5">
        <f>MAX(A$2:A$1360)</f>
        <v>15.9</v>
      </c>
      <c r="P5">
        <f t="shared" ref="P5:Z5" si="2">MAX(B$2:B$1360)</f>
        <v>1.58</v>
      </c>
      <c r="Q5">
        <f t="shared" si="2"/>
        <v>1</v>
      </c>
      <c r="R5">
        <f t="shared" si="2"/>
        <v>15.5</v>
      </c>
      <c r="S5">
        <f t="shared" si="2"/>
        <v>0.61099999999999999</v>
      </c>
      <c r="T5">
        <f t="shared" si="2"/>
        <v>72</v>
      </c>
      <c r="U5">
        <f t="shared" si="2"/>
        <v>289</v>
      </c>
      <c r="V5">
        <f t="shared" si="2"/>
        <v>1.00369</v>
      </c>
      <c r="W5">
        <f t="shared" si="2"/>
        <v>4.01</v>
      </c>
      <c r="X5">
        <f t="shared" si="2"/>
        <v>2</v>
      </c>
      <c r="Y5">
        <f t="shared" si="2"/>
        <v>14.9</v>
      </c>
      <c r="Z5">
        <f t="shared" si="2"/>
        <v>8</v>
      </c>
    </row>
    <row r="6" spans="1:26" x14ac:dyDescent="0.45">
      <c r="A6">
        <v>10.199999999999999</v>
      </c>
      <c r="B6">
        <v>0.54</v>
      </c>
      <c r="C6">
        <v>0.37</v>
      </c>
      <c r="D6">
        <v>15.4</v>
      </c>
      <c r="E6">
        <v>0.214</v>
      </c>
      <c r="F6">
        <v>55</v>
      </c>
      <c r="G6">
        <v>95</v>
      </c>
      <c r="H6">
        <v>1.00369</v>
      </c>
      <c r="I6">
        <v>3.18</v>
      </c>
      <c r="J6">
        <v>0.77</v>
      </c>
      <c r="K6">
        <v>9</v>
      </c>
      <c r="L6">
        <v>6</v>
      </c>
      <c r="N6" t="s">
        <v>15</v>
      </c>
      <c r="O6">
        <f>O5-O4</f>
        <v>11.3</v>
      </c>
      <c r="P6">
        <f t="shared" ref="P6:Z6" si="3">P5-P4</f>
        <v>1.46</v>
      </c>
      <c r="Q6">
        <f t="shared" si="3"/>
        <v>1</v>
      </c>
      <c r="R6">
        <f t="shared" si="3"/>
        <v>14.6</v>
      </c>
      <c r="S6">
        <f t="shared" si="3"/>
        <v>0.59899999999999998</v>
      </c>
      <c r="T6">
        <f t="shared" si="3"/>
        <v>71</v>
      </c>
      <c r="U6">
        <f t="shared" si="3"/>
        <v>283</v>
      </c>
      <c r="V6">
        <f t="shared" si="3"/>
        <v>1.3619999999999965E-2</v>
      </c>
      <c r="W6">
        <f t="shared" si="3"/>
        <v>1.2699999999999996</v>
      </c>
      <c r="X6">
        <f t="shared" si="3"/>
        <v>1.67</v>
      </c>
      <c r="Y6">
        <f t="shared" si="3"/>
        <v>6.5</v>
      </c>
      <c r="Z6">
        <f t="shared" si="3"/>
        <v>5</v>
      </c>
    </row>
    <row r="7" spans="1:26" x14ac:dyDescent="0.45">
      <c r="A7">
        <v>11.8</v>
      </c>
      <c r="B7">
        <v>0.33</v>
      </c>
      <c r="C7">
        <v>0.49</v>
      </c>
      <c r="D7">
        <v>3.4</v>
      </c>
      <c r="E7">
        <v>9.2999999999999999E-2</v>
      </c>
      <c r="F7">
        <v>54</v>
      </c>
      <c r="G7">
        <v>80</v>
      </c>
      <c r="H7">
        <v>1.0002</v>
      </c>
      <c r="I7">
        <v>3.3</v>
      </c>
      <c r="J7">
        <v>0.76</v>
      </c>
      <c r="K7">
        <v>10.7</v>
      </c>
      <c r="L7">
        <v>7</v>
      </c>
      <c r="N7" t="s">
        <v>16</v>
      </c>
      <c r="O7" s="1">
        <f>AVERAGE(A$2:A$1360)</f>
        <v>8.3105960264900585</v>
      </c>
      <c r="P7" s="1">
        <f t="shared" ref="P7:Z7" si="4">AVERAGE(B$2:B$1360)</f>
        <v>0.52947755702722554</v>
      </c>
      <c r="Q7" s="1">
        <f t="shared" si="4"/>
        <v>0.27233259749816097</v>
      </c>
      <c r="R7" s="1">
        <f t="shared" si="4"/>
        <v>2.5233995584988969</v>
      </c>
      <c r="S7" s="1">
        <f t="shared" si="4"/>
        <v>8.8123620309050341E-2</v>
      </c>
      <c r="T7" s="1">
        <f t="shared" si="4"/>
        <v>15.893303899926417</v>
      </c>
      <c r="U7" s="1">
        <f t="shared" si="4"/>
        <v>46.825974981604119</v>
      </c>
      <c r="V7" s="1">
        <f t="shared" si="4"/>
        <v>0.99670894775570262</v>
      </c>
      <c r="W7" s="1">
        <f t="shared" si="4"/>
        <v>3.3097866077998543</v>
      </c>
      <c r="X7" s="1">
        <f t="shared" si="4"/>
        <v>0.65870493009565834</v>
      </c>
      <c r="Y7" s="1">
        <f t="shared" si="4"/>
        <v>10.432315428010773</v>
      </c>
      <c r="Z7" s="1">
        <f t="shared" si="4"/>
        <v>5.6232523914643116</v>
      </c>
    </row>
    <row r="8" spans="1:26" x14ac:dyDescent="0.45">
      <c r="A8">
        <v>8.6</v>
      </c>
      <c r="B8">
        <v>0.22</v>
      </c>
      <c r="C8">
        <v>0.36</v>
      </c>
      <c r="D8">
        <v>1.9</v>
      </c>
      <c r="E8">
        <v>6.4000000000000001E-2</v>
      </c>
      <c r="F8">
        <v>53</v>
      </c>
      <c r="G8">
        <v>77</v>
      </c>
      <c r="H8">
        <v>0.99603999999999904</v>
      </c>
      <c r="I8">
        <v>3.47</v>
      </c>
      <c r="J8">
        <v>0.87</v>
      </c>
      <c r="K8">
        <v>11</v>
      </c>
      <c r="L8">
        <v>7</v>
      </c>
      <c r="N8" t="s">
        <v>17</v>
      </c>
      <c r="O8">
        <f>MEDIAN(A$2:A$1360)</f>
        <v>7.9</v>
      </c>
      <c r="P8">
        <f t="shared" ref="P8:Z8" si="5">MEDIAN(B$2:B$1360)</f>
        <v>0.52</v>
      </c>
      <c r="Q8">
        <f t="shared" si="5"/>
        <v>0.26</v>
      </c>
      <c r="R8">
        <f t="shared" si="5"/>
        <v>2.2000000000000002</v>
      </c>
      <c r="S8">
        <f t="shared" si="5"/>
        <v>7.9000000000000001E-2</v>
      </c>
      <c r="T8">
        <f t="shared" si="5"/>
        <v>14</v>
      </c>
      <c r="U8">
        <f t="shared" si="5"/>
        <v>38</v>
      </c>
      <c r="V8">
        <f t="shared" si="5"/>
        <v>0.99670000000000003</v>
      </c>
      <c r="W8">
        <f t="shared" si="5"/>
        <v>3.31</v>
      </c>
      <c r="X8">
        <f t="shared" si="5"/>
        <v>0.62</v>
      </c>
      <c r="Y8">
        <f t="shared" si="5"/>
        <v>10.199999999999999</v>
      </c>
      <c r="Z8">
        <f t="shared" si="5"/>
        <v>6</v>
      </c>
    </row>
    <row r="9" spans="1:26" x14ac:dyDescent="0.45">
      <c r="A9">
        <v>9.4</v>
      </c>
      <c r="B9">
        <v>0.24</v>
      </c>
      <c r="C9">
        <v>0.33</v>
      </c>
      <c r="D9">
        <v>2.2999999999999998</v>
      </c>
      <c r="E9">
        <v>6.0999999999999999E-2</v>
      </c>
      <c r="F9">
        <v>52</v>
      </c>
      <c r="G9">
        <v>73</v>
      </c>
      <c r="H9">
        <v>0.99785999999999997</v>
      </c>
      <c r="I9">
        <v>3.47</v>
      </c>
      <c r="J9">
        <v>0.9</v>
      </c>
      <c r="K9">
        <v>10.199999999999999</v>
      </c>
      <c r="L9">
        <v>6</v>
      </c>
      <c r="N9" t="s">
        <v>18</v>
      </c>
      <c r="O9">
        <f>_xlfn.MODE.SNGL(A$2:A$1360)</f>
        <v>7.2</v>
      </c>
      <c r="P9">
        <f t="shared" ref="P9:Z9" si="6">_xlfn.MODE.SNGL(B$2:B$1360)</f>
        <v>0.5</v>
      </c>
      <c r="Q9">
        <f t="shared" si="6"/>
        <v>0</v>
      </c>
      <c r="R9">
        <f t="shared" si="6"/>
        <v>2</v>
      </c>
      <c r="S9">
        <f t="shared" si="6"/>
        <v>0.08</v>
      </c>
      <c r="T9">
        <f t="shared" si="6"/>
        <v>6</v>
      </c>
      <c r="U9">
        <f t="shared" si="6"/>
        <v>28</v>
      </c>
      <c r="V9">
        <f t="shared" si="6"/>
        <v>0.99680000000000002</v>
      </c>
      <c r="W9">
        <f t="shared" si="6"/>
        <v>3.3</v>
      </c>
      <c r="X9">
        <f t="shared" si="6"/>
        <v>0.54</v>
      </c>
      <c r="Y9">
        <f t="shared" si="6"/>
        <v>9.5</v>
      </c>
      <c r="Z9">
        <f t="shared" si="6"/>
        <v>5</v>
      </c>
    </row>
    <row r="10" spans="1:26" x14ac:dyDescent="0.45">
      <c r="A10">
        <v>7.4</v>
      </c>
      <c r="B10">
        <v>0.64</v>
      </c>
      <c r="C10">
        <v>0.17</v>
      </c>
      <c r="D10">
        <v>5.4</v>
      </c>
      <c r="E10">
        <v>0.16800000000000001</v>
      </c>
      <c r="F10">
        <v>52</v>
      </c>
      <c r="G10">
        <v>98</v>
      </c>
      <c r="H10">
        <v>0.99736000000000002</v>
      </c>
      <c r="I10">
        <v>3.28</v>
      </c>
      <c r="J10">
        <v>0.5</v>
      </c>
      <c r="K10">
        <v>9.5</v>
      </c>
      <c r="L10">
        <v>5</v>
      </c>
      <c r="N10" t="s">
        <v>19</v>
      </c>
      <c r="O10" s="1">
        <f>_xlfn.STDEV.P(A$2:A$1360)</f>
        <v>1.7363506208291468</v>
      </c>
      <c r="P10" s="1">
        <f t="shared" ref="P10:Z10" si="7">_xlfn.STDEV.P(B$2:B$1360)</f>
        <v>0.18296396478602278</v>
      </c>
      <c r="Q10" s="1">
        <f t="shared" si="7"/>
        <v>0.19546458997781516</v>
      </c>
      <c r="R10" s="1">
        <f t="shared" si="7"/>
        <v>1.3518161261360004</v>
      </c>
      <c r="S10" s="1">
        <f t="shared" si="7"/>
        <v>4.9358692484290388E-2</v>
      </c>
      <c r="T10" s="1">
        <f t="shared" si="7"/>
        <v>10.443425817240859</v>
      </c>
      <c r="U10" s="1">
        <f t="shared" si="7"/>
        <v>33.396651705940229</v>
      </c>
      <c r="V10" s="1">
        <f t="shared" si="7"/>
        <v>1.8682293985404818E-3</v>
      </c>
      <c r="W10" s="1">
        <f t="shared" si="7"/>
        <v>0.15497926020485372</v>
      </c>
      <c r="X10" s="1">
        <f t="shared" si="7"/>
        <v>0.17060408766846619</v>
      </c>
      <c r="Y10" s="1">
        <f t="shared" si="7"/>
        <v>1.081667265768756</v>
      </c>
      <c r="Z10" s="1">
        <f t="shared" si="7"/>
        <v>0.82327493712424527</v>
      </c>
    </row>
    <row r="11" spans="1:26" x14ac:dyDescent="0.45">
      <c r="A11">
        <v>8.9</v>
      </c>
      <c r="B11">
        <v>0.62</v>
      </c>
      <c r="C11">
        <v>0.18</v>
      </c>
      <c r="D11">
        <v>3.8</v>
      </c>
      <c r="E11">
        <v>0.17599999999999999</v>
      </c>
      <c r="F11">
        <v>52</v>
      </c>
      <c r="G11">
        <v>145</v>
      </c>
      <c r="H11">
        <v>0.99860000000000004</v>
      </c>
      <c r="I11">
        <v>3.16</v>
      </c>
      <c r="J11">
        <v>0.88</v>
      </c>
      <c r="K11">
        <v>9.1999999999999993</v>
      </c>
      <c r="L11">
        <v>5</v>
      </c>
      <c r="N11" t="s">
        <v>20</v>
      </c>
      <c r="O11">
        <f>_xlfn.QUARTILE.INC(A$2:A$1360,1)</f>
        <v>7.1</v>
      </c>
      <c r="P11">
        <f t="shared" ref="P11:Z11" si="8">_xlfn.QUARTILE.INC(B$2:B$1360,1)</f>
        <v>0.39</v>
      </c>
      <c r="Q11">
        <f t="shared" si="8"/>
        <v>0.09</v>
      </c>
      <c r="R11">
        <f t="shared" si="8"/>
        <v>1.9</v>
      </c>
      <c r="S11">
        <f t="shared" si="8"/>
        <v>7.0000000000000007E-2</v>
      </c>
      <c r="T11">
        <f t="shared" si="8"/>
        <v>7</v>
      </c>
      <c r="U11">
        <f t="shared" si="8"/>
        <v>22</v>
      </c>
      <c r="V11">
        <f t="shared" si="8"/>
        <v>0.99560000000000004</v>
      </c>
      <c r="W11">
        <f t="shared" si="8"/>
        <v>3.21</v>
      </c>
      <c r="X11">
        <f t="shared" si="8"/>
        <v>0.55000000000000004</v>
      </c>
      <c r="Y11">
        <f t="shared" si="8"/>
        <v>9.5</v>
      </c>
      <c r="Z11">
        <f t="shared" si="8"/>
        <v>5</v>
      </c>
    </row>
    <row r="12" spans="1:26" x14ac:dyDescent="0.45">
      <c r="A12">
        <v>7.3</v>
      </c>
      <c r="B12">
        <v>0.52</v>
      </c>
      <c r="C12">
        <v>0.32</v>
      </c>
      <c r="D12">
        <v>2.1</v>
      </c>
      <c r="E12">
        <v>7.0000000000000007E-2</v>
      </c>
      <c r="F12">
        <v>51</v>
      </c>
      <c r="G12">
        <v>70</v>
      </c>
      <c r="H12">
        <v>0.99417999999999995</v>
      </c>
      <c r="I12">
        <v>3.34</v>
      </c>
      <c r="J12">
        <v>0.82</v>
      </c>
      <c r="K12">
        <v>12.9</v>
      </c>
      <c r="L12">
        <v>6</v>
      </c>
      <c r="N12" t="s">
        <v>21</v>
      </c>
      <c r="O12">
        <f>_xlfn.QUARTILE.INC(A$2:A$1360,3)</f>
        <v>9.1999999999999993</v>
      </c>
      <c r="P12">
        <f t="shared" ref="P12:Z12" si="9">_xlfn.QUARTILE.INC(B$2:B$1360,3)</f>
        <v>0.64</v>
      </c>
      <c r="Q12">
        <f t="shared" si="9"/>
        <v>0.43</v>
      </c>
      <c r="R12">
        <f t="shared" si="9"/>
        <v>2.6</v>
      </c>
      <c r="S12">
        <f t="shared" si="9"/>
        <v>9.0999999999999998E-2</v>
      </c>
      <c r="T12">
        <f t="shared" si="9"/>
        <v>21</v>
      </c>
      <c r="U12">
        <f t="shared" si="9"/>
        <v>63</v>
      </c>
      <c r="V12">
        <f t="shared" si="9"/>
        <v>0.99782000000000004</v>
      </c>
      <c r="W12">
        <f t="shared" si="9"/>
        <v>3.4</v>
      </c>
      <c r="X12">
        <f t="shared" si="9"/>
        <v>0.73</v>
      </c>
      <c r="Y12">
        <f t="shared" si="9"/>
        <v>11.1</v>
      </c>
      <c r="Z12">
        <f t="shared" si="9"/>
        <v>6</v>
      </c>
    </row>
    <row r="13" spans="1:26" x14ac:dyDescent="0.45">
      <c r="A13">
        <v>6.6</v>
      </c>
      <c r="B13">
        <v>0.63</v>
      </c>
      <c r="C13">
        <v>0</v>
      </c>
      <c r="D13">
        <v>4.3</v>
      </c>
      <c r="E13">
        <v>9.2999999999999999E-2</v>
      </c>
      <c r="F13">
        <v>51</v>
      </c>
      <c r="G13">
        <v>77.5</v>
      </c>
      <c r="H13">
        <v>0.99557999999999902</v>
      </c>
      <c r="I13">
        <v>3.2</v>
      </c>
      <c r="J13">
        <v>0.45</v>
      </c>
      <c r="K13">
        <v>9.5</v>
      </c>
      <c r="L13">
        <v>5</v>
      </c>
      <c r="N13" s="2" t="s">
        <v>22</v>
      </c>
      <c r="O13">
        <f>O12-O11</f>
        <v>2.0999999999999996</v>
      </c>
      <c r="P13">
        <f t="shared" ref="P13:Z13" si="10">P12-P11</f>
        <v>0.25</v>
      </c>
      <c r="Q13">
        <f t="shared" si="10"/>
        <v>0.33999999999999997</v>
      </c>
      <c r="R13">
        <f t="shared" si="10"/>
        <v>0.70000000000000018</v>
      </c>
      <c r="S13">
        <f t="shared" si="10"/>
        <v>2.0999999999999991E-2</v>
      </c>
      <c r="T13">
        <f t="shared" si="10"/>
        <v>14</v>
      </c>
      <c r="U13">
        <f t="shared" si="10"/>
        <v>41</v>
      </c>
      <c r="V13">
        <f t="shared" si="10"/>
        <v>2.2199999999999998E-3</v>
      </c>
      <c r="W13">
        <f t="shared" si="10"/>
        <v>0.18999999999999995</v>
      </c>
      <c r="X13">
        <f t="shared" si="10"/>
        <v>0.17999999999999994</v>
      </c>
      <c r="Y13">
        <f t="shared" si="10"/>
        <v>1.5999999999999996</v>
      </c>
      <c r="Z13">
        <f t="shared" si="10"/>
        <v>1</v>
      </c>
    </row>
    <row r="14" spans="1:26" x14ac:dyDescent="0.45">
      <c r="A14">
        <v>8.9</v>
      </c>
      <c r="B14">
        <v>0.62</v>
      </c>
      <c r="C14">
        <v>0.19</v>
      </c>
      <c r="D14">
        <v>3.9</v>
      </c>
      <c r="E14">
        <v>0.17</v>
      </c>
      <c r="F14">
        <v>51</v>
      </c>
      <c r="G14">
        <v>148</v>
      </c>
      <c r="H14">
        <v>0.99860000000000004</v>
      </c>
      <c r="I14">
        <v>3.17</v>
      </c>
      <c r="J14">
        <v>0.93</v>
      </c>
      <c r="K14">
        <v>9.1999999999999993</v>
      </c>
      <c r="L14">
        <v>5</v>
      </c>
      <c r="N14" t="s">
        <v>23</v>
      </c>
      <c r="O14">
        <f>O11-(1.5*O13)</f>
        <v>3.95</v>
      </c>
      <c r="P14">
        <f t="shared" ref="P14:Z14" si="11">P11-(1.5*P13)</f>
        <v>1.5000000000000013E-2</v>
      </c>
      <c r="Q14">
        <f t="shared" si="11"/>
        <v>-0.42000000000000004</v>
      </c>
      <c r="R14">
        <f t="shared" si="11"/>
        <v>0.84999999999999964</v>
      </c>
      <c r="S14">
        <f t="shared" si="11"/>
        <v>3.850000000000002E-2</v>
      </c>
      <c r="T14">
        <f t="shared" si="11"/>
        <v>-14</v>
      </c>
      <c r="U14">
        <f t="shared" si="11"/>
        <v>-39.5</v>
      </c>
      <c r="V14">
        <f t="shared" si="11"/>
        <v>0.99226999999999999</v>
      </c>
      <c r="W14">
        <f t="shared" si="11"/>
        <v>2.9249999999999998</v>
      </c>
      <c r="X14">
        <f t="shared" si="11"/>
        <v>0.28000000000000014</v>
      </c>
      <c r="Y14">
        <f t="shared" si="11"/>
        <v>7.1000000000000005</v>
      </c>
      <c r="Z14">
        <f t="shared" si="11"/>
        <v>3.5</v>
      </c>
    </row>
    <row r="15" spans="1:26" x14ac:dyDescent="0.45">
      <c r="A15">
        <v>6.6</v>
      </c>
      <c r="B15">
        <v>0.57999999999999996</v>
      </c>
      <c r="C15">
        <v>0</v>
      </c>
      <c r="D15">
        <v>2.2000000000000002</v>
      </c>
      <c r="E15">
        <v>0.1</v>
      </c>
      <c r="F15">
        <v>50</v>
      </c>
      <c r="G15">
        <v>63</v>
      </c>
      <c r="H15">
        <v>0.99543999999999999</v>
      </c>
      <c r="I15">
        <v>3.59</v>
      </c>
      <c r="J15">
        <v>0.68</v>
      </c>
      <c r="K15">
        <v>11.4</v>
      </c>
      <c r="L15">
        <v>6</v>
      </c>
      <c r="N15" t="s">
        <v>24</v>
      </c>
      <c r="O15">
        <f>O12+(1.5*O13)</f>
        <v>12.349999999999998</v>
      </c>
      <c r="P15">
        <f t="shared" ref="P15:Z15" si="12">P12+(1.5*P13)</f>
        <v>1.0150000000000001</v>
      </c>
      <c r="Q15">
        <f t="shared" si="12"/>
        <v>0.94</v>
      </c>
      <c r="R15">
        <f t="shared" si="12"/>
        <v>3.6500000000000004</v>
      </c>
      <c r="S15">
        <f t="shared" si="12"/>
        <v>0.12249999999999998</v>
      </c>
      <c r="T15">
        <f t="shared" si="12"/>
        <v>42</v>
      </c>
      <c r="U15">
        <f t="shared" si="12"/>
        <v>124.5</v>
      </c>
      <c r="V15">
        <f t="shared" si="12"/>
        <v>1.00115</v>
      </c>
      <c r="W15">
        <f t="shared" si="12"/>
        <v>3.6849999999999996</v>
      </c>
      <c r="X15">
        <f t="shared" si="12"/>
        <v>0.99999999999999989</v>
      </c>
      <c r="Y15">
        <f t="shared" si="12"/>
        <v>13.5</v>
      </c>
      <c r="Z15">
        <f t="shared" si="12"/>
        <v>7.5</v>
      </c>
    </row>
    <row r="16" spans="1:26" x14ac:dyDescent="0.45">
      <c r="A16">
        <v>7.5</v>
      </c>
      <c r="B16">
        <v>0.63</v>
      </c>
      <c r="C16">
        <v>0.12</v>
      </c>
      <c r="D16">
        <v>5.0999999999999996</v>
      </c>
      <c r="E16">
        <v>0.111</v>
      </c>
      <c r="F16">
        <v>50</v>
      </c>
      <c r="G16">
        <v>110</v>
      </c>
      <c r="H16">
        <v>0.99829999999999997</v>
      </c>
      <c r="I16">
        <v>3.26</v>
      </c>
      <c r="J16">
        <v>0.77</v>
      </c>
      <c r="K16">
        <v>9.4</v>
      </c>
      <c r="L16">
        <v>5</v>
      </c>
      <c r="N16" t="s">
        <v>49</v>
      </c>
      <c r="O16">
        <f>COUNTIF(A$2:A$1360,"&lt;"&amp;O$14)+COUNTIF(A$2:A$1360,"&gt;"&amp;O$15)</f>
        <v>41</v>
      </c>
      <c r="P16">
        <f t="shared" ref="P16:Z16" si="13">COUNTIF(B$2:B$1360,"&lt;"&amp;P$14)+COUNTIF(B$2:B$1360,"&gt;"&amp;P$15)</f>
        <v>19</v>
      </c>
      <c r="Q16">
        <f t="shared" si="13"/>
        <v>1</v>
      </c>
      <c r="R16">
        <f t="shared" si="13"/>
        <v>126</v>
      </c>
      <c r="S16">
        <f t="shared" si="13"/>
        <v>87</v>
      </c>
      <c r="T16">
        <f t="shared" si="13"/>
        <v>26</v>
      </c>
      <c r="U16">
        <f t="shared" si="13"/>
        <v>45</v>
      </c>
      <c r="V16">
        <f t="shared" si="13"/>
        <v>35</v>
      </c>
      <c r="W16">
        <f t="shared" si="13"/>
        <v>28</v>
      </c>
      <c r="X16">
        <f t="shared" si="13"/>
        <v>54</v>
      </c>
      <c r="Y16">
        <f t="shared" si="13"/>
        <v>12</v>
      </c>
      <c r="Z16">
        <f t="shared" si="13"/>
        <v>27</v>
      </c>
    </row>
    <row r="17" spans="1:27" x14ac:dyDescent="0.45">
      <c r="A17">
        <v>6.5</v>
      </c>
      <c r="B17">
        <v>0.61</v>
      </c>
      <c r="C17">
        <v>0</v>
      </c>
      <c r="D17">
        <v>2.2000000000000002</v>
      </c>
      <c r="E17">
        <v>9.5000000000000001E-2</v>
      </c>
      <c r="F17">
        <v>48</v>
      </c>
      <c r="G17">
        <v>59</v>
      </c>
      <c r="H17">
        <v>0.99541000000000002</v>
      </c>
      <c r="I17">
        <v>3.61</v>
      </c>
      <c r="J17">
        <v>0.7</v>
      </c>
      <c r="K17">
        <v>11.5</v>
      </c>
      <c r="L17">
        <v>6</v>
      </c>
      <c r="N17" t="s">
        <v>50</v>
      </c>
      <c r="O17" s="6">
        <f>O16/ROWS(A$2:A$1360)</f>
        <v>3.016924208977189E-2</v>
      </c>
      <c r="P17" s="6">
        <f t="shared" ref="P17:Z17" si="14">P16/ROWS(B$2:B$1360)</f>
        <v>1.3980868285504048E-2</v>
      </c>
      <c r="Q17" s="6">
        <f t="shared" si="14"/>
        <v>7.3583517292126564E-4</v>
      </c>
      <c r="R17" s="6">
        <f t="shared" si="14"/>
        <v>9.2715231788079472E-2</v>
      </c>
      <c r="S17" s="6">
        <f t="shared" si="14"/>
        <v>6.4017660044150104E-2</v>
      </c>
      <c r="T17" s="6">
        <f t="shared" si="14"/>
        <v>1.9131714495952908E-2</v>
      </c>
      <c r="U17" s="6">
        <f t="shared" si="14"/>
        <v>3.3112582781456956E-2</v>
      </c>
      <c r="V17" s="6">
        <f t="shared" si="14"/>
        <v>2.5754231052244298E-2</v>
      </c>
      <c r="W17" s="6">
        <f t="shared" si="14"/>
        <v>2.0603384841795438E-2</v>
      </c>
      <c r="X17" s="6">
        <f t="shared" si="14"/>
        <v>3.9735099337748346E-2</v>
      </c>
      <c r="Y17" s="6">
        <f t="shared" si="14"/>
        <v>8.8300220750551876E-3</v>
      </c>
      <c r="Z17" s="6">
        <f t="shared" si="14"/>
        <v>1.9867549668874173E-2</v>
      </c>
      <c r="AA17" s="6"/>
    </row>
    <row r="18" spans="1:27" x14ac:dyDescent="0.45">
      <c r="A18">
        <v>9.9</v>
      </c>
      <c r="B18">
        <v>0.5</v>
      </c>
      <c r="C18">
        <v>0.5</v>
      </c>
      <c r="D18">
        <v>13.8</v>
      </c>
      <c r="E18">
        <v>0.20499999999999999</v>
      </c>
      <c r="F18">
        <v>48</v>
      </c>
      <c r="G18">
        <v>82</v>
      </c>
      <c r="H18">
        <v>1.0024200000000001</v>
      </c>
      <c r="I18">
        <v>3.16</v>
      </c>
      <c r="J18">
        <v>0.75</v>
      </c>
      <c r="K18">
        <v>8.8000000000000007</v>
      </c>
      <c r="L18">
        <v>5</v>
      </c>
      <c r="N18" t="s">
        <v>57</v>
      </c>
      <c r="O18">
        <f>_xlfn.SKEW.P(A$2:A$1360)</f>
        <v>0.94000237083083471</v>
      </c>
      <c r="P18">
        <f t="shared" ref="P18:Z18" si="15">_xlfn.SKEW.P(B$2:B$1360)</f>
        <v>0.72847375582844376</v>
      </c>
      <c r="Q18">
        <f t="shared" si="15"/>
        <v>0.31238026482515502</v>
      </c>
      <c r="R18">
        <f t="shared" si="15"/>
        <v>4.5431318271443661</v>
      </c>
      <c r="S18">
        <f t="shared" si="15"/>
        <v>5.4964120460413186</v>
      </c>
      <c r="T18">
        <f t="shared" si="15"/>
        <v>1.2252252433705293</v>
      </c>
      <c r="U18">
        <f t="shared" si="15"/>
        <v>1.5386673706630174</v>
      </c>
      <c r="V18">
        <f t="shared" si="15"/>
        <v>4.4728416888176643E-2</v>
      </c>
      <c r="W18">
        <f t="shared" si="15"/>
        <v>0.23177609037530264</v>
      </c>
      <c r="X18">
        <f t="shared" si="15"/>
        <v>2.4038476136575961</v>
      </c>
      <c r="Y18">
        <f t="shared" si="15"/>
        <v>0.85889182601278358</v>
      </c>
      <c r="Z18">
        <f t="shared" si="15"/>
        <v>0.19219415286934613</v>
      </c>
    </row>
    <row r="19" spans="1:27" x14ac:dyDescent="0.45">
      <c r="A19">
        <v>7.8</v>
      </c>
      <c r="B19">
        <v>0.81499999999999995</v>
      </c>
      <c r="C19">
        <v>0.01</v>
      </c>
      <c r="D19">
        <v>2.6</v>
      </c>
      <c r="E19">
        <v>7.3999999999999996E-2</v>
      </c>
      <c r="F19">
        <v>48</v>
      </c>
      <c r="G19">
        <v>90</v>
      </c>
      <c r="H19">
        <v>0.99621000000000004</v>
      </c>
      <c r="I19">
        <v>3.38</v>
      </c>
      <c r="J19">
        <v>0.62</v>
      </c>
      <c r="K19">
        <v>10.8</v>
      </c>
      <c r="L19">
        <v>5</v>
      </c>
      <c r="N19" t="s">
        <v>51</v>
      </c>
      <c r="O19">
        <f>O$7-3*O$10</f>
        <v>3.1015441640026182</v>
      </c>
      <c r="P19">
        <f t="shared" ref="P19:Z19" si="16">P$7-3*P$10</f>
        <v>-1.9414337330842746E-2</v>
      </c>
      <c r="Q19">
        <f t="shared" si="16"/>
        <v>-0.31406117243528453</v>
      </c>
      <c r="R19">
        <f t="shared" si="16"/>
        <v>-1.5320488199091042</v>
      </c>
      <c r="S19">
        <f t="shared" si="16"/>
        <v>-5.9952457143820817E-2</v>
      </c>
      <c r="T19">
        <f t="shared" si="16"/>
        <v>-15.436973551796163</v>
      </c>
      <c r="U19">
        <f t="shared" si="16"/>
        <v>-53.363980136216568</v>
      </c>
      <c r="V19">
        <f t="shared" si="16"/>
        <v>0.99110425956008119</v>
      </c>
      <c r="W19">
        <f t="shared" si="16"/>
        <v>2.8448488271852934</v>
      </c>
      <c r="X19">
        <f t="shared" si="16"/>
        <v>0.14689266709025983</v>
      </c>
      <c r="Y19">
        <f t="shared" si="16"/>
        <v>7.1873136307045042</v>
      </c>
      <c r="Z19">
        <f t="shared" si="16"/>
        <v>3.1534275800915759</v>
      </c>
    </row>
    <row r="20" spans="1:27" x14ac:dyDescent="0.45">
      <c r="A20">
        <v>8.1999999999999993</v>
      </c>
      <c r="B20">
        <v>0.39</v>
      </c>
      <c r="C20">
        <v>0.49</v>
      </c>
      <c r="D20">
        <v>2.2999999999999998</v>
      </c>
      <c r="E20">
        <v>9.9000000000000005E-2</v>
      </c>
      <c r="F20">
        <v>47</v>
      </c>
      <c r="G20">
        <v>133</v>
      </c>
      <c r="H20">
        <v>0.99790000000000001</v>
      </c>
      <c r="I20">
        <v>3.38</v>
      </c>
      <c r="J20">
        <v>0.99</v>
      </c>
      <c r="K20">
        <v>9.8000000000000007</v>
      </c>
      <c r="L20">
        <v>5</v>
      </c>
      <c r="N20" t="s">
        <v>52</v>
      </c>
      <c r="O20">
        <f>O$7+3*O$10</f>
        <v>13.519647888977499</v>
      </c>
      <c r="P20">
        <f t="shared" ref="P20:Z20" si="17">P$7+3*P$10</f>
        <v>1.0783694513852939</v>
      </c>
      <c r="Q20">
        <f t="shared" si="17"/>
        <v>0.85872636743160646</v>
      </c>
      <c r="R20">
        <f t="shared" si="17"/>
        <v>6.5788479369068984</v>
      </c>
      <c r="S20">
        <f t="shared" si="17"/>
        <v>0.23619969776192151</v>
      </c>
      <c r="T20">
        <f t="shared" si="17"/>
        <v>47.223581351648996</v>
      </c>
      <c r="U20">
        <f t="shared" si="17"/>
        <v>147.01593009942479</v>
      </c>
      <c r="V20">
        <f t="shared" si="17"/>
        <v>1.0023136359513241</v>
      </c>
      <c r="W20">
        <f t="shared" si="17"/>
        <v>3.7747243884144153</v>
      </c>
      <c r="X20">
        <f t="shared" si="17"/>
        <v>1.1705171931010567</v>
      </c>
      <c r="Y20">
        <f t="shared" si="17"/>
        <v>13.67731722531704</v>
      </c>
      <c r="Z20">
        <f t="shared" si="17"/>
        <v>8.0930772028370477</v>
      </c>
    </row>
    <row r="21" spans="1:27" x14ac:dyDescent="0.45">
      <c r="A21">
        <v>7.9</v>
      </c>
      <c r="B21">
        <v>0.35</v>
      </c>
      <c r="C21">
        <v>0.21</v>
      </c>
      <c r="D21">
        <v>1.9</v>
      </c>
      <c r="E21">
        <v>7.2999999999999995E-2</v>
      </c>
      <c r="F21">
        <v>46</v>
      </c>
      <c r="G21">
        <v>102</v>
      </c>
      <c r="H21">
        <v>0.99639999999999995</v>
      </c>
      <c r="I21">
        <v>3.27</v>
      </c>
      <c r="J21">
        <v>0.57999999999999996</v>
      </c>
      <c r="K21">
        <v>9.5</v>
      </c>
      <c r="L21">
        <v>5</v>
      </c>
      <c r="N21" t="s">
        <v>49</v>
      </c>
      <c r="O21">
        <f>COUNTIF(A$2:A$1360,"&lt;"&amp;O$19)+COUNTIF(A$2:A$1360,"&gt;"&amp;O$20)</f>
        <v>9</v>
      </c>
      <c r="P21">
        <f t="shared" ref="P21:Z21" si="18">COUNTIF(B$2:B$1360,"&lt;"&amp;P$19)+COUNTIF(B$2:B$1360,"&gt;"&amp;P$20)</f>
        <v>9</v>
      </c>
      <c r="Q21">
        <f t="shared" si="18"/>
        <v>1</v>
      </c>
      <c r="R21">
        <f t="shared" si="18"/>
        <v>28</v>
      </c>
      <c r="S21">
        <f t="shared" si="18"/>
        <v>27</v>
      </c>
      <c r="T21">
        <f t="shared" si="18"/>
        <v>18</v>
      </c>
      <c r="U21">
        <f t="shared" si="18"/>
        <v>12</v>
      </c>
      <c r="V21">
        <f t="shared" si="18"/>
        <v>13</v>
      </c>
      <c r="W21">
        <f t="shared" si="18"/>
        <v>8</v>
      </c>
      <c r="X21">
        <f t="shared" si="18"/>
        <v>21</v>
      </c>
      <c r="Y21">
        <f t="shared" si="18"/>
        <v>7</v>
      </c>
      <c r="Z21">
        <f t="shared" si="18"/>
        <v>10</v>
      </c>
    </row>
    <row r="22" spans="1:27" x14ac:dyDescent="0.45">
      <c r="A22">
        <v>9.1</v>
      </c>
      <c r="B22">
        <v>0.25</v>
      </c>
      <c r="C22">
        <v>0.34</v>
      </c>
      <c r="D22">
        <v>2</v>
      </c>
      <c r="E22">
        <v>7.0999999999999994E-2</v>
      </c>
      <c r="F22">
        <v>45</v>
      </c>
      <c r="G22">
        <v>67</v>
      </c>
      <c r="H22">
        <v>0.99768999999999997</v>
      </c>
      <c r="I22">
        <v>3.44</v>
      </c>
      <c r="J22">
        <v>0.86</v>
      </c>
      <c r="K22">
        <v>10.199999999999999</v>
      </c>
      <c r="L22">
        <v>7</v>
      </c>
      <c r="N22" t="s">
        <v>50</v>
      </c>
      <c r="O22" s="6">
        <f>O21/ROWS(A$2:A$1360)</f>
        <v>6.6225165562913907E-3</v>
      </c>
      <c r="P22" s="6">
        <f t="shared" ref="P22:Z22" si="19">P21/ROWS(B$2:B$1360)</f>
        <v>6.6225165562913907E-3</v>
      </c>
      <c r="Q22" s="6">
        <f t="shared" si="19"/>
        <v>7.3583517292126564E-4</v>
      </c>
      <c r="R22" s="6">
        <f t="shared" si="19"/>
        <v>2.0603384841795438E-2</v>
      </c>
      <c r="S22" s="6">
        <f t="shared" si="19"/>
        <v>1.9867549668874173E-2</v>
      </c>
      <c r="T22" s="6">
        <f t="shared" si="19"/>
        <v>1.3245033112582781E-2</v>
      </c>
      <c r="U22" s="6">
        <f t="shared" si="19"/>
        <v>8.8300220750551876E-3</v>
      </c>
      <c r="V22" s="6">
        <f t="shared" si="19"/>
        <v>9.5658572479764541E-3</v>
      </c>
      <c r="W22" s="6">
        <f t="shared" si="19"/>
        <v>5.8866813833701251E-3</v>
      </c>
      <c r="X22" s="6">
        <f t="shared" si="19"/>
        <v>1.5452538631346579E-2</v>
      </c>
      <c r="Y22" s="6">
        <f t="shared" si="19"/>
        <v>5.1508462104488595E-3</v>
      </c>
      <c r="Z22" s="6">
        <f t="shared" si="19"/>
        <v>7.3583517292126564E-3</v>
      </c>
    </row>
    <row r="23" spans="1:27" x14ac:dyDescent="0.45">
      <c r="A23">
        <v>8.3000000000000007</v>
      </c>
      <c r="B23">
        <v>0.78</v>
      </c>
      <c r="C23">
        <v>0.1</v>
      </c>
      <c r="D23">
        <v>2.6</v>
      </c>
      <c r="E23">
        <v>8.1000000000000003E-2</v>
      </c>
      <c r="F23">
        <v>45</v>
      </c>
      <c r="G23">
        <v>87</v>
      </c>
      <c r="H23">
        <v>0.99829999999999997</v>
      </c>
      <c r="I23">
        <v>3.48</v>
      </c>
      <c r="J23">
        <v>0.53</v>
      </c>
      <c r="K23">
        <v>10</v>
      </c>
      <c r="L23">
        <v>5</v>
      </c>
    </row>
    <row r="24" spans="1:27" x14ac:dyDescent="0.45">
      <c r="A24">
        <v>8.5</v>
      </c>
      <c r="B24">
        <v>0.18</v>
      </c>
      <c r="C24">
        <v>0.51</v>
      </c>
      <c r="D24">
        <v>1.75</v>
      </c>
      <c r="E24">
        <v>7.0999999999999994E-2</v>
      </c>
      <c r="F24">
        <v>45</v>
      </c>
      <c r="G24">
        <v>88</v>
      </c>
      <c r="H24">
        <v>0.99524000000000001</v>
      </c>
      <c r="I24">
        <v>3.33</v>
      </c>
      <c r="J24">
        <v>0.76</v>
      </c>
      <c r="K24">
        <v>11.8</v>
      </c>
      <c r="L24">
        <v>7</v>
      </c>
      <c r="N24" t="s">
        <v>0</v>
      </c>
      <c r="O24" t="s">
        <v>1</v>
      </c>
      <c r="P24" t="s">
        <v>2</v>
      </c>
      <c r="Q24" t="s">
        <v>3</v>
      </c>
      <c r="R24" t="s">
        <v>4</v>
      </c>
      <c r="S24" t="s">
        <v>5</v>
      </c>
      <c r="T24" t="s">
        <v>6</v>
      </c>
      <c r="U24" t="s">
        <v>7</v>
      </c>
      <c r="V24" t="s">
        <v>8</v>
      </c>
      <c r="W24" t="s">
        <v>9</v>
      </c>
      <c r="X24" t="s">
        <v>10</v>
      </c>
      <c r="Y24" t="s">
        <v>11</v>
      </c>
    </row>
    <row r="25" spans="1:27" x14ac:dyDescent="0.45">
      <c r="A25">
        <v>7.5</v>
      </c>
      <c r="B25">
        <v>0.59</v>
      </c>
      <c r="C25">
        <v>0.22</v>
      </c>
      <c r="D25">
        <v>1.8</v>
      </c>
      <c r="E25">
        <v>8.1999999999999906E-2</v>
      </c>
      <c r="F25">
        <v>43</v>
      </c>
      <c r="G25">
        <v>60</v>
      </c>
      <c r="H25">
        <v>0.99498999999999904</v>
      </c>
      <c r="I25">
        <v>3.1</v>
      </c>
      <c r="J25">
        <v>0.42</v>
      </c>
      <c r="K25">
        <v>9.1999999999999993</v>
      </c>
      <c r="L25">
        <v>5</v>
      </c>
      <c r="N25" cm="1">
        <f t="array" ref="N25:Y1055">_xlfn._xlws.FILTER($A$2:$L$1360,(A2:A1360&gt;=O$14)*(A2:A1360&lt;=O$15)*(B2:B1360&gt;=P$14)*(B2:B1360&lt;=P$15)*(C2:C1360&gt;=Q$19)*(C2:C1360&lt;=Q$20)*(D2:D1360&gt;=R$14)*(D2:D1360&lt;=R$15)*(E2:E1360&gt;=S$14)*(E2:E1360&lt;=S$15)*(F2:F1360&gt;=T$14)*(F2:F1360&lt;=T$15)*(G2:G1360&gt;=U$14)*(G2:G1360&lt;=U$15)*(H2:H1360&gt;=V$19)*(H2:H1360&lt;=V$20)*(I2:I1360&gt;=W$19)*(I2:I1360&lt;=W$20)*(J2:J1360&gt;=X$14)*(J2:J1360&lt;=X$15)*(K2:K1360&gt;=Y$14)*(K2:K1360&lt;=Y$15),"")</f>
        <v>7.1</v>
      </c>
      <c r="O25">
        <v>0.69</v>
      </c>
      <c r="P25">
        <v>0.08</v>
      </c>
      <c r="Q25">
        <v>2.1</v>
      </c>
      <c r="R25">
        <v>6.3E-2</v>
      </c>
      <c r="S25">
        <v>42</v>
      </c>
      <c r="T25">
        <v>52</v>
      </c>
      <c r="U25">
        <v>0.99607999999999997</v>
      </c>
      <c r="V25">
        <v>3.42</v>
      </c>
      <c r="W25">
        <v>0.6</v>
      </c>
      <c r="X25">
        <v>10.199999999999999</v>
      </c>
      <c r="Y25">
        <v>6</v>
      </c>
    </row>
    <row r="26" spans="1:27" x14ac:dyDescent="0.45">
      <c r="A26">
        <v>8.1999999999999993</v>
      </c>
      <c r="B26">
        <v>0.34</v>
      </c>
      <c r="C26">
        <v>0.37</v>
      </c>
      <c r="D26">
        <v>1.9</v>
      </c>
      <c r="E26">
        <v>5.7000000000000002E-2</v>
      </c>
      <c r="F26">
        <v>43</v>
      </c>
      <c r="G26">
        <v>74</v>
      </c>
      <c r="H26">
        <v>0.99407999999999996</v>
      </c>
      <c r="I26">
        <v>3.23</v>
      </c>
      <c r="J26">
        <v>0.81</v>
      </c>
      <c r="K26">
        <v>12</v>
      </c>
      <c r="L26">
        <v>6</v>
      </c>
      <c r="N26">
        <v>10</v>
      </c>
      <c r="O26">
        <v>0.26</v>
      </c>
      <c r="P26">
        <v>0.54</v>
      </c>
      <c r="Q26">
        <v>1.9</v>
      </c>
      <c r="R26">
        <v>8.3000000000000004E-2</v>
      </c>
      <c r="S26">
        <v>42</v>
      </c>
      <c r="T26">
        <v>74</v>
      </c>
      <c r="U26">
        <v>0.99451000000000001</v>
      </c>
      <c r="V26">
        <v>2.98</v>
      </c>
      <c r="W26">
        <v>0.63</v>
      </c>
      <c r="X26">
        <v>11.8</v>
      </c>
      <c r="Y26">
        <v>8</v>
      </c>
    </row>
    <row r="27" spans="1:27" x14ac:dyDescent="0.45">
      <c r="A27">
        <v>7.2</v>
      </c>
      <c r="B27">
        <v>0.34</v>
      </c>
      <c r="C27">
        <v>0.32</v>
      </c>
      <c r="D27">
        <v>2.5</v>
      </c>
      <c r="E27">
        <v>0.09</v>
      </c>
      <c r="F27">
        <v>43</v>
      </c>
      <c r="G27">
        <v>113</v>
      </c>
      <c r="H27">
        <v>0.99660000000000004</v>
      </c>
      <c r="I27">
        <v>3.32</v>
      </c>
      <c r="J27">
        <v>0.79</v>
      </c>
      <c r="K27">
        <v>11.1</v>
      </c>
      <c r="L27">
        <v>5</v>
      </c>
      <c r="N27">
        <v>10.199999999999999</v>
      </c>
      <c r="O27">
        <v>0.4</v>
      </c>
      <c r="P27">
        <v>0.4</v>
      </c>
      <c r="Q27">
        <v>2.5</v>
      </c>
      <c r="R27">
        <v>6.8000000000000005E-2</v>
      </c>
      <c r="S27">
        <v>41</v>
      </c>
      <c r="T27">
        <v>54</v>
      </c>
      <c r="U27">
        <v>0.99753999999999998</v>
      </c>
      <c r="V27">
        <v>3.38</v>
      </c>
      <c r="W27">
        <v>0.86</v>
      </c>
      <c r="X27">
        <v>10.5</v>
      </c>
      <c r="Y27">
        <v>6</v>
      </c>
    </row>
    <row r="28" spans="1:27" x14ac:dyDescent="0.45">
      <c r="A28">
        <v>7.1</v>
      </c>
      <c r="B28">
        <v>0.69</v>
      </c>
      <c r="C28">
        <v>0.08</v>
      </c>
      <c r="D28">
        <v>2.1</v>
      </c>
      <c r="E28">
        <v>6.3E-2</v>
      </c>
      <c r="F28">
        <v>42</v>
      </c>
      <c r="G28">
        <v>52</v>
      </c>
      <c r="H28">
        <v>0.99607999999999997</v>
      </c>
      <c r="I28">
        <v>3.42</v>
      </c>
      <c r="J28">
        <v>0.6</v>
      </c>
      <c r="K28">
        <v>10.199999999999999</v>
      </c>
      <c r="L28">
        <v>6</v>
      </c>
      <c r="N28">
        <v>9.3000000000000007</v>
      </c>
      <c r="O28">
        <v>0.36</v>
      </c>
      <c r="P28">
        <v>0.39</v>
      </c>
      <c r="Q28">
        <v>1.5</v>
      </c>
      <c r="R28">
        <v>0.08</v>
      </c>
      <c r="S28">
        <v>41</v>
      </c>
      <c r="T28">
        <v>55</v>
      </c>
      <c r="U28">
        <v>0.99651999999999996</v>
      </c>
      <c r="V28">
        <v>3.47</v>
      </c>
      <c r="W28">
        <v>0.73</v>
      </c>
      <c r="X28">
        <v>10.9</v>
      </c>
      <c r="Y28">
        <v>6</v>
      </c>
    </row>
    <row r="29" spans="1:27" x14ac:dyDescent="0.45">
      <c r="A29">
        <v>10</v>
      </c>
      <c r="B29">
        <v>0.26</v>
      </c>
      <c r="C29">
        <v>0.54</v>
      </c>
      <c r="D29">
        <v>1.9</v>
      </c>
      <c r="E29">
        <v>8.3000000000000004E-2</v>
      </c>
      <c r="F29">
        <v>42</v>
      </c>
      <c r="G29">
        <v>74</v>
      </c>
      <c r="H29">
        <v>0.99451000000000001</v>
      </c>
      <c r="I29">
        <v>2.98</v>
      </c>
      <c r="J29">
        <v>0.63</v>
      </c>
      <c r="K29">
        <v>11.8</v>
      </c>
      <c r="L29">
        <v>8</v>
      </c>
      <c r="N29">
        <v>7.2</v>
      </c>
      <c r="O29">
        <v>0.34</v>
      </c>
      <c r="P29">
        <v>0.21</v>
      </c>
      <c r="Q29">
        <v>2.5</v>
      </c>
      <c r="R29">
        <v>7.4999999999999997E-2</v>
      </c>
      <c r="S29">
        <v>41</v>
      </c>
      <c r="T29">
        <v>68</v>
      </c>
      <c r="U29">
        <v>0.99585999999999997</v>
      </c>
      <c r="V29">
        <v>3.37</v>
      </c>
      <c r="W29">
        <v>0.54</v>
      </c>
      <c r="X29">
        <v>10.1</v>
      </c>
      <c r="Y29">
        <v>6</v>
      </c>
    </row>
    <row r="30" spans="1:27" x14ac:dyDescent="0.45">
      <c r="A30">
        <v>7.9</v>
      </c>
      <c r="B30">
        <v>0.52</v>
      </c>
      <c r="C30">
        <v>0.26</v>
      </c>
      <c r="D30">
        <v>1.9</v>
      </c>
      <c r="E30">
        <v>7.9000000000000001E-2</v>
      </c>
      <c r="F30">
        <v>42</v>
      </c>
      <c r="G30">
        <v>140</v>
      </c>
      <c r="H30">
        <v>0.99639999999999995</v>
      </c>
      <c r="I30">
        <v>3.23</v>
      </c>
      <c r="J30">
        <v>0.54</v>
      </c>
      <c r="K30">
        <v>9.5</v>
      </c>
      <c r="L30">
        <v>5</v>
      </c>
      <c r="N30">
        <v>9</v>
      </c>
      <c r="O30">
        <v>0.54</v>
      </c>
      <c r="P30">
        <v>0.49</v>
      </c>
      <c r="Q30">
        <v>2.9</v>
      </c>
      <c r="R30">
        <v>9.4E-2</v>
      </c>
      <c r="S30">
        <v>41</v>
      </c>
      <c r="T30">
        <v>110</v>
      </c>
      <c r="U30">
        <v>0.99819999999999998</v>
      </c>
      <c r="V30">
        <v>3.08</v>
      </c>
      <c r="W30">
        <v>0.61</v>
      </c>
      <c r="X30">
        <v>9.1999999999999993</v>
      </c>
      <c r="Y30">
        <v>5</v>
      </c>
    </row>
    <row r="31" spans="1:27" x14ac:dyDescent="0.45">
      <c r="A31">
        <v>10.199999999999999</v>
      </c>
      <c r="B31">
        <v>0.4</v>
      </c>
      <c r="C31">
        <v>0.4</v>
      </c>
      <c r="D31">
        <v>2.5</v>
      </c>
      <c r="E31">
        <v>6.8000000000000005E-2</v>
      </c>
      <c r="F31">
        <v>41</v>
      </c>
      <c r="G31">
        <v>54</v>
      </c>
      <c r="H31">
        <v>0.99753999999999998</v>
      </c>
      <c r="I31">
        <v>3.38</v>
      </c>
      <c r="J31">
        <v>0.86</v>
      </c>
      <c r="K31">
        <v>10.5</v>
      </c>
      <c r="L31">
        <v>6</v>
      </c>
      <c r="N31">
        <v>6.9</v>
      </c>
      <c r="O31">
        <v>0.57999999999999996</v>
      </c>
      <c r="P31">
        <v>0.01</v>
      </c>
      <c r="Q31">
        <v>1.9</v>
      </c>
      <c r="R31">
        <v>0.08</v>
      </c>
      <c r="S31">
        <v>40</v>
      </c>
      <c r="T31">
        <v>54</v>
      </c>
      <c r="U31">
        <v>0.99682999999999899</v>
      </c>
      <c r="V31">
        <v>3.4</v>
      </c>
      <c r="W31">
        <v>0.73</v>
      </c>
      <c r="X31">
        <v>9.6999999999999993</v>
      </c>
      <c r="Y31">
        <v>5</v>
      </c>
    </row>
    <row r="32" spans="1:27" x14ac:dyDescent="0.45">
      <c r="A32">
        <v>9.3000000000000007</v>
      </c>
      <c r="B32">
        <v>0.36</v>
      </c>
      <c r="C32">
        <v>0.39</v>
      </c>
      <c r="D32">
        <v>1.5</v>
      </c>
      <c r="E32">
        <v>0.08</v>
      </c>
      <c r="F32">
        <v>41</v>
      </c>
      <c r="G32">
        <v>55</v>
      </c>
      <c r="H32">
        <v>0.99651999999999996</v>
      </c>
      <c r="I32">
        <v>3.47</v>
      </c>
      <c r="J32">
        <v>0.73</v>
      </c>
      <c r="K32">
        <v>10.9</v>
      </c>
      <c r="L32">
        <v>6</v>
      </c>
      <c r="N32">
        <v>6</v>
      </c>
      <c r="O32">
        <v>0.51</v>
      </c>
      <c r="P32">
        <v>0</v>
      </c>
      <c r="Q32">
        <v>2.1</v>
      </c>
      <c r="R32">
        <v>6.4000000000000001E-2</v>
      </c>
      <c r="S32">
        <v>40</v>
      </c>
      <c r="T32">
        <v>54</v>
      </c>
      <c r="U32">
        <v>0.995</v>
      </c>
      <c r="V32">
        <v>3.54</v>
      </c>
      <c r="W32">
        <v>0.93</v>
      </c>
      <c r="X32">
        <v>10.7</v>
      </c>
      <c r="Y32">
        <v>6</v>
      </c>
    </row>
    <row r="33" spans="1:25" x14ac:dyDescent="0.45">
      <c r="A33">
        <v>7.2</v>
      </c>
      <c r="B33">
        <v>0.34</v>
      </c>
      <c r="C33">
        <v>0.21</v>
      </c>
      <c r="D33">
        <v>2.5</v>
      </c>
      <c r="E33">
        <v>7.4999999999999997E-2</v>
      </c>
      <c r="F33">
        <v>41</v>
      </c>
      <c r="G33">
        <v>68</v>
      </c>
      <c r="H33">
        <v>0.99585999999999997</v>
      </c>
      <c r="I33">
        <v>3.37</v>
      </c>
      <c r="J33">
        <v>0.54</v>
      </c>
      <c r="K33">
        <v>10.1</v>
      </c>
      <c r="L33">
        <v>6</v>
      </c>
      <c r="N33">
        <v>7</v>
      </c>
      <c r="O33">
        <v>0.68500000000000005</v>
      </c>
      <c r="P33">
        <v>0</v>
      </c>
      <c r="Q33">
        <v>1.9</v>
      </c>
      <c r="R33">
        <v>6.7000000000000004E-2</v>
      </c>
      <c r="S33">
        <v>40</v>
      </c>
      <c r="T33">
        <v>63</v>
      </c>
      <c r="U33">
        <v>0.99790000000000001</v>
      </c>
      <c r="V33">
        <v>3.6</v>
      </c>
      <c r="W33">
        <v>0.81</v>
      </c>
      <c r="X33">
        <v>9.9</v>
      </c>
      <c r="Y33">
        <v>5</v>
      </c>
    </row>
    <row r="34" spans="1:25" x14ac:dyDescent="0.45">
      <c r="A34">
        <v>5</v>
      </c>
      <c r="B34">
        <v>1.02</v>
      </c>
      <c r="C34">
        <v>0.04</v>
      </c>
      <c r="D34">
        <v>1.4</v>
      </c>
      <c r="E34">
        <v>4.4999999999999998E-2</v>
      </c>
      <c r="F34">
        <v>41</v>
      </c>
      <c r="G34">
        <v>85</v>
      </c>
      <c r="H34">
        <v>0.99380000000000002</v>
      </c>
      <c r="I34">
        <v>3.75</v>
      </c>
      <c r="J34">
        <v>0.48</v>
      </c>
      <c r="K34">
        <v>10.5</v>
      </c>
      <c r="L34">
        <v>4</v>
      </c>
      <c r="N34">
        <v>6.8</v>
      </c>
      <c r="O34">
        <v>0.48</v>
      </c>
      <c r="P34">
        <v>0.08</v>
      </c>
      <c r="Q34">
        <v>1.8</v>
      </c>
      <c r="R34">
        <v>7.3999999999999996E-2</v>
      </c>
      <c r="S34">
        <v>40</v>
      </c>
      <c r="T34">
        <v>64</v>
      </c>
      <c r="U34">
        <v>0.99529000000000001</v>
      </c>
      <c r="V34">
        <v>3.12</v>
      </c>
      <c r="W34">
        <v>0.49</v>
      </c>
      <c r="X34">
        <v>9.6</v>
      </c>
      <c r="Y34">
        <v>5</v>
      </c>
    </row>
    <row r="35" spans="1:25" x14ac:dyDescent="0.45">
      <c r="A35">
        <v>9</v>
      </c>
      <c r="B35">
        <v>0.54</v>
      </c>
      <c r="C35">
        <v>0.49</v>
      </c>
      <c r="D35">
        <v>2.9</v>
      </c>
      <c r="E35">
        <v>9.4E-2</v>
      </c>
      <c r="F35">
        <v>41</v>
      </c>
      <c r="G35">
        <v>110</v>
      </c>
      <c r="H35">
        <v>0.99819999999999998</v>
      </c>
      <c r="I35">
        <v>3.08</v>
      </c>
      <c r="J35">
        <v>0.61</v>
      </c>
      <c r="K35">
        <v>9.1999999999999993</v>
      </c>
      <c r="L35">
        <v>5</v>
      </c>
      <c r="N35">
        <v>5.9</v>
      </c>
      <c r="O35">
        <v>0.55000000000000004</v>
      </c>
      <c r="P35">
        <v>0.1</v>
      </c>
      <c r="Q35">
        <v>2.2000000000000002</v>
      </c>
      <c r="R35">
        <v>6.2E-2</v>
      </c>
      <c r="S35">
        <v>39</v>
      </c>
      <c r="T35">
        <v>51</v>
      </c>
      <c r="U35">
        <v>0.99512</v>
      </c>
      <c r="V35">
        <v>3.52</v>
      </c>
      <c r="W35">
        <v>0.76</v>
      </c>
      <c r="X35">
        <v>11.2</v>
      </c>
      <c r="Y35">
        <v>6</v>
      </c>
    </row>
    <row r="36" spans="1:25" x14ac:dyDescent="0.45">
      <c r="A36">
        <v>6.1</v>
      </c>
      <c r="B36">
        <v>0.21</v>
      </c>
      <c r="C36">
        <v>0.4</v>
      </c>
      <c r="D36">
        <v>1.4</v>
      </c>
      <c r="E36">
        <v>6.6000000000000003E-2</v>
      </c>
      <c r="F36">
        <v>40.5</v>
      </c>
      <c r="G36">
        <v>165</v>
      </c>
      <c r="H36">
        <v>0.99119999999999997</v>
      </c>
      <c r="I36">
        <v>3.25</v>
      </c>
      <c r="J36">
        <v>0.59</v>
      </c>
      <c r="K36">
        <v>11.9</v>
      </c>
      <c r="L36">
        <v>6</v>
      </c>
      <c r="N36">
        <v>7</v>
      </c>
      <c r="O36">
        <v>0.54</v>
      </c>
      <c r="P36">
        <v>0</v>
      </c>
      <c r="Q36">
        <v>2.1</v>
      </c>
      <c r="R36">
        <v>7.9000000000000001E-2</v>
      </c>
      <c r="S36">
        <v>39</v>
      </c>
      <c r="T36">
        <v>55</v>
      </c>
      <c r="U36">
        <v>0.99560000000000004</v>
      </c>
      <c r="V36">
        <v>3.39</v>
      </c>
      <c r="W36">
        <v>0.84</v>
      </c>
      <c r="X36">
        <v>11.4</v>
      </c>
      <c r="Y36">
        <v>6</v>
      </c>
    </row>
    <row r="37" spans="1:25" x14ac:dyDescent="0.45">
      <c r="A37">
        <v>6.9</v>
      </c>
      <c r="B37">
        <v>0.57999999999999996</v>
      </c>
      <c r="C37">
        <v>0.01</v>
      </c>
      <c r="D37">
        <v>1.9</v>
      </c>
      <c r="E37">
        <v>0.08</v>
      </c>
      <c r="F37">
        <v>40</v>
      </c>
      <c r="G37">
        <v>54</v>
      </c>
      <c r="H37">
        <v>0.99682999999999899</v>
      </c>
      <c r="I37">
        <v>3.4</v>
      </c>
      <c r="J37">
        <v>0.73</v>
      </c>
      <c r="K37">
        <v>9.6999999999999993</v>
      </c>
      <c r="L37">
        <v>5</v>
      </c>
      <c r="N37">
        <v>7.3</v>
      </c>
      <c r="O37">
        <v>0.36499999999999999</v>
      </c>
      <c r="P37">
        <v>0.49</v>
      </c>
      <c r="Q37">
        <v>2.5</v>
      </c>
      <c r="R37">
        <v>8.7999999999999995E-2</v>
      </c>
      <c r="S37">
        <v>39</v>
      </c>
      <c r="T37">
        <v>106</v>
      </c>
      <c r="U37">
        <v>0.99660000000000004</v>
      </c>
      <c r="V37">
        <v>3.36</v>
      </c>
      <c r="W37">
        <v>0.78</v>
      </c>
      <c r="X37">
        <v>11</v>
      </c>
      <c r="Y37">
        <v>5</v>
      </c>
    </row>
    <row r="38" spans="1:25" x14ac:dyDescent="0.45">
      <c r="A38">
        <v>6</v>
      </c>
      <c r="B38">
        <v>0.51</v>
      </c>
      <c r="C38">
        <v>0</v>
      </c>
      <c r="D38">
        <v>2.1</v>
      </c>
      <c r="E38">
        <v>6.4000000000000001E-2</v>
      </c>
      <c r="F38">
        <v>40</v>
      </c>
      <c r="G38">
        <v>54</v>
      </c>
      <c r="H38">
        <v>0.995</v>
      </c>
      <c r="I38">
        <v>3.54</v>
      </c>
      <c r="J38">
        <v>0.93</v>
      </c>
      <c r="K38">
        <v>10.7</v>
      </c>
      <c r="L38">
        <v>6</v>
      </c>
      <c r="N38">
        <v>8.4</v>
      </c>
      <c r="O38">
        <v>0.62</v>
      </c>
      <c r="P38">
        <v>0.12</v>
      </c>
      <c r="Q38">
        <v>1.8</v>
      </c>
      <c r="R38">
        <v>7.1999999999999995E-2</v>
      </c>
      <c r="S38">
        <v>38</v>
      </c>
      <c r="T38">
        <v>46</v>
      </c>
      <c r="U38">
        <v>0.99503999999999904</v>
      </c>
      <c r="V38">
        <v>3.38</v>
      </c>
      <c r="W38">
        <v>0.89</v>
      </c>
      <c r="X38">
        <v>11.8</v>
      </c>
      <c r="Y38">
        <v>6</v>
      </c>
    </row>
    <row r="39" spans="1:25" x14ac:dyDescent="0.45">
      <c r="A39">
        <v>7</v>
      </c>
      <c r="B39">
        <v>0.68500000000000005</v>
      </c>
      <c r="C39">
        <v>0</v>
      </c>
      <c r="D39">
        <v>1.9</v>
      </c>
      <c r="E39">
        <v>6.7000000000000004E-2</v>
      </c>
      <c r="F39">
        <v>40</v>
      </c>
      <c r="G39">
        <v>63</v>
      </c>
      <c r="H39">
        <v>0.99790000000000001</v>
      </c>
      <c r="I39">
        <v>3.6</v>
      </c>
      <c r="J39">
        <v>0.81</v>
      </c>
      <c r="K39">
        <v>9.9</v>
      </c>
      <c r="L39">
        <v>5</v>
      </c>
      <c r="N39">
        <v>8</v>
      </c>
      <c r="O39">
        <v>0.67</v>
      </c>
      <c r="P39">
        <v>0.3</v>
      </c>
      <c r="Q39">
        <v>2</v>
      </c>
      <c r="R39">
        <v>0.06</v>
      </c>
      <c r="S39">
        <v>38</v>
      </c>
      <c r="T39">
        <v>62</v>
      </c>
      <c r="U39">
        <v>0.99580000000000002</v>
      </c>
      <c r="V39">
        <v>3.26</v>
      </c>
      <c r="W39">
        <v>0.56000000000000005</v>
      </c>
      <c r="X39">
        <v>10.199999999999999</v>
      </c>
      <c r="Y39">
        <v>6</v>
      </c>
    </row>
    <row r="40" spans="1:25" x14ac:dyDescent="0.45">
      <c r="A40">
        <v>6.8</v>
      </c>
      <c r="B40">
        <v>0.48</v>
      </c>
      <c r="C40">
        <v>0.08</v>
      </c>
      <c r="D40">
        <v>1.8</v>
      </c>
      <c r="E40">
        <v>7.3999999999999996E-2</v>
      </c>
      <c r="F40">
        <v>40</v>
      </c>
      <c r="G40">
        <v>64</v>
      </c>
      <c r="H40">
        <v>0.99529000000000001</v>
      </c>
      <c r="I40">
        <v>3.12</v>
      </c>
      <c r="J40">
        <v>0.49</v>
      </c>
      <c r="K40">
        <v>9.6</v>
      </c>
      <c r="L40">
        <v>5</v>
      </c>
      <c r="N40">
        <v>7.9</v>
      </c>
      <c r="O40">
        <v>0.18</v>
      </c>
      <c r="P40">
        <v>0.4</v>
      </c>
      <c r="Q40">
        <v>2.2000000000000002</v>
      </c>
      <c r="R40">
        <v>4.9000000000000002E-2</v>
      </c>
      <c r="S40">
        <v>38</v>
      </c>
      <c r="T40">
        <v>67</v>
      </c>
      <c r="U40">
        <v>0.996</v>
      </c>
      <c r="V40">
        <v>3.33</v>
      </c>
      <c r="W40">
        <v>0.93</v>
      </c>
      <c r="X40">
        <v>11.3</v>
      </c>
      <c r="Y40">
        <v>5</v>
      </c>
    </row>
    <row r="41" spans="1:25" x14ac:dyDescent="0.45">
      <c r="A41">
        <v>6.9</v>
      </c>
      <c r="B41">
        <v>0.60499999999999998</v>
      </c>
      <c r="C41">
        <v>0.12</v>
      </c>
      <c r="D41">
        <v>10.7</v>
      </c>
      <c r="E41">
        <v>7.2999999999999995E-2</v>
      </c>
      <c r="F41">
        <v>40</v>
      </c>
      <c r="G41">
        <v>83</v>
      </c>
      <c r="H41">
        <v>0.99929999999999997</v>
      </c>
      <c r="I41">
        <v>3.45</v>
      </c>
      <c r="J41">
        <v>0.52</v>
      </c>
      <c r="K41">
        <v>9.4</v>
      </c>
      <c r="L41">
        <v>6</v>
      </c>
      <c r="N41">
        <v>6</v>
      </c>
      <c r="O41">
        <v>0.54</v>
      </c>
      <c r="P41">
        <v>0.06</v>
      </c>
      <c r="Q41">
        <v>1.8</v>
      </c>
      <c r="R41">
        <v>0.05</v>
      </c>
      <c r="S41">
        <v>38</v>
      </c>
      <c r="T41">
        <v>89</v>
      </c>
      <c r="U41">
        <v>0.99236000000000002</v>
      </c>
      <c r="V41">
        <v>3.3</v>
      </c>
      <c r="W41">
        <v>0.5</v>
      </c>
      <c r="X41">
        <v>10.55</v>
      </c>
      <c r="Y41">
        <v>6</v>
      </c>
    </row>
    <row r="42" spans="1:25" x14ac:dyDescent="0.45">
      <c r="A42">
        <v>5.9</v>
      </c>
      <c r="B42">
        <v>0.55000000000000004</v>
      </c>
      <c r="C42">
        <v>0.1</v>
      </c>
      <c r="D42">
        <v>2.2000000000000002</v>
      </c>
      <c r="E42">
        <v>6.2E-2</v>
      </c>
      <c r="F42">
        <v>39</v>
      </c>
      <c r="G42">
        <v>51</v>
      </c>
      <c r="H42">
        <v>0.99512</v>
      </c>
      <c r="I42">
        <v>3.52</v>
      </c>
      <c r="J42">
        <v>0.76</v>
      </c>
      <c r="K42">
        <v>11.2</v>
      </c>
      <c r="L42">
        <v>6</v>
      </c>
      <c r="N42">
        <v>9.1</v>
      </c>
      <c r="O42">
        <v>0.47</v>
      </c>
      <c r="P42">
        <v>0.49</v>
      </c>
      <c r="Q42">
        <v>2.6</v>
      </c>
      <c r="R42">
        <v>9.4E-2</v>
      </c>
      <c r="S42">
        <v>38</v>
      </c>
      <c r="T42">
        <v>106</v>
      </c>
      <c r="U42">
        <v>0.99819999999999998</v>
      </c>
      <c r="V42">
        <v>3.08</v>
      </c>
      <c r="W42">
        <v>0.59</v>
      </c>
      <c r="X42">
        <v>9.1</v>
      </c>
      <c r="Y42">
        <v>5</v>
      </c>
    </row>
    <row r="43" spans="1:25" x14ac:dyDescent="0.45">
      <c r="A43">
        <v>7</v>
      </c>
      <c r="B43">
        <v>0.54</v>
      </c>
      <c r="C43">
        <v>0</v>
      </c>
      <c r="D43">
        <v>2.1</v>
      </c>
      <c r="E43">
        <v>7.9000000000000001E-2</v>
      </c>
      <c r="F43">
        <v>39</v>
      </c>
      <c r="G43">
        <v>55</v>
      </c>
      <c r="H43">
        <v>0.99560000000000004</v>
      </c>
      <c r="I43">
        <v>3.39</v>
      </c>
      <c r="J43">
        <v>0.84</v>
      </c>
      <c r="K43">
        <v>11.4</v>
      </c>
      <c r="L43">
        <v>6</v>
      </c>
      <c r="N43">
        <v>6.6</v>
      </c>
      <c r="O43">
        <v>0.57999999999999996</v>
      </c>
      <c r="P43">
        <v>0.02</v>
      </c>
      <c r="Q43">
        <v>2</v>
      </c>
      <c r="R43">
        <v>6.2E-2</v>
      </c>
      <c r="S43">
        <v>37</v>
      </c>
      <c r="T43">
        <v>53</v>
      </c>
      <c r="U43">
        <v>0.99373999999999996</v>
      </c>
      <c r="V43">
        <v>3.35</v>
      </c>
      <c r="W43">
        <v>0.76</v>
      </c>
      <c r="X43">
        <v>11.6</v>
      </c>
      <c r="Y43">
        <v>7</v>
      </c>
    </row>
    <row r="44" spans="1:25" x14ac:dyDescent="0.45">
      <c r="A44">
        <v>7.3</v>
      </c>
      <c r="B44">
        <v>0.36499999999999999</v>
      </c>
      <c r="C44">
        <v>0.49</v>
      </c>
      <c r="D44">
        <v>2.5</v>
      </c>
      <c r="E44">
        <v>8.7999999999999995E-2</v>
      </c>
      <c r="F44">
        <v>39</v>
      </c>
      <c r="G44">
        <v>106</v>
      </c>
      <c r="H44">
        <v>0.99660000000000004</v>
      </c>
      <c r="I44">
        <v>3.36</v>
      </c>
      <c r="J44">
        <v>0.78</v>
      </c>
      <c r="K44">
        <v>11</v>
      </c>
      <c r="L44">
        <v>5</v>
      </c>
      <c r="N44">
        <v>9.6</v>
      </c>
      <c r="O44">
        <v>0.56000000000000005</v>
      </c>
      <c r="P44">
        <v>0.23</v>
      </c>
      <c r="Q44">
        <v>3.4</v>
      </c>
      <c r="R44">
        <v>0.10199999999999999</v>
      </c>
      <c r="S44">
        <v>37</v>
      </c>
      <c r="T44">
        <v>92</v>
      </c>
      <c r="U44">
        <v>0.99960000000000004</v>
      </c>
      <c r="V44">
        <v>3.3</v>
      </c>
      <c r="W44">
        <v>0.65</v>
      </c>
      <c r="X44">
        <v>10.1</v>
      </c>
      <c r="Y44">
        <v>5</v>
      </c>
    </row>
    <row r="45" spans="1:25" x14ac:dyDescent="0.45">
      <c r="A45">
        <v>8.8000000000000007</v>
      </c>
      <c r="B45">
        <v>0.37</v>
      </c>
      <c r="C45">
        <v>0.48</v>
      </c>
      <c r="D45">
        <v>2.1</v>
      </c>
      <c r="E45">
        <v>9.6999999999999906E-2</v>
      </c>
      <c r="F45">
        <v>39</v>
      </c>
      <c r="G45">
        <v>145</v>
      </c>
      <c r="H45">
        <v>0.99750000000000005</v>
      </c>
      <c r="I45">
        <v>3.04</v>
      </c>
      <c r="J45">
        <v>1.03</v>
      </c>
      <c r="K45">
        <v>9.3000000000000007</v>
      </c>
      <c r="L45">
        <v>5</v>
      </c>
      <c r="N45">
        <v>6.9</v>
      </c>
      <c r="O45">
        <v>0.56000000000000005</v>
      </c>
      <c r="P45">
        <v>0.03</v>
      </c>
      <c r="Q45">
        <v>1.5</v>
      </c>
      <c r="R45">
        <v>8.5999999999999993E-2</v>
      </c>
      <c r="S45">
        <v>36</v>
      </c>
      <c r="T45">
        <v>46</v>
      </c>
      <c r="U45">
        <v>0.99521999999999999</v>
      </c>
      <c r="V45">
        <v>3.53</v>
      </c>
      <c r="W45">
        <v>0.56999999999999995</v>
      </c>
      <c r="X45">
        <v>10.6</v>
      </c>
      <c r="Y45">
        <v>5</v>
      </c>
    </row>
    <row r="46" spans="1:25" x14ac:dyDescent="0.45">
      <c r="A46">
        <v>8.4</v>
      </c>
      <c r="B46">
        <v>0.62</v>
      </c>
      <c r="C46">
        <v>0.12</v>
      </c>
      <c r="D46">
        <v>1.8</v>
      </c>
      <c r="E46">
        <v>7.1999999999999995E-2</v>
      </c>
      <c r="F46">
        <v>38</v>
      </c>
      <c r="G46">
        <v>46</v>
      </c>
      <c r="H46">
        <v>0.99503999999999904</v>
      </c>
      <c r="I46">
        <v>3.38</v>
      </c>
      <c r="J46">
        <v>0.89</v>
      </c>
      <c r="K46">
        <v>11.8</v>
      </c>
      <c r="L46">
        <v>6</v>
      </c>
      <c r="N46">
        <v>8.6999999999999993</v>
      </c>
      <c r="O46">
        <v>0.82</v>
      </c>
      <c r="P46">
        <v>0.02</v>
      </c>
      <c r="Q46">
        <v>1.2</v>
      </c>
      <c r="R46">
        <v>7.0000000000000007E-2</v>
      </c>
      <c r="S46">
        <v>36</v>
      </c>
      <c r="T46">
        <v>48</v>
      </c>
      <c r="U46">
        <v>0.99519999999999997</v>
      </c>
      <c r="V46">
        <v>3.2</v>
      </c>
      <c r="W46">
        <v>0.57999999999999996</v>
      </c>
      <c r="X46">
        <v>9.8000000000000007</v>
      </c>
      <c r="Y46">
        <v>5</v>
      </c>
    </row>
    <row r="47" spans="1:25" x14ac:dyDescent="0.45">
      <c r="A47">
        <v>8</v>
      </c>
      <c r="B47">
        <v>0.67</v>
      </c>
      <c r="C47">
        <v>0.3</v>
      </c>
      <c r="D47">
        <v>2</v>
      </c>
      <c r="E47">
        <v>0.06</v>
      </c>
      <c r="F47">
        <v>38</v>
      </c>
      <c r="G47">
        <v>62</v>
      </c>
      <c r="H47">
        <v>0.99580000000000002</v>
      </c>
      <c r="I47">
        <v>3.26</v>
      </c>
      <c r="J47">
        <v>0.56000000000000005</v>
      </c>
      <c r="K47">
        <v>10.199999999999999</v>
      </c>
      <c r="L47">
        <v>6</v>
      </c>
      <c r="N47">
        <v>7.5</v>
      </c>
      <c r="O47">
        <v>0.61</v>
      </c>
      <c r="P47">
        <v>0.2</v>
      </c>
      <c r="Q47">
        <v>1.7</v>
      </c>
      <c r="R47">
        <v>7.5999999999999998E-2</v>
      </c>
      <c r="S47">
        <v>36</v>
      </c>
      <c r="T47">
        <v>60</v>
      </c>
      <c r="U47">
        <v>0.99493999999999905</v>
      </c>
      <c r="V47">
        <v>3.1</v>
      </c>
      <c r="W47">
        <v>0.4</v>
      </c>
      <c r="X47">
        <v>9.3000000000000007</v>
      </c>
      <c r="Y47">
        <v>5</v>
      </c>
    </row>
    <row r="48" spans="1:25" x14ac:dyDescent="0.45">
      <c r="A48">
        <v>7.9</v>
      </c>
      <c r="B48">
        <v>0.18</v>
      </c>
      <c r="C48">
        <v>0.4</v>
      </c>
      <c r="D48">
        <v>2.2000000000000002</v>
      </c>
      <c r="E48">
        <v>4.9000000000000002E-2</v>
      </c>
      <c r="F48">
        <v>38</v>
      </c>
      <c r="G48">
        <v>67</v>
      </c>
      <c r="H48">
        <v>0.996</v>
      </c>
      <c r="I48">
        <v>3.33</v>
      </c>
      <c r="J48">
        <v>0.93</v>
      </c>
      <c r="K48">
        <v>11.3</v>
      </c>
      <c r="L48">
        <v>5</v>
      </c>
      <c r="N48">
        <v>6.7</v>
      </c>
      <c r="O48">
        <v>0.48</v>
      </c>
      <c r="P48">
        <v>0.02</v>
      </c>
      <c r="Q48">
        <v>2.2000000000000002</v>
      </c>
      <c r="R48">
        <v>0.08</v>
      </c>
      <c r="S48">
        <v>36</v>
      </c>
      <c r="T48">
        <v>111</v>
      </c>
      <c r="U48">
        <v>0.99524000000000001</v>
      </c>
      <c r="V48">
        <v>3.1</v>
      </c>
      <c r="W48">
        <v>0.53</v>
      </c>
      <c r="X48">
        <v>9.6999999999999993</v>
      </c>
      <c r="Y48">
        <v>5</v>
      </c>
    </row>
    <row r="49" spans="1:25" x14ac:dyDescent="0.45">
      <c r="A49">
        <v>10.4</v>
      </c>
      <c r="B49">
        <v>0.44</v>
      </c>
      <c r="C49">
        <v>0.73</v>
      </c>
      <c r="D49">
        <v>6.55</v>
      </c>
      <c r="E49">
        <v>7.3999999999999996E-2</v>
      </c>
      <c r="F49">
        <v>38</v>
      </c>
      <c r="G49">
        <v>76</v>
      </c>
      <c r="H49">
        <v>0.999</v>
      </c>
      <c r="I49">
        <v>3.17</v>
      </c>
      <c r="J49">
        <v>0.85</v>
      </c>
      <c r="K49">
        <v>12</v>
      </c>
      <c r="L49">
        <v>7</v>
      </c>
      <c r="N49">
        <v>6.9</v>
      </c>
      <c r="O49">
        <v>0.76500000000000001</v>
      </c>
      <c r="P49">
        <v>0.02</v>
      </c>
      <c r="Q49">
        <v>2.2999999999999998</v>
      </c>
      <c r="R49">
        <v>6.3E-2</v>
      </c>
      <c r="S49">
        <v>35</v>
      </c>
      <c r="T49">
        <v>63</v>
      </c>
      <c r="U49">
        <v>0.99750000000000005</v>
      </c>
      <c r="V49">
        <v>3.57</v>
      </c>
      <c r="W49">
        <v>0.78</v>
      </c>
      <c r="X49">
        <v>9.9</v>
      </c>
      <c r="Y49">
        <v>5</v>
      </c>
    </row>
    <row r="50" spans="1:25" x14ac:dyDescent="0.45">
      <c r="A50">
        <v>6</v>
      </c>
      <c r="B50">
        <v>0.54</v>
      </c>
      <c r="C50">
        <v>0.06</v>
      </c>
      <c r="D50">
        <v>1.8</v>
      </c>
      <c r="E50">
        <v>0.05</v>
      </c>
      <c r="F50">
        <v>38</v>
      </c>
      <c r="G50">
        <v>89</v>
      </c>
      <c r="H50">
        <v>0.99236000000000002</v>
      </c>
      <c r="I50">
        <v>3.3</v>
      </c>
      <c r="J50">
        <v>0.5</v>
      </c>
      <c r="K50">
        <v>10.55</v>
      </c>
      <c r="L50">
        <v>6</v>
      </c>
      <c r="N50">
        <v>9.5</v>
      </c>
      <c r="O50">
        <v>0.56000000000000005</v>
      </c>
      <c r="P50">
        <v>0.33</v>
      </c>
      <c r="Q50">
        <v>2.4</v>
      </c>
      <c r="R50">
        <v>8.8999999999999996E-2</v>
      </c>
      <c r="S50">
        <v>35</v>
      </c>
      <c r="T50">
        <v>67</v>
      </c>
      <c r="U50">
        <v>0.99719999999999998</v>
      </c>
      <c r="V50">
        <v>3.28</v>
      </c>
      <c r="W50">
        <v>0.73</v>
      </c>
      <c r="X50">
        <v>11.8</v>
      </c>
      <c r="Y50">
        <v>7</v>
      </c>
    </row>
    <row r="51" spans="1:25" x14ac:dyDescent="0.45">
      <c r="A51">
        <v>9.1</v>
      </c>
      <c r="B51">
        <v>0.47</v>
      </c>
      <c r="C51">
        <v>0.49</v>
      </c>
      <c r="D51">
        <v>2.6</v>
      </c>
      <c r="E51">
        <v>9.4E-2</v>
      </c>
      <c r="F51">
        <v>38</v>
      </c>
      <c r="G51">
        <v>106</v>
      </c>
      <c r="H51">
        <v>0.99819999999999998</v>
      </c>
      <c r="I51">
        <v>3.08</v>
      </c>
      <c r="J51">
        <v>0.59</v>
      </c>
      <c r="K51">
        <v>9.1</v>
      </c>
      <c r="L51">
        <v>5</v>
      </c>
      <c r="N51">
        <v>11.6</v>
      </c>
      <c r="O51">
        <v>0.32</v>
      </c>
      <c r="P51">
        <v>0.55000000000000004</v>
      </c>
      <c r="Q51">
        <v>2.8</v>
      </c>
      <c r="R51">
        <v>8.1000000000000003E-2</v>
      </c>
      <c r="S51">
        <v>35</v>
      </c>
      <c r="T51">
        <v>67</v>
      </c>
      <c r="U51">
        <v>1.0002</v>
      </c>
      <c r="V51">
        <v>3.32</v>
      </c>
      <c r="W51">
        <v>0.92</v>
      </c>
      <c r="X51">
        <v>10.8</v>
      </c>
      <c r="Y51">
        <v>7</v>
      </c>
    </row>
    <row r="52" spans="1:25" x14ac:dyDescent="0.45">
      <c r="A52">
        <v>9.3000000000000007</v>
      </c>
      <c r="B52">
        <v>0.4</v>
      </c>
      <c r="C52">
        <v>0.49</v>
      </c>
      <c r="D52">
        <v>2.5</v>
      </c>
      <c r="E52">
        <v>8.5000000000000006E-2</v>
      </c>
      <c r="F52">
        <v>38</v>
      </c>
      <c r="G52">
        <v>142</v>
      </c>
      <c r="H52">
        <v>0.99780000000000002</v>
      </c>
      <c r="I52">
        <v>3.22</v>
      </c>
      <c r="J52">
        <v>0.55000000000000004</v>
      </c>
      <c r="K52">
        <v>9.4</v>
      </c>
      <c r="L52">
        <v>5</v>
      </c>
      <c r="N52">
        <v>7.1</v>
      </c>
      <c r="O52">
        <v>0.36</v>
      </c>
      <c r="P52">
        <v>0.3</v>
      </c>
      <c r="Q52">
        <v>1.6</v>
      </c>
      <c r="R52">
        <v>0.08</v>
      </c>
      <c r="S52">
        <v>35</v>
      </c>
      <c r="T52">
        <v>70</v>
      </c>
      <c r="U52">
        <v>0.99692999999999898</v>
      </c>
      <c r="V52">
        <v>3.44</v>
      </c>
      <c r="W52">
        <v>0.5</v>
      </c>
      <c r="X52">
        <v>9.4</v>
      </c>
      <c r="Y52">
        <v>5</v>
      </c>
    </row>
    <row r="53" spans="1:25" x14ac:dyDescent="0.45">
      <c r="A53">
        <v>7.9</v>
      </c>
      <c r="B53">
        <v>0.3</v>
      </c>
      <c r="C53">
        <v>0.68</v>
      </c>
      <c r="D53">
        <v>8.3000000000000007</v>
      </c>
      <c r="E53">
        <v>0.05</v>
      </c>
      <c r="F53">
        <v>37.5</v>
      </c>
      <c r="G53">
        <v>278</v>
      </c>
      <c r="H53">
        <v>0.99316000000000004</v>
      </c>
      <c r="I53">
        <v>3.01</v>
      </c>
      <c r="J53">
        <v>0.51</v>
      </c>
      <c r="K53">
        <v>12.3</v>
      </c>
      <c r="L53">
        <v>7</v>
      </c>
      <c r="N53">
        <v>7.3</v>
      </c>
      <c r="O53">
        <v>0.32</v>
      </c>
      <c r="P53">
        <v>0.23</v>
      </c>
      <c r="Q53">
        <v>2.2999999999999998</v>
      </c>
      <c r="R53">
        <v>6.6000000000000003E-2</v>
      </c>
      <c r="S53">
        <v>35</v>
      </c>
      <c r="T53">
        <v>70</v>
      </c>
      <c r="U53">
        <v>0.99587999999999899</v>
      </c>
      <c r="V53">
        <v>3.43</v>
      </c>
      <c r="W53">
        <v>0.62</v>
      </c>
      <c r="X53">
        <v>10.1</v>
      </c>
      <c r="Y53">
        <v>5</v>
      </c>
    </row>
    <row r="54" spans="1:25" x14ac:dyDescent="0.45">
      <c r="A54">
        <v>7.9</v>
      </c>
      <c r="B54">
        <v>0.3</v>
      </c>
      <c r="C54">
        <v>0.68</v>
      </c>
      <c r="D54">
        <v>8.3000000000000007</v>
      </c>
      <c r="E54">
        <v>0.05</v>
      </c>
      <c r="F54">
        <v>37.5</v>
      </c>
      <c r="G54">
        <v>289</v>
      </c>
      <c r="H54">
        <v>0.99316000000000004</v>
      </c>
      <c r="I54">
        <v>3.01</v>
      </c>
      <c r="J54">
        <v>0.51</v>
      </c>
      <c r="K54">
        <v>12.3</v>
      </c>
      <c r="L54">
        <v>7</v>
      </c>
      <c r="N54">
        <v>7.2</v>
      </c>
      <c r="O54">
        <v>0.41</v>
      </c>
      <c r="P54">
        <v>0.3</v>
      </c>
      <c r="Q54">
        <v>2.1</v>
      </c>
      <c r="R54">
        <v>8.3000000000000004E-2</v>
      </c>
      <c r="S54">
        <v>35</v>
      </c>
      <c r="T54">
        <v>72</v>
      </c>
      <c r="U54">
        <v>0.997</v>
      </c>
      <c r="V54">
        <v>3.44</v>
      </c>
      <c r="W54">
        <v>0.52</v>
      </c>
      <c r="X54">
        <v>9.4</v>
      </c>
      <c r="Y54">
        <v>5</v>
      </c>
    </row>
    <row r="55" spans="1:25" x14ac:dyDescent="0.45">
      <c r="A55">
        <v>6.6</v>
      </c>
      <c r="B55">
        <v>0.57999999999999996</v>
      </c>
      <c r="C55">
        <v>0.02</v>
      </c>
      <c r="D55">
        <v>2</v>
      </c>
      <c r="E55">
        <v>6.2E-2</v>
      </c>
      <c r="F55">
        <v>37</v>
      </c>
      <c r="G55">
        <v>53</v>
      </c>
      <c r="H55">
        <v>0.99373999999999996</v>
      </c>
      <c r="I55">
        <v>3.35</v>
      </c>
      <c r="J55">
        <v>0.76</v>
      </c>
      <c r="K55">
        <v>11.6</v>
      </c>
      <c r="L55">
        <v>7</v>
      </c>
      <c r="N55">
        <v>10.3</v>
      </c>
      <c r="O55">
        <v>0.59</v>
      </c>
      <c r="P55">
        <v>0.42</v>
      </c>
      <c r="Q55">
        <v>2.8</v>
      </c>
      <c r="R55">
        <v>0.09</v>
      </c>
      <c r="S55">
        <v>35</v>
      </c>
      <c r="T55">
        <v>73</v>
      </c>
      <c r="U55">
        <v>0.999</v>
      </c>
      <c r="V55">
        <v>3.28</v>
      </c>
      <c r="W55">
        <v>0.7</v>
      </c>
      <c r="X55">
        <v>9.5</v>
      </c>
      <c r="Y55">
        <v>6</v>
      </c>
    </row>
    <row r="56" spans="1:25" x14ac:dyDescent="0.45">
      <c r="A56">
        <v>9.6</v>
      </c>
      <c r="B56">
        <v>0.56000000000000005</v>
      </c>
      <c r="C56">
        <v>0.23</v>
      </c>
      <c r="D56">
        <v>3.4</v>
      </c>
      <c r="E56">
        <v>0.10199999999999999</v>
      </c>
      <c r="F56">
        <v>37</v>
      </c>
      <c r="G56">
        <v>92</v>
      </c>
      <c r="H56">
        <v>0.99960000000000004</v>
      </c>
      <c r="I56">
        <v>3.3</v>
      </c>
      <c r="J56">
        <v>0.65</v>
      </c>
      <c r="K56">
        <v>10.1</v>
      </c>
      <c r="L56">
        <v>5</v>
      </c>
      <c r="N56">
        <v>8.5</v>
      </c>
      <c r="O56">
        <v>0.28000000000000003</v>
      </c>
      <c r="P56">
        <v>0.56000000000000005</v>
      </c>
      <c r="Q56">
        <v>1.8</v>
      </c>
      <c r="R56">
        <v>9.1999999999999998E-2</v>
      </c>
      <c r="S56">
        <v>35</v>
      </c>
      <c r="T56">
        <v>103</v>
      </c>
      <c r="U56">
        <v>0.99690000000000001</v>
      </c>
      <c r="V56">
        <v>3.3</v>
      </c>
      <c r="W56">
        <v>0.75</v>
      </c>
      <c r="X56">
        <v>10.5</v>
      </c>
      <c r="Y56">
        <v>7</v>
      </c>
    </row>
    <row r="57" spans="1:25" x14ac:dyDescent="0.45">
      <c r="A57">
        <v>8.1</v>
      </c>
      <c r="B57">
        <v>0.78500000000000003</v>
      </c>
      <c r="C57">
        <v>0.52</v>
      </c>
      <c r="D57">
        <v>2</v>
      </c>
      <c r="E57">
        <v>0.122</v>
      </c>
      <c r="F57">
        <v>37</v>
      </c>
      <c r="G57">
        <v>153</v>
      </c>
      <c r="H57">
        <v>0.99690000000000001</v>
      </c>
      <c r="I57">
        <v>3.21</v>
      </c>
      <c r="J57">
        <v>0.69</v>
      </c>
      <c r="K57">
        <v>9.3000000000000007</v>
      </c>
      <c r="L57">
        <v>5</v>
      </c>
      <c r="N57">
        <v>7.3</v>
      </c>
      <c r="O57">
        <v>0.69</v>
      </c>
      <c r="P57">
        <v>0.32</v>
      </c>
      <c r="Q57">
        <v>2.2000000000000002</v>
      </c>
      <c r="R57">
        <v>6.9000000000000006E-2</v>
      </c>
      <c r="S57">
        <v>35</v>
      </c>
      <c r="T57">
        <v>104</v>
      </c>
      <c r="U57">
        <v>0.99631999999999998</v>
      </c>
      <c r="V57">
        <v>3.33</v>
      </c>
      <c r="W57">
        <v>0.51</v>
      </c>
      <c r="X57">
        <v>9.5</v>
      </c>
      <c r="Y57">
        <v>5</v>
      </c>
    </row>
    <row r="58" spans="1:25" x14ac:dyDescent="0.45">
      <c r="A58">
        <v>6.9</v>
      </c>
      <c r="B58">
        <v>0.56000000000000005</v>
      </c>
      <c r="C58">
        <v>0.03</v>
      </c>
      <c r="D58">
        <v>1.5</v>
      </c>
      <c r="E58">
        <v>8.5999999999999993E-2</v>
      </c>
      <c r="F58">
        <v>36</v>
      </c>
      <c r="G58">
        <v>46</v>
      </c>
      <c r="H58">
        <v>0.99521999999999999</v>
      </c>
      <c r="I58">
        <v>3.53</v>
      </c>
      <c r="J58">
        <v>0.56999999999999995</v>
      </c>
      <c r="K58">
        <v>10.6</v>
      </c>
      <c r="L58">
        <v>5</v>
      </c>
      <c r="N58">
        <v>8.9</v>
      </c>
      <c r="O58">
        <v>0.48</v>
      </c>
      <c r="P58">
        <v>0.24</v>
      </c>
      <c r="Q58">
        <v>2.85</v>
      </c>
      <c r="R58">
        <v>9.4E-2</v>
      </c>
      <c r="S58">
        <v>35</v>
      </c>
      <c r="T58">
        <v>106</v>
      </c>
      <c r="U58">
        <v>0.99819999999999998</v>
      </c>
      <c r="V58">
        <v>3.1</v>
      </c>
      <c r="W58">
        <v>0.53</v>
      </c>
      <c r="X58">
        <v>9.1999999999999993</v>
      </c>
      <c r="Y58">
        <v>5</v>
      </c>
    </row>
    <row r="59" spans="1:25" x14ac:dyDescent="0.45">
      <c r="A59">
        <v>8.6999999999999993</v>
      </c>
      <c r="B59">
        <v>0.82</v>
      </c>
      <c r="C59">
        <v>0.02</v>
      </c>
      <c r="D59">
        <v>1.2</v>
      </c>
      <c r="E59">
        <v>7.0000000000000007E-2</v>
      </c>
      <c r="F59">
        <v>36</v>
      </c>
      <c r="G59">
        <v>48</v>
      </c>
      <c r="H59">
        <v>0.99519999999999997</v>
      </c>
      <c r="I59">
        <v>3.2</v>
      </c>
      <c r="J59">
        <v>0.57999999999999996</v>
      </c>
      <c r="K59">
        <v>9.8000000000000007</v>
      </c>
      <c r="L59">
        <v>5</v>
      </c>
      <c r="N59">
        <v>7.5</v>
      </c>
      <c r="O59">
        <v>0.57999999999999996</v>
      </c>
      <c r="P59">
        <v>0.2</v>
      </c>
      <c r="Q59">
        <v>2</v>
      </c>
      <c r="R59">
        <v>7.2999999999999995E-2</v>
      </c>
      <c r="S59">
        <v>34</v>
      </c>
      <c r="T59">
        <v>44</v>
      </c>
      <c r="U59">
        <v>0.99493999999999905</v>
      </c>
      <c r="V59">
        <v>3.1</v>
      </c>
      <c r="W59">
        <v>0.43</v>
      </c>
      <c r="X59">
        <v>9.3000000000000007</v>
      </c>
      <c r="Y59">
        <v>5</v>
      </c>
    </row>
    <row r="60" spans="1:25" x14ac:dyDescent="0.45">
      <c r="A60">
        <v>11.6</v>
      </c>
      <c r="B60">
        <v>0.47</v>
      </c>
      <c r="C60">
        <v>0.44</v>
      </c>
      <c r="D60">
        <v>1.6</v>
      </c>
      <c r="E60">
        <v>0.14699999999999999</v>
      </c>
      <c r="F60">
        <v>36</v>
      </c>
      <c r="G60">
        <v>51</v>
      </c>
      <c r="H60">
        <v>0.99836000000000003</v>
      </c>
      <c r="I60">
        <v>3.38</v>
      </c>
      <c r="J60">
        <v>0.86</v>
      </c>
      <c r="K60">
        <v>9.9</v>
      </c>
      <c r="L60">
        <v>4</v>
      </c>
      <c r="N60">
        <v>7.8</v>
      </c>
      <c r="O60">
        <v>0.56999999999999995</v>
      </c>
      <c r="P60">
        <v>0.09</v>
      </c>
      <c r="Q60">
        <v>2.2999999999999998</v>
      </c>
      <c r="R60">
        <v>6.5000000000000002E-2</v>
      </c>
      <c r="S60">
        <v>34</v>
      </c>
      <c r="T60">
        <v>45</v>
      </c>
      <c r="U60">
        <v>0.99417</v>
      </c>
      <c r="V60">
        <v>3.46</v>
      </c>
      <c r="W60">
        <v>0.74</v>
      </c>
      <c r="X60">
        <v>12.7</v>
      </c>
      <c r="Y60">
        <v>8</v>
      </c>
    </row>
    <row r="61" spans="1:25" x14ac:dyDescent="0.45">
      <c r="A61">
        <v>7.5</v>
      </c>
      <c r="B61">
        <v>0.61</v>
      </c>
      <c r="C61">
        <v>0.2</v>
      </c>
      <c r="D61">
        <v>1.7</v>
      </c>
      <c r="E61">
        <v>7.5999999999999998E-2</v>
      </c>
      <c r="F61">
        <v>36</v>
      </c>
      <c r="G61">
        <v>60</v>
      </c>
      <c r="H61">
        <v>0.99493999999999905</v>
      </c>
      <c r="I61">
        <v>3.1</v>
      </c>
      <c r="J61">
        <v>0.4</v>
      </c>
      <c r="K61">
        <v>9.3000000000000007</v>
      </c>
      <c r="L61">
        <v>5</v>
      </c>
      <c r="N61">
        <v>6.8</v>
      </c>
      <c r="O61">
        <v>0.77</v>
      </c>
      <c r="P61">
        <v>0</v>
      </c>
      <c r="Q61">
        <v>1.8</v>
      </c>
      <c r="R61">
        <v>6.6000000000000003E-2</v>
      </c>
      <c r="S61">
        <v>34</v>
      </c>
      <c r="T61">
        <v>52</v>
      </c>
      <c r="U61">
        <v>0.99760000000000004</v>
      </c>
      <c r="V61">
        <v>3.62</v>
      </c>
      <c r="W61">
        <v>0.68</v>
      </c>
      <c r="X61">
        <v>9.9</v>
      </c>
      <c r="Y61">
        <v>5</v>
      </c>
    </row>
    <row r="62" spans="1:25" x14ac:dyDescent="0.45">
      <c r="A62">
        <v>6.7</v>
      </c>
      <c r="B62">
        <v>0.28000000000000003</v>
      </c>
      <c r="C62">
        <v>0.28000000000000003</v>
      </c>
      <c r="D62">
        <v>2.4</v>
      </c>
      <c r="E62">
        <v>1.2E-2</v>
      </c>
      <c r="F62">
        <v>36</v>
      </c>
      <c r="G62">
        <v>100</v>
      </c>
      <c r="H62">
        <v>0.99063999999999997</v>
      </c>
      <c r="I62">
        <v>3.26</v>
      </c>
      <c r="J62">
        <v>0.39</v>
      </c>
      <c r="K62">
        <v>11.7</v>
      </c>
      <c r="L62">
        <v>7</v>
      </c>
      <c r="N62">
        <v>6.8</v>
      </c>
      <c r="O62">
        <v>0.59</v>
      </c>
      <c r="P62">
        <v>0.1</v>
      </c>
      <c r="Q62">
        <v>1.7</v>
      </c>
      <c r="R62">
        <v>6.3E-2</v>
      </c>
      <c r="S62">
        <v>34</v>
      </c>
      <c r="T62">
        <v>53</v>
      </c>
      <c r="U62">
        <v>0.99580000000000002</v>
      </c>
      <c r="V62">
        <v>3.41</v>
      </c>
      <c r="W62">
        <v>0.67</v>
      </c>
      <c r="X62">
        <v>9.6999999999999993</v>
      </c>
      <c r="Y62">
        <v>5</v>
      </c>
    </row>
    <row r="63" spans="1:25" x14ac:dyDescent="0.45">
      <c r="A63">
        <v>8</v>
      </c>
      <c r="B63">
        <v>0.18</v>
      </c>
      <c r="C63">
        <v>0.37</v>
      </c>
      <c r="D63">
        <v>0.9</v>
      </c>
      <c r="E63">
        <v>4.9000000000000002E-2</v>
      </c>
      <c r="F63">
        <v>36</v>
      </c>
      <c r="G63">
        <v>109</v>
      </c>
      <c r="H63">
        <v>0.99007000000000001</v>
      </c>
      <c r="I63">
        <v>2.89</v>
      </c>
      <c r="J63">
        <v>0.44</v>
      </c>
      <c r="K63">
        <v>12.7</v>
      </c>
      <c r="L63">
        <v>6</v>
      </c>
      <c r="N63">
        <v>7.2</v>
      </c>
      <c r="O63">
        <v>0.39</v>
      </c>
      <c r="P63">
        <v>0.32</v>
      </c>
      <c r="Q63">
        <v>1.8</v>
      </c>
      <c r="R63">
        <v>6.5000000000000002E-2</v>
      </c>
      <c r="S63">
        <v>34</v>
      </c>
      <c r="T63">
        <v>60</v>
      </c>
      <c r="U63">
        <v>0.99713999999999903</v>
      </c>
      <c r="V63">
        <v>3.46</v>
      </c>
      <c r="W63">
        <v>0.78</v>
      </c>
      <c r="X63">
        <v>9.9</v>
      </c>
      <c r="Y63">
        <v>5</v>
      </c>
    </row>
    <row r="64" spans="1:25" x14ac:dyDescent="0.45">
      <c r="A64">
        <v>6.7</v>
      </c>
      <c r="B64">
        <v>0.48</v>
      </c>
      <c r="C64">
        <v>0.02</v>
      </c>
      <c r="D64">
        <v>2.2000000000000002</v>
      </c>
      <c r="E64">
        <v>0.08</v>
      </c>
      <c r="F64">
        <v>36</v>
      </c>
      <c r="G64">
        <v>111</v>
      </c>
      <c r="H64">
        <v>0.99524000000000001</v>
      </c>
      <c r="I64">
        <v>3.1</v>
      </c>
      <c r="J64">
        <v>0.53</v>
      </c>
      <c r="K64">
        <v>9.6999999999999993</v>
      </c>
      <c r="L64">
        <v>5</v>
      </c>
      <c r="N64">
        <v>7.5</v>
      </c>
      <c r="O64">
        <v>0.31</v>
      </c>
      <c r="P64">
        <v>0.41</v>
      </c>
      <c r="Q64">
        <v>2.4</v>
      </c>
      <c r="R64">
        <v>6.5000000000000002E-2</v>
      </c>
      <c r="S64">
        <v>34</v>
      </c>
      <c r="T64">
        <v>60</v>
      </c>
      <c r="U64">
        <v>0.99492000000000003</v>
      </c>
      <c r="V64">
        <v>3.34</v>
      </c>
      <c r="W64">
        <v>0.85</v>
      </c>
      <c r="X64">
        <v>11.4</v>
      </c>
      <c r="Y64">
        <v>6</v>
      </c>
    </row>
    <row r="65" spans="1:25" x14ac:dyDescent="0.45">
      <c r="A65">
        <v>7.4</v>
      </c>
      <c r="B65">
        <v>0.6</v>
      </c>
      <c r="C65">
        <v>0.26</v>
      </c>
      <c r="D65">
        <v>7.3</v>
      </c>
      <c r="E65">
        <v>7.0000000000000007E-2</v>
      </c>
      <c r="F65">
        <v>36</v>
      </c>
      <c r="G65">
        <v>121</v>
      </c>
      <c r="H65">
        <v>0.99819999999999998</v>
      </c>
      <c r="I65">
        <v>3.37</v>
      </c>
      <c r="J65">
        <v>0.49</v>
      </c>
      <c r="K65">
        <v>9.4</v>
      </c>
      <c r="L65">
        <v>5</v>
      </c>
      <c r="N65">
        <v>7.4</v>
      </c>
      <c r="O65">
        <v>0.52</v>
      </c>
      <c r="P65">
        <v>0.13</v>
      </c>
      <c r="Q65">
        <v>2.4</v>
      </c>
      <c r="R65">
        <v>7.8E-2</v>
      </c>
      <c r="S65">
        <v>34</v>
      </c>
      <c r="T65">
        <v>61</v>
      </c>
      <c r="U65">
        <v>0.99527999999999905</v>
      </c>
      <c r="V65">
        <v>3.43</v>
      </c>
      <c r="W65">
        <v>0.59</v>
      </c>
      <c r="X65">
        <v>10.8</v>
      </c>
      <c r="Y65">
        <v>6</v>
      </c>
    </row>
    <row r="66" spans="1:25" x14ac:dyDescent="0.45">
      <c r="A66">
        <v>7.1</v>
      </c>
      <c r="B66">
        <v>0.31</v>
      </c>
      <c r="C66">
        <v>0.3</v>
      </c>
      <c r="D66">
        <v>2.2000000000000002</v>
      </c>
      <c r="E66">
        <v>5.2999999999999999E-2</v>
      </c>
      <c r="F66">
        <v>36</v>
      </c>
      <c r="G66">
        <v>127</v>
      </c>
      <c r="H66">
        <v>0.99650000000000005</v>
      </c>
      <c r="I66">
        <v>2.94</v>
      </c>
      <c r="J66">
        <v>1.62</v>
      </c>
      <c r="K66">
        <v>9.5</v>
      </c>
      <c r="L66">
        <v>5</v>
      </c>
      <c r="N66">
        <v>6.4</v>
      </c>
      <c r="O66">
        <v>0.42</v>
      </c>
      <c r="P66">
        <v>0.09</v>
      </c>
      <c r="Q66">
        <v>2.2999999999999998</v>
      </c>
      <c r="R66">
        <v>5.3999999999999999E-2</v>
      </c>
      <c r="S66">
        <v>34</v>
      </c>
      <c r="T66">
        <v>64</v>
      </c>
      <c r="U66">
        <v>0.99724000000000002</v>
      </c>
      <c r="V66">
        <v>3.41</v>
      </c>
      <c r="W66">
        <v>0.68</v>
      </c>
      <c r="X66">
        <v>10.4</v>
      </c>
      <c r="Y66">
        <v>6</v>
      </c>
    </row>
    <row r="67" spans="1:25" x14ac:dyDescent="0.45">
      <c r="A67">
        <v>8.1</v>
      </c>
      <c r="B67">
        <v>0.28999999999999998</v>
      </c>
      <c r="C67">
        <v>0.36</v>
      </c>
      <c r="D67">
        <v>2.2000000000000002</v>
      </c>
      <c r="E67">
        <v>4.8000000000000001E-2</v>
      </c>
      <c r="F67">
        <v>35</v>
      </c>
      <c r="G67">
        <v>53</v>
      </c>
      <c r="H67">
        <v>0.995</v>
      </c>
      <c r="I67">
        <v>3.27</v>
      </c>
      <c r="J67">
        <v>1.01</v>
      </c>
      <c r="K67">
        <v>12.4</v>
      </c>
      <c r="L67">
        <v>7</v>
      </c>
      <c r="N67">
        <v>9.8000000000000007</v>
      </c>
      <c r="O67">
        <v>0.45</v>
      </c>
      <c r="P67">
        <v>0.38</v>
      </c>
      <c r="Q67">
        <v>2.5</v>
      </c>
      <c r="R67">
        <v>8.1000000000000003E-2</v>
      </c>
      <c r="S67">
        <v>34</v>
      </c>
      <c r="T67">
        <v>66</v>
      </c>
      <c r="U67">
        <v>0.99726000000000004</v>
      </c>
      <c r="V67">
        <v>3.15</v>
      </c>
      <c r="W67">
        <v>0.57999999999999996</v>
      </c>
      <c r="X67">
        <v>9.8000000000000007</v>
      </c>
      <c r="Y67">
        <v>5</v>
      </c>
    </row>
    <row r="68" spans="1:25" x14ac:dyDescent="0.45">
      <c r="A68">
        <v>6.9</v>
      </c>
      <c r="B68">
        <v>0.76500000000000001</v>
      </c>
      <c r="C68">
        <v>0.02</v>
      </c>
      <c r="D68">
        <v>2.2999999999999998</v>
      </c>
      <c r="E68">
        <v>6.3E-2</v>
      </c>
      <c r="F68">
        <v>35</v>
      </c>
      <c r="G68">
        <v>63</v>
      </c>
      <c r="H68">
        <v>0.99750000000000005</v>
      </c>
      <c r="I68">
        <v>3.57</v>
      </c>
      <c r="J68">
        <v>0.78</v>
      </c>
      <c r="K68">
        <v>9.9</v>
      </c>
      <c r="L68">
        <v>5</v>
      </c>
      <c r="N68">
        <v>10.6</v>
      </c>
      <c r="O68">
        <v>0.5</v>
      </c>
      <c r="P68">
        <v>0.45</v>
      </c>
      <c r="Q68">
        <v>2.6</v>
      </c>
      <c r="R68">
        <v>0.11899999999999999</v>
      </c>
      <c r="S68">
        <v>34</v>
      </c>
      <c r="T68">
        <v>68</v>
      </c>
      <c r="U68">
        <v>0.99707999999999997</v>
      </c>
      <c r="V68">
        <v>3.23</v>
      </c>
      <c r="W68">
        <v>0.72</v>
      </c>
      <c r="X68">
        <v>10.9</v>
      </c>
      <c r="Y68">
        <v>6</v>
      </c>
    </row>
    <row r="69" spans="1:25" x14ac:dyDescent="0.45">
      <c r="A69">
        <v>9.5</v>
      </c>
      <c r="B69">
        <v>0.56000000000000005</v>
      </c>
      <c r="C69">
        <v>0.33</v>
      </c>
      <c r="D69">
        <v>2.4</v>
      </c>
      <c r="E69">
        <v>8.8999999999999996E-2</v>
      </c>
      <c r="F69">
        <v>35</v>
      </c>
      <c r="G69">
        <v>67</v>
      </c>
      <c r="H69">
        <v>0.99719999999999998</v>
      </c>
      <c r="I69">
        <v>3.28</v>
      </c>
      <c r="J69">
        <v>0.73</v>
      </c>
      <c r="K69">
        <v>11.8</v>
      </c>
      <c r="L69">
        <v>7</v>
      </c>
      <c r="N69">
        <v>8</v>
      </c>
      <c r="O69">
        <v>0.81</v>
      </c>
      <c r="P69">
        <v>0.25</v>
      </c>
      <c r="Q69">
        <v>3.4</v>
      </c>
      <c r="R69">
        <v>7.5999999999999998E-2</v>
      </c>
      <c r="S69">
        <v>34</v>
      </c>
      <c r="T69">
        <v>85</v>
      </c>
      <c r="U69">
        <v>0.99667999999999901</v>
      </c>
      <c r="V69">
        <v>3.19</v>
      </c>
      <c r="W69">
        <v>0.42</v>
      </c>
      <c r="X69">
        <v>9.1999999999999993</v>
      </c>
      <c r="Y69">
        <v>5</v>
      </c>
    </row>
    <row r="70" spans="1:25" x14ac:dyDescent="0.45">
      <c r="A70">
        <v>11.6</v>
      </c>
      <c r="B70">
        <v>0.32</v>
      </c>
      <c r="C70">
        <v>0.55000000000000004</v>
      </c>
      <c r="D70">
        <v>2.8</v>
      </c>
      <c r="E70">
        <v>8.1000000000000003E-2</v>
      </c>
      <c r="F70">
        <v>35</v>
      </c>
      <c r="G70">
        <v>67</v>
      </c>
      <c r="H70">
        <v>1.0002</v>
      </c>
      <c r="I70">
        <v>3.32</v>
      </c>
      <c r="J70">
        <v>0.92</v>
      </c>
      <c r="K70">
        <v>10.8</v>
      </c>
      <c r="L70">
        <v>7</v>
      </c>
      <c r="N70">
        <v>7.2</v>
      </c>
      <c r="O70">
        <v>0.66</v>
      </c>
      <c r="P70">
        <v>0.33</v>
      </c>
      <c r="Q70">
        <v>2.5</v>
      </c>
      <c r="R70">
        <v>6.8000000000000005E-2</v>
      </c>
      <c r="S70">
        <v>34</v>
      </c>
      <c r="T70">
        <v>102</v>
      </c>
      <c r="U70">
        <v>0.99413999999999902</v>
      </c>
      <c r="V70">
        <v>3.27</v>
      </c>
      <c r="W70">
        <v>0.78</v>
      </c>
      <c r="X70">
        <v>12.8</v>
      </c>
      <c r="Y70">
        <v>6</v>
      </c>
    </row>
    <row r="71" spans="1:25" x14ac:dyDescent="0.45">
      <c r="A71">
        <v>7.1</v>
      </c>
      <c r="B71">
        <v>0.36</v>
      </c>
      <c r="C71">
        <v>0.3</v>
      </c>
      <c r="D71">
        <v>1.6</v>
      </c>
      <c r="E71">
        <v>0.08</v>
      </c>
      <c r="F71">
        <v>35</v>
      </c>
      <c r="G71">
        <v>70</v>
      </c>
      <c r="H71">
        <v>0.99692999999999898</v>
      </c>
      <c r="I71">
        <v>3.44</v>
      </c>
      <c r="J71">
        <v>0.5</v>
      </c>
      <c r="K71">
        <v>9.4</v>
      </c>
      <c r="L71">
        <v>5</v>
      </c>
      <c r="N71">
        <v>7</v>
      </c>
      <c r="O71">
        <v>0.57999999999999996</v>
      </c>
      <c r="P71">
        <v>0.12</v>
      </c>
      <c r="Q71">
        <v>1.9</v>
      </c>
      <c r="R71">
        <v>9.0999999999999998E-2</v>
      </c>
      <c r="S71">
        <v>34</v>
      </c>
      <c r="T71">
        <v>124</v>
      </c>
      <c r="U71">
        <v>0.99560000000000004</v>
      </c>
      <c r="V71">
        <v>3.44</v>
      </c>
      <c r="W71">
        <v>0.48</v>
      </c>
      <c r="X71">
        <v>10.5</v>
      </c>
      <c r="Y71">
        <v>5</v>
      </c>
    </row>
    <row r="72" spans="1:25" x14ac:dyDescent="0.45">
      <c r="A72">
        <v>7.3</v>
      </c>
      <c r="B72">
        <v>0.32</v>
      </c>
      <c r="C72">
        <v>0.23</v>
      </c>
      <c r="D72">
        <v>2.2999999999999998</v>
      </c>
      <c r="E72">
        <v>6.6000000000000003E-2</v>
      </c>
      <c r="F72">
        <v>35</v>
      </c>
      <c r="G72">
        <v>70</v>
      </c>
      <c r="H72">
        <v>0.99587999999999899</v>
      </c>
      <c r="I72">
        <v>3.43</v>
      </c>
      <c r="J72">
        <v>0.62</v>
      </c>
      <c r="K72">
        <v>10.1</v>
      </c>
      <c r="L72">
        <v>5</v>
      </c>
      <c r="N72">
        <v>7.6</v>
      </c>
      <c r="O72">
        <v>0.78</v>
      </c>
      <c r="P72">
        <v>0</v>
      </c>
      <c r="Q72">
        <v>1.7</v>
      </c>
      <c r="R72">
        <v>7.5999999999999998E-2</v>
      </c>
      <c r="S72">
        <v>33</v>
      </c>
      <c r="T72">
        <v>45</v>
      </c>
      <c r="U72">
        <v>0.99612000000000001</v>
      </c>
      <c r="V72">
        <v>3.31</v>
      </c>
      <c r="W72">
        <v>0.62</v>
      </c>
      <c r="X72">
        <v>10.7</v>
      </c>
      <c r="Y72">
        <v>6</v>
      </c>
    </row>
    <row r="73" spans="1:25" x14ac:dyDescent="0.45">
      <c r="A73">
        <v>7.2</v>
      </c>
      <c r="B73">
        <v>0.41</v>
      </c>
      <c r="C73">
        <v>0.3</v>
      </c>
      <c r="D73">
        <v>2.1</v>
      </c>
      <c r="E73">
        <v>8.3000000000000004E-2</v>
      </c>
      <c r="F73">
        <v>35</v>
      </c>
      <c r="G73">
        <v>72</v>
      </c>
      <c r="H73">
        <v>0.997</v>
      </c>
      <c r="I73">
        <v>3.44</v>
      </c>
      <c r="J73">
        <v>0.52</v>
      </c>
      <c r="K73">
        <v>9.4</v>
      </c>
      <c r="L73">
        <v>5</v>
      </c>
      <c r="N73">
        <v>7.6</v>
      </c>
      <c r="O73">
        <v>0.51</v>
      </c>
      <c r="P73">
        <v>0.15</v>
      </c>
      <c r="Q73">
        <v>2.8</v>
      </c>
      <c r="R73">
        <v>0.11</v>
      </c>
      <c r="S73">
        <v>33</v>
      </c>
      <c r="T73">
        <v>73</v>
      </c>
      <c r="U73">
        <v>0.99550000000000005</v>
      </c>
      <c r="V73">
        <v>3.17</v>
      </c>
      <c r="W73">
        <v>0.63</v>
      </c>
      <c r="X73">
        <v>10.199999999999999</v>
      </c>
      <c r="Y73">
        <v>6</v>
      </c>
    </row>
    <row r="74" spans="1:25" x14ac:dyDescent="0.45">
      <c r="A74">
        <v>10.3</v>
      </c>
      <c r="B74">
        <v>0.59</v>
      </c>
      <c r="C74">
        <v>0.42</v>
      </c>
      <c r="D74">
        <v>2.8</v>
      </c>
      <c r="E74">
        <v>0.09</v>
      </c>
      <c r="F74">
        <v>35</v>
      </c>
      <c r="G74">
        <v>73</v>
      </c>
      <c r="H74">
        <v>0.999</v>
      </c>
      <c r="I74">
        <v>3.28</v>
      </c>
      <c r="J74">
        <v>0.7</v>
      </c>
      <c r="K74">
        <v>9.5</v>
      </c>
      <c r="L74">
        <v>6</v>
      </c>
      <c r="N74">
        <v>7.2</v>
      </c>
      <c r="O74">
        <v>0.35</v>
      </c>
      <c r="P74">
        <v>0.26</v>
      </c>
      <c r="Q74">
        <v>1.8</v>
      </c>
      <c r="R74">
        <v>8.3000000000000004E-2</v>
      </c>
      <c r="S74">
        <v>33</v>
      </c>
      <c r="T74">
        <v>75</v>
      </c>
      <c r="U74">
        <v>0.99680000000000002</v>
      </c>
      <c r="V74">
        <v>3.4</v>
      </c>
      <c r="W74">
        <v>0.57999999999999996</v>
      </c>
      <c r="X74">
        <v>9.5</v>
      </c>
      <c r="Y74">
        <v>6</v>
      </c>
    </row>
    <row r="75" spans="1:25" x14ac:dyDescent="0.45">
      <c r="A75">
        <v>8.5</v>
      </c>
      <c r="B75">
        <v>0.28000000000000003</v>
      </c>
      <c r="C75">
        <v>0.56000000000000005</v>
      </c>
      <c r="D75">
        <v>1.8</v>
      </c>
      <c r="E75">
        <v>9.1999999999999998E-2</v>
      </c>
      <c r="F75">
        <v>35</v>
      </c>
      <c r="G75">
        <v>103</v>
      </c>
      <c r="H75">
        <v>0.99690000000000001</v>
      </c>
      <c r="I75">
        <v>3.3</v>
      </c>
      <c r="J75">
        <v>0.75</v>
      </c>
      <c r="K75">
        <v>10.5</v>
      </c>
      <c r="L75">
        <v>7</v>
      </c>
      <c r="N75">
        <v>7.3</v>
      </c>
      <c r="O75">
        <v>0.4</v>
      </c>
      <c r="P75">
        <v>0.3</v>
      </c>
      <c r="Q75">
        <v>1.7</v>
      </c>
      <c r="R75">
        <v>0.08</v>
      </c>
      <c r="S75">
        <v>33</v>
      </c>
      <c r="T75">
        <v>79</v>
      </c>
      <c r="U75">
        <v>0.99690000000000001</v>
      </c>
      <c r="V75">
        <v>3.41</v>
      </c>
      <c r="W75">
        <v>0.65</v>
      </c>
      <c r="X75">
        <v>9.5</v>
      </c>
      <c r="Y75">
        <v>6</v>
      </c>
    </row>
    <row r="76" spans="1:25" x14ac:dyDescent="0.45">
      <c r="A76">
        <v>7.3</v>
      </c>
      <c r="B76">
        <v>0.69</v>
      </c>
      <c r="C76">
        <v>0.32</v>
      </c>
      <c r="D76">
        <v>2.2000000000000002</v>
      </c>
      <c r="E76">
        <v>6.9000000000000006E-2</v>
      </c>
      <c r="F76">
        <v>35</v>
      </c>
      <c r="G76">
        <v>104</v>
      </c>
      <c r="H76">
        <v>0.99631999999999998</v>
      </c>
      <c r="I76">
        <v>3.33</v>
      </c>
      <c r="J76">
        <v>0.51</v>
      </c>
      <c r="K76">
        <v>9.5</v>
      </c>
      <c r="L76">
        <v>5</v>
      </c>
      <c r="N76">
        <v>7</v>
      </c>
      <c r="O76">
        <v>0.38</v>
      </c>
      <c r="P76">
        <v>0.49</v>
      </c>
      <c r="Q76">
        <v>2.5</v>
      </c>
      <c r="R76">
        <v>9.6999999999999906E-2</v>
      </c>
      <c r="S76">
        <v>33</v>
      </c>
      <c r="T76">
        <v>85</v>
      </c>
      <c r="U76">
        <v>0.99619999999999997</v>
      </c>
      <c r="V76">
        <v>3.39</v>
      </c>
      <c r="W76">
        <v>0.77</v>
      </c>
      <c r="X76">
        <v>11.4</v>
      </c>
      <c r="Y76">
        <v>6</v>
      </c>
    </row>
    <row r="77" spans="1:25" x14ac:dyDescent="0.45">
      <c r="A77">
        <v>8.9</v>
      </c>
      <c r="B77">
        <v>0.48</v>
      </c>
      <c r="C77">
        <v>0.24</v>
      </c>
      <c r="D77">
        <v>2.85</v>
      </c>
      <c r="E77">
        <v>9.4E-2</v>
      </c>
      <c r="F77">
        <v>35</v>
      </c>
      <c r="G77">
        <v>106</v>
      </c>
      <c r="H77">
        <v>0.99819999999999998</v>
      </c>
      <c r="I77">
        <v>3.1</v>
      </c>
      <c r="J77">
        <v>0.53</v>
      </c>
      <c r="K77">
        <v>9.1999999999999993</v>
      </c>
      <c r="L77">
        <v>5</v>
      </c>
      <c r="N77">
        <v>8.8000000000000007</v>
      </c>
      <c r="O77">
        <v>0.42</v>
      </c>
      <c r="P77">
        <v>0.21</v>
      </c>
      <c r="Q77">
        <v>2.5</v>
      </c>
      <c r="R77">
        <v>9.1999999999999998E-2</v>
      </c>
      <c r="S77">
        <v>33</v>
      </c>
      <c r="T77">
        <v>88</v>
      </c>
      <c r="U77">
        <v>0.99822999999999995</v>
      </c>
      <c r="V77">
        <v>3.19</v>
      </c>
      <c r="W77">
        <v>0.52</v>
      </c>
      <c r="X77">
        <v>9.1999999999999993</v>
      </c>
      <c r="Y77">
        <v>5</v>
      </c>
    </row>
    <row r="78" spans="1:25" x14ac:dyDescent="0.45">
      <c r="A78">
        <v>7.3</v>
      </c>
      <c r="B78">
        <v>0.59</v>
      </c>
      <c r="C78">
        <v>0.26</v>
      </c>
      <c r="D78">
        <v>7.2</v>
      </c>
      <c r="E78">
        <v>7.0000000000000007E-2</v>
      </c>
      <c r="F78">
        <v>35</v>
      </c>
      <c r="G78">
        <v>121</v>
      </c>
      <c r="H78">
        <v>0.99809999999999999</v>
      </c>
      <c r="I78">
        <v>3.37</v>
      </c>
      <c r="J78">
        <v>0.49</v>
      </c>
      <c r="K78">
        <v>9.4</v>
      </c>
      <c r="L78">
        <v>5</v>
      </c>
      <c r="N78">
        <v>8.1</v>
      </c>
      <c r="O78">
        <v>0.53</v>
      </c>
      <c r="P78">
        <v>0.22</v>
      </c>
      <c r="Q78">
        <v>2.2000000000000002</v>
      </c>
      <c r="R78">
        <v>7.8E-2</v>
      </c>
      <c r="S78">
        <v>33</v>
      </c>
      <c r="T78">
        <v>89</v>
      </c>
      <c r="U78">
        <v>0.996779999999999</v>
      </c>
      <c r="V78">
        <v>3.26</v>
      </c>
      <c r="W78">
        <v>0.46</v>
      </c>
      <c r="X78">
        <v>9.6</v>
      </c>
      <c r="Y78">
        <v>6</v>
      </c>
    </row>
    <row r="79" spans="1:25" x14ac:dyDescent="0.45">
      <c r="A79">
        <v>9.8000000000000007</v>
      </c>
      <c r="B79">
        <v>0.98</v>
      </c>
      <c r="C79">
        <v>0.32</v>
      </c>
      <c r="D79">
        <v>2.2999999999999998</v>
      </c>
      <c r="E79">
        <v>7.8E-2</v>
      </c>
      <c r="F79">
        <v>35</v>
      </c>
      <c r="G79">
        <v>152</v>
      </c>
      <c r="H79">
        <v>0.998</v>
      </c>
      <c r="I79">
        <v>3.25</v>
      </c>
      <c r="J79">
        <v>0.48</v>
      </c>
      <c r="K79">
        <v>9.4</v>
      </c>
      <c r="L79">
        <v>5</v>
      </c>
      <c r="N79">
        <v>11.6</v>
      </c>
      <c r="O79">
        <v>0.42</v>
      </c>
      <c r="P79">
        <v>0.53</v>
      </c>
      <c r="Q79">
        <v>3.3</v>
      </c>
      <c r="R79">
        <v>0.105</v>
      </c>
      <c r="S79">
        <v>33</v>
      </c>
      <c r="T79">
        <v>98</v>
      </c>
      <c r="U79">
        <v>1.0009999999999999</v>
      </c>
      <c r="V79">
        <v>3.2</v>
      </c>
      <c r="W79">
        <v>0.95</v>
      </c>
      <c r="X79">
        <v>9.1999999999999993</v>
      </c>
      <c r="Y79">
        <v>5</v>
      </c>
    </row>
    <row r="80" spans="1:25" x14ac:dyDescent="0.45">
      <c r="A80">
        <v>9.8000000000000007</v>
      </c>
      <c r="B80">
        <v>0.88</v>
      </c>
      <c r="C80">
        <v>0.25</v>
      </c>
      <c r="D80">
        <v>2.5</v>
      </c>
      <c r="E80">
        <v>0.104</v>
      </c>
      <c r="F80">
        <v>35</v>
      </c>
      <c r="G80">
        <v>155</v>
      </c>
      <c r="H80">
        <v>1.0009999999999999</v>
      </c>
      <c r="I80">
        <v>3.41</v>
      </c>
      <c r="J80">
        <v>0.67</v>
      </c>
      <c r="K80">
        <v>11.2</v>
      </c>
      <c r="L80">
        <v>5</v>
      </c>
      <c r="N80">
        <v>6.9</v>
      </c>
      <c r="O80">
        <v>0.44</v>
      </c>
      <c r="P80">
        <v>0</v>
      </c>
      <c r="Q80">
        <v>1.4</v>
      </c>
      <c r="R80">
        <v>7.0000000000000007E-2</v>
      </c>
      <c r="S80">
        <v>32</v>
      </c>
      <c r="T80">
        <v>38</v>
      </c>
      <c r="U80">
        <v>0.99437999999999904</v>
      </c>
      <c r="V80">
        <v>3.32</v>
      </c>
      <c r="W80">
        <v>0.57999999999999996</v>
      </c>
      <c r="X80">
        <v>11.4</v>
      </c>
      <c r="Y80">
        <v>6</v>
      </c>
    </row>
    <row r="81" spans="1:25" x14ac:dyDescent="0.45">
      <c r="A81">
        <v>7.5</v>
      </c>
      <c r="B81">
        <v>0.57999999999999996</v>
      </c>
      <c r="C81">
        <v>0.2</v>
      </c>
      <c r="D81">
        <v>2</v>
      </c>
      <c r="E81">
        <v>7.2999999999999995E-2</v>
      </c>
      <c r="F81">
        <v>34</v>
      </c>
      <c r="G81">
        <v>44</v>
      </c>
      <c r="H81">
        <v>0.99493999999999905</v>
      </c>
      <c r="I81">
        <v>3.1</v>
      </c>
      <c r="J81">
        <v>0.43</v>
      </c>
      <c r="K81">
        <v>9.3000000000000007</v>
      </c>
      <c r="L81">
        <v>5</v>
      </c>
      <c r="N81">
        <v>6.2</v>
      </c>
      <c r="O81">
        <v>0.6</v>
      </c>
      <c r="P81">
        <v>0.08</v>
      </c>
      <c r="Q81">
        <v>2</v>
      </c>
      <c r="R81">
        <v>0.09</v>
      </c>
      <c r="S81">
        <v>32</v>
      </c>
      <c r="T81">
        <v>44</v>
      </c>
      <c r="U81">
        <v>0.99490000000000001</v>
      </c>
      <c r="V81">
        <v>3.45</v>
      </c>
      <c r="W81">
        <v>0.57999999999999996</v>
      </c>
      <c r="X81">
        <v>10.5</v>
      </c>
      <c r="Y81">
        <v>5</v>
      </c>
    </row>
    <row r="82" spans="1:25" x14ac:dyDescent="0.45">
      <c r="A82">
        <v>7.8</v>
      </c>
      <c r="B82">
        <v>0.56999999999999995</v>
      </c>
      <c r="C82">
        <v>0.09</v>
      </c>
      <c r="D82">
        <v>2.2999999999999998</v>
      </c>
      <c r="E82">
        <v>6.5000000000000002E-2</v>
      </c>
      <c r="F82">
        <v>34</v>
      </c>
      <c r="G82">
        <v>45</v>
      </c>
      <c r="H82">
        <v>0.99417</v>
      </c>
      <c r="I82">
        <v>3.46</v>
      </c>
      <c r="J82">
        <v>0.74</v>
      </c>
      <c r="K82">
        <v>12.7</v>
      </c>
      <c r="L82">
        <v>8</v>
      </c>
      <c r="N82">
        <v>5.9</v>
      </c>
      <c r="O82">
        <v>0.64500000000000002</v>
      </c>
      <c r="P82">
        <v>0.12</v>
      </c>
      <c r="Q82">
        <v>2</v>
      </c>
      <c r="R82">
        <v>7.4999999999999997E-2</v>
      </c>
      <c r="S82">
        <v>32</v>
      </c>
      <c r="T82">
        <v>44</v>
      </c>
      <c r="U82">
        <v>0.99546999999999997</v>
      </c>
      <c r="V82">
        <v>3.57</v>
      </c>
      <c r="W82">
        <v>0.71</v>
      </c>
      <c r="X82">
        <v>10.199999999999999</v>
      </c>
      <c r="Y82">
        <v>5</v>
      </c>
    </row>
    <row r="83" spans="1:25" x14ac:dyDescent="0.45">
      <c r="A83">
        <v>10.4</v>
      </c>
      <c r="B83">
        <v>0.44</v>
      </c>
      <c r="C83">
        <v>0.42</v>
      </c>
      <c r="D83">
        <v>1.5</v>
      </c>
      <c r="E83">
        <v>0.14499999999999999</v>
      </c>
      <c r="F83">
        <v>34</v>
      </c>
      <c r="G83">
        <v>48</v>
      </c>
      <c r="H83">
        <v>0.99831999999999999</v>
      </c>
      <c r="I83">
        <v>3.38</v>
      </c>
      <c r="J83">
        <v>0.86</v>
      </c>
      <c r="K83">
        <v>9.9</v>
      </c>
      <c r="L83">
        <v>3</v>
      </c>
      <c r="N83">
        <v>6.6</v>
      </c>
      <c r="O83">
        <v>0.84</v>
      </c>
      <c r="P83">
        <v>0.03</v>
      </c>
      <c r="Q83">
        <v>2.2999999999999998</v>
      </c>
      <c r="R83">
        <v>5.8999999999999997E-2</v>
      </c>
      <c r="S83">
        <v>32</v>
      </c>
      <c r="T83">
        <v>48</v>
      </c>
      <c r="U83">
        <v>0.99519999999999997</v>
      </c>
      <c r="V83">
        <v>3.52</v>
      </c>
      <c r="W83">
        <v>0.56000000000000005</v>
      </c>
      <c r="X83">
        <v>12.3</v>
      </c>
      <c r="Y83">
        <v>7</v>
      </c>
    </row>
    <row r="84" spans="1:25" x14ac:dyDescent="0.45">
      <c r="A84">
        <v>6.8</v>
      </c>
      <c r="B84">
        <v>0.77</v>
      </c>
      <c r="C84">
        <v>0</v>
      </c>
      <c r="D84">
        <v>1.8</v>
      </c>
      <c r="E84">
        <v>6.6000000000000003E-2</v>
      </c>
      <c r="F84">
        <v>34</v>
      </c>
      <c r="G84">
        <v>52</v>
      </c>
      <c r="H84">
        <v>0.99760000000000004</v>
      </c>
      <c r="I84">
        <v>3.62</v>
      </c>
      <c r="J84">
        <v>0.68</v>
      </c>
      <c r="K84">
        <v>9.9</v>
      </c>
      <c r="L84">
        <v>5</v>
      </c>
      <c r="N84">
        <v>8.1999999999999993</v>
      </c>
      <c r="O84">
        <v>0.42</v>
      </c>
      <c r="P84">
        <v>0.49</v>
      </c>
      <c r="Q84">
        <v>2.6</v>
      </c>
      <c r="R84">
        <v>8.4000000000000005E-2</v>
      </c>
      <c r="S84">
        <v>32</v>
      </c>
      <c r="T84">
        <v>55</v>
      </c>
      <c r="U84">
        <v>0.99880000000000002</v>
      </c>
      <c r="V84">
        <v>3.34</v>
      </c>
      <c r="W84">
        <v>0.75</v>
      </c>
      <c r="X84">
        <v>8.6999999999999993</v>
      </c>
      <c r="Y84">
        <v>6</v>
      </c>
    </row>
    <row r="85" spans="1:25" x14ac:dyDescent="0.45">
      <c r="A85">
        <v>6.8</v>
      </c>
      <c r="B85">
        <v>0.59</v>
      </c>
      <c r="C85">
        <v>0.1</v>
      </c>
      <c r="D85">
        <v>1.7</v>
      </c>
      <c r="E85">
        <v>6.3E-2</v>
      </c>
      <c r="F85">
        <v>34</v>
      </c>
      <c r="G85">
        <v>53</v>
      </c>
      <c r="H85">
        <v>0.99580000000000002</v>
      </c>
      <c r="I85">
        <v>3.41</v>
      </c>
      <c r="J85">
        <v>0.67</v>
      </c>
      <c r="K85">
        <v>9.6999999999999993</v>
      </c>
      <c r="L85">
        <v>5</v>
      </c>
      <c r="N85">
        <v>8.5</v>
      </c>
      <c r="O85">
        <v>0.46</v>
      </c>
      <c r="P85">
        <v>0.31</v>
      </c>
      <c r="Q85">
        <v>2.25</v>
      </c>
      <c r="R85">
        <v>7.8E-2</v>
      </c>
      <c r="S85">
        <v>32</v>
      </c>
      <c r="T85">
        <v>58</v>
      </c>
      <c r="U85">
        <v>0.998</v>
      </c>
      <c r="V85">
        <v>3.33</v>
      </c>
      <c r="W85">
        <v>0.54</v>
      </c>
      <c r="X85">
        <v>9.8000000000000007</v>
      </c>
      <c r="Y85">
        <v>5</v>
      </c>
    </row>
    <row r="86" spans="1:25" x14ac:dyDescent="0.45">
      <c r="A86">
        <v>7.2</v>
      </c>
      <c r="B86">
        <v>0.39</v>
      </c>
      <c r="C86">
        <v>0.32</v>
      </c>
      <c r="D86">
        <v>1.8</v>
      </c>
      <c r="E86">
        <v>6.5000000000000002E-2</v>
      </c>
      <c r="F86">
        <v>34</v>
      </c>
      <c r="G86">
        <v>60</v>
      </c>
      <c r="H86">
        <v>0.99713999999999903</v>
      </c>
      <c r="I86">
        <v>3.46</v>
      </c>
      <c r="J86">
        <v>0.78</v>
      </c>
      <c r="K86">
        <v>9.9</v>
      </c>
      <c r="L86">
        <v>5</v>
      </c>
      <c r="N86">
        <v>8.6999999999999993</v>
      </c>
      <c r="O86">
        <v>0.42</v>
      </c>
      <c r="P86">
        <v>0.45</v>
      </c>
      <c r="Q86">
        <v>2.4</v>
      </c>
      <c r="R86">
        <v>7.1999999999999995E-2</v>
      </c>
      <c r="S86">
        <v>32</v>
      </c>
      <c r="T86">
        <v>59</v>
      </c>
      <c r="U86">
        <v>0.99617</v>
      </c>
      <c r="V86">
        <v>3.33</v>
      </c>
      <c r="W86">
        <v>0.77</v>
      </c>
      <c r="X86">
        <v>12</v>
      </c>
      <c r="Y86">
        <v>6</v>
      </c>
    </row>
    <row r="87" spans="1:25" x14ac:dyDescent="0.45">
      <c r="A87">
        <v>7.5</v>
      </c>
      <c r="B87">
        <v>0.31</v>
      </c>
      <c r="C87">
        <v>0.41</v>
      </c>
      <c r="D87">
        <v>2.4</v>
      </c>
      <c r="E87">
        <v>6.5000000000000002E-2</v>
      </c>
      <c r="F87">
        <v>34</v>
      </c>
      <c r="G87">
        <v>60</v>
      </c>
      <c r="H87">
        <v>0.99492000000000003</v>
      </c>
      <c r="I87">
        <v>3.34</v>
      </c>
      <c r="J87">
        <v>0.85</v>
      </c>
      <c r="K87">
        <v>11.4</v>
      </c>
      <c r="L87">
        <v>6</v>
      </c>
      <c r="N87">
        <v>6.8</v>
      </c>
      <c r="O87">
        <v>0.56999999999999995</v>
      </c>
      <c r="P87">
        <v>0</v>
      </c>
      <c r="Q87">
        <v>2.5</v>
      </c>
      <c r="R87">
        <v>7.1999999999999995E-2</v>
      </c>
      <c r="S87">
        <v>32</v>
      </c>
      <c r="T87">
        <v>64</v>
      </c>
      <c r="U87">
        <v>0.99490999999999996</v>
      </c>
      <c r="V87">
        <v>3.43</v>
      </c>
      <c r="W87">
        <v>0.56000000000000005</v>
      </c>
      <c r="X87">
        <v>11.2</v>
      </c>
      <c r="Y87">
        <v>6</v>
      </c>
    </row>
    <row r="88" spans="1:25" x14ac:dyDescent="0.45">
      <c r="A88">
        <v>7.4</v>
      </c>
      <c r="B88">
        <v>0.52</v>
      </c>
      <c r="C88">
        <v>0.13</v>
      </c>
      <c r="D88">
        <v>2.4</v>
      </c>
      <c r="E88">
        <v>7.8E-2</v>
      </c>
      <c r="F88">
        <v>34</v>
      </c>
      <c r="G88">
        <v>61</v>
      </c>
      <c r="H88">
        <v>0.99527999999999905</v>
      </c>
      <c r="I88">
        <v>3.43</v>
      </c>
      <c r="J88">
        <v>0.59</v>
      </c>
      <c r="K88">
        <v>10.8</v>
      </c>
      <c r="L88">
        <v>6</v>
      </c>
      <c r="N88">
        <v>9.9</v>
      </c>
      <c r="O88">
        <v>0.59</v>
      </c>
      <c r="P88">
        <v>7.0000000000000007E-2</v>
      </c>
      <c r="Q88">
        <v>3.4</v>
      </c>
      <c r="R88">
        <v>0.10199999999999999</v>
      </c>
      <c r="S88">
        <v>32</v>
      </c>
      <c r="T88">
        <v>71</v>
      </c>
      <c r="U88">
        <v>1.0001500000000001</v>
      </c>
      <c r="V88">
        <v>3.31</v>
      </c>
      <c r="W88">
        <v>0.71</v>
      </c>
      <c r="X88">
        <v>9.8000000000000007</v>
      </c>
      <c r="Y88">
        <v>5</v>
      </c>
    </row>
    <row r="89" spans="1:25" x14ac:dyDescent="0.45">
      <c r="A89">
        <v>6.4</v>
      </c>
      <c r="B89">
        <v>0.42</v>
      </c>
      <c r="C89">
        <v>0.09</v>
      </c>
      <c r="D89">
        <v>2.2999999999999998</v>
      </c>
      <c r="E89">
        <v>5.3999999999999999E-2</v>
      </c>
      <c r="F89">
        <v>34</v>
      </c>
      <c r="G89">
        <v>64</v>
      </c>
      <c r="H89">
        <v>0.99724000000000002</v>
      </c>
      <c r="I89">
        <v>3.41</v>
      </c>
      <c r="J89">
        <v>0.68</v>
      </c>
      <c r="K89">
        <v>10.4</v>
      </c>
      <c r="L89">
        <v>6</v>
      </c>
      <c r="N89">
        <v>9</v>
      </c>
      <c r="O89">
        <v>0.6</v>
      </c>
      <c r="P89">
        <v>0.28999999999999998</v>
      </c>
      <c r="Q89">
        <v>2</v>
      </c>
      <c r="R89">
        <v>6.9000000000000006E-2</v>
      </c>
      <c r="S89">
        <v>32</v>
      </c>
      <c r="T89">
        <v>73</v>
      </c>
      <c r="U89">
        <v>0.99653999999999998</v>
      </c>
      <c r="V89">
        <v>3.34</v>
      </c>
      <c r="W89">
        <v>0.56999999999999995</v>
      </c>
      <c r="X89">
        <v>10</v>
      </c>
      <c r="Y89">
        <v>5</v>
      </c>
    </row>
    <row r="90" spans="1:25" x14ac:dyDescent="0.45">
      <c r="A90">
        <v>9.8000000000000007</v>
      </c>
      <c r="B90">
        <v>0.45</v>
      </c>
      <c r="C90">
        <v>0.38</v>
      </c>
      <c r="D90">
        <v>2.5</v>
      </c>
      <c r="E90">
        <v>8.1000000000000003E-2</v>
      </c>
      <c r="F90">
        <v>34</v>
      </c>
      <c r="G90">
        <v>66</v>
      </c>
      <c r="H90">
        <v>0.99726000000000004</v>
      </c>
      <c r="I90">
        <v>3.15</v>
      </c>
      <c r="J90">
        <v>0.57999999999999996</v>
      </c>
      <c r="K90">
        <v>9.8000000000000007</v>
      </c>
      <c r="L90">
        <v>5</v>
      </c>
      <c r="N90">
        <v>8.4</v>
      </c>
      <c r="O90">
        <v>0.36</v>
      </c>
      <c r="P90">
        <v>0.32</v>
      </c>
      <c r="Q90">
        <v>2.2000000000000002</v>
      </c>
      <c r="R90">
        <v>8.1000000000000003E-2</v>
      </c>
      <c r="S90">
        <v>32</v>
      </c>
      <c r="T90">
        <v>79</v>
      </c>
      <c r="U90">
        <v>0.99639999999999995</v>
      </c>
      <c r="V90">
        <v>3.3</v>
      </c>
      <c r="W90">
        <v>0.72</v>
      </c>
      <c r="X90">
        <v>11</v>
      </c>
      <c r="Y90">
        <v>6</v>
      </c>
    </row>
    <row r="91" spans="1:25" x14ac:dyDescent="0.45">
      <c r="A91">
        <v>10.6</v>
      </c>
      <c r="B91">
        <v>0.5</v>
      </c>
      <c r="C91">
        <v>0.45</v>
      </c>
      <c r="D91">
        <v>2.6</v>
      </c>
      <c r="E91">
        <v>0.11899999999999999</v>
      </c>
      <c r="F91">
        <v>34</v>
      </c>
      <c r="G91">
        <v>68</v>
      </c>
      <c r="H91">
        <v>0.99707999999999997</v>
      </c>
      <c r="I91">
        <v>3.23</v>
      </c>
      <c r="J91">
        <v>0.72</v>
      </c>
      <c r="K91">
        <v>10.9</v>
      </c>
      <c r="L91">
        <v>6</v>
      </c>
      <c r="N91">
        <v>8</v>
      </c>
      <c r="O91">
        <v>0.39</v>
      </c>
      <c r="P91">
        <v>0.3</v>
      </c>
      <c r="Q91">
        <v>1.9</v>
      </c>
      <c r="R91">
        <v>7.3999999999999996E-2</v>
      </c>
      <c r="S91">
        <v>32</v>
      </c>
      <c r="T91">
        <v>84</v>
      </c>
      <c r="U91">
        <v>0.99717</v>
      </c>
      <c r="V91">
        <v>3.39</v>
      </c>
      <c r="W91">
        <v>0.61</v>
      </c>
      <c r="X91">
        <v>9</v>
      </c>
      <c r="Y91">
        <v>5</v>
      </c>
    </row>
    <row r="92" spans="1:25" x14ac:dyDescent="0.45">
      <c r="A92">
        <v>8</v>
      </c>
      <c r="B92">
        <v>0.81</v>
      </c>
      <c r="C92">
        <v>0.25</v>
      </c>
      <c r="D92">
        <v>3.4</v>
      </c>
      <c r="E92">
        <v>7.5999999999999998E-2</v>
      </c>
      <c r="F92">
        <v>34</v>
      </c>
      <c r="G92">
        <v>85</v>
      </c>
      <c r="H92">
        <v>0.99667999999999901</v>
      </c>
      <c r="I92">
        <v>3.19</v>
      </c>
      <c r="J92">
        <v>0.42</v>
      </c>
      <c r="K92">
        <v>9.1999999999999993</v>
      </c>
      <c r="L92">
        <v>5</v>
      </c>
      <c r="N92">
        <v>6.2</v>
      </c>
      <c r="O92">
        <v>0.46</v>
      </c>
      <c r="P92">
        <v>0.28999999999999998</v>
      </c>
      <c r="Q92">
        <v>2.1</v>
      </c>
      <c r="R92">
        <v>7.3999999999999996E-2</v>
      </c>
      <c r="S92">
        <v>32</v>
      </c>
      <c r="T92">
        <v>98</v>
      </c>
      <c r="U92">
        <v>0.995779999999999</v>
      </c>
      <c r="V92">
        <v>3.33</v>
      </c>
      <c r="W92">
        <v>0.62</v>
      </c>
      <c r="X92">
        <v>9.8000000000000007</v>
      </c>
      <c r="Y92">
        <v>5</v>
      </c>
    </row>
    <row r="93" spans="1:25" x14ac:dyDescent="0.45">
      <c r="A93">
        <v>7.7</v>
      </c>
      <c r="B93">
        <v>0.75</v>
      </c>
      <c r="C93">
        <v>0.27</v>
      </c>
      <c r="D93">
        <v>3.8</v>
      </c>
      <c r="E93">
        <v>0.11</v>
      </c>
      <c r="F93">
        <v>34</v>
      </c>
      <c r="G93">
        <v>89</v>
      </c>
      <c r="H93">
        <v>0.99663999999999997</v>
      </c>
      <c r="I93">
        <v>3.24</v>
      </c>
      <c r="J93">
        <v>0.45</v>
      </c>
      <c r="K93">
        <v>9.3000000000000007</v>
      </c>
      <c r="L93">
        <v>5</v>
      </c>
      <c r="N93">
        <v>7.7</v>
      </c>
      <c r="O93">
        <v>0.71499999999999997</v>
      </c>
      <c r="P93">
        <v>0.01</v>
      </c>
      <c r="Q93">
        <v>2.1</v>
      </c>
      <c r="R93">
        <v>6.4000000000000001E-2</v>
      </c>
      <c r="S93">
        <v>31</v>
      </c>
      <c r="T93">
        <v>43</v>
      </c>
      <c r="U93">
        <v>0.99370999999999998</v>
      </c>
      <c r="V93">
        <v>3.41</v>
      </c>
      <c r="W93">
        <v>0.56999999999999995</v>
      </c>
      <c r="X93">
        <v>11.8</v>
      </c>
      <c r="Y93">
        <v>6</v>
      </c>
    </row>
    <row r="94" spans="1:25" x14ac:dyDescent="0.45">
      <c r="A94">
        <v>7.2</v>
      </c>
      <c r="B94">
        <v>0.66</v>
      </c>
      <c r="C94">
        <v>0.33</v>
      </c>
      <c r="D94">
        <v>2.5</v>
      </c>
      <c r="E94">
        <v>6.8000000000000005E-2</v>
      </c>
      <c r="F94">
        <v>34</v>
      </c>
      <c r="G94">
        <v>102</v>
      </c>
      <c r="H94">
        <v>0.99413999999999902</v>
      </c>
      <c r="I94">
        <v>3.27</v>
      </c>
      <c r="J94">
        <v>0.78</v>
      </c>
      <c r="K94">
        <v>12.8</v>
      </c>
      <c r="L94">
        <v>6</v>
      </c>
      <c r="N94">
        <v>9.9</v>
      </c>
      <c r="O94">
        <v>0.35</v>
      </c>
      <c r="P94">
        <v>0.38</v>
      </c>
      <c r="Q94">
        <v>1.5</v>
      </c>
      <c r="R94">
        <v>5.7999999999999899E-2</v>
      </c>
      <c r="S94">
        <v>31</v>
      </c>
      <c r="T94">
        <v>47</v>
      </c>
      <c r="U94">
        <v>0.99675999999999998</v>
      </c>
      <c r="V94">
        <v>3.26</v>
      </c>
      <c r="W94">
        <v>0.82</v>
      </c>
      <c r="X94">
        <v>10.6</v>
      </c>
      <c r="Y94">
        <v>7</v>
      </c>
    </row>
    <row r="95" spans="1:25" x14ac:dyDescent="0.45">
      <c r="A95">
        <v>7</v>
      </c>
      <c r="B95">
        <v>0.57999999999999996</v>
      </c>
      <c r="C95">
        <v>0.12</v>
      </c>
      <c r="D95">
        <v>1.9</v>
      </c>
      <c r="E95">
        <v>9.0999999999999998E-2</v>
      </c>
      <c r="F95">
        <v>34</v>
      </c>
      <c r="G95">
        <v>124</v>
      </c>
      <c r="H95">
        <v>0.99560000000000004</v>
      </c>
      <c r="I95">
        <v>3.44</v>
      </c>
      <c r="J95">
        <v>0.48</v>
      </c>
      <c r="K95">
        <v>10.5</v>
      </c>
      <c r="L95">
        <v>5</v>
      </c>
      <c r="N95">
        <v>8.1999999999999993</v>
      </c>
      <c r="O95">
        <v>0.2</v>
      </c>
      <c r="P95">
        <v>0.43</v>
      </c>
      <c r="Q95">
        <v>2.5</v>
      </c>
      <c r="R95">
        <v>7.5999999999999998E-2</v>
      </c>
      <c r="S95">
        <v>31</v>
      </c>
      <c r="T95">
        <v>51</v>
      </c>
      <c r="U95">
        <v>0.99672000000000005</v>
      </c>
      <c r="V95">
        <v>3.53</v>
      </c>
      <c r="W95">
        <v>0.81</v>
      </c>
      <c r="X95">
        <v>10.4</v>
      </c>
      <c r="Y95">
        <v>6</v>
      </c>
    </row>
    <row r="96" spans="1:25" x14ac:dyDescent="0.45">
      <c r="A96">
        <v>9.3000000000000007</v>
      </c>
      <c r="B96">
        <v>0.39</v>
      </c>
      <c r="C96">
        <v>0.44</v>
      </c>
      <c r="D96">
        <v>2.1</v>
      </c>
      <c r="E96">
        <v>0.107</v>
      </c>
      <c r="F96">
        <v>34</v>
      </c>
      <c r="G96">
        <v>125</v>
      </c>
      <c r="H96">
        <v>0.99780000000000002</v>
      </c>
      <c r="I96">
        <v>3.14</v>
      </c>
      <c r="J96">
        <v>1.22</v>
      </c>
      <c r="K96">
        <v>9.5</v>
      </c>
      <c r="L96">
        <v>5</v>
      </c>
      <c r="N96">
        <v>7.3</v>
      </c>
      <c r="O96">
        <v>0.48</v>
      </c>
      <c r="P96">
        <v>0.32</v>
      </c>
      <c r="Q96">
        <v>2.1</v>
      </c>
      <c r="R96">
        <v>6.2E-2</v>
      </c>
      <c r="S96">
        <v>31</v>
      </c>
      <c r="T96">
        <v>54</v>
      </c>
      <c r="U96">
        <v>0.99727999999999895</v>
      </c>
      <c r="V96">
        <v>3.3</v>
      </c>
      <c r="W96">
        <v>0.65</v>
      </c>
      <c r="X96">
        <v>10</v>
      </c>
      <c r="Y96">
        <v>7</v>
      </c>
    </row>
    <row r="97" spans="1:25" x14ac:dyDescent="0.45">
      <c r="A97">
        <v>8.5</v>
      </c>
      <c r="B97">
        <v>0.65500000000000003</v>
      </c>
      <c r="C97">
        <v>0.49</v>
      </c>
      <c r="D97">
        <v>6.1</v>
      </c>
      <c r="E97">
        <v>0.122</v>
      </c>
      <c r="F97">
        <v>34</v>
      </c>
      <c r="G97">
        <v>151</v>
      </c>
      <c r="H97">
        <v>1.0009999999999999</v>
      </c>
      <c r="I97">
        <v>3.31</v>
      </c>
      <c r="J97">
        <v>1.1399999999999999</v>
      </c>
      <c r="K97">
        <v>9.3000000000000007</v>
      </c>
      <c r="L97">
        <v>5</v>
      </c>
      <c r="N97">
        <v>7.1</v>
      </c>
      <c r="O97">
        <v>0.34</v>
      </c>
      <c r="P97">
        <v>0.28000000000000003</v>
      </c>
      <c r="Q97">
        <v>2</v>
      </c>
      <c r="R97">
        <v>8.1999999999999906E-2</v>
      </c>
      <c r="S97">
        <v>31</v>
      </c>
      <c r="T97">
        <v>68</v>
      </c>
      <c r="U97">
        <v>0.99693999999999905</v>
      </c>
      <c r="V97">
        <v>3.45</v>
      </c>
      <c r="W97">
        <v>0.48</v>
      </c>
      <c r="X97">
        <v>9.4</v>
      </c>
      <c r="Y97">
        <v>5</v>
      </c>
    </row>
    <row r="98" spans="1:25" x14ac:dyDescent="0.45">
      <c r="A98">
        <v>7.6</v>
      </c>
      <c r="B98">
        <v>0.78</v>
      </c>
      <c r="C98">
        <v>0</v>
      </c>
      <c r="D98">
        <v>1.7</v>
      </c>
      <c r="E98">
        <v>7.5999999999999998E-2</v>
      </c>
      <c r="F98">
        <v>33</v>
      </c>
      <c r="G98">
        <v>45</v>
      </c>
      <c r="H98">
        <v>0.99612000000000001</v>
      </c>
      <c r="I98">
        <v>3.31</v>
      </c>
      <c r="J98">
        <v>0.62</v>
      </c>
      <c r="K98">
        <v>10.7</v>
      </c>
      <c r="L98">
        <v>6</v>
      </c>
      <c r="N98">
        <v>7.2</v>
      </c>
      <c r="O98">
        <v>0.38</v>
      </c>
      <c r="P98">
        <v>0.3</v>
      </c>
      <c r="Q98">
        <v>1.8</v>
      </c>
      <c r="R98">
        <v>7.2999999999999995E-2</v>
      </c>
      <c r="S98">
        <v>31</v>
      </c>
      <c r="T98">
        <v>70</v>
      </c>
      <c r="U98">
        <v>0.99685000000000001</v>
      </c>
      <c r="V98">
        <v>3.42</v>
      </c>
      <c r="W98">
        <v>0.59</v>
      </c>
      <c r="X98">
        <v>9.5</v>
      </c>
      <c r="Y98">
        <v>6</v>
      </c>
    </row>
    <row r="99" spans="1:25" x14ac:dyDescent="0.45">
      <c r="A99">
        <v>7.6</v>
      </c>
      <c r="B99">
        <v>0.51</v>
      </c>
      <c r="C99">
        <v>0.15</v>
      </c>
      <c r="D99">
        <v>2.8</v>
      </c>
      <c r="E99">
        <v>0.11</v>
      </c>
      <c r="F99">
        <v>33</v>
      </c>
      <c r="G99">
        <v>73</v>
      </c>
      <c r="H99">
        <v>0.99550000000000005</v>
      </c>
      <c r="I99">
        <v>3.17</v>
      </c>
      <c r="J99">
        <v>0.63</v>
      </c>
      <c r="K99">
        <v>10.199999999999999</v>
      </c>
      <c r="L99">
        <v>6</v>
      </c>
      <c r="N99">
        <v>7.3</v>
      </c>
      <c r="O99">
        <v>0.67</v>
      </c>
      <c r="P99">
        <v>0.02</v>
      </c>
      <c r="Q99">
        <v>2.2000000000000002</v>
      </c>
      <c r="R99">
        <v>7.1999999999999995E-2</v>
      </c>
      <c r="S99">
        <v>31</v>
      </c>
      <c r="T99">
        <v>92</v>
      </c>
      <c r="U99">
        <v>0.99565999999999999</v>
      </c>
      <c r="V99">
        <v>3.32</v>
      </c>
      <c r="W99">
        <v>0.68</v>
      </c>
      <c r="X99">
        <v>11.066666666666601</v>
      </c>
      <c r="Y99">
        <v>6</v>
      </c>
    </row>
    <row r="100" spans="1:25" x14ac:dyDescent="0.45">
      <c r="A100">
        <v>7.2</v>
      </c>
      <c r="B100">
        <v>0.35</v>
      </c>
      <c r="C100">
        <v>0.26</v>
      </c>
      <c r="D100">
        <v>1.8</v>
      </c>
      <c r="E100">
        <v>8.3000000000000004E-2</v>
      </c>
      <c r="F100">
        <v>33</v>
      </c>
      <c r="G100">
        <v>75</v>
      </c>
      <c r="H100">
        <v>0.99680000000000002</v>
      </c>
      <c r="I100">
        <v>3.4</v>
      </c>
      <c r="J100">
        <v>0.57999999999999996</v>
      </c>
      <c r="K100">
        <v>9.5</v>
      </c>
      <c r="L100">
        <v>6</v>
      </c>
      <c r="N100">
        <v>7.3</v>
      </c>
      <c r="O100">
        <v>0.67</v>
      </c>
      <c r="P100">
        <v>0.02</v>
      </c>
      <c r="Q100">
        <v>2.2000000000000002</v>
      </c>
      <c r="R100">
        <v>7.1999999999999995E-2</v>
      </c>
      <c r="S100">
        <v>31</v>
      </c>
      <c r="T100">
        <v>92</v>
      </c>
      <c r="U100">
        <v>0.99565999999999999</v>
      </c>
      <c r="V100">
        <v>3.32</v>
      </c>
      <c r="W100">
        <v>0.68</v>
      </c>
      <c r="X100">
        <v>11.1</v>
      </c>
      <c r="Y100">
        <v>6</v>
      </c>
    </row>
    <row r="101" spans="1:25" x14ac:dyDescent="0.45">
      <c r="A101">
        <v>9.9</v>
      </c>
      <c r="B101">
        <v>0.74</v>
      </c>
      <c r="C101">
        <v>0.19</v>
      </c>
      <c r="D101">
        <v>5.8</v>
      </c>
      <c r="E101">
        <v>0.111</v>
      </c>
      <c r="F101">
        <v>33</v>
      </c>
      <c r="G101">
        <v>76</v>
      </c>
      <c r="H101">
        <v>0.998779999999999</v>
      </c>
      <c r="I101">
        <v>3.14</v>
      </c>
      <c r="J101">
        <v>0.55000000000000004</v>
      </c>
      <c r="K101">
        <v>9.4</v>
      </c>
      <c r="L101">
        <v>5</v>
      </c>
      <c r="N101">
        <v>8.4</v>
      </c>
      <c r="O101">
        <v>0.59</v>
      </c>
      <c r="P101">
        <v>0.28999999999999998</v>
      </c>
      <c r="Q101">
        <v>2.6</v>
      </c>
      <c r="R101">
        <v>0.109</v>
      </c>
      <c r="S101">
        <v>31</v>
      </c>
      <c r="T101">
        <v>119</v>
      </c>
      <c r="U101">
        <v>0.99800999999999995</v>
      </c>
      <c r="V101">
        <v>3.15</v>
      </c>
      <c r="W101">
        <v>0.5</v>
      </c>
      <c r="X101">
        <v>9.1</v>
      </c>
      <c r="Y101">
        <v>5</v>
      </c>
    </row>
    <row r="102" spans="1:25" x14ac:dyDescent="0.45">
      <c r="A102">
        <v>7.3</v>
      </c>
      <c r="B102">
        <v>0.4</v>
      </c>
      <c r="C102">
        <v>0.3</v>
      </c>
      <c r="D102">
        <v>1.7</v>
      </c>
      <c r="E102">
        <v>0.08</v>
      </c>
      <c r="F102">
        <v>33</v>
      </c>
      <c r="G102">
        <v>79</v>
      </c>
      <c r="H102">
        <v>0.99690000000000001</v>
      </c>
      <c r="I102">
        <v>3.41</v>
      </c>
      <c r="J102">
        <v>0.65</v>
      </c>
      <c r="K102">
        <v>9.5</v>
      </c>
      <c r="L102">
        <v>6</v>
      </c>
      <c r="N102">
        <v>7.6</v>
      </c>
      <c r="O102">
        <v>0.71499999999999997</v>
      </c>
      <c r="P102">
        <v>0</v>
      </c>
      <c r="Q102">
        <v>2.1</v>
      </c>
      <c r="R102">
        <v>6.8000000000000005E-2</v>
      </c>
      <c r="S102">
        <v>30</v>
      </c>
      <c r="T102">
        <v>35</v>
      </c>
      <c r="U102">
        <v>0.99532999999999905</v>
      </c>
      <c r="V102">
        <v>3.48</v>
      </c>
      <c r="W102">
        <v>0.65</v>
      </c>
      <c r="X102">
        <v>11.4</v>
      </c>
      <c r="Y102">
        <v>6</v>
      </c>
    </row>
    <row r="103" spans="1:25" x14ac:dyDescent="0.45">
      <c r="A103">
        <v>7</v>
      </c>
      <c r="B103">
        <v>0.38</v>
      </c>
      <c r="C103">
        <v>0.49</v>
      </c>
      <c r="D103">
        <v>2.5</v>
      </c>
      <c r="E103">
        <v>9.6999999999999906E-2</v>
      </c>
      <c r="F103">
        <v>33</v>
      </c>
      <c r="G103">
        <v>85</v>
      </c>
      <c r="H103">
        <v>0.99619999999999997</v>
      </c>
      <c r="I103">
        <v>3.39</v>
      </c>
      <c r="J103">
        <v>0.77</v>
      </c>
      <c r="K103">
        <v>11.4</v>
      </c>
      <c r="L103">
        <v>6</v>
      </c>
      <c r="N103">
        <v>6.9</v>
      </c>
      <c r="O103">
        <v>0.4</v>
      </c>
      <c r="P103">
        <v>0.24</v>
      </c>
      <c r="Q103">
        <v>2.5</v>
      </c>
      <c r="R103">
        <v>8.3000000000000004E-2</v>
      </c>
      <c r="S103">
        <v>30</v>
      </c>
      <c r="T103">
        <v>45</v>
      </c>
      <c r="U103">
        <v>0.99590000000000001</v>
      </c>
      <c r="V103">
        <v>3.26</v>
      </c>
      <c r="W103">
        <v>0.57999999999999996</v>
      </c>
      <c r="X103">
        <v>10</v>
      </c>
      <c r="Y103">
        <v>5</v>
      </c>
    </row>
    <row r="104" spans="1:25" x14ac:dyDescent="0.45">
      <c r="A104">
        <v>8.8000000000000007</v>
      </c>
      <c r="B104">
        <v>0.42</v>
      </c>
      <c r="C104">
        <v>0.21</v>
      </c>
      <c r="D104">
        <v>2.5</v>
      </c>
      <c r="E104">
        <v>9.1999999999999998E-2</v>
      </c>
      <c r="F104">
        <v>33</v>
      </c>
      <c r="G104">
        <v>88</v>
      </c>
      <c r="H104">
        <v>0.99822999999999995</v>
      </c>
      <c r="I104">
        <v>3.19</v>
      </c>
      <c r="J104">
        <v>0.52</v>
      </c>
      <c r="K104">
        <v>9.1999999999999993</v>
      </c>
      <c r="L104">
        <v>5</v>
      </c>
      <c r="N104">
        <v>6.5</v>
      </c>
      <c r="O104">
        <v>0.4</v>
      </c>
      <c r="P104">
        <v>0.1</v>
      </c>
      <c r="Q104">
        <v>2</v>
      </c>
      <c r="R104">
        <v>7.5999999999999998E-2</v>
      </c>
      <c r="S104">
        <v>30</v>
      </c>
      <c r="T104">
        <v>47</v>
      </c>
      <c r="U104">
        <v>0.99553999999999998</v>
      </c>
      <c r="V104">
        <v>3.36</v>
      </c>
      <c r="W104">
        <v>0.48</v>
      </c>
      <c r="X104">
        <v>9.4</v>
      </c>
      <c r="Y104">
        <v>6</v>
      </c>
    </row>
    <row r="105" spans="1:25" x14ac:dyDescent="0.45">
      <c r="A105">
        <v>8.1</v>
      </c>
      <c r="B105">
        <v>0.53</v>
      </c>
      <c r="C105">
        <v>0.22</v>
      </c>
      <c r="D105">
        <v>2.2000000000000002</v>
      </c>
      <c r="E105">
        <v>7.8E-2</v>
      </c>
      <c r="F105">
        <v>33</v>
      </c>
      <c r="G105">
        <v>89</v>
      </c>
      <c r="H105">
        <v>0.996779999999999</v>
      </c>
      <c r="I105">
        <v>3.26</v>
      </c>
      <c r="J105">
        <v>0.46</v>
      </c>
      <c r="K105">
        <v>9.6</v>
      </c>
      <c r="L105">
        <v>6</v>
      </c>
      <c r="N105">
        <v>7.2</v>
      </c>
      <c r="O105">
        <v>0.34</v>
      </c>
      <c r="P105">
        <v>0.24</v>
      </c>
      <c r="Q105">
        <v>2</v>
      </c>
      <c r="R105">
        <v>7.0999999999999994E-2</v>
      </c>
      <c r="S105">
        <v>30</v>
      </c>
      <c r="T105">
        <v>52</v>
      </c>
      <c r="U105">
        <v>0.99575999999999998</v>
      </c>
      <c r="V105">
        <v>3.44</v>
      </c>
      <c r="W105">
        <v>0.57999999999999996</v>
      </c>
      <c r="X105">
        <v>10.1</v>
      </c>
      <c r="Y105">
        <v>5</v>
      </c>
    </row>
    <row r="106" spans="1:25" x14ac:dyDescent="0.45">
      <c r="A106">
        <v>11.6</v>
      </c>
      <c r="B106">
        <v>0.42</v>
      </c>
      <c r="C106">
        <v>0.53</v>
      </c>
      <c r="D106">
        <v>3.3</v>
      </c>
      <c r="E106">
        <v>0.105</v>
      </c>
      <c r="F106">
        <v>33</v>
      </c>
      <c r="G106">
        <v>98</v>
      </c>
      <c r="H106">
        <v>1.0009999999999999</v>
      </c>
      <c r="I106">
        <v>3.2</v>
      </c>
      <c r="J106">
        <v>0.95</v>
      </c>
      <c r="K106">
        <v>9.1999999999999993</v>
      </c>
      <c r="L106">
        <v>5</v>
      </c>
      <c r="N106">
        <v>9.9</v>
      </c>
      <c r="O106">
        <v>0.53</v>
      </c>
      <c r="P106">
        <v>0.56999999999999995</v>
      </c>
      <c r="Q106">
        <v>2.4</v>
      </c>
      <c r="R106">
        <v>9.2999999999999999E-2</v>
      </c>
      <c r="S106">
        <v>30</v>
      </c>
      <c r="T106">
        <v>52</v>
      </c>
      <c r="U106">
        <v>0.99709999999999999</v>
      </c>
      <c r="V106">
        <v>3.19</v>
      </c>
      <c r="W106">
        <v>0.76</v>
      </c>
      <c r="X106">
        <v>11.6</v>
      </c>
      <c r="Y106">
        <v>7</v>
      </c>
    </row>
    <row r="107" spans="1:25" x14ac:dyDescent="0.45">
      <c r="A107">
        <v>7.9</v>
      </c>
      <c r="B107">
        <v>0.69</v>
      </c>
      <c r="C107">
        <v>0.21</v>
      </c>
      <c r="D107">
        <v>2.1</v>
      </c>
      <c r="E107">
        <v>0.08</v>
      </c>
      <c r="F107">
        <v>33</v>
      </c>
      <c r="G107">
        <v>141</v>
      </c>
      <c r="H107">
        <v>0.99619999999999997</v>
      </c>
      <c r="I107">
        <v>3.25</v>
      </c>
      <c r="J107">
        <v>0.51</v>
      </c>
      <c r="K107">
        <v>9.9</v>
      </c>
      <c r="L107">
        <v>5</v>
      </c>
      <c r="N107">
        <v>9.6</v>
      </c>
      <c r="O107">
        <v>0.77</v>
      </c>
      <c r="P107">
        <v>0.12</v>
      </c>
      <c r="Q107">
        <v>2.9</v>
      </c>
      <c r="R107">
        <v>8.1999999999999906E-2</v>
      </c>
      <c r="S107">
        <v>30</v>
      </c>
      <c r="T107">
        <v>74</v>
      </c>
      <c r="U107">
        <v>0.99865000000000004</v>
      </c>
      <c r="V107">
        <v>3.3</v>
      </c>
      <c r="W107">
        <v>0.64</v>
      </c>
      <c r="X107">
        <v>10.4</v>
      </c>
      <c r="Y107">
        <v>6</v>
      </c>
    </row>
    <row r="108" spans="1:25" x14ac:dyDescent="0.45">
      <c r="A108">
        <v>6.9</v>
      </c>
      <c r="B108">
        <v>0.44</v>
      </c>
      <c r="C108">
        <v>0</v>
      </c>
      <c r="D108">
        <v>1.4</v>
      </c>
      <c r="E108">
        <v>7.0000000000000007E-2</v>
      </c>
      <c r="F108">
        <v>32</v>
      </c>
      <c r="G108">
        <v>38</v>
      </c>
      <c r="H108">
        <v>0.99437999999999904</v>
      </c>
      <c r="I108">
        <v>3.32</v>
      </c>
      <c r="J108">
        <v>0.57999999999999996</v>
      </c>
      <c r="K108">
        <v>11.4</v>
      </c>
      <c r="L108">
        <v>6</v>
      </c>
      <c r="N108">
        <v>8.6</v>
      </c>
      <c r="O108">
        <v>0.38</v>
      </c>
      <c r="P108">
        <v>0.36</v>
      </c>
      <c r="Q108">
        <v>3</v>
      </c>
      <c r="R108">
        <v>8.1000000000000003E-2</v>
      </c>
      <c r="S108">
        <v>30</v>
      </c>
      <c r="T108">
        <v>119</v>
      </c>
      <c r="U108">
        <v>0.997</v>
      </c>
      <c r="V108">
        <v>3.2</v>
      </c>
      <c r="W108">
        <v>0.56000000000000005</v>
      </c>
      <c r="X108">
        <v>9.4</v>
      </c>
      <c r="Y108">
        <v>5</v>
      </c>
    </row>
    <row r="109" spans="1:25" x14ac:dyDescent="0.45">
      <c r="A109">
        <v>6.2</v>
      </c>
      <c r="B109">
        <v>0.6</v>
      </c>
      <c r="C109">
        <v>0.08</v>
      </c>
      <c r="D109">
        <v>2</v>
      </c>
      <c r="E109">
        <v>0.09</v>
      </c>
      <c r="F109">
        <v>32</v>
      </c>
      <c r="G109">
        <v>44</v>
      </c>
      <c r="H109">
        <v>0.99490000000000001</v>
      </c>
      <c r="I109">
        <v>3.45</v>
      </c>
      <c r="J109">
        <v>0.57999999999999996</v>
      </c>
      <c r="K109">
        <v>10.5</v>
      </c>
      <c r="L109">
        <v>5</v>
      </c>
      <c r="N109">
        <v>6.7</v>
      </c>
      <c r="O109">
        <v>0.85499999999999998</v>
      </c>
      <c r="P109">
        <v>0.02</v>
      </c>
      <c r="Q109">
        <v>1.9</v>
      </c>
      <c r="R109">
        <v>6.4000000000000001E-2</v>
      </c>
      <c r="S109">
        <v>29</v>
      </c>
      <c r="T109">
        <v>38</v>
      </c>
      <c r="U109">
        <v>0.99472000000000005</v>
      </c>
      <c r="V109">
        <v>3.3</v>
      </c>
      <c r="W109">
        <v>0.56000000000000005</v>
      </c>
      <c r="X109">
        <v>10.75</v>
      </c>
      <c r="Y109">
        <v>6</v>
      </c>
    </row>
    <row r="110" spans="1:25" x14ac:dyDescent="0.45">
      <c r="A110">
        <v>5.9</v>
      </c>
      <c r="B110">
        <v>0.64500000000000002</v>
      </c>
      <c r="C110">
        <v>0.12</v>
      </c>
      <c r="D110">
        <v>2</v>
      </c>
      <c r="E110">
        <v>7.4999999999999997E-2</v>
      </c>
      <c r="F110">
        <v>32</v>
      </c>
      <c r="G110">
        <v>44</v>
      </c>
      <c r="H110">
        <v>0.99546999999999997</v>
      </c>
      <c r="I110">
        <v>3.57</v>
      </c>
      <c r="J110">
        <v>0.71</v>
      </c>
      <c r="K110">
        <v>10.199999999999999</v>
      </c>
      <c r="L110">
        <v>5</v>
      </c>
      <c r="N110">
        <v>6.3</v>
      </c>
      <c r="O110">
        <v>0.51</v>
      </c>
      <c r="P110">
        <v>0.13</v>
      </c>
      <c r="Q110">
        <v>2.2999999999999998</v>
      </c>
      <c r="R110">
        <v>7.5999999999999998E-2</v>
      </c>
      <c r="S110">
        <v>29</v>
      </c>
      <c r="T110">
        <v>40</v>
      </c>
      <c r="U110">
        <v>0.99573999999999996</v>
      </c>
      <c r="V110">
        <v>3.42</v>
      </c>
      <c r="W110">
        <v>0.75</v>
      </c>
      <c r="X110">
        <v>11</v>
      </c>
      <c r="Y110">
        <v>6</v>
      </c>
    </row>
    <row r="111" spans="1:25" x14ac:dyDescent="0.45">
      <c r="A111">
        <v>6.6</v>
      </c>
      <c r="B111">
        <v>0.84</v>
      </c>
      <c r="C111">
        <v>0.03</v>
      </c>
      <c r="D111">
        <v>2.2999999999999998</v>
      </c>
      <c r="E111">
        <v>5.8999999999999997E-2</v>
      </c>
      <c r="F111">
        <v>32</v>
      </c>
      <c r="G111">
        <v>48</v>
      </c>
      <c r="H111">
        <v>0.99519999999999997</v>
      </c>
      <c r="I111">
        <v>3.52</v>
      </c>
      <c r="J111">
        <v>0.56000000000000005</v>
      </c>
      <c r="K111">
        <v>12.3</v>
      </c>
      <c r="L111">
        <v>7</v>
      </c>
      <c r="N111">
        <v>6.5</v>
      </c>
      <c r="O111">
        <v>0.53</v>
      </c>
      <c r="P111">
        <v>0.06</v>
      </c>
      <c r="Q111">
        <v>2</v>
      </c>
      <c r="R111">
        <v>6.3E-2</v>
      </c>
      <c r="S111">
        <v>29</v>
      </c>
      <c r="T111">
        <v>44</v>
      </c>
      <c r="U111">
        <v>0.99488999999999905</v>
      </c>
      <c r="V111">
        <v>3.38</v>
      </c>
      <c r="W111">
        <v>0.83</v>
      </c>
      <c r="X111">
        <v>10.3</v>
      </c>
      <c r="Y111">
        <v>6</v>
      </c>
    </row>
    <row r="112" spans="1:25" x14ac:dyDescent="0.45">
      <c r="A112">
        <v>6.3</v>
      </c>
      <c r="B112">
        <v>0.68</v>
      </c>
      <c r="C112">
        <v>0.01</v>
      </c>
      <c r="D112">
        <v>3.7</v>
      </c>
      <c r="E112">
        <v>0.10299999999999999</v>
      </c>
      <c r="F112">
        <v>32</v>
      </c>
      <c r="G112">
        <v>54</v>
      </c>
      <c r="H112">
        <v>0.99585999999999997</v>
      </c>
      <c r="I112">
        <v>3.51</v>
      </c>
      <c r="J112">
        <v>0.66</v>
      </c>
      <c r="K112">
        <v>11.3</v>
      </c>
      <c r="L112">
        <v>6</v>
      </c>
      <c r="N112">
        <v>9</v>
      </c>
      <c r="O112">
        <v>0.4</v>
      </c>
      <c r="P112">
        <v>0.43</v>
      </c>
      <c r="Q112">
        <v>2.4</v>
      </c>
      <c r="R112">
        <v>6.8000000000000005E-2</v>
      </c>
      <c r="S112">
        <v>29</v>
      </c>
      <c r="T112">
        <v>46</v>
      </c>
      <c r="U112">
        <v>0.99429999999999996</v>
      </c>
      <c r="V112">
        <v>3.2</v>
      </c>
      <c r="W112">
        <v>0.6</v>
      </c>
      <c r="X112">
        <v>12.2</v>
      </c>
      <c r="Y112">
        <v>6</v>
      </c>
    </row>
    <row r="113" spans="1:25" x14ac:dyDescent="0.45">
      <c r="A113">
        <v>8.1999999999999993</v>
      </c>
      <c r="B113">
        <v>0.42</v>
      </c>
      <c r="C113">
        <v>0.49</v>
      </c>
      <c r="D113">
        <v>2.6</v>
      </c>
      <c r="E113">
        <v>8.4000000000000005E-2</v>
      </c>
      <c r="F113">
        <v>32</v>
      </c>
      <c r="G113">
        <v>55</v>
      </c>
      <c r="H113">
        <v>0.99880000000000002</v>
      </c>
      <c r="I113">
        <v>3.34</v>
      </c>
      <c r="J113">
        <v>0.75</v>
      </c>
      <c r="K113">
        <v>8.6999999999999993</v>
      </c>
      <c r="L113">
        <v>6</v>
      </c>
      <c r="N113">
        <v>8.1999999999999993</v>
      </c>
      <c r="O113">
        <v>0.33</v>
      </c>
      <c r="P113">
        <v>0.39</v>
      </c>
      <c r="Q113">
        <v>2.5</v>
      </c>
      <c r="R113">
        <v>7.3999999999999996E-2</v>
      </c>
      <c r="S113">
        <v>29</v>
      </c>
      <c r="T113">
        <v>48</v>
      </c>
      <c r="U113">
        <v>0.99527999999999905</v>
      </c>
      <c r="V113">
        <v>3.32</v>
      </c>
      <c r="W113">
        <v>0.88</v>
      </c>
      <c r="X113">
        <v>12.4</v>
      </c>
      <c r="Y113">
        <v>7</v>
      </c>
    </row>
    <row r="114" spans="1:25" x14ac:dyDescent="0.45">
      <c r="A114">
        <v>8.5</v>
      </c>
      <c r="B114">
        <v>0.46</v>
      </c>
      <c r="C114">
        <v>0.31</v>
      </c>
      <c r="D114">
        <v>2.25</v>
      </c>
      <c r="E114">
        <v>7.8E-2</v>
      </c>
      <c r="F114">
        <v>32</v>
      </c>
      <c r="G114">
        <v>58</v>
      </c>
      <c r="H114">
        <v>0.998</v>
      </c>
      <c r="I114">
        <v>3.33</v>
      </c>
      <c r="J114">
        <v>0.54</v>
      </c>
      <c r="K114">
        <v>9.8000000000000007</v>
      </c>
      <c r="L114">
        <v>5</v>
      </c>
      <c r="N114">
        <v>10.4</v>
      </c>
      <c r="O114">
        <v>0.64</v>
      </c>
      <c r="P114">
        <v>0.24</v>
      </c>
      <c r="Q114">
        <v>2.8</v>
      </c>
      <c r="R114">
        <v>0.105</v>
      </c>
      <c r="S114">
        <v>29</v>
      </c>
      <c r="T114">
        <v>53</v>
      </c>
      <c r="U114">
        <v>0.99980000000000002</v>
      </c>
      <c r="V114">
        <v>3.24</v>
      </c>
      <c r="W114">
        <v>0.67</v>
      </c>
      <c r="X114">
        <v>9.9</v>
      </c>
      <c r="Y114">
        <v>5</v>
      </c>
    </row>
    <row r="115" spans="1:25" x14ac:dyDescent="0.45">
      <c r="A115">
        <v>8.6999999999999993</v>
      </c>
      <c r="B115">
        <v>0.42</v>
      </c>
      <c r="C115">
        <v>0.45</v>
      </c>
      <c r="D115">
        <v>2.4</v>
      </c>
      <c r="E115">
        <v>7.1999999999999995E-2</v>
      </c>
      <c r="F115">
        <v>32</v>
      </c>
      <c r="G115">
        <v>59</v>
      </c>
      <c r="H115">
        <v>0.99617</v>
      </c>
      <c r="I115">
        <v>3.33</v>
      </c>
      <c r="J115">
        <v>0.77</v>
      </c>
      <c r="K115">
        <v>12</v>
      </c>
      <c r="L115">
        <v>6</v>
      </c>
      <c r="N115">
        <v>7.5</v>
      </c>
      <c r="O115">
        <v>0.4</v>
      </c>
      <c r="P115">
        <v>0.12</v>
      </c>
      <c r="Q115">
        <v>3</v>
      </c>
      <c r="R115">
        <v>9.1999999999999998E-2</v>
      </c>
      <c r="S115">
        <v>29</v>
      </c>
      <c r="T115">
        <v>53</v>
      </c>
      <c r="U115">
        <v>0.99670000000000003</v>
      </c>
      <c r="V115">
        <v>3.37</v>
      </c>
      <c r="W115">
        <v>0.7</v>
      </c>
      <c r="X115">
        <v>10.3</v>
      </c>
      <c r="Y115">
        <v>6</v>
      </c>
    </row>
    <row r="116" spans="1:25" x14ac:dyDescent="0.45">
      <c r="A116">
        <v>6.8</v>
      </c>
      <c r="B116">
        <v>0.56999999999999995</v>
      </c>
      <c r="C116">
        <v>0</v>
      </c>
      <c r="D116">
        <v>2.5</v>
      </c>
      <c r="E116">
        <v>7.1999999999999995E-2</v>
      </c>
      <c r="F116">
        <v>32</v>
      </c>
      <c r="G116">
        <v>64</v>
      </c>
      <c r="H116">
        <v>0.99490999999999996</v>
      </c>
      <c r="I116">
        <v>3.43</v>
      </c>
      <c r="J116">
        <v>0.56000000000000005</v>
      </c>
      <c r="K116">
        <v>11.2</v>
      </c>
      <c r="L116">
        <v>6</v>
      </c>
      <c r="N116">
        <v>11.5</v>
      </c>
      <c r="O116">
        <v>0.41</v>
      </c>
      <c r="P116">
        <v>0.52</v>
      </c>
      <c r="Q116">
        <v>3</v>
      </c>
      <c r="R116">
        <v>0.08</v>
      </c>
      <c r="S116">
        <v>29</v>
      </c>
      <c r="T116">
        <v>55</v>
      </c>
      <c r="U116">
        <v>1.0001</v>
      </c>
      <c r="V116">
        <v>3.26</v>
      </c>
      <c r="W116">
        <v>0.88</v>
      </c>
      <c r="X116">
        <v>11</v>
      </c>
      <c r="Y116">
        <v>5</v>
      </c>
    </row>
    <row r="117" spans="1:25" x14ac:dyDescent="0.45">
      <c r="A117">
        <v>9.1999999999999993</v>
      </c>
      <c r="B117">
        <v>0.52</v>
      </c>
      <c r="C117">
        <v>1</v>
      </c>
      <c r="D117">
        <v>3.4</v>
      </c>
      <c r="E117">
        <v>0.61</v>
      </c>
      <c r="F117">
        <v>32</v>
      </c>
      <c r="G117">
        <v>69</v>
      </c>
      <c r="H117">
        <v>0.99960000000000004</v>
      </c>
      <c r="I117">
        <v>2.74</v>
      </c>
      <c r="J117">
        <v>2</v>
      </c>
      <c r="K117">
        <v>9.4</v>
      </c>
      <c r="L117">
        <v>4</v>
      </c>
      <c r="N117">
        <v>10.7</v>
      </c>
      <c r="O117">
        <v>0.52</v>
      </c>
      <c r="P117">
        <v>0.38</v>
      </c>
      <c r="Q117">
        <v>2.6</v>
      </c>
      <c r="R117">
        <v>6.6000000000000003E-2</v>
      </c>
      <c r="S117">
        <v>29</v>
      </c>
      <c r="T117">
        <v>56</v>
      </c>
      <c r="U117">
        <v>0.99577000000000004</v>
      </c>
      <c r="V117">
        <v>3.15</v>
      </c>
      <c r="W117">
        <v>0.79</v>
      </c>
      <c r="X117">
        <v>12.1</v>
      </c>
      <c r="Y117">
        <v>7</v>
      </c>
    </row>
    <row r="118" spans="1:25" x14ac:dyDescent="0.45">
      <c r="A118">
        <v>9.9</v>
      </c>
      <c r="B118">
        <v>0.59</v>
      </c>
      <c r="C118">
        <v>7.0000000000000007E-2</v>
      </c>
      <c r="D118">
        <v>3.4</v>
      </c>
      <c r="E118">
        <v>0.10199999999999999</v>
      </c>
      <c r="F118">
        <v>32</v>
      </c>
      <c r="G118">
        <v>71</v>
      </c>
      <c r="H118">
        <v>1.0001500000000001</v>
      </c>
      <c r="I118">
        <v>3.31</v>
      </c>
      <c r="J118">
        <v>0.71</v>
      </c>
      <c r="K118">
        <v>9.8000000000000007</v>
      </c>
      <c r="L118">
        <v>5</v>
      </c>
      <c r="N118">
        <v>7.8</v>
      </c>
      <c r="O118">
        <v>0.43</v>
      </c>
      <c r="P118">
        <v>0.32</v>
      </c>
      <c r="Q118">
        <v>2.8</v>
      </c>
      <c r="R118">
        <v>0.08</v>
      </c>
      <c r="S118">
        <v>29</v>
      </c>
      <c r="T118">
        <v>58</v>
      </c>
      <c r="U118">
        <v>0.99739999999999995</v>
      </c>
      <c r="V118">
        <v>3.31</v>
      </c>
      <c r="W118">
        <v>0.64</v>
      </c>
      <c r="X118">
        <v>10.3</v>
      </c>
      <c r="Y118">
        <v>5</v>
      </c>
    </row>
    <row r="119" spans="1:25" x14ac:dyDescent="0.45">
      <c r="A119">
        <v>9</v>
      </c>
      <c r="B119">
        <v>0.6</v>
      </c>
      <c r="C119">
        <v>0.28999999999999998</v>
      </c>
      <c r="D119">
        <v>2</v>
      </c>
      <c r="E119">
        <v>6.9000000000000006E-2</v>
      </c>
      <c r="F119">
        <v>32</v>
      </c>
      <c r="G119">
        <v>73</v>
      </c>
      <c r="H119">
        <v>0.99653999999999998</v>
      </c>
      <c r="I119">
        <v>3.34</v>
      </c>
      <c r="J119">
        <v>0.56999999999999995</v>
      </c>
      <c r="K119">
        <v>10</v>
      </c>
      <c r="L119">
        <v>5</v>
      </c>
      <c r="N119">
        <v>8.9</v>
      </c>
      <c r="O119">
        <v>0.22</v>
      </c>
      <c r="P119">
        <v>0.48</v>
      </c>
      <c r="Q119">
        <v>1.8</v>
      </c>
      <c r="R119">
        <v>7.6999999999999999E-2</v>
      </c>
      <c r="S119">
        <v>29</v>
      </c>
      <c r="T119">
        <v>60</v>
      </c>
      <c r="U119">
        <v>0.99680000000000002</v>
      </c>
      <c r="V119">
        <v>3.39</v>
      </c>
      <c r="W119">
        <v>0.53</v>
      </c>
      <c r="X119">
        <v>9.4</v>
      </c>
      <c r="Y119">
        <v>6</v>
      </c>
    </row>
    <row r="120" spans="1:25" x14ac:dyDescent="0.45">
      <c r="A120">
        <v>8.4</v>
      </c>
      <c r="B120">
        <v>0.36</v>
      </c>
      <c r="C120">
        <v>0.32</v>
      </c>
      <c r="D120">
        <v>2.2000000000000002</v>
      </c>
      <c r="E120">
        <v>8.1000000000000003E-2</v>
      </c>
      <c r="F120">
        <v>32</v>
      </c>
      <c r="G120">
        <v>79</v>
      </c>
      <c r="H120">
        <v>0.99639999999999995</v>
      </c>
      <c r="I120">
        <v>3.3</v>
      </c>
      <c r="J120">
        <v>0.72</v>
      </c>
      <c r="K120">
        <v>11</v>
      </c>
      <c r="L120">
        <v>6</v>
      </c>
      <c r="N120">
        <v>6.8</v>
      </c>
      <c r="O120">
        <v>0.48</v>
      </c>
      <c r="P120">
        <v>0.25</v>
      </c>
      <c r="Q120">
        <v>2</v>
      </c>
      <c r="R120">
        <v>7.5999999999999998E-2</v>
      </c>
      <c r="S120">
        <v>29</v>
      </c>
      <c r="T120">
        <v>61</v>
      </c>
      <c r="U120">
        <v>0.99529999999999996</v>
      </c>
      <c r="V120">
        <v>3.34</v>
      </c>
      <c r="W120">
        <v>0.6</v>
      </c>
      <c r="X120">
        <v>10.4</v>
      </c>
      <c r="Y120">
        <v>5</v>
      </c>
    </row>
    <row r="121" spans="1:25" x14ac:dyDescent="0.45">
      <c r="A121">
        <v>8</v>
      </c>
      <c r="B121">
        <v>0.39</v>
      </c>
      <c r="C121">
        <v>0.3</v>
      </c>
      <c r="D121">
        <v>1.9</v>
      </c>
      <c r="E121">
        <v>7.3999999999999996E-2</v>
      </c>
      <c r="F121">
        <v>32</v>
      </c>
      <c r="G121">
        <v>84</v>
      </c>
      <c r="H121">
        <v>0.99717</v>
      </c>
      <c r="I121">
        <v>3.39</v>
      </c>
      <c r="J121">
        <v>0.61</v>
      </c>
      <c r="K121">
        <v>9</v>
      </c>
      <c r="L121">
        <v>5</v>
      </c>
      <c r="N121">
        <v>7.7</v>
      </c>
      <c r="O121">
        <v>0.43</v>
      </c>
      <c r="P121">
        <v>0.25</v>
      </c>
      <c r="Q121">
        <v>2.6</v>
      </c>
      <c r="R121">
        <v>7.2999999999999995E-2</v>
      </c>
      <c r="S121">
        <v>29</v>
      </c>
      <c r="T121">
        <v>63</v>
      </c>
      <c r="U121">
        <v>0.99614999999999998</v>
      </c>
      <c r="V121">
        <v>3.37</v>
      </c>
      <c r="W121">
        <v>0.57999999999999996</v>
      </c>
      <c r="X121">
        <v>10.5</v>
      </c>
      <c r="Y121">
        <v>6</v>
      </c>
    </row>
    <row r="122" spans="1:25" x14ac:dyDescent="0.45">
      <c r="A122">
        <v>5</v>
      </c>
      <c r="B122">
        <v>1.04</v>
      </c>
      <c r="C122">
        <v>0.24</v>
      </c>
      <c r="D122">
        <v>1.6</v>
      </c>
      <c r="E122">
        <v>0.05</v>
      </c>
      <c r="F122">
        <v>32</v>
      </c>
      <c r="G122">
        <v>96</v>
      </c>
      <c r="H122">
        <v>0.99339999999999995</v>
      </c>
      <c r="I122">
        <v>3.74</v>
      </c>
      <c r="J122">
        <v>0.62</v>
      </c>
      <c r="K122">
        <v>11.5</v>
      </c>
      <c r="L122">
        <v>5</v>
      </c>
      <c r="N122">
        <v>9.1999999999999993</v>
      </c>
      <c r="O122">
        <v>0.63</v>
      </c>
      <c r="P122">
        <v>0.21</v>
      </c>
      <c r="Q122">
        <v>2.7</v>
      </c>
      <c r="R122">
        <v>9.6999999999999906E-2</v>
      </c>
      <c r="S122">
        <v>29</v>
      </c>
      <c r="T122">
        <v>65</v>
      </c>
      <c r="U122">
        <v>0.99880000000000002</v>
      </c>
      <c r="V122">
        <v>3.28</v>
      </c>
      <c r="W122">
        <v>0.57999999999999996</v>
      </c>
      <c r="X122">
        <v>9.6</v>
      </c>
      <c r="Y122">
        <v>5</v>
      </c>
    </row>
    <row r="123" spans="1:25" x14ac:dyDescent="0.45">
      <c r="A123">
        <v>6.2</v>
      </c>
      <c r="B123">
        <v>0.46</v>
      </c>
      <c r="C123">
        <v>0.28999999999999998</v>
      </c>
      <c r="D123">
        <v>2.1</v>
      </c>
      <c r="E123">
        <v>7.3999999999999996E-2</v>
      </c>
      <c r="F123">
        <v>32</v>
      </c>
      <c r="G123">
        <v>98</v>
      </c>
      <c r="H123">
        <v>0.995779999999999</v>
      </c>
      <c r="I123">
        <v>3.33</v>
      </c>
      <c r="J123">
        <v>0.62</v>
      </c>
      <c r="K123">
        <v>9.8000000000000007</v>
      </c>
      <c r="L123">
        <v>5</v>
      </c>
      <c r="N123">
        <v>7.6</v>
      </c>
      <c r="O123">
        <v>0.4</v>
      </c>
      <c r="P123">
        <v>0.28999999999999998</v>
      </c>
      <c r="Q123">
        <v>1.9</v>
      </c>
      <c r="R123">
        <v>7.8E-2</v>
      </c>
      <c r="S123">
        <v>29</v>
      </c>
      <c r="T123">
        <v>66</v>
      </c>
      <c r="U123">
        <v>0.99709999999999999</v>
      </c>
      <c r="V123">
        <v>3.45</v>
      </c>
      <c r="W123">
        <v>0.59</v>
      </c>
      <c r="X123">
        <v>9.5</v>
      </c>
      <c r="Y123">
        <v>6</v>
      </c>
    </row>
    <row r="124" spans="1:25" x14ac:dyDescent="0.45">
      <c r="A124">
        <v>7.7</v>
      </c>
      <c r="B124">
        <v>0.64</v>
      </c>
      <c r="C124">
        <v>0.21</v>
      </c>
      <c r="D124">
        <v>2.2000000000000002</v>
      </c>
      <c r="E124">
        <v>7.6999999999999999E-2</v>
      </c>
      <c r="F124">
        <v>32</v>
      </c>
      <c r="G124">
        <v>133</v>
      </c>
      <c r="H124">
        <v>0.99560000000000004</v>
      </c>
      <c r="I124">
        <v>3.27</v>
      </c>
      <c r="J124">
        <v>0.45</v>
      </c>
      <c r="K124">
        <v>9.9</v>
      </c>
      <c r="L124">
        <v>5</v>
      </c>
      <c r="N124">
        <v>6.8</v>
      </c>
      <c r="O124">
        <v>0.62</v>
      </c>
      <c r="P124">
        <v>0.08</v>
      </c>
      <c r="Q124">
        <v>1.9</v>
      </c>
      <c r="R124">
        <v>6.8000000000000005E-2</v>
      </c>
      <c r="S124">
        <v>28</v>
      </c>
      <c r="T124">
        <v>38</v>
      </c>
      <c r="U124">
        <v>0.99651000000000001</v>
      </c>
      <c r="V124">
        <v>3.42</v>
      </c>
      <c r="W124">
        <v>0.82</v>
      </c>
      <c r="X124">
        <v>9.5</v>
      </c>
      <c r="Y124">
        <v>6</v>
      </c>
    </row>
    <row r="125" spans="1:25" x14ac:dyDescent="0.45">
      <c r="A125">
        <v>8.1</v>
      </c>
      <c r="B125">
        <v>0.67</v>
      </c>
      <c r="C125">
        <v>0.55000000000000004</v>
      </c>
      <c r="D125">
        <v>1.8</v>
      </c>
      <c r="E125">
        <v>0.11699999999999899</v>
      </c>
      <c r="F125">
        <v>32</v>
      </c>
      <c r="G125">
        <v>141</v>
      </c>
      <c r="H125">
        <v>0.99680000000000002</v>
      </c>
      <c r="I125">
        <v>3.17</v>
      </c>
      <c r="J125">
        <v>0.62</v>
      </c>
      <c r="K125">
        <v>9.4</v>
      </c>
      <c r="L125">
        <v>5</v>
      </c>
      <c r="N125">
        <v>12.3</v>
      </c>
      <c r="O125">
        <v>0.27</v>
      </c>
      <c r="P125">
        <v>0.49</v>
      </c>
      <c r="Q125">
        <v>3.1</v>
      </c>
      <c r="R125">
        <v>7.9000000000000001E-2</v>
      </c>
      <c r="S125">
        <v>28</v>
      </c>
      <c r="T125">
        <v>46</v>
      </c>
      <c r="U125">
        <v>0.99929999999999997</v>
      </c>
      <c r="V125">
        <v>3.2</v>
      </c>
      <c r="W125">
        <v>0.8</v>
      </c>
      <c r="X125">
        <v>10.199999999999999</v>
      </c>
      <c r="Y125">
        <v>6</v>
      </c>
    </row>
    <row r="126" spans="1:25" x14ac:dyDescent="0.45">
      <c r="A126">
        <v>9.8000000000000007</v>
      </c>
      <c r="B126">
        <v>1.24</v>
      </c>
      <c r="C126">
        <v>0.34</v>
      </c>
      <c r="D126">
        <v>2</v>
      </c>
      <c r="E126">
        <v>7.9000000000000001E-2</v>
      </c>
      <c r="F126">
        <v>32</v>
      </c>
      <c r="G126">
        <v>151</v>
      </c>
      <c r="H126">
        <v>0.998</v>
      </c>
      <c r="I126">
        <v>3.15</v>
      </c>
      <c r="J126">
        <v>0.53</v>
      </c>
      <c r="K126">
        <v>9.5</v>
      </c>
      <c r="L126">
        <v>5</v>
      </c>
      <c r="N126">
        <v>7.3</v>
      </c>
      <c r="O126">
        <v>0.35</v>
      </c>
      <c r="P126">
        <v>0.24</v>
      </c>
      <c r="Q126">
        <v>2</v>
      </c>
      <c r="R126">
        <v>6.7000000000000004E-2</v>
      </c>
      <c r="S126">
        <v>28</v>
      </c>
      <c r="T126">
        <v>48</v>
      </c>
      <c r="U126">
        <v>0.99575999999999998</v>
      </c>
      <c r="V126">
        <v>3.43</v>
      </c>
      <c r="W126">
        <v>0.54</v>
      </c>
      <c r="X126">
        <v>10</v>
      </c>
      <c r="Y126">
        <v>4</v>
      </c>
    </row>
    <row r="127" spans="1:25" x14ac:dyDescent="0.45">
      <c r="A127">
        <v>7.7</v>
      </c>
      <c r="B127">
        <v>0.71499999999999997</v>
      </c>
      <c r="C127">
        <v>0.01</v>
      </c>
      <c r="D127">
        <v>2.1</v>
      </c>
      <c r="E127">
        <v>6.4000000000000001E-2</v>
      </c>
      <c r="F127">
        <v>31</v>
      </c>
      <c r="G127">
        <v>43</v>
      </c>
      <c r="H127">
        <v>0.99370999999999998</v>
      </c>
      <c r="I127">
        <v>3.41</v>
      </c>
      <c r="J127">
        <v>0.56999999999999995</v>
      </c>
      <c r="K127">
        <v>11.8</v>
      </c>
      <c r="L127">
        <v>6</v>
      </c>
      <c r="N127">
        <v>6.4</v>
      </c>
      <c r="O127">
        <v>0.79500000000000004</v>
      </c>
      <c r="P127">
        <v>0</v>
      </c>
      <c r="Q127">
        <v>2.2000000000000002</v>
      </c>
      <c r="R127">
        <v>6.5000000000000002E-2</v>
      </c>
      <c r="S127">
        <v>28</v>
      </c>
      <c r="T127">
        <v>52</v>
      </c>
      <c r="U127">
        <v>0.993779999999999</v>
      </c>
      <c r="V127">
        <v>3.49</v>
      </c>
      <c r="W127">
        <v>0.52</v>
      </c>
      <c r="X127">
        <v>11.6</v>
      </c>
      <c r="Y127">
        <v>5</v>
      </c>
    </row>
    <row r="128" spans="1:25" x14ac:dyDescent="0.45">
      <c r="A128">
        <v>9.9</v>
      </c>
      <c r="B128">
        <v>0.35</v>
      </c>
      <c r="C128">
        <v>0.38</v>
      </c>
      <c r="D128">
        <v>1.5</v>
      </c>
      <c r="E128">
        <v>5.7999999999999899E-2</v>
      </c>
      <c r="F128">
        <v>31</v>
      </c>
      <c r="G128">
        <v>47</v>
      </c>
      <c r="H128">
        <v>0.99675999999999998</v>
      </c>
      <c r="I128">
        <v>3.26</v>
      </c>
      <c r="J128">
        <v>0.82</v>
      </c>
      <c r="K128">
        <v>10.6</v>
      </c>
      <c r="L128">
        <v>7</v>
      </c>
      <c r="N128">
        <v>8</v>
      </c>
      <c r="O128">
        <v>0.62</v>
      </c>
      <c r="P128">
        <v>0.35</v>
      </c>
      <c r="Q128">
        <v>2.8</v>
      </c>
      <c r="R128">
        <v>8.5999999999999993E-2</v>
      </c>
      <c r="S128">
        <v>28</v>
      </c>
      <c r="T128">
        <v>52</v>
      </c>
      <c r="U128">
        <v>0.997</v>
      </c>
      <c r="V128">
        <v>3.31</v>
      </c>
      <c r="W128">
        <v>0.62</v>
      </c>
      <c r="X128">
        <v>10.8</v>
      </c>
      <c r="Y128">
        <v>5</v>
      </c>
    </row>
    <row r="129" spans="1:25" x14ac:dyDescent="0.45">
      <c r="A129">
        <v>8.1999999999999993</v>
      </c>
      <c r="B129">
        <v>0.2</v>
      </c>
      <c r="C129">
        <v>0.43</v>
      </c>
      <c r="D129">
        <v>2.5</v>
      </c>
      <c r="E129">
        <v>7.5999999999999998E-2</v>
      </c>
      <c r="F129">
        <v>31</v>
      </c>
      <c r="G129">
        <v>51</v>
      </c>
      <c r="H129">
        <v>0.99672000000000005</v>
      </c>
      <c r="I129">
        <v>3.53</v>
      </c>
      <c r="J129">
        <v>0.81</v>
      </c>
      <c r="K129">
        <v>10.4</v>
      </c>
      <c r="L129">
        <v>6</v>
      </c>
      <c r="N129">
        <v>7.1</v>
      </c>
      <c r="O129">
        <v>0.46</v>
      </c>
      <c r="P129">
        <v>0.2</v>
      </c>
      <c r="Q129">
        <v>1.9</v>
      </c>
      <c r="R129">
        <v>7.6999999999999999E-2</v>
      </c>
      <c r="S129">
        <v>28</v>
      </c>
      <c r="T129">
        <v>54</v>
      </c>
      <c r="U129">
        <v>0.99560000000000004</v>
      </c>
      <c r="V129">
        <v>3.37</v>
      </c>
      <c r="W129">
        <v>0.64</v>
      </c>
      <c r="X129">
        <v>10.4</v>
      </c>
      <c r="Y129">
        <v>6</v>
      </c>
    </row>
    <row r="130" spans="1:25" x14ac:dyDescent="0.45">
      <c r="A130">
        <v>7.3</v>
      </c>
      <c r="B130">
        <v>0.48</v>
      </c>
      <c r="C130">
        <v>0.32</v>
      </c>
      <c r="D130">
        <v>2.1</v>
      </c>
      <c r="E130">
        <v>6.2E-2</v>
      </c>
      <c r="F130">
        <v>31</v>
      </c>
      <c r="G130">
        <v>54</v>
      </c>
      <c r="H130">
        <v>0.99727999999999895</v>
      </c>
      <c r="I130">
        <v>3.3</v>
      </c>
      <c r="J130">
        <v>0.65</v>
      </c>
      <c r="K130">
        <v>10</v>
      </c>
      <c r="L130">
        <v>7</v>
      </c>
      <c r="N130">
        <v>8.1999999999999993</v>
      </c>
      <c r="O130">
        <v>0.56999999999999995</v>
      </c>
      <c r="P130">
        <v>0.26</v>
      </c>
      <c r="Q130">
        <v>2.2000000000000002</v>
      </c>
      <c r="R130">
        <v>0.06</v>
      </c>
      <c r="S130">
        <v>28</v>
      </c>
      <c r="T130">
        <v>65</v>
      </c>
      <c r="U130">
        <v>0.99590000000000001</v>
      </c>
      <c r="V130">
        <v>3.3</v>
      </c>
      <c r="W130">
        <v>0.43</v>
      </c>
      <c r="X130">
        <v>10.1</v>
      </c>
      <c r="Y130">
        <v>5</v>
      </c>
    </row>
    <row r="131" spans="1:25" x14ac:dyDescent="0.45">
      <c r="A131">
        <v>7.8</v>
      </c>
      <c r="B131">
        <v>0.87</v>
      </c>
      <c r="C131">
        <v>0.26</v>
      </c>
      <c r="D131">
        <v>3.8</v>
      </c>
      <c r="E131">
        <v>0.107</v>
      </c>
      <c r="F131">
        <v>31</v>
      </c>
      <c r="G131">
        <v>67</v>
      </c>
      <c r="H131">
        <v>0.99667999999999901</v>
      </c>
      <c r="I131">
        <v>3.26</v>
      </c>
      <c r="J131">
        <v>0.46</v>
      </c>
      <c r="K131">
        <v>9.1999999999999993</v>
      </c>
      <c r="L131">
        <v>5</v>
      </c>
      <c r="N131">
        <v>9.8000000000000007</v>
      </c>
      <c r="O131">
        <v>0.37</v>
      </c>
      <c r="P131">
        <v>0.39</v>
      </c>
      <c r="Q131">
        <v>2.5</v>
      </c>
      <c r="R131">
        <v>7.9000000000000001E-2</v>
      </c>
      <c r="S131">
        <v>28</v>
      </c>
      <c r="T131">
        <v>65</v>
      </c>
      <c r="U131">
        <v>0.99729000000000001</v>
      </c>
      <c r="V131">
        <v>3.16</v>
      </c>
      <c r="W131">
        <v>0.59</v>
      </c>
      <c r="X131">
        <v>9.8000000000000007</v>
      </c>
      <c r="Y131">
        <v>5</v>
      </c>
    </row>
    <row r="132" spans="1:25" x14ac:dyDescent="0.45">
      <c r="A132">
        <v>7.1</v>
      </c>
      <c r="B132">
        <v>0.34</v>
      </c>
      <c r="C132">
        <v>0.28000000000000003</v>
      </c>
      <c r="D132">
        <v>2</v>
      </c>
      <c r="E132">
        <v>8.1999999999999906E-2</v>
      </c>
      <c r="F132">
        <v>31</v>
      </c>
      <c r="G132">
        <v>68</v>
      </c>
      <c r="H132">
        <v>0.99693999999999905</v>
      </c>
      <c r="I132">
        <v>3.45</v>
      </c>
      <c r="J132">
        <v>0.48</v>
      </c>
      <c r="K132">
        <v>9.4</v>
      </c>
      <c r="L132">
        <v>5</v>
      </c>
      <c r="N132">
        <v>8</v>
      </c>
      <c r="O132">
        <v>0.28000000000000003</v>
      </c>
      <c r="P132">
        <v>0.44</v>
      </c>
      <c r="Q132">
        <v>1.8</v>
      </c>
      <c r="R132">
        <v>8.1000000000000003E-2</v>
      </c>
      <c r="S132">
        <v>28</v>
      </c>
      <c r="T132">
        <v>68</v>
      </c>
      <c r="U132">
        <v>0.99500999999999995</v>
      </c>
      <c r="V132">
        <v>3.36</v>
      </c>
      <c r="W132">
        <v>0.66</v>
      </c>
      <c r="X132">
        <v>11.2</v>
      </c>
      <c r="Y132">
        <v>5</v>
      </c>
    </row>
    <row r="133" spans="1:25" x14ac:dyDescent="0.45">
      <c r="A133">
        <v>7.2</v>
      </c>
      <c r="B133">
        <v>0.38</v>
      </c>
      <c r="C133">
        <v>0.3</v>
      </c>
      <c r="D133">
        <v>1.8</v>
      </c>
      <c r="E133">
        <v>7.2999999999999995E-2</v>
      </c>
      <c r="F133">
        <v>31</v>
      </c>
      <c r="G133">
        <v>70</v>
      </c>
      <c r="H133">
        <v>0.99685000000000001</v>
      </c>
      <c r="I133">
        <v>3.42</v>
      </c>
      <c r="J133">
        <v>0.59</v>
      </c>
      <c r="K133">
        <v>9.5</v>
      </c>
      <c r="L133">
        <v>6</v>
      </c>
      <c r="N133">
        <v>9.6</v>
      </c>
      <c r="O133">
        <v>0.6</v>
      </c>
      <c r="P133">
        <v>0.5</v>
      </c>
      <c r="Q133">
        <v>2.2999999999999998</v>
      </c>
      <c r="R133">
        <v>7.9000000000000001E-2</v>
      </c>
      <c r="S133">
        <v>28</v>
      </c>
      <c r="T133">
        <v>71</v>
      </c>
      <c r="U133">
        <v>0.99970000000000003</v>
      </c>
      <c r="V133">
        <v>3.5</v>
      </c>
      <c r="W133">
        <v>0.56999999999999995</v>
      </c>
      <c r="X133">
        <v>9.6999999999999993</v>
      </c>
      <c r="Y133">
        <v>5</v>
      </c>
    </row>
    <row r="134" spans="1:25" x14ac:dyDescent="0.45">
      <c r="A134">
        <v>12.5</v>
      </c>
      <c r="B134">
        <v>0.38</v>
      </c>
      <c r="C134">
        <v>0.6</v>
      </c>
      <c r="D134">
        <v>2.6</v>
      </c>
      <c r="E134">
        <v>8.1000000000000003E-2</v>
      </c>
      <c r="F134">
        <v>31</v>
      </c>
      <c r="G134">
        <v>72</v>
      </c>
      <c r="H134">
        <v>0.99960000000000004</v>
      </c>
      <c r="I134">
        <v>3.1</v>
      </c>
      <c r="J134">
        <v>0.73</v>
      </c>
      <c r="K134">
        <v>10.5</v>
      </c>
      <c r="L134">
        <v>5</v>
      </c>
      <c r="N134">
        <v>9.6999999999999993</v>
      </c>
      <c r="O134">
        <v>0.32</v>
      </c>
      <c r="P134">
        <v>0.54</v>
      </c>
      <c r="Q134">
        <v>2.5</v>
      </c>
      <c r="R134">
        <v>9.4E-2</v>
      </c>
      <c r="S134">
        <v>28</v>
      </c>
      <c r="T134">
        <v>83</v>
      </c>
      <c r="U134">
        <v>0.99839999999999995</v>
      </c>
      <c r="V134">
        <v>3.28</v>
      </c>
      <c r="W134">
        <v>0.82</v>
      </c>
      <c r="X134">
        <v>9.6</v>
      </c>
      <c r="Y134">
        <v>5</v>
      </c>
    </row>
    <row r="135" spans="1:25" x14ac:dyDescent="0.45">
      <c r="A135">
        <v>7.3</v>
      </c>
      <c r="B135">
        <v>0.67</v>
      </c>
      <c r="C135">
        <v>0.02</v>
      </c>
      <c r="D135">
        <v>2.2000000000000002</v>
      </c>
      <c r="E135">
        <v>7.1999999999999995E-2</v>
      </c>
      <c r="F135">
        <v>31</v>
      </c>
      <c r="G135">
        <v>92</v>
      </c>
      <c r="H135">
        <v>0.99565999999999999</v>
      </c>
      <c r="I135">
        <v>3.32</v>
      </c>
      <c r="J135">
        <v>0.68</v>
      </c>
      <c r="K135">
        <v>11.066666666666601</v>
      </c>
      <c r="L135">
        <v>6</v>
      </c>
      <c r="N135">
        <v>10</v>
      </c>
      <c r="O135">
        <v>0.43</v>
      </c>
      <c r="P135">
        <v>0.33</v>
      </c>
      <c r="Q135">
        <v>2.7</v>
      </c>
      <c r="R135">
        <v>9.5000000000000001E-2</v>
      </c>
      <c r="S135">
        <v>28</v>
      </c>
      <c r="T135">
        <v>89</v>
      </c>
      <c r="U135">
        <v>0.99839999999999995</v>
      </c>
      <c r="V135">
        <v>3.22</v>
      </c>
      <c r="W135">
        <v>0.68</v>
      </c>
      <c r="X135">
        <v>10</v>
      </c>
      <c r="Y135">
        <v>5</v>
      </c>
    </row>
    <row r="136" spans="1:25" x14ac:dyDescent="0.45">
      <c r="A136">
        <v>7.3</v>
      </c>
      <c r="B136">
        <v>0.67</v>
      </c>
      <c r="C136">
        <v>0.02</v>
      </c>
      <c r="D136">
        <v>2.2000000000000002</v>
      </c>
      <c r="E136">
        <v>7.1999999999999995E-2</v>
      </c>
      <c r="F136">
        <v>31</v>
      </c>
      <c r="G136">
        <v>92</v>
      </c>
      <c r="H136">
        <v>0.99565999999999999</v>
      </c>
      <c r="I136">
        <v>3.32</v>
      </c>
      <c r="J136">
        <v>0.68</v>
      </c>
      <c r="K136">
        <v>11.1</v>
      </c>
      <c r="L136">
        <v>6</v>
      </c>
      <c r="N136">
        <v>9</v>
      </c>
      <c r="O136">
        <v>0.46</v>
      </c>
      <c r="P136">
        <v>0.23</v>
      </c>
      <c r="Q136">
        <v>2.8</v>
      </c>
      <c r="R136">
        <v>9.1999999999999998E-2</v>
      </c>
      <c r="S136">
        <v>28</v>
      </c>
      <c r="T136">
        <v>104</v>
      </c>
      <c r="U136">
        <v>0.99829999999999997</v>
      </c>
      <c r="V136">
        <v>3.1</v>
      </c>
      <c r="W136">
        <v>0.56000000000000005</v>
      </c>
      <c r="X136">
        <v>9.1999999999999993</v>
      </c>
      <c r="Y136">
        <v>5</v>
      </c>
    </row>
    <row r="137" spans="1:25" x14ac:dyDescent="0.45">
      <c r="A137">
        <v>8.4</v>
      </c>
      <c r="B137">
        <v>0.59</v>
      </c>
      <c r="C137">
        <v>0.28999999999999998</v>
      </c>
      <c r="D137">
        <v>2.6</v>
      </c>
      <c r="E137">
        <v>0.109</v>
      </c>
      <c r="F137">
        <v>31</v>
      </c>
      <c r="G137">
        <v>119</v>
      </c>
      <c r="H137">
        <v>0.99800999999999995</v>
      </c>
      <c r="I137">
        <v>3.15</v>
      </c>
      <c r="J137">
        <v>0.5</v>
      </c>
      <c r="K137">
        <v>9.1</v>
      </c>
      <c r="L137">
        <v>5</v>
      </c>
      <c r="N137">
        <v>7.7</v>
      </c>
      <c r="O137">
        <v>0.57999999999999996</v>
      </c>
      <c r="P137">
        <v>0.1</v>
      </c>
      <c r="Q137">
        <v>1.8</v>
      </c>
      <c r="R137">
        <v>0.10199999999999999</v>
      </c>
      <c r="S137">
        <v>28</v>
      </c>
      <c r="T137">
        <v>109</v>
      </c>
      <c r="U137">
        <v>0.99565000000000003</v>
      </c>
      <c r="V137">
        <v>3.08</v>
      </c>
      <c r="W137">
        <v>0.49</v>
      </c>
      <c r="X137">
        <v>9.8000000000000007</v>
      </c>
      <c r="Y137">
        <v>6</v>
      </c>
    </row>
    <row r="138" spans="1:25" x14ac:dyDescent="0.45">
      <c r="A138">
        <v>7.8</v>
      </c>
      <c r="B138">
        <v>0.6</v>
      </c>
      <c r="C138">
        <v>0.26</v>
      </c>
      <c r="D138">
        <v>2</v>
      </c>
      <c r="E138">
        <v>0.08</v>
      </c>
      <c r="F138">
        <v>31</v>
      </c>
      <c r="G138">
        <v>131</v>
      </c>
      <c r="H138">
        <v>0.99621999999999999</v>
      </c>
      <c r="I138">
        <v>3.21</v>
      </c>
      <c r="J138">
        <v>0.52</v>
      </c>
      <c r="K138">
        <v>9.9</v>
      </c>
      <c r="L138">
        <v>5</v>
      </c>
      <c r="N138">
        <v>6.3</v>
      </c>
      <c r="O138">
        <v>0.47</v>
      </c>
      <c r="P138">
        <v>0</v>
      </c>
      <c r="Q138">
        <v>1.4</v>
      </c>
      <c r="R138">
        <v>5.5E-2</v>
      </c>
      <c r="S138">
        <v>27</v>
      </c>
      <c r="T138">
        <v>33</v>
      </c>
      <c r="U138">
        <v>0.99219999999999997</v>
      </c>
      <c r="V138">
        <v>3.45</v>
      </c>
      <c r="W138">
        <v>0.48</v>
      </c>
      <c r="X138">
        <v>12.3</v>
      </c>
      <c r="Y138">
        <v>6</v>
      </c>
    </row>
    <row r="139" spans="1:25" x14ac:dyDescent="0.45">
      <c r="A139">
        <v>8.6</v>
      </c>
      <c r="B139">
        <v>0.72499999999999998</v>
      </c>
      <c r="C139">
        <v>0.24</v>
      </c>
      <c r="D139">
        <v>6.6</v>
      </c>
      <c r="E139">
        <v>0.11699999999999899</v>
      </c>
      <c r="F139">
        <v>31</v>
      </c>
      <c r="G139">
        <v>134</v>
      </c>
      <c r="H139">
        <v>1.0014000000000001</v>
      </c>
      <c r="I139">
        <v>3.32</v>
      </c>
      <c r="J139">
        <v>1.07</v>
      </c>
      <c r="K139">
        <v>9.3000000000000007</v>
      </c>
      <c r="L139">
        <v>5</v>
      </c>
      <c r="N139">
        <v>7.6</v>
      </c>
      <c r="O139">
        <v>0.63</v>
      </c>
      <c r="P139">
        <v>0.03</v>
      </c>
      <c r="Q139">
        <v>2</v>
      </c>
      <c r="R139">
        <v>0.08</v>
      </c>
      <c r="S139">
        <v>27</v>
      </c>
      <c r="T139">
        <v>43</v>
      </c>
      <c r="U139">
        <v>0.995779999999999</v>
      </c>
      <c r="V139">
        <v>3.44</v>
      </c>
      <c r="W139">
        <v>0.64</v>
      </c>
      <c r="X139">
        <v>10.9</v>
      </c>
      <c r="Y139">
        <v>6</v>
      </c>
    </row>
    <row r="140" spans="1:25" x14ac:dyDescent="0.45">
      <c r="A140">
        <v>9.5</v>
      </c>
      <c r="B140">
        <v>0.88500000000000001</v>
      </c>
      <c r="C140">
        <v>0.27</v>
      </c>
      <c r="D140">
        <v>2.2999999999999998</v>
      </c>
      <c r="E140">
        <v>8.4000000000000005E-2</v>
      </c>
      <c r="F140">
        <v>31</v>
      </c>
      <c r="G140">
        <v>145</v>
      </c>
      <c r="H140">
        <v>0.99780000000000002</v>
      </c>
      <c r="I140">
        <v>3.24</v>
      </c>
      <c r="J140">
        <v>0.53</v>
      </c>
      <c r="K140">
        <v>9.4</v>
      </c>
      <c r="L140">
        <v>5</v>
      </c>
      <c r="N140">
        <v>7.1</v>
      </c>
      <c r="O140">
        <v>0.59</v>
      </c>
      <c r="P140">
        <v>0.01</v>
      </c>
      <c r="Q140">
        <v>2.2999999999999998</v>
      </c>
      <c r="R140">
        <v>0.08</v>
      </c>
      <c r="S140">
        <v>27</v>
      </c>
      <c r="T140">
        <v>43</v>
      </c>
      <c r="U140">
        <v>0.99550000000000005</v>
      </c>
      <c r="V140">
        <v>3.42</v>
      </c>
      <c r="W140">
        <v>0.57999999999999996</v>
      </c>
      <c r="X140">
        <v>10.7</v>
      </c>
      <c r="Y140">
        <v>6</v>
      </c>
    </row>
    <row r="141" spans="1:25" x14ac:dyDescent="0.45">
      <c r="A141">
        <v>7.6</v>
      </c>
      <c r="B141">
        <v>0.71499999999999997</v>
      </c>
      <c r="C141">
        <v>0</v>
      </c>
      <c r="D141">
        <v>2.1</v>
      </c>
      <c r="E141">
        <v>6.8000000000000005E-2</v>
      </c>
      <c r="F141">
        <v>30</v>
      </c>
      <c r="G141">
        <v>35</v>
      </c>
      <c r="H141">
        <v>0.99532999999999905</v>
      </c>
      <c r="I141">
        <v>3.48</v>
      </c>
      <c r="J141">
        <v>0.65</v>
      </c>
      <c r="K141">
        <v>11.4</v>
      </c>
      <c r="L141">
        <v>6</v>
      </c>
      <c r="N141">
        <v>8.1999999999999993</v>
      </c>
      <c r="O141">
        <v>0.43</v>
      </c>
      <c r="P141">
        <v>0.28999999999999998</v>
      </c>
      <c r="Q141">
        <v>1.6</v>
      </c>
      <c r="R141">
        <v>8.1000000000000003E-2</v>
      </c>
      <c r="S141">
        <v>27</v>
      </c>
      <c r="T141">
        <v>45</v>
      </c>
      <c r="U141">
        <v>0.99602999999999997</v>
      </c>
      <c r="V141">
        <v>3.25</v>
      </c>
      <c r="W141">
        <v>0.54</v>
      </c>
      <c r="X141">
        <v>10.3</v>
      </c>
      <c r="Y141">
        <v>5</v>
      </c>
    </row>
    <row r="142" spans="1:25" x14ac:dyDescent="0.45">
      <c r="A142">
        <v>6.9</v>
      </c>
      <c r="B142">
        <v>0.4</v>
      </c>
      <c r="C142">
        <v>0.24</v>
      </c>
      <c r="D142">
        <v>2.5</v>
      </c>
      <c r="E142">
        <v>8.3000000000000004E-2</v>
      </c>
      <c r="F142">
        <v>30</v>
      </c>
      <c r="G142">
        <v>45</v>
      </c>
      <c r="H142">
        <v>0.99590000000000001</v>
      </c>
      <c r="I142">
        <v>3.26</v>
      </c>
      <c r="J142">
        <v>0.57999999999999996</v>
      </c>
      <c r="K142">
        <v>10</v>
      </c>
      <c r="L142">
        <v>5</v>
      </c>
      <c r="N142">
        <v>7.1</v>
      </c>
      <c r="O142">
        <v>0.43</v>
      </c>
      <c r="P142">
        <v>0.17</v>
      </c>
      <c r="Q142">
        <v>1.8</v>
      </c>
      <c r="R142">
        <v>8.1999999999999906E-2</v>
      </c>
      <c r="S142">
        <v>27</v>
      </c>
      <c r="T142">
        <v>51</v>
      </c>
      <c r="U142">
        <v>0.99634</v>
      </c>
      <c r="V142">
        <v>3.49</v>
      </c>
      <c r="W142">
        <v>0.64</v>
      </c>
      <c r="X142">
        <v>10.4</v>
      </c>
      <c r="Y142">
        <v>5</v>
      </c>
    </row>
    <row r="143" spans="1:25" x14ac:dyDescent="0.45">
      <c r="A143">
        <v>6.5</v>
      </c>
      <c r="B143">
        <v>0.4</v>
      </c>
      <c r="C143">
        <v>0.1</v>
      </c>
      <c r="D143">
        <v>2</v>
      </c>
      <c r="E143">
        <v>7.5999999999999998E-2</v>
      </c>
      <c r="F143">
        <v>30</v>
      </c>
      <c r="G143">
        <v>47</v>
      </c>
      <c r="H143">
        <v>0.99553999999999998</v>
      </c>
      <c r="I143">
        <v>3.36</v>
      </c>
      <c r="J143">
        <v>0.48</v>
      </c>
      <c r="K143">
        <v>9.4</v>
      </c>
      <c r="L143">
        <v>6</v>
      </c>
      <c r="N143">
        <v>7.6</v>
      </c>
      <c r="O143">
        <v>0.66500000000000004</v>
      </c>
      <c r="P143">
        <v>0.1</v>
      </c>
      <c r="Q143">
        <v>1.5</v>
      </c>
      <c r="R143">
        <v>6.6000000000000003E-2</v>
      </c>
      <c r="S143">
        <v>27</v>
      </c>
      <c r="T143">
        <v>55</v>
      </c>
      <c r="U143">
        <v>0.99655000000000005</v>
      </c>
      <c r="V143">
        <v>3.39</v>
      </c>
      <c r="W143">
        <v>0.51</v>
      </c>
      <c r="X143">
        <v>9.3000000000000007</v>
      </c>
      <c r="Y143">
        <v>5</v>
      </c>
    </row>
    <row r="144" spans="1:25" x14ac:dyDescent="0.45">
      <c r="A144">
        <v>7.2</v>
      </c>
      <c r="B144">
        <v>0.34</v>
      </c>
      <c r="C144">
        <v>0.24</v>
      </c>
      <c r="D144">
        <v>2</v>
      </c>
      <c r="E144">
        <v>7.0999999999999994E-2</v>
      </c>
      <c r="F144">
        <v>30</v>
      </c>
      <c r="G144">
        <v>52</v>
      </c>
      <c r="H144">
        <v>0.99575999999999998</v>
      </c>
      <c r="I144">
        <v>3.44</v>
      </c>
      <c r="J144">
        <v>0.57999999999999996</v>
      </c>
      <c r="K144">
        <v>10.1</v>
      </c>
      <c r="L144">
        <v>5</v>
      </c>
      <c r="N144">
        <v>7.8</v>
      </c>
      <c r="O144">
        <v>0.64</v>
      </c>
      <c r="P144">
        <v>0</v>
      </c>
      <c r="Q144">
        <v>1.9</v>
      </c>
      <c r="R144">
        <v>7.1999999999999995E-2</v>
      </c>
      <c r="S144">
        <v>27</v>
      </c>
      <c r="T144">
        <v>55</v>
      </c>
      <c r="U144">
        <v>0.99619999999999997</v>
      </c>
      <c r="V144">
        <v>3.31</v>
      </c>
      <c r="W144">
        <v>0.63</v>
      </c>
      <c r="X144">
        <v>11</v>
      </c>
      <c r="Y144">
        <v>5</v>
      </c>
    </row>
    <row r="145" spans="1:25" x14ac:dyDescent="0.45">
      <c r="A145">
        <v>9.9</v>
      </c>
      <c r="B145">
        <v>0.53</v>
      </c>
      <c r="C145">
        <v>0.56999999999999995</v>
      </c>
      <c r="D145">
        <v>2.4</v>
      </c>
      <c r="E145">
        <v>9.2999999999999999E-2</v>
      </c>
      <c r="F145">
        <v>30</v>
      </c>
      <c r="G145">
        <v>52</v>
      </c>
      <c r="H145">
        <v>0.99709999999999999</v>
      </c>
      <c r="I145">
        <v>3.19</v>
      </c>
      <c r="J145">
        <v>0.76</v>
      </c>
      <c r="K145">
        <v>11.6</v>
      </c>
      <c r="L145">
        <v>7</v>
      </c>
      <c r="N145">
        <v>6.4</v>
      </c>
      <c r="O145">
        <v>0.86499999999999999</v>
      </c>
      <c r="P145">
        <v>0.03</v>
      </c>
      <c r="Q145">
        <v>3.2</v>
      </c>
      <c r="R145">
        <v>7.0999999999999994E-2</v>
      </c>
      <c r="S145">
        <v>27</v>
      </c>
      <c r="T145">
        <v>58</v>
      </c>
      <c r="U145">
        <v>0.995</v>
      </c>
      <c r="V145">
        <v>3.61</v>
      </c>
      <c r="W145">
        <v>0.49</v>
      </c>
      <c r="X145">
        <v>12.7</v>
      </c>
      <c r="Y145">
        <v>6</v>
      </c>
    </row>
    <row r="146" spans="1:25" x14ac:dyDescent="0.45">
      <c r="A146">
        <v>8.8000000000000007</v>
      </c>
      <c r="B146">
        <v>0.61</v>
      </c>
      <c r="C146">
        <v>0.19</v>
      </c>
      <c r="D146">
        <v>4</v>
      </c>
      <c r="E146">
        <v>9.4E-2</v>
      </c>
      <c r="F146">
        <v>30</v>
      </c>
      <c r="G146">
        <v>69</v>
      </c>
      <c r="H146">
        <v>0.99787000000000003</v>
      </c>
      <c r="I146">
        <v>3.22</v>
      </c>
      <c r="J146">
        <v>0.5</v>
      </c>
      <c r="K146">
        <v>10</v>
      </c>
      <c r="L146">
        <v>6</v>
      </c>
      <c r="N146">
        <v>7.5</v>
      </c>
      <c r="O146">
        <v>0.57999999999999996</v>
      </c>
      <c r="P146">
        <v>0.14000000000000001</v>
      </c>
      <c r="Q146">
        <v>2.2000000000000002</v>
      </c>
      <c r="R146">
        <v>7.6999999999999999E-2</v>
      </c>
      <c r="S146">
        <v>27</v>
      </c>
      <c r="T146">
        <v>60</v>
      </c>
      <c r="U146">
        <v>0.99629999999999996</v>
      </c>
      <c r="V146">
        <v>3.28</v>
      </c>
      <c r="W146">
        <v>0.59</v>
      </c>
      <c r="X146">
        <v>9.8000000000000007</v>
      </c>
      <c r="Y146">
        <v>5</v>
      </c>
    </row>
    <row r="147" spans="1:25" x14ac:dyDescent="0.45">
      <c r="A147">
        <v>9.6</v>
      </c>
      <c r="B147">
        <v>0.77</v>
      </c>
      <c r="C147">
        <v>0.12</v>
      </c>
      <c r="D147">
        <v>2.9</v>
      </c>
      <c r="E147">
        <v>8.1999999999999906E-2</v>
      </c>
      <c r="F147">
        <v>30</v>
      </c>
      <c r="G147">
        <v>74</v>
      </c>
      <c r="H147">
        <v>0.99865000000000004</v>
      </c>
      <c r="I147">
        <v>3.3</v>
      </c>
      <c r="J147">
        <v>0.64</v>
      </c>
      <c r="K147">
        <v>10.4</v>
      </c>
      <c r="L147">
        <v>6</v>
      </c>
      <c r="N147">
        <v>7</v>
      </c>
      <c r="O147">
        <v>0.62</v>
      </c>
      <c r="P147">
        <v>0.1</v>
      </c>
      <c r="Q147">
        <v>1.4</v>
      </c>
      <c r="R147">
        <v>7.0999999999999994E-2</v>
      </c>
      <c r="S147">
        <v>27</v>
      </c>
      <c r="T147">
        <v>63</v>
      </c>
      <c r="U147">
        <v>0.996</v>
      </c>
      <c r="V147">
        <v>3.28</v>
      </c>
      <c r="W147">
        <v>0.61</v>
      </c>
      <c r="X147">
        <v>9.1999999999999993</v>
      </c>
      <c r="Y147">
        <v>5</v>
      </c>
    </row>
    <row r="148" spans="1:25" x14ac:dyDescent="0.45">
      <c r="A148">
        <v>7.5</v>
      </c>
      <c r="B148">
        <v>0.77</v>
      </c>
      <c r="C148">
        <v>0.2</v>
      </c>
      <c r="D148">
        <v>8.1</v>
      </c>
      <c r="E148">
        <v>9.8000000000000004E-2</v>
      </c>
      <c r="F148">
        <v>30</v>
      </c>
      <c r="G148">
        <v>92</v>
      </c>
      <c r="H148">
        <v>0.99892000000000003</v>
      </c>
      <c r="I148">
        <v>3.2</v>
      </c>
      <c r="J148">
        <v>0.57999999999999996</v>
      </c>
      <c r="K148">
        <v>9.1999999999999993</v>
      </c>
      <c r="L148">
        <v>5</v>
      </c>
      <c r="N148">
        <v>9.3000000000000007</v>
      </c>
      <c r="O148">
        <v>0.32</v>
      </c>
      <c r="P148">
        <v>0.56999999999999995</v>
      </c>
      <c r="Q148">
        <v>2</v>
      </c>
      <c r="R148">
        <v>7.3999999999999996E-2</v>
      </c>
      <c r="S148">
        <v>27</v>
      </c>
      <c r="T148">
        <v>65</v>
      </c>
      <c r="U148">
        <v>0.99690000000000001</v>
      </c>
      <c r="V148">
        <v>3.28</v>
      </c>
      <c r="W148">
        <v>0.79</v>
      </c>
      <c r="X148">
        <v>10.7</v>
      </c>
      <c r="Y148">
        <v>5</v>
      </c>
    </row>
    <row r="149" spans="1:25" x14ac:dyDescent="0.45">
      <c r="A149">
        <v>8.9</v>
      </c>
      <c r="B149">
        <v>0.59499999999999997</v>
      </c>
      <c r="C149">
        <v>0.41</v>
      </c>
      <c r="D149">
        <v>7.9</v>
      </c>
      <c r="E149">
        <v>8.5999999999999993E-2</v>
      </c>
      <c r="F149">
        <v>30</v>
      </c>
      <c r="G149">
        <v>109</v>
      </c>
      <c r="H149">
        <v>0.99980000000000002</v>
      </c>
      <c r="I149">
        <v>3.27</v>
      </c>
      <c r="J149">
        <v>0.56999999999999995</v>
      </c>
      <c r="K149">
        <v>9.3000000000000007</v>
      </c>
      <c r="L149">
        <v>5</v>
      </c>
      <c r="N149">
        <v>7.3</v>
      </c>
      <c r="O149">
        <v>0.43</v>
      </c>
      <c r="P149">
        <v>0.24</v>
      </c>
      <c r="Q149">
        <v>2.5</v>
      </c>
      <c r="R149">
        <v>7.8E-2</v>
      </c>
      <c r="S149">
        <v>27</v>
      </c>
      <c r="T149">
        <v>67</v>
      </c>
      <c r="U149">
        <v>0.99647999999999903</v>
      </c>
      <c r="V149">
        <v>3.6</v>
      </c>
      <c r="W149">
        <v>0.59</v>
      </c>
      <c r="X149">
        <v>11.1</v>
      </c>
      <c r="Y149">
        <v>6</v>
      </c>
    </row>
    <row r="150" spans="1:25" x14ac:dyDescent="0.45">
      <c r="A150">
        <v>8.6</v>
      </c>
      <c r="B150">
        <v>0.38</v>
      </c>
      <c r="C150">
        <v>0.36</v>
      </c>
      <c r="D150">
        <v>3</v>
      </c>
      <c r="E150">
        <v>8.1000000000000003E-2</v>
      </c>
      <c r="F150">
        <v>30</v>
      </c>
      <c r="G150">
        <v>119</v>
      </c>
      <c r="H150">
        <v>0.997</v>
      </c>
      <c r="I150">
        <v>3.2</v>
      </c>
      <c r="J150">
        <v>0.56000000000000005</v>
      </c>
      <c r="K150">
        <v>9.4</v>
      </c>
      <c r="L150">
        <v>5</v>
      </c>
      <c r="N150">
        <v>7.6</v>
      </c>
      <c r="O150">
        <v>0.49</v>
      </c>
      <c r="P150">
        <v>0.33</v>
      </c>
      <c r="Q150">
        <v>1.9</v>
      </c>
      <c r="R150">
        <v>7.3999999999999996E-2</v>
      </c>
      <c r="S150">
        <v>27</v>
      </c>
      <c r="T150">
        <v>85</v>
      </c>
      <c r="U150">
        <v>0.99705999999999995</v>
      </c>
      <c r="V150">
        <v>3.41</v>
      </c>
      <c r="W150">
        <v>0.57999999999999996</v>
      </c>
      <c r="X150">
        <v>9</v>
      </c>
      <c r="Y150">
        <v>5</v>
      </c>
    </row>
    <row r="151" spans="1:25" x14ac:dyDescent="0.45">
      <c r="A151">
        <v>8</v>
      </c>
      <c r="B151">
        <v>0.745</v>
      </c>
      <c r="C151">
        <v>0.56000000000000005</v>
      </c>
      <c r="D151">
        <v>2</v>
      </c>
      <c r="E151">
        <v>0.11799999999999999</v>
      </c>
      <c r="F151">
        <v>30</v>
      </c>
      <c r="G151">
        <v>134</v>
      </c>
      <c r="H151">
        <v>0.99680000000000002</v>
      </c>
      <c r="I151">
        <v>3.24</v>
      </c>
      <c r="J151">
        <v>0.66</v>
      </c>
      <c r="K151">
        <v>9.4</v>
      </c>
      <c r="L151">
        <v>5</v>
      </c>
      <c r="N151">
        <v>6.3</v>
      </c>
      <c r="O151">
        <v>0.55000000000000004</v>
      </c>
      <c r="P151">
        <v>0.15</v>
      </c>
      <c r="Q151">
        <v>1.8</v>
      </c>
      <c r="R151">
        <v>7.6999999999999999E-2</v>
      </c>
      <c r="S151">
        <v>26</v>
      </c>
      <c r="T151">
        <v>35</v>
      </c>
      <c r="U151">
        <v>0.99313999999999902</v>
      </c>
      <c r="V151">
        <v>3.32</v>
      </c>
      <c r="W151">
        <v>0.82</v>
      </c>
      <c r="X151">
        <v>11.6</v>
      </c>
      <c r="Y151">
        <v>6</v>
      </c>
    </row>
    <row r="152" spans="1:25" x14ac:dyDescent="0.45">
      <c r="A152">
        <v>8.6</v>
      </c>
      <c r="B152">
        <v>0.47</v>
      </c>
      <c r="C152">
        <v>0.3</v>
      </c>
      <c r="D152">
        <v>3</v>
      </c>
      <c r="E152">
        <v>7.5999999999999998E-2</v>
      </c>
      <c r="F152">
        <v>30</v>
      </c>
      <c r="G152">
        <v>135</v>
      </c>
      <c r="H152">
        <v>0.99760000000000004</v>
      </c>
      <c r="I152">
        <v>3.3</v>
      </c>
      <c r="J152">
        <v>0.53</v>
      </c>
      <c r="K152">
        <v>9.4</v>
      </c>
      <c r="L152">
        <v>5</v>
      </c>
      <c r="N152">
        <v>7.6</v>
      </c>
      <c r="O152">
        <v>0.31</v>
      </c>
      <c r="P152">
        <v>0.34</v>
      </c>
      <c r="Q152">
        <v>2.5</v>
      </c>
      <c r="R152">
        <v>8.1999999999999906E-2</v>
      </c>
      <c r="S152">
        <v>26</v>
      </c>
      <c r="T152">
        <v>35</v>
      </c>
      <c r="U152">
        <v>0.99356</v>
      </c>
      <c r="V152">
        <v>3.22</v>
      </c>
      <c r="W152">
        <v>0.59</v>
      </c>
      <c r="X152">
        <v>12.5</v>
      </c>
      <c r="Y152">
        <v>7</v>
      </c>
    </row>
    <row r="153" spans="1:25" x14ac:dyDescent="0.45">
      <c r="A153">
        <v>9.6</v>
      </c>
      <c r="B153">
        <v>0.88</v>
      </c>
      <c r="C153">
        <v>0.28000000000000003</v>
      </c>
      <c r="D153">
        <v>2.4</v>
      </c>
      <c r="E153">
        <v>8.5999999999999993E-2</v>
      </c>
      <c r="F153">
        <v>30</v>
      </c>
      <c r="G153">
        <v>147</v>
      </c>
      <c r="H153">
        <v>0.99790000000000001</v>
      </c>
      <c r="I153">
        <v>3.24</v>
      </c>
      <c r="J153">
        <v>0.53</v>
      </c>
      <c r="K153">
        <v>9.4</v>
      </c>
      <c r="L153">
        <v>5</v>
      </c>
      <c r="N153">
        <v>9.9</v>
      </c>
      <c r="O153">
        <v>0.25</v>
      </c>
      <c r="P153">
        <v>0.46</v>
      </c>
      <c r="Q153">
        <v>1.7</v>
      </c>
      <c r="R153">
        <v>6.2E-2</v>
      </c>
      <c r="S153">
        <v>26</v>
      </c>
      <c r="T153">
        <v>42</v>
      </c>
      <c r="U153">
        <v>0.99590000000000001</v>
      </c>
      <c r="V153">
        <v>3.18</v>
      </c>
      <c r="W153">
        <v>0.83</v>
      </c>
      <c r="X153">
        <v>10.6</v>
      </c>
      <c r="Y153">
        <v>6</v>
      </c>
    </row>
    <row r="154" spans="1:25" x14ac:dyDescent="0.45">
      <c r="A154">
        <v>6.7</v>
      </c>
      <c r="B154">
        <v>0.85499999999999998</v>
      </c>
      <c r="C154">
        <v>0.02</v>
      </c>
      <c r="D154">
        <v>1.9</v>
      </c>
      <c r="E154">
        <v>6.4000000000000001E-2</v>
      </c>
      <c r="F154">
        <v>29</v>
      </c>
      <c r="G154">
        <v>38</v>
      </c>
      <c r="H154">
        <v>0.99472000000000005</v>
      </c>
      <c r="I154">
        <v>3.3</v>
      </c>
      <c r="J154">
        <v>0.56000000000000005</v>
      </c>
      <c r="K154">
        <v>10.75</v>
      </c>
      <c r="L154">
        <v>6</v>
      </c>
      <c r="N154">
        <v>6.7</v>
      </c>
      <c r="O154">
        <v>0.67</v>
      </c>
      <c r="P154">
        <v>0.02</v>
      </c>
      <c r="Q154">
        <v>1.9</v>
      </c>
      <c r="R154">
        <v>6.0999999999999999E-2</v>
      </c>
      <c r="S154">
        <v>26</v>
      </c>
      <c r="T154">
        <v>42</v>
      </c>
      <c r="U154">
        <v>0.99488999999999905</v>
      </c>
      <c r="V154">
        <v>3.39</v>
      </c>
      <c r="W154">
        <v>0.82</v>
      </c>
      <c r="X154">
        <v>10.9</v>
      </c>
      <c r="Y154">
        <v>6</v>
      </c>
    </row>
    <row r="155" spans="1:25" x14ac:dyDescent="0.45">
      <c r="A155">
        <v>6.3</v>
      </c>
      <c r="B155">
        <v>0.51</v>
      </c>
      <c r="C155">
        <v>0.13</v>
      </c>
      <c r="D155">
        <v>2.2999999999999998</v>
      </c>
      <c r="E155">
        <v>7.5999999999999998E-2</v>
      </c>
      <c r="F155">
        <v>29</v>
      </c>
      <c r="G155">
        <v>40</v>
      </c>
      <c r="H155">
        <v>0.99573999999999996</v>
      </c>
      <c r="I155">
        <v>3.42</v>
      </c>
      <c r="J155">
        <v>0.75</v>
      </c>
      <c r="K155">
        <v>11</v>
      </c>
      <c r="L155">
        <v>6</v>
      </c>
      <c r="N155">
        <v>7.1</v>
      </c>
      <c r="O155">
        <v>0.59</v>
      </c>
      <c r="P155">
        <v>0</v>
      </c>
      <c r="Q155">
        <v>2.2000000000000002</v>
      </c>
      <c r="R155">
        <v>7.8E-2</v>
      </c>
      <c r="S155">
        <v>26</v>
      </c>
      <c r="T155">
        <v>44</v>
      </c>
      <c r="U155">
        <v>0.99521999999999999</v>
      </c>
      <c r="V155">
        <v>3.42</v>
      </c>
      <c r="W155">
        <v>0.68</v>
      </c>
      <c r="X155">
        <v>10.8</v>
      </c>
      <c r="Y155">
        <v>6</v>
      </c>
    </row>
    <row r="156" spans="1:25" x14ac:dyDescent="0.45">
      <c r="A156">
        <v>6.5</v>
      </c>
      <c r="B156">
        <v>0.53</v>
      </c>
      <c r="C156">
        <v>0.06</v>
      </c>
      <c r="D156">
        <v>2</v>
      </c>
      <c r="E156">
        <v>6.3E-2</v>
      </c>
      <c r="F156">
        <v>29</v>
      </c>
      <c r="G156">
        <v>44</v>
      </c>
      <c r="H156">
        <v>0.99488999999999905</v>
      </c>
      <c r="I156">
        <v>3.38</v>
      </c>
      <c r="J156">
        <v>0.83</v>
      </c>
      <c r="K156">
        <v>10.3</v>
      </c>
      <c r="L156">
        <v>6</v>
      </c>
      <c r="N156">
        <v>6.1</v>
      </c>
      <c r="O156">
        <v>0.64</v>
      </c>
      <c r="P156">
        <v>0.02</v>
      </c>
      <c r="Q156">
        <v>2.4</v>
      </c>
      <c r="R156">
        <v>6.9000000000000006E-2</v>
      </c>
      <c r="S156">
        <v>26</v>
      </c>
      <c r="T156">
        <v>46</v>
      </c>
      <c r="U156">
        <v>0.99357999999999902</v>
      </c>
      <c r="V156">
        <v>3.47</v>
      </c>
      <c r="W156">
        <v>0.45</v>
      </c>
      <c r="X156">
        <v>11</v>
      </c>
      <c r="Y156">
        <v>5</v>
      </c>
    </row>
    <row r="157" spans="1:25" x14ac:dyDescent="0.45">
      <c r="A157">
        <v>9</v>
      </c>
      <c r="B157">
        <v>0.4</v>
      </c>
      <c r="C157">
        <v>0.43</v>
      </c>
      <c r="D157">
        <v>2.4</v>
      </c>
      <c r="E157">
        <v>6.8000000000000005E-2</v>
      </c>
      <c r="F157">
        <v>29</v>
      </c>
      <c r="G157">
        <v>46</v>
      </c>
      <c r="H157">
        <v>0.99429999999999996</v>
      </c>
      <c r="I157">
        <v>3.2</v>
      </c>
      <c r="J157">
        <v>0.6</v>
      </c>
      <c r="K157">
        <v>12.2</v>
      </c>
      <c r="L157">
        <v>6</v>
      </c>
      <c r="N157">
        <v>6.4</v>
      </c>
      <c r="O157">
        <v>0.36</v>
      </c>
      <c r="P157">
        <v>0.21</v>
      </c>
      <c r="Q157">
        <v>2.2000000000000002</v>
      </c>
      <c r="R157">
        <v>4.7E-2</v>
      </c>
      <c r="S157">
        <v>26</v>
      </c>
      <c r="T157">
        <v>48</v>
      </c>
      <c r="U157">
        <v>0.99661</v>
      </c>
      <c r="V157">
        <v>3.47</v>
      </c>
      <c r="W157">
        <v>0.77</v>
      </c>
      <c r="X157">
        <v>9.6999999999999993</v>
      </c>
      <c r="Y157">
        <v>6</v>
      </c>
    </row>
    <row r="158" spans="1:25" x14ac:dyDescent="0.45">
      <c r="A158">
        <v>8.1999999999999993</v>
      </c>
      <c r="B158">
        <v>0.33</v>
      </c>
      <c r="C158">
        <v>0.39</v>
      </c>
      <c r="D158">
        <v>2.5</v>
      </c>
      <c r="E158">
        <v>7.3999999999999996E-2</v>
      </c>
      <c r="F158">
        <v>29</v>
      </c>
      <c r="G158">
        <v>48</v>
      </c>
      <c r="H158">
        <v>0.99527999999999905</v>
      </c>
      <c r="I158">
        <v>3.32</v>
      </c>
      <c r="J158">
        <v>0.88</v>
      </c>
      <c r="K158">
        <v>12.4</v>
      </c>
      <c r="L158">
        <v>7</v>
      </c>
      <c r="N158">
        <v>8.5</v>
      </c>
      <c r="O158">
        <v>0.37</v>
      </c>
      <c r="P158">
        <v>0.32</v>
      </c>
      <c r="Q158">
        <v>1.8</v>
      </c>
      <c r="R158">
        <v>6.6000000000000003E-2</v>
      </c>
      <c r="S158">
        <v>26</v>
      </c>
      <c r="T158">
        <v>51</v>
      </c>
      <c r="U158">
        <v>0.99456</v>
      </c>
      <c r="V158">
        <v>3.38</v>
      </c>
      <c r="W158">
        <v>0.72</v>
      </c>
      <c r="X158">
        <v>11.8</v>
      </c>
      <c r="Y158">
        <v>6</v>
      </c>
    </row>
    <row r="159" spans="1:25" x14ac:dyDescent="0.45">
      <c r="A159">
        <v>10.4</v>
      </c>
      <c r="B159">
        <v>0.64</v>
      </c>
      <c r="C159">
        <v>0.24</v>
      </c>
      <c r="D159">
        <v>2.8</v>
      </c>
      <c r="E159">
        <v>0.105</v>
      </c>
      <c r="F159">
        <v>29</v>
      </c>
      <c r="G159">
        <v>53</v>
      </c>
      <c r="H159">
        <v>0.99980000000000002</v>
      </c>
      <c r="I159">
        <v>3.24</v>
      </c>
      <c r="J159">
        <v>0.67</v>
      </c>
      <c r="K159">
        <v>9.9</v>
      </c>
      <c r="L159">
        <v>5</v>
      </c>
      <c r="N159">
        <v>6.3</v>
      </c>
      <c r="O159">
        <v>0.76</v>
      </c>
      <c r="P159">
        <v>0</v>
      </c>
      <c r="Q159">
        <v>2.9</v>
      </c>
      <c r="R159">
        <v>7.1999999999999995E-2</v>
      </c>
      <c r="S159">
        <v>26</v>
      </c>
      <c r="T159">
        <v>52</v>
      </c>
      <c r="U159">
        <v>0.99378999999999995</v>
      </c>
      <c r="V159">
        <v>3.51</v>
      </c>
      <c r="W159">
        <v>0.6</v>
      </c>
      <c r="X159">
        <v>11.5</v>
      </c>
      <c r="Y159">
        <v>6</v>
      </c>
    </row>
    <row r="160" spans="1:25" x14ac:dyDescent="0.45">
      <c r="A160">
        <v>7.5</v>
      </c>
      <c r="B160">
        <v>0.4</v>
      </c>
      <c r="C160">
        <v>0.12</v>
      </c>
      <c r="D160">
        <v>3</v>
      </c>
      <c r="E160">
        <v>9.1999999999999998E-2</v>
      </c>
      <c r="F160">
        <v>29</v>
      </c>
      <c r="G160">
        <v>53</v>
      </c>
      <c r="H160">
        <v>0.99670000000000003</v>
      </c>
      <c r="I160">
        <v>3.37</v>
      </c>
      <c r="J160">
        <v>0.7</v>
      </c>
      <c r="K160">
        <v>10.3</v>
      </c>
      <c r="L160">
        <v>6</v>
      </c>
      <c r="N160">
        <v>8.8000000000000007</v>
      </c>
      <c r="O160">
        <v>0.48</v>
      </c>
      <c r="P160">
        <v>0.41</v>
      </c>
      <c r="Q160">
        <v>3.3</v>
      </c>
      <c r="R160">
        <v>9.1999999999999998E-2</v>
      </c>
      <c r="S160">
        <v>26</v>
      </c>
      <c r="T160">
        <v>52</v>
      </c>
      <c r="U160">
        <v>0.99819999999999998</v>
      </c>
      <c r="V160">
        <v>3.31</v>
      </c>
      <c r="W160">
        <v>0.53</v>
      </c>
      <c r="X160">
        <v>10.5</v>
      </c>
      <c r="Y160">
        <v>6</v>
      </c>
    </row>
    <row r="161" spans="1:25" x14ac:dyDescent="0.45">
      <c r="A161">
        <v>11.5</v>
      </c>
      <c r="B161">
        <v>0.41</v>
      </c>
      <c r="C161">
        <v>0.52</v>
      </c>
      <c r="D161">
        <v>3</v>
      </c>
      <c r="E161">
        <v>0.08</v>
      </c>
      <c r="F161">
        <v>29</v>
      </c>
      <c r="G161">
        <v>55</v>
      </c>
      <c r="H161">
        <v>1.0001</v>
      </c>
      <c r="I161">
        <v>3.26</v>
      </c>
      <c r="J161">
        <v>0.88</v>
      </c>
      <c r="K161">
        <v>11</v>
      </c>
      <c r="L161">
        <v>5</v>
      </c>
      <c r="N161">
        <v>9.6</v>
      </c>
      <c r="O161">
        <v>0.5</v>
      </c>
      <c r="P161">
        <v>0.36</v>
      </c>
      <c r="Q161">
        <v>2.8</v>
      </c>
      <c r="R161">
        <v>0.11599999999999901</v>
      </c>
      <c r="S161">
        <v>26</v>
      </c>
      <c r="T161">
        <v>55</v>
      </c>
      <c r="U161">
        <v>0.99722</v>
      </c>
      <c r="V161">
        <v>3.18</v>
      </c>
      <c r="W161">
        <v>0.68</v>
      </c>
      <c r="X161">
        <v>10.9</v>
      </c>
      <c r="Y161">
        <v>5</v>
      </c>
    </row>
    <row r="162" spans="1:25" x14ac:dyDescent="0.45">
      <c r="A162">
        <v>10.7</v>
      </c>
      <c r="B162">
        <v>0.52</v>
      </c>
      <c r="C162">
        <v>0.38</v>
      </c>
      <c r="D162">
        <v>2.6</v>
      </c>
      <c r="E162">
        <v>6.6000000000000003E-2</v>
      </c>
      <c r="F162">
        <v>29</v>
      </c>
      <c r="G162">
        <v>56</v>
      </c>
      <c r="H162">
        <v>0.99577000000000004</v>
      </c>
      <c r="I162">
        <v>3.15</v>
      </c>
      <c r="J162">
        <v>0.79</v>
      </c>
      <c r="K162">
        <v>12.1</v>
      </c>
      <c r="L162">
        <v>7</v>
      </c>
      <c r="N162">
        <v>8.1</v>
      </c>
      <c r="O162">
        <v>0.87</v>
      </c>
      <c r="P162">
        <v>0</v>
      </c>
      <c r="Q162">
        <v>3.3</v>
      </c>
      <c r="R162">
        <v>9.6000000000000002E-2</v>
      </c>
      <c r="S162">
        <v>26</v>
      </c>
      <c r="T162">
        <v>61</v>
      </c>
      <c r="U162">
        <v>1.0002500000000001</v>
      </c>
      <c r="V162">
        <v>3.6</v>
      </c>
      <c r="W162">
        <v>0.72</v>
      </c>
      <c r="X162">
        <v>9.8000000000000007</v>
      </c>
      <c r="Y162">
        <v>4</v>
      </c>
    </row>
    <row r="163" spans="1:25" x14ac:dyDescent="0.45">
      <c r="A163">
        <v>7.8</v>
      </c>
      <c r="B163">
        <v>0.43</v>
      </c>
      <c r="C163">
        <v>0.32</v>
      </c>
      <c r="D163">
        <v>2.8</v>
      </c>
      <c r="E163">
        <v>0.08</v>
      </c>
      <c r="F163">
        <v>29</v>
      </c>
      <c r="G163">
        <v>58</v>
      </c>
      <c r="H163">
        <v>0.99739999999999995</v>
      </c>
      <c r="I163">
        <v>3.31</v>
      </c>
      <c r="J163">
        <v>0.64</v>
      </c>
      <c r="K163">
        <v>10.3</v>
      </c>
      <c r="L163">
        <v>5</v>
      </c>
      <c r="N163">
        <v>10</v>
      </c>
      <c r="O163">
        <v>0.59</v>
      </c>
      <c r="P163">
        <v>0.31</v>
      </c>
      <c r="Q163">
        <v>2.2000000000000002</v>
      </c>
      <c r="R163">
        <v>0.09</v>
      </c>
      <c r="S163">
        <v>26</v>
      </c>
      <c r="T163">
        <v>62</v>
      </c>
      <c r="U163">
        <v>0.99939999999999996</v>
      </c>
      <c r="V163">
        <v>3.18</v>
      </c>
      <c r="W163">
        <v>0.63</v>
      </c>
      <c r="X163">
        <v>10.199999999999999</v>
      </c>
      <c r="Y163">
        <v>6</v>
      </c>
    </row>
    <row r="164" spans="1:25" x14ac:dyDescent="0.45">
      <c r="A164">
        <v>8.9</v>
      </c>
      <c r="B164">
        <v>0.22</v>
      </c>
      <c r="C164">
        <v>0.48</v>
      </c>
      <c r="D164">
        <v>1.8</v>
      </c>
      <c r="E164">
        <v>7.6999999999999999E-2</v>
      </c>
      <c r="F164">
        <v>29</v>
      </c>
      <c r="G164">
        <v>60</v>
      </c>
      <c r="H164">
        <v>0.99680000000000002</v>
      </c>
      <c r="I164">
        <v>3.39</v>
      </c>
      <c r="J164">
        <v>0.53</v>
      </c>
      <c r="K164">
        <v>9.4</v>
      </c>
      <c r="L164">
        <v>6</v>
      </c>
      <c r="N164">
        <v>7.6</v>
      </c>
      <c r="O164">
        <v>0.36</v>
      </c>
      <c r="P164">
        <v>0.31</v>
      </c>
      <c r="Q164">
        <v>1.7</v>
      </c>
      <c r="R164">
        <v>7.9000000000000001E-2</v>
      </c>
      <c r="S164">
        <v>26</v>
      </c>
      <c r="T164">
        <v>65</v>
      </c>
      <c r="U164">
        <v>0.99716000000000005</v>
      </c>
      <c r="V164">
        <v>3.46</v>
      </c>
      <c r="W164">
        <v>0.62</v>
      </c>
      <c r="X164">
        <v>9.5</v>
      </c>
      <c r="Y164">
        <v>6</v>
      </c>
    </row>
    <row r="165" spans="1:25" x14ac:dyDescent="0.45">
      <c r="A165">
        <v>6.8</v>
      </c>
      <c r="B165">
        <v>0.48</v>
      </c>
      <c r="C165">
        <v>0.25</v>
      </c>
      <c r="D165">
        <v>2</v>
      </c>
      <c r="E165">
        <v>7.5999999999999998E-2</v>
      </c>
      <c r="F165">
        <v>29</v>
      </c>
      <c r="G165">
        <v>61</v>
      </c>
      <c r="H165">
        <v>0.99529999999999996</v>
      </c>
      <c r="I165">
        <v>3.34</v>
      </c>
      <c r="J165">
        <v>0.6</v>
      </c>
      <c r="K165">
        <v>10.4</v>
      </c>
      <c r="L165">
        <v>5</v>
      </c>
      <c r="N165">
        <v>10.6</v>
      </c>
      <c r="O165">
        <v>0.83</v>
      </c>
      <c r="P165">
        <v>0.37</v>
      </c>
      <c r="Q165">
        <v>2.6</v>
      </c>
      <c r="R165">
        <v>8.5999999999999993E-2</v>
      </c>
      <c r="S165">
        <v>26</v>
      </c>
      <c r="T165">
        <v>70</v>
      </c>
      <c r="U165">
        <v>0.99809999999999999</v>
      </c>
      <c r="V165">
        <v>3.16</v>
      </c>
      <c r="W165">
        <v>0.52</v>
      </c>
      <c r="X165">
        <v>9.9</v>
      </c>
      <c r="Y165">
        <v>5</v>
      </c>
    </row>
    <row r="166" spans="1:25" x14ac:dyDescent="0.45">
      <c r="A166">
        <v>7.7</v>
      </c>
      <c r="B166">
        <v>0.43</v>
      </c>
      <c r="C166">
        <v>0.25</v>
      </c>
      <c r="D166">
        <v>2.6</v>
      </c>
      <c r="E166">
        <v>7.2999999999999995E-2</v>
      </c>
      <c r="F166">
        <v>29</v>
      </c>
      <c r="G166">
        <v>63</v>
      </c>
      <c r="H166">
        <v>0.99614999999999998</v>
      </c>
      <c r="I166">
        <v>3.37</v>
      </c>
      <c r="J166">
        <v>0.57999999999999996</v>
      </c>
      <c r="K166">
        <v>10.5</v>
      </c>
      <c r="L166">
        <v>6</v>
      </c>
      <c r="N166">
        <v>7.4</v>
      </c>
      <c r="O166">
        <v>0.36</v>
      </c>
      <c r="P166">
        <v>0.28999999999999998</v>
      </c>
      <c r="Q166">
        <v>2.6</v>
      </c>
      <c r="R166">
        <v>8.6999999999999994E-2</v>
      </c>
      <c r="S166">
        <v>26</v>
      </c>
      <c r="T166">
        <v>72</v>
      </c>
      <c r="U166">
        <v>0.99644999999999995</v>
      </c>
      <c r="V166">
        <v>3.39</v>
      </c>
      <c r="W166">
        <v>0.68</v>
      </c>
      <c r="X166">
        <v>11</v>
      </c>
      <c r="Y166">
        <v>5</v>
      </c>
    </row>
    <row r="167" spans="1:25" x14ac:dyDescent="0.45">
      <c r="A167">
        <v>9.1999999999999993</v>
      </c>
      <c r="B167">
        <v>0.63</v>
      </c>
      <c r="C167">
        <v>0.21</v>
      </c>
      <c r="D167">
        <v>2.7</v>
      </c>
      <c r="E167">
        <v>9.6999999999999906E-2</v>
      </c>
      <c r="F167">
        <v>29</v>
      </c>
      <c r="G167">
        <v>65</v>
      </c>
      <c r="H167">
        <v>0.99880000000000002</v>
      </c>
      <c r="I167">
        <v>3.28</v>
      </c>
      <c r="J167">
        <v>0.57999999999999996</v>
      </c>
      <c r="K167">
        <v>9.6</v>
      </c>
      <c r="L167">
        <v>5</v>
      </c>
      <c r="N167">
        <v>8.9</v>
      </c>
      <c r="O167">
        <v>0.31</v>
      </c>
      <c r="P167">
        <v>0.56999999999999995</v>
      </c>
      <c r="Q167">
        <v>2</v>
      </c>
      <c r="R167">
        <v>0.111</v>
      </c>
      <c r="S167">
        <v>26</v>
      </c>
      <c r="T167">
        <v>85</v>
      </c>
      <c r="U167">
        <v>0.99709999999999999</v>
      </c>
      <c r="V167">
        <v>3.26</v>
      </c>
      <c r="W167">
        <v>0.53</v>
      </c>
      <c r="X167">
        <v>9.6999999999999993</v>
      </c>
      <c r="Y167">
        <v>5</v>
      </c>
    </row>
    <row r="168" spans="1:25" x14ac:dyDescent="0.45">
      <c r="A168">
        <v>7.6</v>
      </c>
      <c r="B168">
        <v>0.4</v>
      </c>
      <c r="C168">
        <v>0.28999999999999998</v>
      </c>
      <c r="D168">
        <v>1.9</v>
      </c>
      <c r="E168">
        <v>7.8E-2</v>
      </c>
      <c r="F168">
        <v>29</v>
      </c>
      <c r="G168">
        <v>66</v>
      </c>
      <c r="H168">
        <v>0.99709999999999999</v>
      </c>
      <c r="I168">
        <v>3.45</v>
      </c>
      <c r="J168">
        <v>0.59</v>
      </c>
      <c r="K168">
        <v>9.5</v>
      </c>
      <c r="L168">
        <v>6</v>
      </c>
      <c r="N168">
        <v>9</v>
      </c>
      <c r="O168">
        <v>0.43</v>
      </c>
      <c r="P168">
        <v>0.34</v>
      </c>
      <c r="Q168">
        <v>2.5</v>
      </c>
      <c r="R168">
        <v>0.08</v>
      </c>
      <c r="S168">
        <v>26</v>
      </c>
      <c r="T168">
        <v>86</v>
      </c>
      <c r="U168">
        <v>0.99870000000000003</v>
      </c>
      <c r="V168">
        <v>3.38</v>
      </c>
      <c r="W168">
        <v>0.62</v>
      </c>
      <c r="X168">
        <v>9.5</v>
      </c>
      <c r="Y168">
        <v>6</v>
      </c>
    </row>
    <row r="169" spans="1:25" x14ac:dyDescent="0.45">
      <c r="A169">
        <v>6.6</v>
      </c>
      <c r="B169">
        <v>0.72499999999999998</v>
      </c>
      <c r="C169">
        <v>0.2</v>
      </c>
      <c r="D169">
        <v>7.8</v>
      </c>
      <c r="E169">
        <v>7.2999999999999995E-2</v>
      </c>
      <c r="F169">
        <v>29</v>
      </c>
      <c r="G169">
        <v>79</v>
      </c>
      <c r="H169">
        <v>0.99770000000000003</v>
      </c>
      <c r="I169">
        <v>3.29</v>
      </c>
      <c r="J169">
        <v>0.54</v>
      </c>
      <c r="K169">
        <v>9.1999999999999993</v>
      </c>
      <c r="L169">
        <v>5</v>
      </c>
      <c r="N169">
        <v>9</v>
      </c>
      <c r="O169">
        <v>0.82</v>
      </c>
      <c r="P169">
        <v>0.05</v>
      </c>
      <c r="Q169">
        <v>2.4</v>
      </c>
      <c r="R169">
        <v>8.1000000000000003E-2</v>
      </c>
      <c r="S169">
        <v>26</v>
      </c>
      <c r="T169">
        <v>96</v>
      </c>
      <c r="U169">
        <v>0.99813999999999903</v>
      </c>
      <c r="V169">
        <v>3.36</v>
      </c>
      <c r="W169">
        <v>0.53</v>
      </c>
      <c r="X169">
        <v>10</v>
      </c>
      <c r="Y169">
        <v>5</v>
      </c>
    </row>
    <row r="170" spans="1:25" x14ac:dyDescent="0.45">
      <c r="A170">
        <v>5</v>
      </c>
      <c r="B170">
        <v>0.4</v>
      </c>
      <c r="C170">
        <v>0.5</v>
      </c>
      <c r="D170">
        <v>4.3</v>
      </c>
      <c r="E170">
        <v>4.5999999999999999E-2</v>
      </c>
      <c r="F170">
        <v>29</v>
      </c>
      <c r="G170">
        <v>80</v>
      </c>
      <c r="H170">
        <v>0.99019999999999997</v>
      </c>
      <c r="I170">
        <v>3.49</v>
      </c>
      <c r="J170">
        <v>0.66</v>
      </c>
      <c r="K170">
        <v>13.6</v>
      </c>
      <c r="L170">
        <v>6</v>
      </c>
      <c r="N170">
        <v>7.8</v>
      </c>
      <c r="O170">
        <v>0.56999999999999995</v>
      </c>
      <c r="P170">
        <v>0.31</v>
      </c>
      <c r="Q170">
        <v>1.8</v>
      </c>
      <c r="R170">
        <v>6.9000000000000006E-2</v>
      </c>
      <c r="S170">
        <v>26</v>
      </c>
      <c r="T170">
        <v>120</v>
      </c>
      <c r="U170">
        <v>0.99624999999999997</v>
      </c>
      <c r="V170">
        <v>3.29</v>
      </c>
      <c r="W170">
        <v>0.53</v>
      </c>
      <c r="X170">
        <v>9.3000000000000007</v>
      </c>
      <c r="Y170">
        <v>5</v>
      </c>
    </row>
    <row r="171" spans="1:25" x14ac:dyDescent="0.45">
      <c r="A171">
        <v>7.5</v>
      </c>
      <c r="B171">
        <v>0.41</v>
      </c>
      <c r="C171">
        <v>0.15</v>
      </c>
      <c r="D171">
        <v>3.7</v>
      </c>
      <c r="E171">
        <v>0.104</v>
      </c>
      <c r="F171">
        <v>29</v>
      </c>
      <c r="G171">
        <v>94</v>
      </c>
      <c r="H171">
        <v>0.99785999999999997</v>
      </c>
      <c r="I171">
        <v>3.14</v>
      </c>
      <c r="J171">
        <v>0.57999999999999996</v>
      </c>
      <c r="K171">
        <v>9.1</v>
      </c>
      <c r="L171">
        <v>5</v>
      </c>
      <c r="N171">
        <v>9</v>
      </c>
      <c r="O171">
        <v>0.44</v>
      </c>
      <c r="P171">
        <v>0.49</v>
      </c>
      <c r="Q171">
        <v>2.4</v>
      </c>
      <c r="R171">
        <v>7.8E-2</v>
      </c>
      <c r="S171">
        <v>26</v>
      </c>
      <c r="T171">
        <v>121</v>
      </c>
      <c r="U171">
        <v>0.99780000000000002</v>
      </c>
      <c r="V171">
        <v>3.23</v>
      </c>
      <c r="W171">
        <v>0.57999999999999996</v>
      </c>
      <c r="X171">
        <v>9.1999999999999993</v>
      </c>
      <c r="Y171">
        <v>5</v>
      </c>
    </row>
    <row r="172" spans="1:25" x14ac:dyDescent="0.45">
      <c r="A172">
        <v>7.1</v>
      </c>
      <c r="B172">
        <v>0.43</v>
      </c>
      <c r="C172">
        <v>0.42</v>
      </c>
      <c r="D172">
        <v>5.5</v>
      </c>
      <c r="E172">
        <v>7.0000000000000007E-2</v>
      </c>
      <c r="F172">
        <v>29</v>
      </c>
      <c r="G172">
        <v>129</v>
      </c>
      <c r="H172">
        <v>0.99729999999999996</v>
      </c>
      <c r="I172">
        <v>3.42</v>
      </c>
      <c r="J172">
        <v>0.72</v>
      </c>
      <c r="K172">
        <v>10.5</v>
      </c>
      <c r="L172">
        <v>5</v>
      </c>
      <c r="N172">
        <v>6.4</v>
      </c>
      <c r="O172">
        <v>0.56999999999999995</v>
      </c>
      <c r="P172">
        <v>0.12</v>
      </c>
      <c r="Q172">
        <v>2.2999999999999998</v>
      </c>
      <c r="R172">
        <v>0.12</v>
      </c>
      <c r="S172">
        <v>25</v>
      </c>
      <c r="T172">
        <v>36</v>
      </c>
      <c r="U172">
        <v>0.99519000000000002</v>
      </c>
      <c r="V172">
        <v>3.47</v>
      </c>
      <c r="W172">
        <v>0.71</v>
      </c>
      <c r="X172">
        <v>11.3</v>
      </c>
      <c r="Y172">
        <v>7</v>
      </c>
    </row>
    <row r="173" spans="1:25" x14ac:dyDescent="0.45">
      <c r="A173">
        <v>6.8</v>
      </c>
      <c r="B173">
        <v>0.62</v>
      </c>
      <c r="C173">
        <v>0.08</v>
      </c>
      <c r="D173">
        <v>1.9</v>
      </c>
      <c r="E173">
        <v>6.8000000000000005E-2</v>
      </c>
      <c r="F173">
        <v>28</v>
      </c>
      <c r="G173">
        <v>38</v>
      </c>
      <c r="H173">
        <v>0.99651000000000001</v>
      </c>
      <c r="I173">
        <v>3.42</v>
      </c>
      <c r="J173">
        <v>0.82</v>
      </c>
      <c r="K173">
        <v>9.5</v>
      </c>
      <c r="L173">
        <v>6</v>
      </c>
      <c r="N173">
        <v>7</v>
      </c>
      <c r="O173">
        <v>0.56000000000000005</v>
      </c>
      <c r="P173">
        <v>0.13</v>
      </c>
      <c r="Q173">
        <v>1.6</v>
      </c>
      <c r="R173">
        <v>7.6999999999999999E-2</v>
      </c>
      <c r="S173">
        <v>25</v>
      </c>
      <c r="T173">
        <v>42</v>
      </c>
      <c r="U173">
        <v>0.99629000000000001</v>
      </c>
      <c r="V173">
        <v>3.34</v>
      </c>
      <c r="W173">
        <v>0.59</v>
      </c>
      <c r="X173">
        <v>9.1999999999999993</v>
      </c>
      <c r="Y173">
        <v>5</v>
      </c>
    </row>
    <row r="174" spans="1:25" x14ac:dyDescent="0.45">
      <c r="A174">
        <v>12.3</v>
      </c>
      <c r="B174">
        <v>0.27</v>
      </c>
      <c r="C174">
        <v>0.49</v>
      </c>
      <c r="D174">
        <v>3.1</v>
      </c>
      <c r="E174">
        <v>7.9000000000000001E-2</v>
      </c>
      <c r="F174">
        <v>28</v>
      </c>
      <c r="G174">
        <v>46</v>
      </c>
      <c r="H174">
        <v>0.99929999999999997</v>
      </c>
      <c r="I174">
        <v>3.2</v>
      </c>
      <c r="J174">
        <v>0.8</v>
      </c>
      <c r="K174">
        <v>10.199999999999999</v>
      </c>
      <c r="L174">
        <v>6</v>
      </c>
      <c r="N174">
        <v>5.9</v>
      </c>
      <c r="O174">
        <v>0.46</v>
      </c>
      <c r="P174">
        <v>0</v>
      </c>
      <c r="Q174">
        <v>1.9</v>
      </c>
      <c r="R174">
        <v>7.6999999999999999E-2</v>
      </c>
      <c r="S174">
        <v>25</v>
      </c>
      <c r="T174">
        <v>44</v>
      </c>
      <c r="U174">
        <v>0.99385000000000001</v>
      </c>
      <c r="V174">
        <v>3.5</v>
      </c>
      <c r="W174">
        <v>0.53</v>
      </c>
      <c r="X174">
        <v>11.2</v>
      </c>
      <c r="Y174">
        <v>5</v>
      </c>
    </row>
    <row r="175" spans="1:25" x14ac:dyDescent="0.45">
      <c r="A175">
        <v>7.3</v>
      </c>
      <c r="B175">
        <v>0.35</v>
      </c>
      <c r="C175">
        <v>0.24</v>
      </c>
      <c r="D175">
        <v>2</v>
      </c>
      <c r="E175">
        <v>6.7000000000000004E-2</v>
      </c>
      <c r="F175">
        <v>28</v>
      </c>
      <c r="G175">
        <v>48</v>
      </c>
      <c r="H175">
        <v>0.99575999999999998</v>
      </c>
      <c r="I175">
        <v>3.43</v>
      </c>
      <c r="J175">
        <v>0.54</v>
      </c>
      <c r="K175">
        <v>10</v>
      </c>
      <c r="L175">
        <v>4</v>
      </c>
      <c r="N175">
        <v>9.4</v>
      </c>
      <c r="O175">
        <v>0.59</v>
      </c>
      <c r="P175">
        <v>0.14000000000000001</v>
      </c>
      <c r="Q175">
        <v>2</v>
      </c>
      <c r="R175">
        <v>8.4000000000000005E-2</v>
      </c>
      <c r="S175">
        <v>25</v>
      </c>
      <c r="T175">
        <v>48</v>
      </c>
      <c r="U175">
        <v>0.99809999999999999</v>
      </c>
      <c r="V175">
        <v>3.14</v>
      </c>
      <c r="W175">
        <v>0.56000000000000005</v>
      </c>
      <c r="X175">
        <v>9.6999999999999993</v>
      </c>
      <c r="Y175">
        <v>5</v>
      </c>
    </row>
    <row r="176" spans="1:25" x14ac:dyDescent="0.45">
      <c r="A176">
        <v>6.4</v>
      </c>
      <c r="B176">
        <v>0.79500000000000004</v>
      </c>
      <c r="C176">
        <v>0</v>
      </c>
      <c r="D176">
        <v>2.2000000000000002</v>
      </c>
      <c r="E176">
        <v>6.5000000000000002E-2</v>
      </c>
      <c r="F176">
        <v>28</v>
      </c>
      <c r="G176">
        <v>52</v>
      </c>
      <c r="H176">
        <v>0.993779999999999</v>
      </c>
      <c r="I176">
        <v>3.49</v>
      </c>
      <c r="J176">
        <v>0.52</v>
      </c>
      <c r="K176">
        <v>11.6</v>
      </c>
      <c r="L176">
        <v>5</v>
      </c>
      <c r="N176">
        <v>12</v>
      </c>
      <c r="O176">
        <v>0.45</v>
      </c>
      <c r="P176">
        <v>0.55000000000000004</v>
      </c>
      <c r="Q176">
        <v>2</v>
      </c>
      <c r="R176">
        <v>7.2999999999999995E-2</v>
      </c>
      <c r="S176">
        <v>25</v>
      </c>
      <c r="T176">
        <v>49</v>
      </c>
      <c r="U176">
        <v>0.99970000000000003</v>
      </c>
      <c r="V176">
        <v>3.1</v>
      </c>
      <c r="W176">
        <v>0.76</v>
      </c>
      <c r="X176">
        <v>10.3</v>
      </c>
      <c r="Y176">
        <v>6</v>
      </c>
    </row>
    <row r="177" spans="1:25" x14ac:dyDescent="0.45">
      <c r="A177">
        <v>8</v>
      </c>
      <c r="B177">
        <v>0.62</v>
      </c>
      <c r="C177">
        <v>0.35</v>
      </c>
      <c r="D177">
        <v>2.8</v>
      </c>
      <c r="E177">
        <v>8.5999999999999993E-2</v>
      </c>
      <c r="F177">
        <v>28</v>
      </c>
      <c r="G177">
        <v>52</v>
      </c>
      <c r="H177">
        <v>0.997</v>
      </c>
      <c r="I177">
        <v>3.31</v>
      </c>
      <c r="J177">
        <v>0.62</v>
      </c>
      <c r="K177">
        <v>10.8</v>
      </c>
      <c r="L177">
        <v>5</v>
      </c>
      <c r="N177">
        <v>9</v>
      </c>
      <c r="O177">
        <v>0.39</v>
      </c>
      <c r="P177">
        <v>0.4</v>
      </c>
      <c r="Q177">
        <v>1.3</v>
      </c>
      <c r="R177">
        <v>4.3999999999999997E-2</v>
      </c>
      <c r="S177">
        <v>25</v>
      </c>
      <c r="T177">
        <v>50</v>
      </c>
      <c r="U177">
        <v>0.994779999999999</v>
      </c>
      <c r="V177">
        <v>3.2</v>
      </c>
      <c r="W177">
        <v>0.83</v>
      </c>
      <c r="X177">
        <v>10.9</v>
      </c>
      <c r="Y177">
        <v>6</v>
      </c>
    </row>
    <row r="178" spans="1:25" x14ac:dyDescent="0.45">
      <c r="A178">
        <v>7.1</v>
      </c>
      <c r="B178">
        <v>0.46</v>
      </c>
      <c r="C178">
        <v>0.2</v>
      </c>
      <c r="D178">
        <v>1.9</v>
      </c>
      <c r="E178">
        <v>7.6999999999999999E-2</v>
      </c>
      <c r="F178">
        <v>28</v>
      </c>
      <c r="G178">
        <v>54</v>
      </c>
      <c r="H178">
        <v>0.99560000000000004</v>
      </c>
      <c r="I178">
        <v>3.37</v>
      </c>
      <c r="J178">
        <v>0.64</v>
      </c>
      <c r="K178">
        <v>10.4</v>
      </c>
      <c r="L178">
        <v>6</v>
      </c>
      <c r="N178">
        <v>9.6</v>
      </c>
      <c r="O178">
        <v>0.54</v>
      </c>
      <c r="P178">
        <v>0.42</v>
      </c>
      <c r="Q178">
        <v>2.4</v>
      </c>
      <c r="R178">
        <v>8.1000000000000003E-2</v>
      </c>
      <c r="S178">
        <v>25</v>
      </c>
      <c r="T178">
        <v>52</v>
      </c>
      <c r="U178">
        <v>0.997</v>
      </c>
      <c r="V178">
        <v>3.2</v>
      </c>
      <c r="W178">
        <v>0.71</v>
      </c>
      <c r="X178">
        <v>11.4</v>
      </c>
      <c r="Y178">
        <v>6</v>
      </c>
    </row>
    <row r="179" spans="1:25" x14ac:dyDescent="0.45">
      <c r="A179">
        <v>8.1999999999999993</v>
      </c>
      <c r="B179">
        <v>0.56999999999999995</v>
      </c>
      <c r="C179">
        <v>0.26</v>
      </c>
      <c r="D179">
        <v>2.2000000000000002</v>
      </c>
      <c r="E179">
        <v>0.06</v>
      </c>
      <c r="F179">
        <v>28</v>
      </c>
      <c r="G179">
        <v>65</v>
      </c>
      <c r="H179">
        <v>0.99590000000000001</v>
      </c>
      <c r="I179">
        <v>3.3</v>
      </c>
      <c r="J179">
        <v>0.43</v>
      </c>
      <c r="K179">
        <v>10.1</v>
      </c>
      <c r="L179">
        <v>5</v>
      </c>
      <c r="N179">
        <v>8.8000000000000007</v>
      </c>
      <c r="O179">
        <v>0.24</v>
      </c>
      <c r="P179">
        <v>0.54</v>
      </c>
      <c r="Q179">
        <v>2.5</v>
      </c>
      <c r="R179">
        <v>8.3000000000000004E-2</v>
      </c>
      <c r="S179">
        <v>25</v>
      </c>
      <c r="T179">
        <v>57</v>
      </c>
      <c r="U179">
        <v>0.99829999999999997</v>
      </c>
      <c r="V179">
        <v>3.39</v>
      </c>
      <c r="W179">
        <v>0.54</v>
      </c>
      <c r="X179">
        <v>9.1999999999999993</v>
      </c>
      <c r="Y179">
        <v>5</v>
      </c>
    </row>
    <row r="180" spans="1:25" x14ac:dyDescent="0.45">
      <c r="A180">
        <v>9.8000000000000007</v>
      </c>
      <c r="B180">
        <v>0.37</v>
      </c>
      <c r="C180">
        <v>0.39</v>
      </c>
      <c r="D180">
        <v>2.5</v>
      </c>
      <c r="E180">
        <v>7.9000000000000001E-2</v>
      </c>
      <c r="F180">
        <v>28</v>
      </c>
      <c r="G180">
        <v>65</v>
      </c>
      <c r="H180">
        <v>0.99729000000000001</v>
      </c>
      <c r="I180">
        <v>3.16</v>
      </c>
      <c r="J180">
        <v>0.59</v>
      </c>
      <c r="K180">
        <v>9.8000000000000007</v>
      </c>
      <c r="L180">
        <v>5</v>
      </c>
      <c r="N180">
        <v>8.1999999999999993</v>
      </c>
      <c r="O180">
        <v>0.63500000000000001</v>
      </c>
      <c r="P180">
        <v>0.1</v>
      </c>
      <c r="Q180">
        <v>2.1</v>
      </c>
      <c r="R180">
        <v>7.2999999999999995E-2</v>
      </c>
      <c r="S180">
        <v>25</v>
      </c>
      <c r="T180">
        <v>60</v>
      </c>
      <c r="U180">
        <v>0.99637999999999904</v>
      </c>
      <c r="V180">
        <v>3.29</v>
      </c>
      <c r="W180">
        <v>0.75</v>
      </c>
      <c r="X180">
        <v>10.9</v>
      </c>
      <c r="Y180">
        <v>6</v>
      </c>
    </row>
    <row r="181" spans="1:25" x14ac:dyDescent="0.45">
      <c r="A181">
        <v>8</v>
      </c>
      <c r="B181">
        <v>0.28000000000000003</v>
      </c>
      <c r="C181">
        <v>0.44</v>
      </c>
      <c r="D181">
        <v>1.8</v>
      </c>
      <c r="E181">
        <v>8.1000000000000003E-2</v>
      </c>
      <c r="F181">
        <v>28</v>
      </c>
      <c r="G181">
        <v>68</v>
      </c>
      <c r="H181">
        <v>0.99500999999999995</v>
      </c>
      <c r="I181">
        <v>3.36</v>
      </c>
      <c r="J181">
        <v>0.66</v>
      </c>
      <c r="K181">
        <v>11.2</v>
      </c>
      <c r="L181">
        <v>5</v>
      </c>
      <c r="N181">
        <v>7.6</v>
      </c>
      <c r="O181">
        <v>0.28999999999999998</v>
      </c>
      <c r="P181">
        <v>0.49</v>
      </c>
      <c r="Q181">
        <v>2.7</v>
      </c>
      <c r="R181">
        <v>9.1999999999999998E-2</v>
      </c>
      <c r="S181">
        <v>25</v>
      </c>
      <c r="T181">
        <v>60</v>
      </c>
      <c r="U181">
        <v>0.99709999999999999</v>
      </c>
      <c r="V181">
        <v>3.31</v>
      </c>
      <c r="W181">
        <v>0.61</v>
      </c>
      <c r="X181">
        <v>10.1</v>
      </c>
      <c r="Y181">
        <v>6</v>
      </c>
    </row>
    <row r="182" spans="1:25" x14ac:dyDescent="0.45">
      <c r="A182">
        <v>9.6</v>
      </c>
      <c r="B182">
        <v>0.6</v>
      </c>
      <c r="C182">
        <v>0.5</v>
      </c>
      <c r="D182">
        <v>2.2999999999999998</v>
      </c>
      <c r="E182">
        <v>7.9000000000000001E-2</v>
      </c>
      <c r="F182">
        <v>28</v>
      </c>
      <c r="G182">
        <v>71</v>
      </c>
      <c r="H182">
        <v>0.99970000000000003</v>
      </c>
      <c r="I182">
        <v>3.5</v>
      </c>
      <c r="J182">
        <v>0.56999999999999995</v>
      </c>
      <c r="K182">
        <v>9.6999999999999993</v>
      </c>
      <c r="L182">
        <v>5</v>
      </c>
      <c r="N182">
        <v>7.8</v>
      </c>
      <c r="O182">
        <v>0.88</v>
      </c>
      <c r="P182">
        <v>0</v>
      </c>
      <c r="Q182">
        <v>2.6</v>
      </c>
      <c r="R182">
        <v>9.8000000000000004E-2</v>
      </c>
      <c r="S182">
        <v>25</v>
      </c>
      <c r="T182">
        <v>67</v>
      </c>
      <c r="U182">
        <v>0.99680000000000002</v>
      </c>
      <c r="V182">
        <v>3.2</v>
      </c>
      <c r="W182">
        <v>0.68</v>
      </c>
      <c r="X182">
        <v>9.8000000000000007</v>
      </c>
      <c r="Y182">
        <v>5</v>
      </c>
    </row>
    <row r="183" spans="1:25" x14ac:dyDescent="0.45">
      <c r="A183">
        <v>9.6999999999999993</v>
      </c>
      <c r="B183">
        <v>0.32</v>
      </c>
      <c r="C183">
        <v>0.54</v>
      </c>
      <c r="D183">
        <v>2.5</v>
      </c>
      <c r="E183">
        <v>9.4E-2</v>
      </c>
      <c r="F183">
        <v>28</v>
      </c>
      <c r="G183">
        <v>83</v>
      </c>
      <c r="H183">
        <v>0.99839999999999995</v>
      </c>
      <c r="I183">
        <v>3.28</v>
      </c>
      <c r="J183">
        <v>0.82</v>
      </c>
      <c r="K183">
        <v>9.6</v>
      </c>
      <c r="L183">
        <v>5</v>
      </c>
      <c r="N183">
        <v>9.3000000000000007</v>
      </c>
      <c r="O183">
        <v>0.61</v>
      </c>
      <c r="P183">
        <v>0.26</v>
      </c>
      <c r="Q183">
        <v>3.4</v>
      </c>
      <c r="R183">
        <v>0.09</v>
      </c>
      <c r="S183">
        <v>25</v>
      </c>
      <c r="T183">
        <v>87</v>
      </c>
      <c r="U183">
        <v>0.99975000000000003</v>
      </c>
      <c r="V183">
        <v>3.24</v>
      </c>
      <c r="W183">
        <v>0.62</v>
      </c>
      <c r="X183">
        <v>9.6999999999999993</v>
      </c>
      <c r="Y183">
        <v>5</v>
      </c>
    </row>
    <row r="184" spans="1:25" x14ac:dyDescent="0.45">
      <c r="A184">
        <v>5.5</v>
      </c>
      <c r="B184">
        <v>0.49</v>
      </c>
      <c r="C184">
        <v>0.03</v>
      </c>
      <c r="D184">
        <v>1.8</v>
      </c>
      <c r="E184">
        <v>4.3999999999999997E-2</v>
      </c>
      <c r="F184">
        <v>28</v>
      </c>
      <c r="G184">
        <v>87</v>
      </c>
      <c r="H184">
        <v>0.99080000000000001</v>
      </c>
      <c r="I184">
        <v>3.5</v>
      </c>
      <c r="J184">
        <v>0.82</v>
      </c>
      <c r="K184">
        <v>14</v>
      </c>
      <c r="L184">
        <v>8</v>
      </c>
      <c r="N184">
        <v>7.5</v>
      </c>
      <c r="O184">
        <v>0.6</v>
      </c>
      <c r="P184">
        <v>0.03</v>
      </c>
      <c r="Q184">
        <v>1.8</v>
      </c>
      <c r="R184">
        <v>9.5000000000000001E-2</v>
      </c>
      <c r="S184">
        <v>25</v>
      </c>
      <c r="T184">
        <v>99</v>
      </c>
      <c r="U184">
        <v>0.995</v>
      </c>
      <c r="V184">
        <v>3.35</v>
      </c>
      <c r="W184">
        <v>0.54</v>
      </c>
      <c r="X184">
        <v>10.1</v>
      </c>
      <c r="Y184">
        <v>5</v>
      </c>
    </row>
    <row r="185" spans="1:25" x14ac:dyDescent="0.45">
      <c r="A185">
        <v>10</v>
      </c>
      <c r="B185">
        <v>0.43</v>
      </c>
      <c r="C185">
        <v>0.33</v>
      </c>
      <c r="D185">
        <v>2.7</v>
      </c>
      <c r="E185">
        <v>9.5000000000000001E-2</v>
      </c>
      <c r="F185">
        <v>28</v>
      </c>
      <c r="G185">
        <v>89</v>
      </c>
      <c r="H185">
        <v>0.99839999999999995</v>
      </c>
      <c r="I185">
        <v>3.22</v>
      </c>
      <c r="J185">
        <v>0.68</v>
      </c>
      <c r="K185">
        <v>10</v>
      </c>
      <c r="L185">
        <v>5</v>
      </c>
      <c r="N185">
        <v>11.6</v>
      </c>
      <c r="O185">
        <v>0.41</v>
      </c>
      <c r="P185">
        <v>0.57999999999999996</v>
      </c>
      <c r="Q185">
        <v>2.8</v>
      </c>
      <c r="R185">
        <v>9.6000000000000002E-2</v>
      </c>
      <c r="S185">
        <v>25</v>
      </c>
      <c r="T185">
        <v>101</v>
      </c>
      <c r="U185">
        <v>1.00024</v>
      </c>
      <c r="V185">
        <v>3.13</v>
      </c>
      <c r="W185">
        <v>0.53</v>
      </c>
      <c r="X185">
        <v>10</v>
      </c>
      <c r="Y185">
        <v>5</v>
      </c>
    </row>
    <row r="186" spans="1:25" x14ac:dyDescent="0.45">
      <c r="A186">
        <v>7.6</v>
      </c>
      <c r="B186">
        <v>0.42</v>
      </c>
      <c r="C186">
        <v>0.25</v>
      </c>
      <c r="D186">
        <v>3.9</v>
      </c>
      <c r="E186">
        <v>0.104</v>
      </c>
      <c r="F186">
        <v>28</v>
      </c>
      <c r="G186">
        <v>90</v>
      </c>
      <c r="H186">
        <v>0.99783999999999995</v>
      </c>
      <c r="I186">
        <v>3.15</v>
      </c>
      <c r="J186">
        <v>0.56999999999999995</v>
      </c>
      <c r="K186">
        <v>9.1</v>
      </c>
      <c r="L186">
        <v>5</v>
      </c>
      <c r="N186">
        <v>8</v>
      </c>
      <c r="O186">
        <v>0.6</v>
      </c>
      <c r="P186">
        <v>0.22</v>
      </c>
      <c r="Q186">
        <v>2.1</v>
      </c>
      <c r="R186">
        <v>0.08</v>
      </c>
      <c r="S186">
        <v>25</v>
      </c>
      <c r="T186">
        <v>105</v>
      </c>
      <c r="U186">
        <v>0.99612999999999996</v>
      </c>
      <c r="V186">
        <v>3.3</v>
      </c>
      <c r="W186">
        <v>0.49</v>
      </c>
      <c r="X186">
        <v>9.9</v>
      </c>
      <c r="Y186">
        <v>5</v>
      </c>
    </row>
    <row r="187" spans="1:25" x14ac:dyDescent="0.45">
      <c r="A187">
        <v>6.5</v>
      </c>
      <c r="B187">
        <v>0.39</v>
      </c>
      <c r="C187">
        <v>0.23</v>
      </c>
      <c r="D187">
        <v>8.3000000000000007</v>
      </c>
      <c r="E187">
        <v>5.0999999999999997E-2</v>
      </c>
      <c r="F187">
        <v>28</v>
      </c>
      <c r="G187">
        <v>91</v>
      </c>
      <c r="H187">
        <v>0.99519999999999997</v>
      </c>
      <c r="I187">
        <v>3.44</v>
      </c>
      <c r="J187">
        <v>0.55000000000000004</v>
      </c>
      <c r="K187">
        <v>12.1</v>
      </c>
      <c r="L187">
        <v>6</v>
      </c>
      <c r="N187">
        <v>6.2</v>
      </c>
      <c r="O187">
        <v>0.56000000000000005</v>
      </c>
      <c r="P187">
        <v>0.09</v>
      </c>
      <c r="Q187">
        <v>1.7</v>
      </c>
      <c r="R187">
        <v>5.2999999999999999E-2</v>
      </c>
      <c r="S187">
        <v>24</v>
      </c>
      <c r="T187">
        <v>32</v>
      </c>
      <c r="U187">
        <v>0.99402000000000001</v>
      </c>
      <c r="V187">
        <v>3.54</v>
      </c>
      <c r="W187">
        <v>0.6</v>
      </c>
      <c r="X187">
        <v>11.3</v>
      </c>
      <c r="Y187">
        <v>5</v>
      </c>
    </row>
    <row r="188" spans="1:25" x14ac:dyDescent="0.45">
      <c r="A188">
        <v>12.4</v>
      </c>
      <c r="B188">
        <v>0.49</v>
      </c>
      <c r="C188">
        <v>0.57999999999999996</v>
      </c>
      <c r="D188">
        <v>3</v>
      </c>
      <c r="E188">
        <v>0.10299999999999999</v>
      </c>
      <c r="F188">
        <v>28</v>
      </c>
      <c r="G188">
        <v>99</v>
      </c>
      <c r="H188">
        <v>1.0007999999999999</v>
      </c>
      <c r="I188">
        <v>3.16</v>
      </c>
      <c r="J188">
        <v>1</v>
      </c>
      <c r="K188">
        <v>11.5</v>
      </c>
      <c r="L188">
        <v>6</v>
      </c>
      <c r="N188">
        <v>8.6999999999999993</v>
      </c>
      <c r="O188">
        <v>0.84</v>
      </c>
      <c r="P188">
        <v>0</v>
      </c>
      <c r="Q188">
        <v>1.4</v>
      </c>
      <c r="R188">
        <v>6.5000000000000002E-2</v>
      </c>
      <c r="S188">
        <v>24</v>
      </c>
      <c r="T188">
        <v>33</v>
      </c>
      <c r="U188">
        <v>0.99539999999999995</v>
      </c>
      <c r="V188">
        <v>3.27</v>
      </c>
      <c r="W188">
        <v>0.55000000000000004</v>
      </c>
      <c r="X188">
        <v>9.6999999999999993</v>
      </c>
      <c r="Y188">
        <v>5</v>
      </c>
    </row>
    <row r="189" spans="1:25" x14ac:dyDescent="0.45">
      <c r="A189">
        <v>9</v>
      </c>
      <c r="B189">
        <v>0.46</v>
      </c>
      <c r="C189">
        <v>0.23</v>
      </c>
      <c r="D189">
        <v>2.8</v>
      </c>
      <c r="E189">
        <v>9.1999999999999998E-2</v>
      </c>
      <c r="F189">
        <v>28</v>
      </c>
      <c r="G189">
        <v>104</v>
      </c>
      <c r="H189">
        <v>0.99829999999999997</v>
      </c>
      <c r="I189">
        <v>3.1</v>
      </c>
      <c r="J189">
        <v>0.56000000000000005</v>
      </c>
      <c r="K189">
        <v>9.1999999999999993</v>
      </c>
      <c r="L189">
        <v>5</v>
      </c>
      <c r="N189">
        <v>6.7</v>
      </c>
      <c r="O189">
        <v>0.32</v>
      </c>
      <c r="P189">
        <v>0.44</v>
      </c>
      <c r="Q189">
        <v>2.4</v>
      </c>
      <c r="R189">
        <v>6.0999999999999999E-2</v>
      </c>
      <c r="S189">
        <v>24</v>
      </c>
      <c r="T189">
        <v>34</v>
      </c>
      <c r="U189">
        <v>0.99483999999999995</v>
      </c>
      <c r="V189">
        <v>3.29</v>
      </c>
      <c r="W189">
        <v>0.8</v>
      </c>
      <c r="X189">
        <v>11.6</v>
      </c>
      <c r="Y189">
        <v>7</v>
      </c>
    </row>
    <row r="190" spans="1:25" x14ac:dyDescent="0.45">
      <c r="A190">
        <v>7.7</v>
      </c>
      <c r="B190">
        <v>0.57999999999999996</v>
      </c>
      <c r="C190">
        <v>0.1</v>
      </c>
      <c r="D190">
        <v>1.8</v>
      </c>
      <c r="E190">
        <v>0.10199999999999999</v>
      </c>
      <c r="F190">
        <v>28</v>
      </c>
      <c r="G190">
        <v>109</v>
      </c>
      <c r="H190">
        <v>0.99565000000000003</v>
      </c>
      <c r="I190">
        <v>3.08</v>
      </c>
      <c r="J190">
        <v>0.49</v>
      </c>
      <c r="K190">
        <v>9.8000000000000007</v>
      </c>
      <c r="L190">
        <v>6</v>
      </c>
      <c r="N190">
        <v>7.1</v>
      </c>
      <c r="O190">
        <v>0.6</v>
      </c>
      <c r="P190">
        <v>0.01</v>
      </c>
      <c r="Q190">
        <v>2.2999999999999998</v>
      </c>
      <c r="R190">
        <v>7.9000000000000001E-2</v>
      </c>
      <c r="S190">
        <v>24</v>
      </c>
      <c r="T190">
        <v>37</v>
      </c>
      <c r="U190">
        <v>0.99513999999999903</v>
      </c>
      <c r="V190">
        <v>3.4</v>
      </c>
      <c r="W190">
        <v>0.61</v>
      </c>
      <c r="X190">
        <v>10.9</v>
      </c>
      <c r="Y190">
        <v>6</v>
      </c>
    </row>
    <row r="191" spans="1:25" x14ac:dyDescent="0.45">
      <c r="A191">
        <v>7.1</v>
      </c>
      <c r="B191">
        <v>0.43</v>
      </c>
      <c r="C191">
        <v>0.42</v>
      </c>
      <c r="D191">
        <v>5.5</v>
      </c>
      <c r="E191">
        <v>7.0999999999999994E-2</v>
      </c>
      <c r="F191">
        <v>28</v>
      </c>
      <c r="G191">
        <v>128</v>
      </c>
      <c r="H191">
        <v>0.99729999999999996</v>
      </c>
      <c r="I191">
        <v>3.42</v>
      </c>
      <c r="J191">
        <v>0.71</v>
      </c>
      <c r="K191">
        <v>10.5</v>
      </c>
      <c r="L191">
        <v>5</v>
      </c>
      <c r="N191">
        <v>7.4</v>
      </c>
      <c r="O191">
        <v>0.62</v>
      </c>
      <c r="P191">
        <v>0.05</v>
      </c>
      <c r="Q191">
        <v>1.9</v>
      </c>
      <c r="R191">
        <v>6.8000000000000005E-2</v>
      </c>
      <c r="S191">
        <v>24</v>
      </c>
      <c r="T191">
        <v>42</v>
      </c>
      <c r="U191">
        <v>0.99609999999999999</v>
      </c>
      <c r="V191">
        <v>3.42</v>
      </c>
      <c r="W191">
        <v>0.56999999999999995</v>
      </c>
      <c r="X191">
        <v>11.5</v>
      </c>
      <c r="Y191">
        <v>6</v>
      </c>
    </row>
    <row r="192" spans="1:25" x14ac:dyDescent="0.45">
      <c r="A192">
        <v>9.1999999999999993</v>
      </c>
      <c r="B192">
        <v>0.53</v>
      </c>
      <c r="C192">
        <v>0.24</v>
      </c>
      <c r="D192">
        <v>2.6</v>
      </c>
      <c r="E192">
        <v>7.8E-2</v>
      </c>
      <c r="F192">
        <v>28</v>
      </c>
      <c r="G192">
        <v>139</v>
      </c>
      <c r="H192">
        <v>0.99787999999999899</v>
      </c>
      <c r="I192">
        <v>3.21</v>
      </c>
      <c r="J192">
        <v>0.56999999999999995</v>
      </c>
      <c r="K192">
        <v>9.5</v>
      </c>
      <c r="L192">
        <v>5</v>
      </c>
      <c r="N192">
        <v>7.2</v>
      </c>
      <c r="O192">
        <v>0.36</v>
      </c>
      <c r="P192">
        <v>0.46</v>
      </c>
      <c r="Q192">
        <v>2.1</v>
      </c>
      <c r="R192">
        <v>7.3999999999999996E-2</v>
      </c>
      <c r="S192">
        <v>24</v>
      </c>
      <c r="T192">
        <v>44</v>
      </c>
      <c r="U192">
        <v>0.99534</v>
      </c>
      <c r="V192">
        <v>3.4</v>
      </c>
      <c r="W192">
        <v>0.85</v>
      </c>
      <c r="X192">
        <v>11</v>
      </c>
      <c r="Y192">
        <v>7</v>
      </c>
    </row>
    <row r="193" spans="1:25" x14ac:dyDescent="0.45">
      <c r="A193">
        <v>6.3</v>
      </c>
      <c r="B193">
        <v>0.47</v>
      </c>
      <c r="C193">
        <v>0</v>
      </c>
      <c r="D193">
        <v>1.4</v>
      </c>
      <c r="E193">
        <v>5.5E-2</v>
      </c>
      <c r="F193">
        <v>27</v>
      </c>
      <c r="G193">
        <v>33</v>
      </c>
      <c r="H193">
        <v>0.99219999999999997</v>
      </c>
      <c r="I193">
        <v>3.45</v>
      </c>
      <c r="J193">
        <v>0.48</v>
      </c>
      <c r="K193">
        <v>12.3</v>
      </c>
      <c r="L193">
        <v>6</v>
      </c>
      <c r="N193">
        <v>6.1</v>
      </c>
      <c r="O193">
        <v>0.53</v>
      </c>
      <c r="P193">
        <v>0.08</v>
      </c>
      <c r="Q193">
        <v>1.9</v>
      </c>
      <c r="R193">
        <v>7.6999999999999999E-2</v>
      </c>
      <c r="S193">
        <v>24</v>
      </c>
      <c r="T193">
        <v>45</v>
      </c>
      <c r="U193">
        <v>0.99527999999999905</v>
      </c>
      <c r="V193">
        <v>3.6</v>
      </c>
      <c r="W193">
        <v>0.68</v>
      </c>
      <c r="X193">
        <v>10.3</v>
      </c>
      <c r="Y193">
        <v>6</v>
      </c>
    </row>
    <row r="194" spans="1:25" x14ac:dyDescent="0.45">
      <c r="A194">
        <v>7.6</v>
      </c>
      <c r="B194">
        <v>0.63</v>
      </c>
      <c r="C194">
        <v>0.03</v>
      </c>
      <c r="D194">
        <v>2</v>
      </c>
      <c r="E194">
        <v>0.08</v>
      </c>
      <c r="F194">
        <v>27</v>
      </c>
      <c r="G194">
        <v>43</v>
      </c>
      <c r="H194">
        <v>0.995779999999999</v>
      </c>
      <c r="I194">
        <v>3.44</v>
      </c>
      <c r="J194">
        <v>0.64</v>
      </c>
      <c r="K194">
        <v>10.9</v>
      </c>
      <c r="L194">
        <v>6</v>
      </c>
      <c r="N194">
        <v>8.3000000000000007</v>
      </c>
      <c r="O194">
        <v>0.34</v>
      </c>
      <c r="P194">
        <v>0.4</v>
      </c>
      <c r="Q194">
        <v>2.4</v>
      </c>
      <c r="R194">
        <v>6.5000000000000002E-2</v>
      </c>
      <c r="S194">
        <v>24</v>
      </c>
      <c r="T194">
        <v>48</v>
      </c>
      <c r="U194">
        <v>0.99553999999999998</v>
      </c>
      <c r="V194">
        <v>3.34</v>
      </c>
      <c r="W194">
        <v>0.86</v>
      </c>
      <c r="X194">
        <v>11</v>
      </c>
      <c r="Y194">
        <v>6</v>
      </c>
    </row>
    <row r="195" spans="1:25" x14ac:dyDescent="0.45">
      <c r="A195">
        <v>7.1</v>
      </c>
      <c r="B195">
        <v>0.59</v>
      </c>
      <c r="C195">
        <v>0.01</v>
      </c>
      <c r="D195">
        <v>2.2999999999999998</v>
      </c>
      <c r="E195">
        <v>0.08</v>
      </c>
      <c r="F195">
        <v>27</v>
      </c>
      <c r="G195">
        <v>43</v>
      </c>
      <c r="H195">
        <v>0.99550000000000005</v>
      </c>
      <c r="I195">
        <v>3.42</v>
      </c>
      <c r="J195">
        <v>0.57999999999999996</v>
      </c>
      <c r="K195">
        <v>10.7</v>
      </c>
      <c r="L195">
        <v>6</v>
      </c>
      <c r="N195">
        <v>6.7</v>
      </c>
      <c r="O195">
        <v>0.16</v>
      </c>
      <c r="P195">
        <v>0.64</v>
      </c>
      <c r="Q195">
        <v>2.1</v>
      </c>
      <c r="R195">
        <v>5.8999999999999997E-2</v>
      </c>
      <c r="S195">
        <v>24</v>
      </c>
      <c r="T195">
        <v>52</v>
      </c>
      <c r="U195">
        <v>0.99493999999999905</v>
      </c>
      <c r="V195">
        <v>3.34</v>
      </c>
      <c r="W195">
        <v>0.71</v>
      </c>
      <c r="X195">
        <v>11.2</v>
      </c>
      <c r="Y195">
        <v>6</v>
      </c>
    </row>
    <row r="196" spans="1:25" x14ac:dyDescent="0.45">
      <c r="A196">
        <v>8.1999999999999993</v>
      </c>
      <c r="B196">
        <v>0.43</v>
      </c>
      <c r="C196">
        <v>0.28999999999999998</v>
      </c>
      <c r="D196">
        <v>1.6</v>
      </c>
      <c r="E196">
        <v>8.1000000000000003E-2</v>
      </c>
      <c r="F196">
        <v>27</v>
      </c>
      <c r="G196">
        <v>45</v>
      </c>
      <c r="H196">
        <v>0.99602999999999997</v>
      </c>
      <c r="I196">
        <v>3.25</v>
      </c>
      <c r="J196">
        <v>0.54</v>
      </c>
      <c r="K196">
        <v>10.3</v>
      </c>
      <c r="L196">
        <v>5</v>
      </c>
      <c r="N196">
        <v>9.3000000000000007</v>
      </c>
      <c r="O196">
        <v>0.77500000000000002</v>
      </c>
      <c r="P196">
        <v>0.27</v>
      </c>
      <c r="Q196">
        <v>2.8</v>
      </c>
      <c r="R196">
        <v>7.8E-2</v>
      </c>
      <c r="S196">
        <v>24</v>
      </c>
      <c r="T196">
        <v>56</v>
      </c>
      <c r="U196">
        <v>0.99839999999999995</v>
      </c>
      <c r="V196">
        <v>3.31</v>
      </c>
      <c r="W196">
        <v>0.67</v>
      </c>
      <c r="X196">
        <v>10.6</v>
      </c>
      <c r="Y196">
        <v>6</v>
      </c>
    </row>
    <row r="197" spans="1:25" x14ac:dyDescent="0.45">
      <c r="A197">
        <v>7.5</v>
      </c>
      <c r="B197">
        <v>0.57999999999999996</v>
      </c>
      <c r="C197">
        <v>0.03</v>
      </c>
      <c r="D197">
        <v>4.0999999999999996</v>
      </c>
      <c r="E197">
        <v>0.08</v>
      </c>
      <c r="F197">
        <v>27</v>
      </c>
      <c r="G197">
        <v>46</v>
      </c>
      <c r="H197">
        <v>0.99592000000000003</v>
      </c>
      <c r="I197">
        <v>3.02</v>
      </c>
      <c r="J197">
        <v>0.47</v>
      </c>
      <c r="K197">
        <v>9.1999999999999993</v>
      </c>
      <c r="L197">
        <v>5</v>
      </c>
      <c r="N197">
        <v>7.5</v>
      </c>
      <c r="O197">
        <v>0.4</v>
      </c>
      <c r="P197">
        <v>0.18</v>
      </c>
      <c r="Q197">
        <v>1.6</v>
      </c>
      <c r="R197">
        <v>7.9000000000000001E-2</v>
      </c>
      <c r="S197">
        <v>24</v>
      </c>
      <c r="T197">
        <v>58</v>
      </c>
      <c r="U197">
        <v>0.99650000000000005</v>
      </c>
      <c r="V197">
        <v>3.34</v>
      </c>
      <c r="W197">
        <v>0.57999999999999996</v>
      </c>
      <c r="X197">
        <v>9.4</v>
      </c>
      <c r="Y197">
        <v>5</v>
      </c>
    </row>
    <row r="198" spans="1:25" x14ac:dyDescent="0.45">
      <c r="A198">
        <v>7.1</v>
      </c>
      <c r="B198">
        <v>0.43</v>
      </c>
      <c r="C198">
        <v>0.17</v>
      </c>
      <c r="D198">
        <v>1.8</v>
      </c>
      <c r="E198">
        <v>8.1999999999999906E-2</v>
      </c>
      <c r="F198">
        <v>27</v>
      </c>
      <c r="G198">
        <v>51</v>
      </c>
      <c r="H198">
        <v>0.99634</v>
      </c>
      <c r="I198">
        <v>3.49</v>
      </c>
      <c r="J198">
        <v>0.64</v>
      </c>
      <c r="K198">
        <v>10.4</v>
      </c>
      <c r="L198">
        <v>5</v>
      </c>
      <c r="N198">
        <v>7.8</v>
      </c>
      <c r="O198">
        <v>0.34</v>
      </c>
      <c r="P198">
        <v>0.37</v>
      </c>
      <c r="Q198">
        <v>2</v>
      </c>
      <c r="R198">
        <v>8.1999999999999906E-2</v>
      </c>
      <c r="S198">
        <v>24</v>
      </c>
      <c r="T198">
        <v>58</v>
      </c>
      <c r="U198">
        <v>0.99639999999999995</v>
      </c>
      <c r="V198">
        <v>3.34</v>
      </c>
      <c r="W198">
        <v>0.59</v>
      </c>
      <c r="X198">
        <v>9.4</v>
      </c>
      <c r="Y198">
        <v>6</v>
      </c>
    </row>
    <row r="199" spans="1:25" x14ac:dyDescent="0.45">
      <c r="A199">
        <v>7.6</v>
      </c>
      <c r="B199">
        <v>0.66500000000000004</v>
      </c>
      <c r="C199">
        <v>0.1</v>
      </c>
      <c r="D199">
        <v>1.5</v>
      </c>
      <c r="E199">
        <v>6.6000000000000003E-2</v>
      </c>
      <c r="F199">
        <v>27</v>
      </c>
      <c r="G199">
        <v>55</v>
      </c>
      <c r="H199">
        <v>0.99655000000000005</v>
      </c>
      <c r="I199">
        <v>3.39</v>
      </c>
      <c r="J199">
        <v>0.51</v>
      </c>
      <c r="K199">
        <v>9.3000000000000007</v>
      </c>
      <c r="L199">
        <v>5</v>
      </c>
      <c r="N199">
        <v>8.3000000000000007</v>
      </c>
      <c r="O199">
        <v>0.42</v>
      </c>
      <c r="P199">
        <v>0.38</v>
      </c>
      <c r="Q199">
        <v>2.5</v>
      </c>
      <c r="R199">
        <v>9.4E-2</v>
      </c>
      <c r="S199">
        <v>24</v>
      </c>
      <c r="T199">
        <v>60</v>
      </c>
      <c r="U199">
        <v>0.99790000000000001</v>
      </c>
      <c r="V199">
        <v>3.31</v>
      </c>
      <c r="W199">
        <v>0.7</v>
      </c>
      <c r="X199">
        <v>10.8</v>
      </c>
      <c r="Y199">
        <v>6</v>
      </c>
    </row>
    <row r="200" spans="1:25" x14ac:dyDescent="0.45">
      <c r="A200">
        <v>7.8</v>
      </c>
      <c r="B200">
        <v>0.64</v>
      </c>
      <c r="C200">
        <v>0</v>
      </c>
      <c r="D200">
        <v>1.9</v>
      </c>
      <c r="E200">
        <v>7.1999999999999995E-2</v>
      </c>
      <c r="F200">
        <v>27</v>
      </c>
      <c r="G200">
        <v>55</v>
      </c>
      <c r="H200">
        <v>0.99619999999999997</v>
      </c>
      <c r="I200">
        <v>3.31</v>
      </c>
      <c r="J200">
        <v>0.63</v>
      </c>
      <c r="K200">
        <v>11</v>
      </c>
      <c r="L200">
        <v>5</v>
      </c>
      <c r="N200">
        <v>7.3</v>
      </c>
      <c r="O200">
        <v>0.44</v>
      </c>
      <c r="P200">
        <v>0.2</v>
      </c>
      <c r="Q200">
        <v>1.6</v>
      </c>
      <c r="R200">
        <v>4.9000000000000002E-2</v>
      </c>
      <c r="S200">
        <v>24</v>
      </c>
      <c r="T200">
        <v>64</v>
      </c>
      <c r="U200">
        <v>0.99350000000000005</v>
      </c>
      <c r="V200">
        <v>3.38</v>
      </c>
      <c r="W200">
        <v>0.56999999999999995</v>
      </c>
      <c r="X200">
        <v>11.7</v>
      </c>
      <c r="Y200">
        <v>6</v>
      </c>
    </row>
    <row r="201" spans="1:25" x14ac:dyDescent="0.45">
      <c r="A201">
        <v>6.4</v>
      </c>
      <c r="B201">
        <v>0.86499999999999999</v>
      </c>
      <c r="C201">
        <v>0.03</v>
      </c>
      <c r="D201">
        <v>3.2</v>
      </c>
      <c r="E201">
        <v>7.0999999999999994E-2</v>
      </c>
      <c r="F201">
        <v>27</v>
      </c>
      <c r="G201">
        <v>58</v>
      </c>
      <c r="H201">
        <v>0.995</v>
      </c>
      <c r="I201">
        <v>3.61</v>
      </c>
      <c r="J201">
        <v>0.49</v>
      </c>
      <c r="K201">
        <v>12.7</v>
      </c>
      <c r="L201">
        <v>6</v>
      </c>
      <c r="N201">
        <v>7.6</v>
      </c>
      <c r="O201">
        <v>0.54</v>
      </c>
      <c r="P201">
        <v>0.13</v>
      </c>
      <c r="Q201">
        <v>2.5</v>
      </c>
      <c r="R201">
        <v>9.6999999999999906E-2</v>
      </c>
      <c r="S201">
        <v>24</v>
      </c>
      <c r="T201">
        <v>66</v>
      </c>
      <c r="U201">
        <v>0.99785000000000001</v>
      </c>
      <c r="V201">
        <v>3.39</v>
      </c>
      <c r="W201">
        <v>0.61</v>
      </c>
      <c r="X201">
        <v>9.4</v>
      </c>
      <c r="Y201">
        <v>5</v>
      </c>
    </row>
    <row r="202" spans="1:25" x14ac:dyDescent="0.45">
      <c r="A202">
        <v>7.5</v>
      </c>
      <c r="B202">
        <v>0.57999999999999996</v>
      </c>
      <c r="C202">
        <v>0.14000000000000001</v>
      </c>
      <c r="D202">
        <v>2.2000000000000002</v>
      </c>
      <c r="E202">
        <v>7.6999999999999999E-2</v>
      </c>
      <c r="F202">
        <v>27</v>
      </c>
      <c r="G202">
        <v>60</v>
      </c>
      <c r="H202">
        <v>0.99629999999999996</v>
      </c>
      <c r="I202">
        <v>3.28</v>
      </c>
      <c r="J202">
        <v>0.59</v>
      </c>
      <c r="K202">
        <v>9.8000000000000007</v>
      </c>
      <c r="L202">
        <v>5</v>
      </c>
      <c r="N202">
        <v>7</v>
      </c>
      <c r="O202">
        <v>0.36</v>
      </c>
      <c r="P202">
        <v>0.21</v>
      </c>
      <c r="Q202">
        <v>2.4</v>
      </c>
      <c r="R202">
        <v>8.5999999999999993E-2</v>
      </c>
      <c r="S202">
        <v>24</v>
      </c>
      <c r="T202">
        <v>69</v>
      </c>
      <c r="U202">
        <v>0.99556</v>
      </c>
      <c r="V202">
        <v>3.4</v>
      </c>
      <c r="W202">
        <v>0.53</v>
      </c>
      <c r="X202">
        <v>10.1</v>
      </c>
      <c r="Y202">
        <v>6</v>
      </c>
    </row>
    <row r="203" spans="1:25" x14ac:dyDescent="0.45">
      <c r="A203">
        <v>7.9</v>
      </c>
      <c r="B203">
        <v>0.54500000000000004</v>
      </c>
      <c r="C203">
        <v>0.06</v>
      </c>
      <c r="D203">
        <v>4</v>
      </c>
      <c r="E203">
        <v>8.6999999999999994E-2</v>
      </c>
      <c r="F203">
        <v>27</v>
      </c>
      <c r="G203">
        <v>61</v>
      </c>
      <c r="H203">
        <v>0.99650000000000005</v>
      </c>
      <c r="I203">
        <v>3.36</v>
      </c>
      <c r="J203">
        <v>0.67</v>
      </c>
      <c r="K203">
        <v>10.7</v>
      </c>
      <c r="L203">
        <v>6</v>
      </c>
      <c r="N203">
        <v>10.5</v>
      </c>
      <c r="O203">
        <v>0.43</v>
      </c>
      <c r="P203">
        <v>0.35</v>
      </c>
      <c r="Q203">
        <v>3.3</v>
      </c>
      <c r="R203">
        <v>9.1999999999999998E-2</v>
      </c>
      <c r="S203">
        <v>24</v>
      </c>
      <c r="T203">
        <v>70</v>
      </c>
      <c r="U203">
        <v>0.99797999999999998</v>
      </c>
      <c r="V203">
        <v>3.21</v>
      </c>
      <c r="W203">
        <v>0.69</v>
      </c>
      <c r="X203">
        <v>10.5</v>
      </c>
      <c r="Y203">
        <v>6</v>
      </c>
    </row>
    <row r="204" spans="1:25" x14ac:dyDescent="0.45">
      <c r="A204">
        <v>7</v>
      </c>
      <c r="B204">
        <v>0.62</v>
      </c>
      <c r="C204">
        <v>0.1</v>
      </c>
      <c r="D204">
        <v>1.4</v>
      </c>
      <c r="E204">
        <v>7.0999999999999994E-2</v>
      </c>
      <c r="F204">
        <v>27</v>
      </c>
      <c r="G204">
        <v>63</v>
      </c>
      <c r="H204">
        <v>0.996</v>
      </c>
      <c r="I204">
        <v>3.28</v>
      </c>
      <c r="J204">
        <v>0.61</v>
      </c>
      <c r="K204">
        <v>9.1999999999999993</v>
      </c>
      <c r="L204">
        <v>5</v>
      </c>
      <c r="N204">
        <v>8.1999999999999993</v>
      </c>
      <c r="O204">
        <v>0.38</v>
      </c>
      <c r="P204">
        <v>0.32</v>
      </c>
      <c r="Q204">
        <v>2.5</v>
      </c>
      <c r="R204">
        <v>0.08</v>
      </c>
      <c r="S204">
        <v>24</v>
      </c>
      <c r="T204">
        <v>71</v>
      </c>
      <c r="U204">
        <v>0.99624000000000001</v>
      </c>
      <c r="V204">
        <v>3.27</v>
      </c>
      <c r="W204">
        <v>0.85</v>
      </c>
      <c r="X204">
        <v>11</v>
      </c>
      <c r="Y204">
        <v>6</v>
      </c>
    </row>
    <row r="205" spans="1:25" x14ac:dyDescent="0.45">
      <c r="A205">
        <v>5.2</v>
      </c>
      <c r="B205">
        <v>0.34</v>
      </c>
      <c r="C205">
        <v>0</v>
      </c>
      <c r="D205">
        <v>1.8</v>
      </c>
      <c r="E205">
        <v>0.05</v>
      </c>
      <c r="F205">
        <v>27</v>
      </c>
      <c r="G205">
        <v>63</v>
      </c>
      <c r="H205">
        <v>0.99160000000000004</v>
      </c>
      <c r="I205">
        <v>3.68</v>
      </c>
      <c r="J205">
        <v>0.79</v>
      </c>
      <c r="K205">
        <v>14</v>
      </c>
      <c r="L205">
        <v>6</v>
      </c>
      <c r="N205">
        <v>7.5</v>
      </c>
      <c r="O205">
        <v>0.61</v>
      </c>
      <c r="P205">
        <v>0.26</v>
      </c>
      <c r="Q205">
        <v>1.9</v>
      </c>
      <c r="R205">
        <v>7.2999999999999995E-2</v>
      </c>
      <c r="S205">
        <v>24</v>
      </c>
      <c r="T205">
        <v>88</v>
      </c>
      <c r="U205">
        <v>0.99612000000000001</v>
      </c>
      <c r="V205">
        <v>3.3</v>
      </c>
      <c r="W205">
        <v>0.53</v>
      </c>
      <c r="X205">
        <v>9.8000000000000007</v>
      </c>
      <c r="Y205">
        <v>5</v>
      </c>
    </row>
    <row r="206" spans="1:25" x14ac:dyDescent="0.45">
      <c r="A206">
        <v>9.3000000000000007</v>
      </c>
      <c r="B206">
        <v>0.32</v>
      </c>
      <c r="C206">
        <v>0.56999999999999995</v>
      </c>
      <c r="D206">
        <v>2</v>
      </c>
      <c r="E206">
        <v>7.3999999999999996E-2</v>
      </c>
      <c r="F206">
        <v>27</v>
      </c>
      <c r="G206">
        <v>65</v>
      </c>
      <c r="H206">
        <v>0.99690000000000001</v>
      </c>
      <c r="I206">
        <v>3.28</v>
      </c>
      <c r="J206">
        <v>0.79</v>
      </c>
      <c r="K206">
        <v>10.7</v>
      </c>
      <c r="L206">
        <v>5</v>
      </c>
      <c r="N206">
        <v>7.1</v>
      </c>
      <c r="O206">
        <v>0.59</v>
      </c>
      <c r="P206">
        <v>0.02</v>
      </c>
      <c r="Q206">
        <v>2.2999999999999998</v>
      </c>
      <c r="R206">
        <v>8.1999999999999906E-2</v>
      </c>
      <c r="S206">
        <v>24</v>
      </c>
      <c r="T206">
        <v>94</v>
      </c>
      <c r="U206">
        <v>0.99743999999999999</v>
      </c>
      <c r="V206">
        <v>3.55</v>
      </c>
      <c r="W206">
        <v>0.53</v>
      </c>
      <c r="X206">
        <v>9.6999999999999993</v>
      </c>
      <c r="Y206">
        <v>6</v>
      </c>
    </row>
    <row r="207" spans="1:25" x14ac:dyDescent="0.45">
      <c r="A207">
        <v>10.8</v>
      </c>
      <c r="B207">
        <v>0.47</v>
      </c>
      <c r="C207">
        <v>0.43</v>
      </c>
      <c r="D207">
        <v>2.1</v>
      </c>
      <c r="E207">
        <v>0.17100000000000001</v>
      </c>
      <c r="F207">
        <v>27</v>
      </c>
      <c r="G207">
        <v>66</v>
      </c>
      <c r="H207">
        <v>0.99819999999999998</v>
      </c>
      <c r="I207">
        <v>3.17</v>
      </c>
      <c r="J207">
        <v>0.76</v>
      </c>
      <c r="K207">
        <v>10.8</v>
      </c>
      <c r="L207">
        <v>6</v>
      </c>
      <c r="N207">
        <v>7.8</v>
      </c>
      <c r="O207">
        <v>0.59</v>
      </c>
      <c r="P207">
        <v>0.33</v>
      </c>
      <c r="Q207">
        <v>2</v>
      </c>
      <c r="R207">
        <v>7.3999999999999996E-2</v>
      </c>
      <c r="S207">
        <v>24</v>
      </c>
      <c r="T207">
        <v>120</v>
      </c>
      <c r="U207">
        <v>0.99680000000000002</v>
      </c>
      <c r="V207">
        <v>3.25</v>
      </c>
      <c r="W207">
        <v>0.54</v>
      </c>
      <c r="X207">
        <v>9.4</v>
      </c>
      <c r="Y207">
        <v>5</v>
      </c>
    </row>
    <row r="208" spans="1:25" x14ac:dyDescent="0.45">
      <c r="A208">
        <v>7.3</v>
      </c>
      <c r="B208">
        <v>0.43</v>
      </c>
      <c r="C208">
        <v>0.24</v>
      </c>
      <c r="D208">
        <v>2.5</v>
      </c>
      <c r="E208">
        <v>7.8E-2</v>
      </c>
      <c r="F208">
        <v>27</v>
      </c>
      <c r="G208">
        <v>67</v>
      </c>
      <c r="H208">
        <v>0.99647999999999903</v>
      </c>
      <c r="I208">
        <v>3.6</v>
      </c>
      <c r="J208">
        <v>0.59</v>
      </c>
      <c r="K208">
        <v>11.1</v>
      </c>
      <c r="L208">
        <v>6</v>
      </c>
      <c r="N208">
        <v>8.8000000000000007</v>
      </c>
      <c r="O208">
        <v>0.52</v>
      </c>
      <c r="P208">
        <v>0.34</v>
      </c>
      <c r="Q208">
        <v>2.7</v>
      </c>
      <c r="R208">
        <v>8.6999999999999994E-2</v>
      </c>
      <c r="S208">
        <v>24</v>
      </c>
      <c r="T208">
        <v>122</v>
      </c>
      <c r="U208">
        <v>0.99819999999999998</v>
      </c>
      <c r="V208">
        <v>3.26</v>
      </c>
      <c r="W208">
        <v>0.61</v>
      </c>
      <c r="X208">
        <v>9.5</v>
      </c>
      <c r="Y208">
        <v>5</v>
      </c>
    </row>
    <row r="209" spans="1:25" x14ac:dyDescent="0.45">
      <c r="A209">
        <v>12.4</v>
      </c>
      <c r="B209">
        <v>0.35</v>
      </c>
      <c r="C209">
        <v>0.49</v>
      </c>
      <c r="D209">
        <v>2.6</v>
      </c>
      <c r="E209">
        <v>7.9000000000000001E-2</v>
      </c>
      <c r="F209">
        <v>27</v>
      </c>
      <c r="G209">
        <v>69</v>
      </c>
      <c r="H209">
        <v>0.99939999999999996</v>
      </c>
      <c r="I209">
        <v>3.12</v>
      </c>
      <c r="J209">
        <v>0.75</v>
      </c>
      <c r="K209">
        <v>10.4</v>
      </c>
      <c r="L209">
        <v>6</v>
      </c>
      <c r="N209">
        <v>8.4</v>
      </c>
      <c r="O209">
        <v>0.34</v>
      </c>
      <c r="P209">
        <v>0.42</v>
      </c>
      <c r="Q209">
        <v>2.1</v>
      </c>
      <c r="R209">
        <v>7.1999999999999995E-2</v>
      </c>
      <c r="S209">
        <v>23</v>
      </c>
      <c r="T209">
        <v>36</v>
      </c>
      <c r="U209">
        <v>0.99392000000000003</v>
      </c>
      <c r="V209">
        <v>3.11</v>
      </c>
      <c r="W209">
        <v>0.78</v>
      </c>
      <c r="X209">
        <v>12.4</v>
      </c>
      <c r="Y209">
        <v>6</v>
      </c>
    </row>
    <row r="210" spans="1:25" x14ac:dyDescent="0.45">
      <c r="A210">
        <v>6.4</v>
      </c>
      <c r="B210">
        <v>0.56999999999999995</v>
      </c>
      <c r="C210">
        <v>0.14000000000000001</v>
      </c>
      <c r="D210">
        <v>3.9</v>
      </c>
      <c r="E210">
        <v>7.0000000000000007E-2</v>
      </c>
      <c r="F210">
        <v>27</v>
      </c>
      <c r="G210">
        <v>73</v>
      </c>
      <c r="H210">
        <v>0.99668999999999996</v>
      </c>
      <c r="I210">
        <v>3.32</v>
      </c>
      <c r="J210">
        <v>0.48</v>
      </c>
      <c r="K210">
        <v>9.1999999999999993</v>
      </c>
      <c r="L210">
        <v>5</v>
      </c>
      <c r="N210">
        <v>12</v>
      </c>
      <c r="O210">
        <v>0.5</v>
      </c>
      <c r="P210">
        <v>0.59</v>
      </c>
      <c r="Q210">
        <v>1.4</v>
      </c>
      <c r="R210">
        <v>7.2999999999999995E-2</v>
      </c>
      <c r="S210">
        <v>23</v>
      </c>
      <c r="T210">
        <v>42</v>
      </c>
      <c r="U210">
        <v>0.998</v>
      </c>
      <c r="V210">
        <v>2.92</v>
      </c>
      <c r="W210">
        <v>0.68</v>
      </c>
      <c r="X210">
        <v>10.5</v>
      </c>
      <c r="Y210">
        <v>7</v>
      </c>
    </row>
    <row r="211" spans="1:25" x14ac:dyDescent="0.45">
      <c r="A211">
        <v>8.9</v>
      </c>
      <c r="B211">
        <v>0.59</v>
      </c>
      <c r="C211">
        <v>0.5</v>
      </c>
      <c r="D211">
        <v>2</v>
      </c>
      <c r="E211">
        <v>0.33700000000000002</v>
      </c>
      <c r="F211">
        <v>27</v>
      </c>
      <c r="G211">
        <v>81</v>
      </c>
      <c r="H211">
        <v>0.99639999999999995</v>
      </c>
      <c r="I211">
        <v>3.04</v>
      </c>
      <c r="J211">
        <v>1.61</v>
      </c>
      <c r="K211">
        <v>9.5</v>
      </c>
      <c r="L211">
        <v>6</v>
      </c>
      <c r="N211">
        <v>7.2</v>
      </c>
      <c r="O211">
        <v>0.38</v>
      </c>
      <c r="P211">
        <v>0.38</v>
      </c>
      <c r="Q211">
        <v>2.8</v>
      </c>
      <c r="R211">
        <v>6.8000000000000005E-2</v>
      </c>
      <c r="S211">
        <v>23</v>
      </c>
      <c r="T211">
        <v>42</v>
      </c>
      <c r="U211">
        <v>0.99356</v>
      </c>
      <c r="V211">
        <v>3.34</v>
      </c>
      <c r="W211">
        <v>0.72</v>
      </c>
      <c r="X211">
        <v>12.9</v>
      </c>
      <c r="Y211">
        <v>7</v>
      </c>
    </row>
    <row r="212" spans="1:25" x14ac:dyDescent="0.45">
      <c r="A212">
        <v>7.6</v>
      </c>
      <c r="B212">
        <v>0.49</v>
      </c>
      <c r="C212">
        <v>0.33</v>
      </c>
      <c r="D212">
        <v>1.9</v>
      </c>
      <c r="E212">
        <v>7.3999999999999996E-2</v>
      </c>
      <c r="F212">
        <v>27</v>
      </c>
      <c r="G212">
        <v>85</v>
      </c>
      <c r="H212">
        <v>0.99705999999999995</v>
      </c>
      <c r="I212">
        <v>3.41</v>
      </c>
      <c r="J212">
        <v>0.57999999999999996</v>
      </c>
      <c r="K212">
        <v>9</v>
      </c>
      <c r="L212">
        <v>5</v>
      </c>
      <c r="N212">
        <v>7.6</v>
      </c>
      <c r="O212">
        <v>0.35</v>
      </c>
      <c r="P212">
        <v>0.6</v>
      </c>
      <c r="Q212">
        <v>2.6</v>
      </c>
      <c r="R212">
        <v>7.2999999999999995E-2</v>
      </c>
      <c r="S212">
        <v>23</v>
      </c>
      <c r="T212">
        <v>44</v>
      </c>
      <c r="U212">
        <v>0.99656</v>
      </c>
      <c r="V212">
        <v>3.38</v>
      </c>
      <c r="W212">
        <v>0.79</v>
      </c>
      <c r="X212">
        <v>11.1</v>
      </c>
      <c r="Y212">
        <v>6</v>
      </c>
    </row>
    <row r="213" spans="1:25" x14ac:dyDescent="0.45">
      <c r="A213">
        <v>10</v>
      </c>
      <c r="B213">
        <v>0.38</v>
      </c>
      <c r="C213">
        <v>0.38</v>
      </c>
      <c r="D213">
        <v>1.6</v>
      </c>
      <c r="E213">
        <v>0.16899999999999901</v>
      </c>
      <c r="F213">
        <v>27</v>
      </c>
      <c r="G213">
        <v>90</v>
      </c>
      <c r="H213">
        <v>0.99913999999999903</v>
      </c>
      <c r="I213">
        <v>3.15</v>
      </c>
      <c r="J213">
        <v>0.65</v>
      </c>
      <c r="K213">
        <v>8.5</v>
      </c>
      <c r="L213">
        <v>5</v>
      </c>
      <c r="N213">
        <v>7.8</v>
      </c>
      <c r="O213">
        <v>0.54</v>
      </c>
      <c r="P213">
        <v>0.26</v>
      </c>
      <c r="Q213">
        <v>2</v>
      </c>
      <c r="R213">
        <v>8.7999999999999995E-2</v>
      </c>
      <c r="S213">
        <v>23</v>
      </c>
      <c r="T213">
        <v>48</v>
      </c>
      <c r="U213">
        <v>0.99809999999999999</v>
      </c>
      <c r="V213">
        <v>3.41</v>
      </c>
      <c r="W213">
        <v>0.74</v>
      </c>
      <c r="X213">
        <v>9.1999999999999993</v>
      </c>
      <c r="Y213">
        <v>6</v>
      </c>
    </row>
    <row r="214" spans="1:25" x14ac:dyDescent="0.45">
      <c r="A214">
        <v>9</v>
      </c>
      <c r="B214">
        <v>0.62</v>
      </c>
      <c r="C214">
        <v>0.04</v>
      </c>
      <c r="D214">
        <v>1.9</v>
      </c>
      <c r="E214">
        <v>0.14599999999999999</v>
      </c>
      <c r="F214">
        <v>27</v>
      </c>
      <c r="G214">
        <v>90</v>
      </c>
      <c r="H214">
        <v>0.99839999999999995</v>
      </c>
      <c r="I214">
        <v>3.16</v>
      </c>
      <c r="J214">
        <v>0.7</v>
      </c>
      <c r="K214">
        <v>9.4</v>
      </c>
      <c r="L214">
        <v>5</v>
      </c>
      <c r="N214">
        <v>7.9</v>
      </c>
      <c r="O214">
        <v>0.37</v>
      </c>
      <c r="P214">
        <v>0.23</v>
      </c>
      <c r="Q214">
        <v>1.8</v>
      </c>
      <c r="R214">
        <v>7.6999999999999999E-2</v>
      </c>
      <c r="S214">
        <v>23</v>
      </c>
      <c r="T214">
        <v>49</v>
      </c>
      <c r="U214">
        <v>0.99629999999999996</v>
      </c>
      <c r="V214">
        <v>3.28</v>
      </c>
      <c r="W214">
        <v>0.67</v>
      </c>
      <c r="X214">
        <v>9.3000000000000007</v>
      </c>
      <c r="Y214">
        <v>5</v>
      </c>
    </row>
    <row r="215" spans="1:25" x14ac:dyDescent="0.45">
      <c r="A215">
        <v>7.5</v>
      </c>
      <c r="B215">
        <v>0.65</v>
      </c>
      <c r="C215">
        <v>0.18</v>
      </c>
      <c r="D215">
        <v>7</v>
      </c>
      <c r="E215">
        <v>8.7999999999999995E-2</v>
      </c>
      <c r="F215">
        <v>27</v>
      </c>
      <c r="G215">
        <v>94</v>
      </c>
      <c r="H215">
        <v>0.99914999999999998</v>
      </c>
      <c r="I215">
        <v>3.38</v>
      </c>
      <c r="J215">
        <v>0.77</v>
      </c>
      <c r="K215">
        <v>9.4</v>
      </c>
      <c r="L215">
        <v>5</v>
      </c>
      <c r="N215">
        <v>7.8</v>
      </c>
      <c r="O215">
        <v>0.46</v>
      </c>
      <c r="P215">
        <v>0.26</v>
      </c>
      <c r="Q215">
        <v>1.9</v>
      </c>
      <c r="R215">
        <v>8.7999999999999995E-2</v>
      </c>
      <c r="S215">
        <v>23</v>
      </c>
      <c r="T215">
        <v>53</v>
      </c>
      <c r="U215">
        <v>0.99809999999999999</v>
      </c>
      <c r="V215">
        <v>3.43</v>
      </c>
      <c r="W215">
        <v>0.74</v>
      </c>
      <c r="X215">
        <v>9.1999999999999993</v>
      </c>
      <c r="Y215">
        <v>6</v>
      </c>
    </row>
    <row r="216" spans="1:25" x14ac:dyDescent="0.45">
      <c r="A216">
        <v>8.3000000000000007</v>
      </c>
      <c r="B216">
        <v>0.625</v>
      </c>
      <c r="C216">
        <v>0.2</v>
      </c>
      <c r="D216">
        <v>1.5</v>
      </c>
      <c r="E216">
        <v>0.08</v>
      </c>
      <c r="F216">
        <v>27</v>
      </c>
      <c r="G216">
        <v>119</v>
      </c>
      <c r="H216">
        <v>0.99719999999999998</v>
      </c>
      <c r="I216">
        <v>3.16</v>
      </c>
      <c r="J216">
        <v>1.1200000000000001</v>
      </c>
      <c r="K216">
        <v>9.1</v>
      </c>
      <c r="L216">
        <v>4</v>
      </c>
      <c r="N216">
        <v>7.7</v>
      </c>
      <c r="O216">
        <v>0.51</v>
      </c>
      <c r="P216">
        <v>0.28000000000000003</v>
      </c>
      <c r="Q216">
        <v>2.1</v>
      </c>
      <c r="R216">
        <v>8.6999999999999994E-2</v>
      </c>
      <c r="S216">
        <v>23</v>
      </c>
      <c r="T216">
        <v>54</v>
      </c>
      <c r="U216">
        <v>0.998</v>
      </c>
      <c r="V216">
        <v>3.42</v>
      </c>
      <c r="W216">
        <v>0.74</v>
      </c>
      <c r="X216">
        <v>9.1999999999999993</v>
      </c>
      <c r="Y216">
        <v>5</v>
      </c>
    </row>
    <row r="217" spans="1:25" x14ac:dyDescent="0.45">
      <c r="A217">
        <v>6.3</v>
      </c>
      <c r="B217">
        <v>0.55000000000000004</v>
      </c>
      <c r="C217">
        <v>0.15</v>
      </c>
      <c r="D217">
        <v>1.8</v>
      </c>
      <c r="E217">
        <v>7.6999999999999999E-2</v>
      </c>
      <c r="F217">
        <v>26</v>
      </c>
      <c r="G217">
        <v>35</v>
      </c>
      <c r="H217">
        <v>0.99313999999999902</v>
      </c>
      <c r="I217">
        <v>3.32</v>
      </c>
      <c r="J217">
        <v>0.82</v>
      </c>
      <c r="K217">
        <v>11.6</v>
      </c>
      <c r="L217">
        <v>6</v>
      </c>
      <c r="N217">
        <v>6.1</v>
      </c>
      <c r="O217">
        <v>0.32</v>
      </c>
      <c r="P217">
        <v>0.25</v>
      </c>
      <c r="Q217">
        <v>2.2999999999999998</v>
      </c>
      <c r="R217">
        <v>7.0999999999999994E-2</v>
      </c>
      <c r="S217">
        <v>23</v>
      </c>
      <c r="T217">
        <v>58</v>
      </c>
      <c r="U217">
        <v>0.99632999999999905</v>
      </c>
      <c r="V217">
        <v>3.42</v>
      </c>
      <c r="W217">
        <v>0.97</v>
      </c>
      <c r="X217">
        <v>10.6</v>
      </c>
      <c r="Y217">
        <v>5</v>
      </c>
    </row>
    <row r="218" spans="1:25" x14ac:dyDescent="0.45">
      <c r="A218">
        <v>7.6</v>
      </c>
      <c r="B218">
        <v>0.31</v>
      </c>
      <c r="C218">
        <v>0.34</v>
      </c>
      <c r="D218">
        <v>2.5</v>
      </c>
      <c r="E218">
        <v>8.1999999999999906E-2</v>
      </c>
      <c r="F218">
        <v>26</v>
      </c>
      <c r="G218">
        <v>35</v>
      </c>
      <c r="H218">
        <v>0.99356</v>
      </c>
      <c r="I218">
        <v>3.22</v>
      </c>
      <c r="J218">
        <v>0.59</v>
      </c>
      <c r="K218">
        <v>12.5</v>
      </c>
      <c r="L218">
        <v>7</v>
      </c>
      <c r="N218">
        <v>7.7</v>
      </c>
      <c r="O218">
        <v>0.23</v>
      </c>
      <c r="P218">
        <v>0.37</v>
      </c>
      <c r="Q218">
        <v>1.8</v>
      </c>
      <c r="R218">
        <v>4.5999999999999999E-2</v>
      </c>
      <c r="S218">
        <v>23</v>
      </c>
      <c r="T218">
        <v>60</v>
      </c>
      <c r="U218">
        <v>0.99709999999999999</v>
      </c>
      <c r="V218">
        <v>3.41</v>
      </c>
      <c r="W218">
        <v>0.71</v>
      </c>
      <c r="X218">
        <v>12.1</v>
      </c>
      <c r="Y218">
        <v>6</v>
      </c>
    </row>
    <row r="219" spans="1:25" x14ac:dyDescent="0.45">
      <c r="A219">
        <v>9.9</v>
      </c>
      <c r="B219">
        <v>0.25</v>
      </c>
      <c r="C219">
        <v>0.46</v>
      </c>
      <c r="D219">
        <v>1.7</v>
      </c>
      <c r="E219">
        <v>6.2E-2</v>
      </c>
      <c r="F219">
        <v>26</v>
      </c>
      <c r="G219">
        <v>42</v>
      </c>
      <c r="H219">
        <v>0.99590000000000001</v>
      </c>
      <c r="I219">
        <v>3.18</v>
      </c>
      <c r="J219">
        <v>0.83</v>
      </c>
      <c r="K219">
        <v>10.6</v>
      </c>
      <c r="L219">
        <v>6</v>
      </c>
      <c r="N219">
        <v>7.6</v>
      </c>
      <c r="O219">
        <v>0.39</v>
      </c>
      <c r="P219">
        <v>0.31</v>
      </c>
      <c r="Q219">
        <v>2.2999999999999998</v>
      </c>
      <c r="R219">
        <v>8.1999999999999906E-2</v>
      </c>
      <c r="S219">
        <v>23</v>
      </c>
      <c r="T219">
        <v>71</v>
      </c>
      <c r="U219">
        <v>0.99819999999999998</v>
      </c>
      <c r="V219">
        <v>3.52</v>
      </c>
      <c r="W219">
        <v>0.65</v>
      </c>
      <c r="X219">
        <v>9.6999999999999993</v>
      </c>
      <c r="Y219">
        <v>5</v>
      </c>
    </row>
    <row r="220" spans="1:25" x14ac:dyDescent="0.45">
      <c r="A220">
        <v>6.7</v>
      </c>
      <c r="B220">
        <v>0.67</v>
      </c>
      <c r="C220">
        <v>0.02</v>
      </c>
      <c r="D220">
        <v>1.9</v>
      </c>
      <c r="E220">
        <v>6.0999999999999999E-2</v>
      </c>
      <c r="F220">
        <v>26</v>
      </c>
      <c r="G220">
        <v>42</v>
      </c>
      <c r="H220">
        <v>0.99488999999999905</v>
      </c>
      <c r="I220">
        <v>3.39</v>
      </c>
      <c r="J220">
        <v>0.82</v>
      </c>
      <c r="K220">
        <v>10.9</v>
      </c>
      <c r="L220">
        <v>6</v>
      </c>
      <c r="N220">
        <v>5.2</v>
      </c>
      <c r="O220">
        <v>0.49</v>
      </c>
      <c r="P220">
        <v>0.26</v>
      </c>
      <c r="Q220">
        <v>2.2999999999999998</v>
      </c>
      <c r="R220">
        <v>0.09</v>
      </c>
      <c r="S220">
        <v>23</v>
      </c>
      <c r="T220">
        <v>74</v>
      </c>
      <c r="U220">
        <v>0.99529999999999996</v>
      </c>
      <c r="V220">
        <v>3.71</v>
      </c>
      <c r="W220">
        <v>0.62</v>
      </c>
      <c r="X220">
        <v>12.2</v>
      </c>
      <c r="Y220">
        <v>6</v>
      </c>
    </row>
    <row r="221" spans="1:25" x14ac:dyDescent="0.45">
      <c r="A221">
        <v>7.1</v>
      </c>
      <c r="B221">
        <v>0.59</v>
      </c>
      <c r="C221">
        <v>0</v>
      </c>
      <c r="D221">
        <v>2.2000000000000002</v>
      </c>
      <c r="E221">
        <v>7.8E-2</v>
      </c>
      <c r="F221">
        <v>26</v>
      </c>
      <c r="G221">
        <v>44</v>
      </c>
      <c r="H221">
        <v>0.99521999999999999</v>
      </c>
      <c r="I221">
        <v>3.42</v>
      </c>
      <c r="J221">
        <v>0.68</v>
      </c>
      <c r="K221">
        <v>10.8</v>
      </c>
      <c r="L221">
        <v>6</v>
      </c>
      <c r="N221">
        <v>9.1</v>
      </c>
      <c r="O221">
        <v>0.45</v>
      </c>
      <c r="P221">
        <v>0.35</v>
      </c>
      <c r="Q221">
        <v>2.4</v>
      </c>
      <c r="R221">
        <v>0.08</v>
      </c>
      <c r="S221">
        <v>23</v>
      </c>
      <c r="T221">
        <v>78</v>
      </c>
      <c r="U221">
        <v>0.99870000000000003</v>
      </c>
      <c r="V221">
        <v>3.38</v>
      </c>
      <c r="W221">
        <v>0.62</v>
      </c>
      <c r="X221">
        <v>9.5</v>
      </c>
      <c r="Y221">
        <v>5</v>
      </c>
    </row>
    <row r="222" spans="1:25" x14ac:dyDescent="0.45">
      <c r="A222">
        <v>6.8</v>
      </c>
      <c r="B222">
        <v>0.41</v>
      </c>
      <c r="C222">
        <v>0.31</v>
      </c>
      <c r="D222">
        <v>8.8000000000000007</v>
      </c>
      <c r="E222">
        <v>8.4000000000000005E-2</v>
      </c>
      <c r="F222">
        <v>26</v>
      </c>
      <c r="G222">
        <v>45</v>
      </c>
      <c r="H222">
        <v>0.99824000000000002</v>
      </c>
      <c r="I222">
        <v>3.38</v>
      </c>
      <c r="J222">
        <v>0.64</v>
      </c>
      <c r="K222">
        <v>10.1</v>
      </c>
      <c r="L222">
        <v>6</v>
      </c>
      <c r="N222">
        <v>8.6999999999999993</v>
      </c>
      <c r="O222">
        <v>0.69</v>
      </c>
      <c r="P222">
        <v>0.31</v>
      </c>
      <c r="Q222">
        <v>3</v>
      </c>
      <c r="R222">
        <v>8.5999999999999993E-2</v>
      </c>
      <c r="S222">
        <v>23</v>
      </c>
      <c r="T222">
        <v>81</v>
      </c>
      <c r="U222">
        <v>1.0002</v>
      </c>
      <c r="V222">
        <v>3.48</v>
      </c>
      <c r="W222">
        <v>0.74</v>
      </c>
      <c r="X222">
        <v>11.6</v>
      </c>
      <c r="Y222">
        <v>6</v>
      </c>
    </row>
    <row r="223" spans="1:25" x14ac:dyDescent="0.45">
      <c r="A223">
        <v>9.1</v>
      </c>
      <c r="B223">
        <v>0.28000000000000003</v>
      </c>
      <c r="C223">
        <v>0.48</v>
      </c>
      <c r="D223">
        <v>1.8</v>
      </c>
      <c r="E223">
        <v>6.7000000000000004E-2</v>
      </c>
      <c r="F223">
        <v>26</v>
      </c>
      <c r="G223">
        <v>46</v>
      </c>
      <c r="H223">
        <v>0.99670000000000003</v>
      </c>
      <c r="I223">
        <v>3.32</v>
      </c>
      <c r="J223">
        <v>1.04</v>
      </c>
      <c r="K223">
        <v>10.6</v>
      </c>
      <c r="L223">
        <v>6</v>
      </c>
      <c r="N223">
        <v>7.9</v>
      </c>
      <c r="O223">
        <v>0.57999999999999996</v>
      </c>
      <c r="P223">
        <v>0.23</v>
      </c>
      <c r="Q223">
        <v>2.2999999999999998</v>
      </c>
      <c r="R223">
        <v>7.5999999999999998E-2</v>
      </c>
      <c r="S223">
        <v>23</v>
      </c>
      <c r="T223">
        <v>94</v>
      </c>
      <c r="U223">
        <v>0.99685999999999997</v>
      </c>
      <c r="V223">
        <v>3.21</v>
      </c>
      <c r="W223">
        <v>0.57999999999999996</v>
      </c>
      <c r="X223">
        <v>9.5</v>
      </c>
      <c r="Y223">
        <v>6</v>
      </c>
    </row>
    <row r="224" spans="1:25" x14ac:dyDescent="0.45">
      <c r="A224">
        <v>6.1</v>
      </c>
      <c r="B224">
        <v>0.64</v>
      </c>
      <c r="C224">
        <v>0.02</v>
      </c>
      <c r="D224">
        <v>2.4</v>
      </c>
      <c r="E224">
        <v>6.9000000000000006E-2</v>
      </c>
      <c r="F224">
        <v>26</v>
      </c>
      <c r="G224">
        <v>46</v>
      </c>
      <c r="H224">
        <v>0.99357999999999902</v>
      </c>
      <c r="I224">
        <v>3.47</v>
      </c>
      <c r="J224">
        <v>0.45</v>
      </c>
      <c r="K224">
        <v>11</v>
      </c>
      <c r="L224">
        <v>5</v>
      </c>
      <c r="N224">
        <v>8.5</v>
      </c>
      <c r="O224">
        <v>0.66</v>
      </c>
      <c r="P224">
        <v>0.2</v>
      </c>
      <c r="Q224">
        <v>2.1</v>
      </c>
      <c r="R224">
        <v>9.6999999999999906E-2</v>
      </c>
      <c r="S224">
        <v>23</v>
      </c>
      <c r="T224">
        <v>113</v>
      </c>
      <c r="U224">
        <v>0.99732999999999905</v>
      </c>
      <c r="V224">
        <v>3.13</v>
      </c>
      <c r="W224">
        <v>0.48</v>
      </c>
      <c r="X224">
        <v>9.1999999999999993</v>
      </c>
      <c r="Y224">
        <v>5</v>
      </c>
    </row>
    <row r="225" spans="1:25" x14ac:dyDescent="0.45">
      <c r="A225">
        <v>6.4</v>
      </c>
      <c r="B225">
        <v>0.36</v>
      </c>
      <c r="C225">
        <v>0.21</v>
      </c>
      <c r="D225">
        <v>2.2000000000000002</v>
      </c>
      <c r="E225">
        <v>4.7E-2</v>
      </c>
      <c r="F225">
        <v>26</v>
      </c>
      <c r="G225">
        <v>48</v>
      </c>
      <c r="H225">
        <v>0.99661</v>
      </c>
      <c r="I225">
        <v>3.47</v>
      </c>
      <c r="J225">
        <v>0.77</v>
      </c>
      <c r="K225">
        <v>9.6999999999999993</v>
      </c>
      <c r="L225">
        <v>6</v>
      </c>
      <c r="N225">
        <v>9.1999999999999993</v>
      </c>
      <c r="O225">
        <v>0.43</v>
      </c>
      <c r="P225">
        <v>0.49</v>
      </c>
      <c r="Q225">
        <v>2.4</v>
      </c>
      <c r="R225">
        <v>8.5999999999999993E-2</v>
      </c>
      <c r="S225">
        <v>23</v>
      </c>
      <c r="T225">
        <v>116</v>
      </c>
      <c r="U225">
        <v>0.99760000000000004</v>
      </c>
      <c r="V225">
        <v>3.23</v>
      </c>
      <c r="W225">
        <v>0.64</v>
      </c>
      <c r="X225">
        <v>9.5</v>
      </c>
      <c r="Y225">
        <v>5</v>
      </c>
    </row>
    <row r="226" spans="1:25" x14ac:dyDescent="0.45">
      <c r="A226">
        <v>12.5</v>
      </c>
      <c r="B226">
        <v>0.46</v>
      </c>
      <c r="C226">
        <v>0.49</v>
      </c>
      <c r="D226">
        <v>4.5</v>
      </c>
      <c r="E226">
        <v>7.0000000000000007E-2</v>
      </c>
      <c r="F226">
        <v>26</v>
      </c>
      <c r="G226">
        <v>49</v>
      </c>
      <c r="H226">
        <v>0.99809999999999999</v>
      </c>
      <c r="I226">
        <v>3.05</v>
      </c>
      <c r="J226">
        <v>0.56999999999999995</v>
      </c>
      <c r="K226">
        <v>9.6</v>
      </c>
      <c r="L226">
        <v>4</v>
      </c>
      <c r="N226">
        <v>7.5</v>
      </c>
      <c r="O226">
        <v>0.71</v>
      </c>
      <c r="P226">
        <v>0</v>
      </c>
      <c r="Q226">
        <v>1.6</v>
      </c>
      <c r="R226">
        <v>9.1999999999999998E-2</v>
      </c>
      <c r="S226">
        <v>22</v>
      </c>
      <c r="T226">
        <v>31</v>
      </c>
      <c r="U226">
        <v>0.99634999999999996</v>
      </c>
      <c r="V226">
        <v>3.38</v>
      </c>
      <c r="W226">
        <v>0.57999999999999996</v>
      </c>
      <c r="X226">
        <v>10</v>
      </c>
      <c r="Y226">
        <v>6</v>
      </c>
    </row>
    <row r="227" spans="1:25" x14ac:dyDescent="0.45">
      <c r="A227">
        <v>8.5</v>
      </c>
      <c r="B227">
        <v>0.37</v>
      </c>
      <c r="C227">
        <v>0.32</v>
      </c>
      <c r="D227">
        <v>1.8</v>
      </c>
      <c r="E227">
        <v>6.6000000000000003E-2</v>
      </c>
      <c r="F227">
        <v>26</v>
      </c>
      <c r="G227">
        <v>51</v>
      </c>
      <c r="H227">
        <v>0.99456</v>
      </c>
      <c r="I227">
        <v>3.38</v>
      </c>
      <c r="J227">
        <v>0.72</v>
      </c>
      <c r="K227">
        <v>11.8</v>
      </c>
      <c r="L227">
        <v>6</v>
      </c>
      <c r="N227">
        <v>6.9</v>
      </c>
      <c r="O227">
        <v>0.41</v>
      </c>
      <c r="P227">
        <v>0.33</v>
      </c>
      <c r="Q227">
        <v>2.2000000000000002</v>
      </c>
      <c r="R227">
        <v>8.1000000000000003E-2</v>
      </c>
      <c r="S227">
        <v>22</v>
      </c>
      <c r="T227">
        <v>36</v>
      </c>
      <c r="U227">
        <v>0.99490000000000001</v>
      </c>
      <c r="V227">
        <v>3.41</v>
      </c>
      <c r="W227">
        <v>0.75</v>
      </c>
      <c r="X227">
        <v>11.1</v>
      </c>
      <c r="Y227">
        <v>6</v>
      </c>
    </row>
    <row r="228" spans="1:25" x14ac:dyDescent="0.45">
      <c r="A228">
        <v>6.3</v>
      </c>
      <c r="B228">
        <v>0.76</v>
      </c>
      <c r="C228">
        <v>0</v>
      </c>
      <c r="D228">
        <v>2.9</v>
      </c>
      <c r="E228">
        <v>7.1999999999999995E-2</v>
      </c>
      <c r="F228">
        <v>26</v>
      </c>
      <c r="G228">
        <v>52</v>
      </c>
      <c r="H228">
        <v>0.99378999999999995</v>
      </c>
      <c r="I228">
        <v>3.51</v>
      </c>
      <c r="J228">
        <v>0.6</v>
      </c>
      <c r="K228">
        <v>11.5</v>
      </c>
      <c r="L228">
        <v>6</v>
      </c>
      <c r="N228">
        <v>6.9</v>
      </c>
      <c r="O228">
        <v>0.68500000000000005</v>
      </c>
      <c r="P228">
        <v>0</v>
      </c>
      <c r="Q228">
        <v>2.5</v>
      </c>
      <c r="R228">
        <v>0.105</v>
      </c>
      <c r="S228">
        <v>22</v>
      </c>
      <c r="T228">
        <v>37</v>
      </c>
      <c r="U228">
        <v>0.99660000000000004</v>
      </c>
      <c r="V228">
        <v>3.46</v>
      </c>
      <c r="W228">
        <v>0.56999999999999995</v>
      </c>
      <c r="X228">
        <v>10.6</v>
      </c>
      <c r="Y228">
        <v>6</v>
      </c>
    </row>
    <row r="229" spans="1:25" x14ac:dyDescent="0.45">
      <c r="A229">
        <v>8.8000000000000007</v>
      </c>
      <c r="B229">
        <v>0.48</v>
      </c>
      <c r="C229">
        <v>0.41</v>
      </c>
      <c r="D229">
        <v>3.3</v>
      </c>
      <c r="E229">
        <v>9.1999999999999998E-2</v>
      </c>
      <c r="F229">
        <v>26</v>
      </c>
      <c r="G229">
        <v>52</v>
      </c>
      <c r="H229">
        <v>0.99819999999999998</v>
      </c>
      <c r="I229">
        <v>3.31</v>
      </c>
      <c r="J229">
        <v>0.53</v>
      </c>
      <c r="K229">
        <v>10.5</v>
      </c>
      <c r="L229">
        <v>6</v>
      </c>
      <c r="N229">
        <v>6.8</v>
      </c>
      <c r="O229">
        <v>0.67</v>
      </c>
      <c r="P229">
        <v>0</v>
      </c>
      <c r="Q229">
        <v>1.9</v>
      </c>
      <c r="R229">
        <v>0.08</v>
      </c>
      <c r="S229">
        <v>22</v>
      </c>
      <c r="T229">
        <v>39</v>
      </c>
      <c r="U229">
        <v>0.99700999999999995</v>
      </c>
      <c r="V229">
        <v>3.4</v>
      </c>
      <c r="W229">
        <v>0.74</v>
      </c>
      <c r="X229">
        <v>9.6999999999999993</v>
      </c>
      <c r="Y229">
        <v>5</v>
      </c>
    </row>
    <row r="230" spans="1:25" x14ac:dyDescent="0.45">
      <c r="A230">
        <v>9.6</v>
      </c>
      <c r="B230">
        <v>0.5</v>
      </c>
      <c r="C230">
        <v>0.36</v>
      </c>
      <c r="D230">
        <v>2.8</v>
      </c>
      <c r="E230">
        <v>0.11599999999999901</v>
      </c>
      <c r="F230">
        <v>26</v>
      </c>
      <c r="G230">
        <v>55</v>
      </c>
      <c r="H230">
        <v>0.99722</v>
      </c>
      <c r="I230">
        <v>3.18</v>
      </c>
      <c r="J230">
        <v>0.68</v>
      </c>
      <c r="K230">
        <v>10.9</v>
      </c>
      <c r="L230">
        <v>5</v>
      </c>
      <c r="N230">
        <v>11.6</v>
      </c>
      <c r="O230">
        <v>0.41</v>
      </c>
      <c r="P230">
        <v>0.54</v>
      </c>
      <c r="Q230">
        <v>1.5</v>
      </c>
      <c r="R230">
        <v>9.5000000000000001E-2</v>
      </c>
      <c r="S230">
        <v>22</v>
      </c>
      <c r="T230">
        <v>41</v>
      </c>
      <c r="U230">
        <v>0.99734999999999996</v>
      </c>
      <c r="V230">
        <v>3.02</v>
      </c>
      <c r="W230">
        <v>0.76</v>
      </c>
      <c r="X230">
        <v>9.9</v>
      </c>
      <c r="Y230">
        <v>7</v>
      </c>
    </row>
    <row r="231" spans="1:25" x14ac:dyDescent="0.45">
      <c r="A231">
        <v>5</v>
      </c>
      <c r="B231">
        <v>0.38</v>
      </c>
      <c r="C231">
        <v>0.01</v>
      </c>
      <c r="D231">
        <v>1.6</v>
      </c>
      <c r="E231">
        <v>4.8000000000000001E-2</v>
      </c>
      <c r="F231">
        <v>26</v>
      </c>
      <c r="G231">
        <v>60</v>
      </c>
      <c r="H231">
        <v>0.99083999999999905</v>
      </c>
      <c r="I231">
        <v>3.7</v>
      </c>
      <c r="J231">
        <v>0.75</v>
      </c>
      <c r="K231">
        <v>14</v>
      </c>
      <c r="L231">
        <v>6</v>
      </c>
      <c r="N231">
        <v>10.1</v>
      </c>
      <c r="O231">
        <v>0.31</v>
      </c>
      <c r="P231">
        <v>0.44</v>
      </c>
      <c r="Q231">
        <v>2.2999999999999998</v>
      </c>
      <c r="R231">
        <v>0.08</v>
      </c>
      <c r="S231">
        <v>22</v>
      </c>
      <c r="T231">
        <v>46</v>
      </c>
      <c r="U231">
        <v>0.99880000000000002</v>
      </c>
      <c r="V231">
        <v>3.32</v>
      </c>
      <c r="W231">
        <v>0.67</v>
      </c>
      <c r="X231">
        <v>9.6999999999999993</v>
      </c>
      <c r="Y231">
        <v>6</v>
      </c>
    </row>
    <row r="232" spans="1:25" x14ac:dyDescent="0.45">
      <c r="A232">
        <v>8.1</v>
      </c>
      <c r="B232">
        <v>0.87</v>
      </c>
      <c r="C232">
        <v>0</v>
      </c>
      <c r="D232">
        <v>3.3</v>
      </c>
      <c r="E232">
        <v>9.6000000000000002E-2</v>
      </c>
      <c r="F232">
        <v>26</v>
      </c>
      <c r="G232">
        <v>61</v>
      </c>
      <c r="H232">
        <v>1.0002500000000001</v>
      </c>
      <c r="I232">
        <v>3.6</v>
      </c>
      <c r="J232">
        <v>0.72</v>
      </c>
      <c r="K232">
        <v>9.8000000000000007</v>
      </c>
      <c r="L232">
        <v>4</v>
      </c>
      <c r="N232">
        <v>7.8</v>
      </c>
      <c r="O232">
        <v>0.91</v>
      </c>
      <c r="P232">
        <v>7.0000000000000007E-2</v>
      </c>
      <c r="Q232">
        <v>1.9</v>
      </c>
      <c r="R232">
        <v>5.7999999999999899E-2</v>
      </c>
      <c r="S232">
        <v>22</v>
      </c>
      <c r="T232">
        <v>47</v>
      </c>
      <c r="U232">
        <v>0.99524999999999997</v>
      </c>
      <c r="V232">
        <v>3.51</v>
      </c>
      <c r="W232">
        <v>0.43</v>
      </c>
      <c r="X232">
        <v>10.7</v>
      </c>
      <c r="Y232">
        <v>6</v>
      </c>
    </row>
    <row r="233" spans="1:25" x14ac:dyDescent="0.45">
      <c r="A233">
        <v>10</v>
      </c>
      <c r="B233">
        <v>0.59</v>
      </c>
      <c r="C233">
        <v>0.31</v>
      </c>
      <c r="D233">
        <v>2.2000000000000002</v>
      </c>
      <c r="E233">
        <v>0.09</v>
      </c>
      <c r="F233">
        <v>26</v>
      </c>
      <c r="G233">
        <v>62</v>
      </c>
      <c r="H233">
        <v>0.99939999999999996</v>
      </c>
      <c r="I233">
        <v>3.18</v>
      </c>
      <c r="J233">
        <v>0.63</v>
      </c>
      <c r="K233">
        <v>10.199999999999999</v>
      </c>
      <c r="L233">
        <v>6</v>
      </c>
      <c r="N233">
        <v>6</v>
      </c>
      <c r="O233">
        <v>0.42</v>
      </c>
      <c r="P233">
        <v>0.19</v>
      </c>
      <c r="Q233">
        <v>2</v>
      </c>
      <c r="R233">
        <v>7.4999999999999997E-2</v>
      </c>
      <c r="S233">
        <v>22</v>
      </c>
      <c r="T233">
        <v>47</v>
      </c>
      <c r="U233">
        <v>0.99521999999999999</v>
      </c>
      <c r="V233">
        <v>3.39</v>
      </c>
      <c r="W233">
        <v>0.78</v>
      </c>
      <c r="X233">
        <v>10</v>
      </c>
      <c r="Y233">
        <v>6</v>
      </c>
    </row>
    <row r="234" spans="1:25" x14ac:dyDescent="0.45">
      <c r="A234">
        <v>7.6</v>
      </c>
      <c r="B234">
        <v>0.36</v>
      </c>
      <c r="C234">
        <v>0.31</v>
      </c>
      <c r="D234">
        <v>1.7</v>
      </c>
      <c r="E234">
        <v>7.9000000000000001E-2</v>
      </c>
      <c r="F234">
        <v>26</v>
      </c>
      <c r="G234">
        <v>65</v>
      </c>
      <c r="H234">
        <v>0.99716000000000005</v>
      </c>
      <c r="I234">
        <v>3.46</v>
      </c>
      <c r="J234">
        <v>0.62</v>
      </c>
      <c r="K234">
        <v>9.5</v>
      </c>
      <c r="L234">
        <v>6</v>
      </c>
      <c r="N234">
        <v>7.2</v>
      </c>
      <c r="O234">
        <v>0.39</v>
      </c>
      <c r="P234">
        <v>0.44</v>
      </c>
      <c r="Q234">
        <v>2.6</v>
      </c>
      <c r="R234">
        <v>6.6000000000000003E-2</v>
      </c>
      <c r="S234">
        <v>22</v>
      </c>
      <c r="T234">
        <v>48</v>
      </c>
      <c r="U234">
        <v>0.99493999999999905</v>
      </c>
      <c r="V234">
        <v>3.3</v>
      </c>
      <c r="W234">
        <v>0.84</v>
      </c>
      <c r="X234">
        <v>11.5</v>
      </c>
      <c r="Y234">
        <v>6</v>
      </c>
    </row>
    <row r="235" spans="1:25" x14ac:dyDescent="0.45">
      <c r="A235">
        <v>10.6</v>
      </c>
      <c r="B235">
        <v>0.83</v>
      </c>
      <c r="C235">
        <v>0.37</v>
      </c>
      <c r="D235">
        <v>2.6</v>
      </c>
      <c r="E235">
        <v>8.5999999999999993E-2</v>
      </c>
      <c r="F235">
        <v>26</v>
      </c>
      <c r="G235">
        <v>70</v>
      </c>
      <c r="H235">
        <v>0.99809999999999999</v>
      </c>
      <c r="I235">
        <v>3.16</v>
      </c>
      <c r="J235">
        <v>0.52</v>
      </c>
      <c r="K235">
        <v>9.9</v>
      </c>
      <c r="L235">
        <v>5</v>
      </c>
      <c r="N235">
        <v>8</v>
      </c>
      <c r="O235">
        <v>0.25</v>
      </c>
      <c r="P235">
        <v>0.43</v>
      </c>
      <c r="Q235">
        <v>1.7</v>
      </c>
      <c r="R235">
        <v>6.7000000000000004E-2</v>
      </c>
      <c r="S235">
        <v>22</v>
      </c>
      <c r="T235">
        <v>50</v>
      </c>
      <c r="U235">
        <v>0.99460000000000004</v>
      </c>
      <c r="V235">
        <v>3.38</v>
      </c>
      <c r="W235">
        <v>0.6</v>
      </c>
      <c r="X235">
        <v>11.9</v>
      </c>
      <c r="Y235">
        <v>6</v>
      </c>
    </row>
    <row r="236" spans="1:25" x14ac:dyDescent="0.45">
      <c r="A236">
        <v>7.4</v>
      </c>
      <c r="B236">
        <v>0.36</v>
      </c>
      <c r="C236">
        <v>0.28999999999999998</v>
      </c>
      <c r="D236">
        <v>2.6</v>
      </c>
      <c r="E236">
        <v>8.6999999999999994E-2</v>
      </c>
      <c r="F236">
        <v>26</v>
      </c>
      <c r="G236">
        <v>72</v>
      </c>
      <c r="H236">
        <v>0.99644999999999995</v>
      </c>
      <c r="I236">
        <v>3.39</v>
      </c>
      <c r="J236">
        <v>0.68</v>
      </c>
      <c r="K236">
        <v>11</v>
      </c>
      <c r="L236">
        <v>5</v>
      </c>
      <c r="N236">
        <v>6.6</v>
      </c>
      <c r="O236">
        <v>0.44</v>
      </c>
      <c r="P236">
        <v>0.15</v>
      </c>
      <c r="Q236">
        <v>2.1</v>
      </c>
      <c r="R236">
        <v>7.5999999999999998E-2</v>
      </c>
      <c r="S236">
        <v>22</v>
      </c>
      <c r="T236">
        <v>53</v>
      </c>
      <c r="U236">
        <v>0.99570000000000003</v>
      </c>
      <c r="V236">
        <v>3.32</v>
      </c>
      <c r="W236">
        <v>0.62</v>
      </c>
      <c r="X236">
        <v>9.3000000000000007</v>
      </c>
      <c r="Y236">
        <v>5</v>
      </c>
    </row>
    <row r="237" spans="1:25" x14ac:dyDescent="0.45">
      <c r="A237">
        <v>8.9</v>
      </c>
      <c r="B237">
        <v>0.31</v>
      </c>
      <c r="C237">
        <v>0.56999999999999995</v>
      </c>
      <c r="D237">
        <v>2</v>
      </c>
      <c r="E237">
        <v>0.111</v>
      </c>
      <c r="F237">
        <v>26</v>
      </c>
      <c r="G237">
        <v>85</v>
      </c>
      <c r="H237">
        <v>0.99709999999999999</v>
      </c>
      <c r="I237">
        <v>3.26</v>
      </c>
      <c r="J237">
        <v>0.53</v>
      </c>
      <c r="K237">
        <v>9.6999999999999993</v>
      </c>
      <c r="L237">
        <v>5</v>
      </c>
      <c r="N237">
        <v>10.4</v>
      </c>
      <c r="O237">
        <v>0.41</v>
      </c>
      <c r="P237">
        <v>0.55000000000000004</v>
      </c>
      <c r="Q237">
        <v>3.2</v>
      </c>
      <c r="R237">
        <v>7.5999999999999998E-2</v>
      </c>
      <c r="S237">
        <v>22</v>
      </c>
      <c r="T237">
        <v>54</v>
      </c>
      <c r="U237">
        <v>0.99960000000000004</v>
      </c>
      <c r="V237">
        <v>3.15</v>
      </c>
      <c r="W237">
        <v>0.89</v>
      </c>
      <c r="X237">
        <v>9.9</v>
      </c>
      <c r="Y237">
        <v>6</v>
      </c>
    </row>
    <row r="238" spans="1:25" x14ac:dyDescent="0.45">
      <c r="A238">
        <v>9</v>
      </c>
      <c r="B238">
        <v>0.43</v>
      </c>
      <c r="C238">
        <v>0.34</v>
      </c>
      <c r="D238">
        <v>2.5</v>
      </c>
      <c r="E238">
        <v>0.08</v>
      </c>
      <c r="F238">
        <v>26</v>
      </c>
      <c r="G238">
        <v>86</v>
      </c>
      <c r="H238">
        <v>0.99870000000000003</v>
      </c>
      <c r="I238">
        <v>3.38</v>
      </c>
      <c r="J238">
        <v>0.62</v>
      </c>
      <c r="K238">
        <v>9.5</v>
      </c>
      <c r="L238">
        <v>6</v>
      </c>
      <c r="N238">
        <v>7.5</v>
      </c>
      <c r="O238">
        <v>0.38</v>
      </c>
      <c r="P238">
        <v>0.48</v>
      </c>
      <c r="Q238">
        <v>2.6</v>
      </c>
      <c r="R238">
        <v>7.2999999999999995E-2</v>
      </c>
      <c r="S238">
        <v>22</v>
      </c>
      <c r="T238">
        <v>84</v>
      </c>
      <c r="U238">
        <v>0.99719999999999998</v>
      </c>
      <c r="V238">
        <v>3.32</v>
      </c>
      <c r="W238">
        <v>0.7</v>
      </c>
      <c r="X238">
        <v>9.6</v>
      </c>
      <c r="Y238">
        <v>4</v>
      </c>
    </row>
    <row r="239" spans="1:25" x14ac:dyDescent="0.45">
      <c r="A239">
        <v>10.6</v>
      </c>
      <c r="B239">
        <v>1.02</v>
      </c>
      <c r="C239">
        <v>0.43</v>
      </c>
      <c r="D239">
        <v>2.9</v>
      </c>
      <c r="E239">
        <v>7.5999999999999998E-2</v>
      </c>
      <c r="F239">
        <v>26</v>
      </c>
      <c r="G239">
        <v>88</v>
      </c>
      <c r="H239">
        <v>0.99839999999999995</v>
      </c>
      <c r="I239">
        <v>3.08</v>
      </c>
      <c r="J239">
        <v>0.56999999999999995</v>
      </c>
      <c r="K239">
        <v>10.1</v>
      </c>
      <c r="L239">
        <v>6</v>
      </c>
      <c r="N239">
        <v>7</v>
      </c>
      <c r="O239">
        <v>0.69</v>
      </c>
      <c r="P239">
        <v>0.08</v>
      </c>
      <c r="Q239">
        <v>1.8</v>
      </c>
      <c r="R239">
        <v>9.6999999999999906E-2</v>
      </c>
      <c r="S239">
        <v>22</v>
      </c>
      <c r="T239">
        <v>89</v>
      </c>
      <c r="U239">
        <v>0.99590000000000001</v>
      </c>
      <c r="V239">
        <v>3.34</v>
      </c>
      <c r="W239">
        <v>0.54</v>
      </c>
      <c r="X239">
        <v>9.1999999999999993</v>
      </c>
      <c r="Y239">
        <v>6</v>
      </c>
    </row>
    <row r="240" spans="1:25" x14ac:dyDescent="0.45">
      <c r="A240">
        <v>9</v>
      </c>
      <c r="B240">
        <v>0.82</v>
      </c>
      <c r="C240">
        <v>0.05</v>
      </c>
      <c r="D240">
        <v>2.4</v>
      </c>
      <c r="E240">
        <v>8.1000000000000003E-2</v>
      </c>
      <c r="F240">
        <v>26</v>
      </c>
      <c r="G240">
        <v>96</v>
      </c>
      <c r="H240">
        <v>0.99813999999999903</v>
      </c>
      <c r="I240">
        <v>3.36</v>
      </c>
      <c r="J240">
        <v>0.53</v>
      </c>
      <c r="K240">
        <v>10</v>
      </c>
      <c r="L240">
        <v>5</v>
      </c>
      <c r="N240">
        <v>9.6999999999999993</v>
      </c>
      <c r="O240">
        <v>0.69</v>
      </c>
      <c r="P240">
        <v>0.32</v>
      </c>
      <c r="Q240">
        <v>2.5</v>
      </c>
      <c r="R240">
        <v>8.7999999999999995E-2</v>
      </c>
      <c r="S240">
        <v>22</v>
      </c>
      <c r="T240">
        <v>91</v>
      </c>
      <c r="U240">
        <v>0.99790000000000001</v>
      </c>
      <c r="V240">
        <v>3.29</v>
      </c>
      <c r="W240">
        <v>0.62</v>
      </c>
      <c r="X240">
        <v>10.1</v>
      </c>
      <c r="Y240">
        <v>5</v>
      </c>
    </row>
    <row r="241" spans="1:25" x14ac:dyDescent="0.45">
      <c r="A241">
        <v>7.2</v>
      </c>
      <c r="B241">
        <v>0.61</v>
      </c>
      <c r="C241">
        <v>0.08</v>
      </c>
      <c r="D241">
        <v>4</v>
      </c>
      <c r="E241">
        <v>8.1999999999999906E-2</v>
      </c>
      <c r="F241">
        <v>26</v>
      </c>
      <c r="G241">
        <v>108</v>
      </c>
      <c r="H241">
        <v>0.99641000000000002</v>
      </c>
      <c r="I241">
        <v>3.25</v>
      </c>
      <c r="J241">
        <v>0.51</v>
      </c>
      <c r="K241">
        <v>9.4</v>
      </c>
      <c r="L241">
        <v>5</v>
      </c>
      <c r="N241">
        <v>7.7</v>
      </c>
      <c r="O241">
        <v>0.93500000000000005</v>
      </c>
      <c r="P241">
        <v>0.43</v>
      </c>
      <c r="Q241">
        <v>2.2000000000000002</v>
      </c>
      <c r="R241">
        <v>0.114</v>
      </c>
      <c r="S241">
        <v>22</v>
      </c>
      <c r="T241">
        <v>114</v>
      </c>
      <c r="U241">
        <v>0.997</v>
      </c>
      <c r="V241">
        <v>3.25</v>
      </c>
      <c r="W241">
        <v>0.73</v>
      </c>
      <c r="X241">
        <v>9.1999999999999993</v>
      </c>
      <c r="Y241">
        <v>5</v>
      </c>
    </row>
    <row r="242" spans="1:25" x14ac:dyDescent="0.45">
      <c r="A242">
        <v>7.8</v>
      </c>
      <c r="B242">
        <v>0.56999999999999995</v>
      </c>
      <c r="C242">
        <v>0.31</v>
      </c>
      <c r="D242">
        <v>1.8</v>
      </c>
      <c r="E242">
        <v>6.9000000000000006E-2</v>
      </c>
      <c r="F242">
        <v>26</v>
      </c>
      <c r="G242">
        <v>120</v>
      </c>
      <c r="H242">
        <v>0.99624999999999997</v>
      </c>
      <c r="I242">
        <v>3.29</v>
      </c>
      <c r="J242">
        <v>0.53</v>
      </c>
      <c r="K242">
        <v>9.3000000000000007</v>
      </c>
      <c r="L242">
        <v>5</v>
      </c>
      <c r="N242">
        <v>6.6</v>
      </c>
      <c r="O242">
        <v>0.5</v>
      </c>
      <c r="P242">
        <v>0</v>
      </c>
      <c r="Q242">
        <v>1.8</v>
      </c>
      <c r="R242">
        <v>6.2E-2</v>
      </c>
      <c r="S242">
        <v>21</v>
      </c>
      <c r="T242">
        <v>28</v>
      </c>
      <c r="U242">
        <v>0.99351999999999996</v>
      </c>
      <c r="V242">
        <v>3.44</v>
      </c>
      <c r="W242">
        <v>0.55000000000000004</v>
      </c>
      <c r="X242">
        <v>12.3</v>
      </c>
      <c r="Y242">
        <v>6</v>
      </c>
    </row>
    <row r="243" spans="1:25" x14ac:dyDescent="0.45">
      <c r="A243">
        <v>9</v>
      </c>
      <c r="B243">
        <v>0.44</v>
      </c>
      <c r="C243">
        <v>0.49</v>
      </c>
      <c r="D243">
        <v>2.4</v>
      </c>
      <c r="E243">
        <v>7.8E-2</v>
      </c>
      <c r="F243">
        <v>26</v>
      </c>
      <c r="G243">
        <v>121</v>
      </c>
      <c r="H243">
        <v>0.99780000000000002</v>
      </c>
      <c r="I243">
        <v>3.23</v>
      </c>
      <c r="J243">
        <v>0.57999999999999996</v>
      </c>
      <c r="K243">
        <v>9.1999999999999993</v>
      </c>
      <c r="L243">
        <v>5</v>
      </c>
      <c r="N243">
        <v>6.6</v>
      </c>
      <c r="O243">
        <v>0.66</v>
      </c>
      <c r="P243">
        <v>0</v>
      </c>
      <c r="Q243">
        <v>3</v>
      </c>
      <c r="R243">
        <v>0.115</v>
      </c>
      <c r="S243">
        <v>21</v>
      </c>
      <c r="T243">
        <v>31</v>
      </c>
      <c r="U243">
        <v>0.99629000000000001</v>
      </c>
      <c r="V243">
        <v>3.45</v>
      </c>
      <c r="W243">
        <v>0.63</v>
      </c>
      <c r="X243">
        <v>10.3</v>
      </c>
      <c r="Y243">
        <v>5</v>
      </c>
    </row>
    <row r="244" spans="1:25" x14ac:dyDescent="0.45">
      <c r="A244">
        <v>7</v>
      </c>
      <c r="B244">
        <v>0.49</v>
      </c>
      <c r="C244">
        <v>0.49</v>
      </c>
      <c r="D244">
        <v>5.6</v>
      </c>
      <c r="E244">
        <v>0.06</v>
      </c>
      <c r="F244">
        <v>26</v>
      </c>
      <c r="G244">
        <v>121</v>
      </c>
      <c r="H244">
        <v>0.99739999999999995</v>
      </c>
      <c r="I244">
        <v>3.34</v>
      </c>
      <c r="J244">
        <v>0.76</v>
      </c>
      <c r="K244">
        <v>10.5</v>
      </c>
      <c r="L244">
        <v>5</v>
      </c>
      <c r="N244">
        <v>7.3</v>
      </c>
      <c r="O244">
        <v>0.34</v>
      </c>
      <c r="P244">
        <v>0.33</v>
      </c>
      <c r="Q244">
        <v>2.5</v>
      </c>
      <c r="R244">
        <v>6.4000000000000001E-2</v>
      </c>
      <c r="S244">
        <v>21</v>
      </c>
      <c r="T244">
        <v>37</v>
      </c>
      <c r="U244">
        <v>0.99519999999999997</v>
      </c>
      <c r="V244">
        <v>3.35</v>
      </c>
      <c r="W244">
        <v>0.77</v>
      </c>
      <c r="X244">
        <v>12.1</v>
      </c>
      <c r="Y244">
        <v>7</v>
      </c>
    </row>
    <row r="245" spans="1:25" x14ac:dyDescent="0.45">
      <c r="A245">
        <v>8</v>
      </c>
      <c r="B245">
        <v>0.42</v>
      </c>
      <c r="C245">
        <v>0.32</v>
      </c>
      <c r="D245">
        <v>2.5</v>
      </c>
      <c r="E245">
        <v>0.08</v>
      </c>
      <c r="F245">
        <v>26</v>
      </c>
      <c r="G245">
        <v>122</v>
      </c>
      <c r="H245">
        <v>0.99800999999999995</v>
      </c>
      <c r="I245">
        <v>3.22</v>
      </c>
      <c r="J245">
        <v>1.07</v>
      </c>
      <c r="K245">
        <v>9.6999999999999993</v>
      </c>
      <c r="L245">
        <v>5</v>
      </c>
      <c r="N245">
        <v>8.9</v>
      </c>
      <c r="O245">
        <v>0.5</v>
      </c>
      <c r="P245">
        <v>0.21</v>
      </c>
      <c r="Q245">
        <v>2.2000000000000002</v>
      </c>
      <c r="R245">
        <v>8.7999999999999995E-2</v>
      </c>
      <c r="S245">
        <v>21</v>
      </c>
      <c r="T245">
        <v>39</v>
      </c>
      <c r="U245">
        <v>0.99692000000000003</v>
      </c>
      <c r="V245">
        <v>3.33</v>
      </c>
      <c r="W245">
        <v>0.83</v>
      </c>
      <c r="X245">
        <v>11.1</v>
      </c>
      <c r="Y245">
        <v>6</v>
      </c>
    </row>
    <row r="246" spans="1:25" x14ac:dyDescent="0.45">
      <c r="A246">
        <v>6.4</v>
      </c>
      <c r="B246">
        <v>0.56999999999999995</v>
      </c>
      <c r="C246">
        <v>0.12</v>
      </c>
      <c r="D246">
        <v>2.2999999999999998</v>
      </c>
      <c r="E246">
        <v>0.12</v>
      </c>
      <c r="F246">
        <v>25</v>
      </c>
      <c r="G246">
        <v>36</v>
      </c>
      <c r="H246">
        <v>0.99519000000000002</v>
      </c>
      <c r="I246">
        <v>3.47</v>
      </c>
      <c r="J246">
        <v>0.71</v>
      </c>
      <c r="K246">
        <v>11.3</v>
      </c>
      <c r="L246">
        <v>7</v>
      </c>
      <c r="N246">
        <v>6.9</v>
      </c>
      <c r="O246">
        <v>0.4</v>
      </c>
      <c r="P246">
        <v>0.14000000000000001</v>
      </c>
      <c r="Q246">
        <v>2.4</v>
      </c>
      <c r="R246">
        <v>8.5000000000000006E-2</v>
      </c>
      <c r="S246">
        <v>21</v>
      </c>
      <c r="T246">
        <v>40</v>
      </c>
      <c r="U246">
        <v>0.99680000000000002</v>
      </c>
      <c r="V246">
        <v>3.43</v>
      </c>
      <c r="W246">
        <v>0.63</v>
      </c>
      <c r="X246">
        <v>9.6999999999999993</v>
      </c>
      <c r="Y246">
        <v>6</v>
      </c>
    </row>
    <row r="247" spans="1:25" x14ac:dyDescent="0.45">
      <c r="A247">
        <v>7</v>
      </c>
      <c r="B247">
        <v>0.56000000000000005</v>
      </c>
      <c r="C247">
        <v>0.13</v>
      </c>
      <c r="D247">
        <v>1.6</v>
      </c>
      <c r="E247">
        <v>7.6999999999999999E-2</v>
      </c>
      <c r="F247">
        <v>25</v>
      </c>
      <c r="G247">
        <v>42</v>
      </c>
      <c r="H247">
        <v>0.99629000000000001</v>
      </c>
      <c r="I247">
        <v>3.34</v>
      </c>
      <c r="J247">
        <v>0.59</v>
      </c>
      <c r="K247">
        <v>9.1999999999999993</v>
      </c>
      <c r="L247">
        <v>5</v>
      </c>
      <c r="N247">
        <v>6.9</v>
      </c>
      <c r="O247">
        <v>0.56999999999999995</v>
      </c>
      <c r="P247">
        <v>0</v>
      </c>
      <c r="Q247">
        <v>2.8</v>
      </c>
      <c r="R247">
        <v>8.1000000000000003E-2</v>
      </c>
      <c r="S247">
        <v>21</v>
      </c>
      <c r="T247">
        <v>41</v>
      </c>
      <c r="U247">
        <v>0.99517999999999995</v>
      </c>
      <c r="V247">
        <v>3.41</v>
      </c>
      <c r="W247">
        <v>0.52</v>
      </c>
      <c r="X247">
        <v>10.8</v>
      </c>
      <c r="Y247">
        <v>5</v>
      </c>
    </row>
    <row r="248" spans="1:25" x14ac:dyDescent="0.45">
      <c r="A248">
        <v>8.6999999999999993</v>
      </c>
      <c r="B248">
        <v>0.41</v>
      </c>
      <c r="C248">
        <v>0.41</v>
      </c>
      <c r="D248">
        <v>6.2</v>
      </c>
      <c r="E248">
        <v>7.8E-2</v>
      </c>
      <c r="F248">
        <v>25</v>
      </c>
      <c r="G248">
        <v>42</v>
      </c>
      <c r="H248">
        <v>0.99529999999999996</v>
      </c>
      <c r="I248">
        <v>3.24</v>
      </c>
      <c r="J248">
        <v>0.77</v>
      </c>
      <c r="K248">
        <v>12.6</v>
      </c>
      <c r="L248">
        <v>7</v>
      </c>
      <c r="N248">
        <v>7.6</v>
      </c>
      <c r="O248">
        <v>0.41</v>
      </c>
      <c r="P248">
        <v>0.14000000000000001</v>
      </c>
      <c r="Q248">
        <v>3</v>
      </c>
      <c r="R248">
        <v>8.6999999999999994E-2</v>
      </c>
      <c r="S248">
        <v>21</v>
      </c>
      <c r="T248">
        <v>43</v>
      </c>
      <c r="U248">
        <v>0.99639999999999995</v>
      </c>
      <c r="V248">
        <v>3.32</v>
      </c>
      <c r="W248">
        <v>0.56999999999999995</v>
      </c>
      <c r="X248">
        <v>10.5</v>
      </c>
      <c r="Y248">
        <v>6</v>
      </c>
    </row>
    <row r="249" spans="1:25" x14ac:dyDescent="0.45">
      <c r="A249">
        <v>5.9</v>
      </c>
      <c r="B249">
        <v>0.46</v>
      </c>
      <c r="C249">
        <v>0</v>
      </c>
      <c r="D249">
        <v>1.9</v>
      </c>
      <c r="E249">
        <v>7.6999999999999999E-2</v>
      </c>
      <c r="F249">
        <v>25</v>
      </c>
      <c r="G249">
        <v>44</v>
      </c>
      <c r="H249">
        <v>0.99385000000000001</v>
      </c>
      <c r="I249">
        <v>3.5</v>
      </c>
      <c r="J249">
        <v>0.53</v>
      </c>
      <c r="K249">
        <v>11.2</v>
      </c>
      <c r="L249">
        <v>5</v>
      </c>
      <c r="N249">
        <v>7.9</v>
      </c>
      <c r="O249">
        <v>0.51</v>
      </c>
      <c r="P249">
        <v>0.25</v>
      </c>
      <c r="Q249">
        <v>2.9</v>
      </c>
      <c r="R249">
        <v>7.6999999999999999E-2</v>
      </c>
      <c r="S249">
        <v>21</v>
      </c>
      <c r="T249">
        <v>45</v>
      </c>
      <c r="U249">
        <v>0.99739999999999995</v>
      </c>
      <c r="V249">
        <v>3.49</v>
      </c>
      <c r="W249">
        <v>0.96</v>
      </c>
      <c r="X249">
        <v>12.1</v>
      </c>
      <c r="Y249">
        <v>6</v>
      </c>
    </row>
    <row r="250" spans="1:25" x14ac:dyDescent="0.45">
      <c r="A250">
        <v>7.7</v>
      </c>
      <c r="B250">
        <v>0.62</v>
      </c>
      <c r="C250">
        <v>0.04</v>
      </c>
      <c r="D250">
        <v>3.8</v>
      </c>
      <c r="E250">
        <v>8.4000000000000005E-2</v>
      </c>
      <c r="F250">
        <v>25</v>
      </c>
      <c r="G250">
        <v>45</v>
      </c>
      <c r="H250">
        <v>0.99780000000000002</v>
      </c>
      <c r="I250">
        <v>3.34</v>
      </c>
      <c r="J250">
        <v>0.53</v>
      </c>
      <c r="K250">
        <v>9.5</v>
      </c>
      <c r="L250">
        <v>5</v>
      </c>
      <c r="N250">
        <v>7.1</v>
      </c>
      <c r="O250">
        <v>0.71499999999999997</v>
      </c>
      <c r="P250">
        <v>0</v>
      </c>
      <c r="Q250">
        <v>2.35</v>
      </c>
      <c r="R250">
        <v>7.0999999999999994E-2</v>
      </c>
      <c r="S250">
        <v>21</v>
      </c>
      <c r="T250">
        <v>47</v>
      </c>
      <c r="U250">
        <v>0.99631999999999998</v>
      </c>
      <c r="V250">
        <v>3.29</v>
      </c>
      <c r="W250">
        <v>0.45</v>
      </c>
      <c r="X250">
        <v>9.4</v>
      </c>
      <c r="Y250">
        <v>5</v>
      </c>
    </row>
    <row r="251" spans="1:25" x14ac:dyDescent="0.45">
      <c r="A251">
        <v>9.4</v>
      </c>
      <c r="B251">
        <v>0.59</v>
      </c>
      <c r="C251">
        <v>0.14000000000000001</v>
      </c>
      <c r="D251">
        <v>2</v>
      </c>
      <c r="E251">
        <v>8.4000000000000005E-2</v>
      </c>
      <c r="F251">
        <v>25</v>
      </c>
      <c r="G251">
        <v>48</v>
      </c>
      <c r="H251">
        <v>0.99809999999999999</v>
      </c>
      <c r="I251">
        <v>3.14</v>
      </c>
      <c r="J251">
        <v>0.56000000000000005</v>
      </c>
      <c r="K251">
        <v>9.6999999999999993</v>
      </c>
      <c r="L251">
        <v>5</v>
      </c>
      <c r="N251">
        <v>6.4</v>
      </c>
      <c r="O251">
        <v>0.37</v>
      </c>
      <c r="P251">
        <v>0.25</v>
      </c>
      <c r="Q251">
        <v>1.9</v>
      </c>
      <c r="R251">
        <v>7.3999999999999996E-2</v>
      </c>
      <c r="S251">
        <v>21</v>
      </c>
      <c r="T251">
        <v>49</v>
      </c>
      <c r="U251">
        <v>0.99739999999999995</v>
      </c>
      <c r="V251">
        <v>3.57</v>
      </c>
      <c r="W251">
        <v>0.62</v>
      </c>
      <c r="X251">
        <v>9.8000000000000007</v>
      </c>
      <c r="Y251">
        <v>6</v>
      </c>
    </row>
    <row r="252" spans="1:25" x14ac:dyDescent="0.45">
      <c r="A252">
        <v>12</v>
      </c>
      <c r="B252">
        <v>0.45</v>
      </c>
      <c r="C252">
        <v>0.55000000000000004</v>
      </c>
      <c r="D252">
        <v>2</v>
      </c>
      <c r="E252">
        <v>7.2999999999999995E-2</v>
      </c>
      <c r="F252">
        <v>25</v>
      </c>
      <c r="G252">
        <v>49</v>
      </c>
      <c r="H252">
        <v>0.99970000000000003</v>
      </c>
      <c r="I252">
        <v>3.1</v>
      </c>
      <c r="J252">
        <v>0.76</v>
      </c>
      <c r="K252">
        <v>10.3</v>
      </c>
      <c r="L252">
        <v>6</v>
      </c>
      <c r="N252">
        <v>8.6</v>
      </c>
      <c r="O252">
        <v>0.45</v>
      </c>
      <c r="P252">
        <v>0.31</v>
      </c>
      <c r="Q252">
        <v>2.6</v>
      </c>
      <c r="R252">
        <v>8.5999999999999993E-2</v>
      </c>
      <c r="S252">
        <v>21</v>
      </c>
      <c r="T252">
        <v>50</v>
      </c>
      <c r="U252">
        <v>0.99819999999999998</v>
      </c>
      <c r="V252">
        <v>3.37</v>
      </c>
      <c r="W252">
        <v>0.91</v>
      </c>
      <c r="X252">
        <v>9.9</v>
      </c>
      <c r="Y252">
        <v>6</v>
      </c>
    </row>
    <row r="253" spans="1:25" x14ac:dyDescent="0.45">
      <c r="A253">
        <v>9</v>
      </c>
      <c r="B253">
        <v>0.39</v>
      </c>
      <c r="C253">
        <v>0.4</v>
      </c>
      <c r="D253">
        <v>1.3</v>
      </c>
      <c r="E253">
        <v>4.3999999999999997E-2</v>
      </c>
      <c r="F253">
        <v>25</v>
      </c>
      <c r="G253">
        <v>50</v>
      </c>
      <c r="H253">
        <v>0.994779999999999</v>
      </c>
      <c r="I253">
        <v>3.2</v>
      </c>
      <c r="J253">
        <v>0.83</v>
      </c>
      <c r="K253">
        <v>10.9</v>
      </c>
      <c r="L253">
        <v>6</v>
      </c>
      <c r="N253">
        <v>10.3</v>
      </c>
      <c r="O253">
        <v>0.5</v>
      </c>
      <c r="P253">
        <v>0.42</v>
      </c>
      <c r="Q253">
        <v>2</v>
      </c>
      <c r="R253">
        <v>6.9000000000000006E-2</v>
      </c>
      <c r="S253">
        <v>21</v>
      </c>
      <c r="T253">
        <v>51</v>
      </c>
      <c r="U253">
        <v>0.99819999999999998</v>
      </c>
      <c r="V253">
        <v>3.16</v>
      </c>
      <c r="W253">
        <v>0.72</v>
      </c>
      <c r="X253">
        <v>11.5</v>
      </c>
      <c r="Y253">
        <v>6</v>
      </c>
    </row>
    <row r="254" spans="1:25" x14ac:dyDescent="0.45">
      <c r="A254">
        <v>9.6</v>
      </c>
      <c r="B254">
        <v>0.54</v>
      </c>
      <c r="C254">
        <v>0.42</v>
      </c>
      <c r="D254">
        <v>2.4</v>
      </c>
      <c r="E254">
        <v>8.1000000000000003E-2</v>
      </c>
      <c r="F254">
        <v>25</v>
      </c>
      <c r="G254">
        <v>52</v>
      </c>
      <c r="H254">
        <v>0.997</v>
      </c>
      <c r="I254">
        <v>3.2</v>
      </c>
      <c r="J254">
        <v>0.71</v>
      </c>
      <c r="K254">
        <v>11.4</v>
      </c>
      <c r="L254">
        <v>6</v>
      </c>
      <c r="N254">
        <v>6.9</v>
      </c>
      <c r="O254">
        <v>0.41</v>
      </c>
      <c r="P254">
        <v>0.31</v>
      </c>
      <c r="Q254">
        <v>2</v>
      </c>
      <c r="R254">
        <v>7.9000000000000001E-2</v>
      </c>
      <c r="S254">
        <v>21</v>
      </c>
      <c r="T254">
        <v>51</v>
      </c>
      <c r="U254">
        <v>0.99667999999999901</v>
      </c>
      <c r="V254">
        <v>3.47</v>
      </c>
      <c r="W254">
        <v>0.55000000000000004</v>
      </c>
      <c r="X254">
        <v>9.5</v>
      </c>
      <c r="Y254">
        <v>6</v>
      </c>
    </row>
    <row r="255" spans="1:25" x14ac:dyDescent="0.45">
      <c r="A255">
        <v>8.9</v>
      </c>
      <c r="B255">
        <v>0.28999999999999998</v>
      </c>
      <c r="C255">
        <v>0.35</v>
      </c>
      <c r="D255">
        <v>1.9</v>
      </c>
      <c r="E255">
        <v>6.7000000000000004E-2</v>
      </c>
      <c r="F255">
        <v>25</v>
      </c>
      <c r="G255">
        <v>57</v>
      </c>
      <c r="H255">
        <v>0.997</v>
      </c>
      <c r="I255">
        <v>3.18</v>
      </c>
      <c r="J255">
        <v>1.36</v>
      </c>
      <c r="K255">
        <v>10.3</v>
      </c>
      <c r="L255">
        <v>6</v>
      </c>
      <c r="N255">
        <v>9.1</v>
      </c>
      <c r="O255">
        <v>0.36</v>
      </c>
      <c r="P255">
        <v>0.39</v>
      </c>
      <c r="Q255">
        <v>1.8</v>
      </c>
      <c r="R255">
        <v>0.06</v>
      </c>
      <c r="S255">
        <v>21</v>
      </c>
      <c r="T255">
        <v>55</v>
      </c>
      <c r="U255">
        <v>0.99495</v>
      </c>
      <c r="V255">
        <v>3.18</v>
      </c>
      <c r="W255">
        <v>0.82</v>
      </c>
      <c r="X255">
        <v>11</v>
      </c>
      <c r="Y255">
        <v>7</v>
      </c>
    </row>
    <row r="256" spans="1:25" x14ac:dyDescent="0.45">
      <c r="A256">
        <v>8.8000000000000007</v>
      </c>
      <c r="B256">
        <v>0.24</v>
      </c>
      <c r="C256">
        <v>0.54</v>
      </c>
      <c r="D256">
        <v>2.5</v>
      </c>
      <c r="E256">
        <v>8.3000000000000004E-2</v>
      </c>
      <c r="F256">
        <v>25</v>
      </c>
      <c r="G256">
        <v>57</v>
      </c>
      <c r="H256">
        <v>0.99829999999999997</v>
      </c>
      <c r="I256">
        <v>3.39</v>
      </c>
      <c r="J256">
        <v>0.54</v>
      </c>
      <c r="K256">
        <v>9.1999999999999993</v>
      </c>
      <c r="L256">
        <v>5</v>
      </c>
      <c r="N256">
        <v>6.2</v>
      </c>
      <c r="O256">
        <v>0.43</v>
      </c>
      <c r="P256">
        <v>0.22</v>
      </c>
      <c r="Q256">
        <v>1.8</v>
      </c>
      <c r="R256">
        <v>7.8E-2</v>
      </c>
      <c r="S256">
        <v>21</v>
      </c>
      <c r="T256">
        <v>56</v>
      </c>
      <c r="U256">
        <v>0.99632999999999905</v>
      </c>
      <c r="V256">
        <v>3.52</v>
      </c>
      <c r="W256">
        <v>0.6</v>
      </c>
      <c r="X256">
        <v>9.5</v>
      </c>
      <c r="Y256">
        <v>6</v>
      </c>
    </row>
    <row r="257" spans="1:25" x14ac:dyDescent="0.45">
      <c r="A257">
        <v>8.1999999999999993</v>
      </c>
      <c r="B257">
        <v>0.63500000000000001</v>
      </c>
      <c r="C257">
        <v>0.1</v>
      </c>
      <c r="D257">
        <v>2.1</v>
      </c>
      <c r="E257">
        <v>7.2999999999999995E-2</v>
      </c>
      <c r="F257">
        <v>25</v>
      </c>
      <c r="G257">
        <v>60</v>
      </c>
      <c r="H257">
        <v>0.99637999999999904</v>
      </c>
      <c r="I257">
        <v>3.29</v>
      </c>
      <c r="J257">
        <v>0.75</v>
      </c>
      <c r="K257">
        <v>10.9</v>
      </c>
      <c r="L257">
        <v>6</v>
      </c>
      <c r="N257">
        <v>7.9</v>
      </c>
      <c r="O257">
        <v>0.28999999999999998</v>
      </c>
      <c r="P257">
        <v>0.49</v>
      </c>
      <c r="Q257">
        <v>2.2000000000000002</v>
      </c>
      <c r="R257">
        <v>9.6000000000000002E-2</v>
      </c>
      <c r="S257">
        <v>21</v>
      </c>
      <c r="T257">
        <v>59</v>
      </c>
      <c r="U257">
        <v>0.99713999999999903</v>
      </c>
      <c r="V257">
        <v>3.31</v>
      </c>
      <c r="W257">
        <v>0.67</v>
      </c>
      <c r="X257">
        <v>10.1</v>
      </c>
      <c r="Y257">
        <v>6</v>
      </c>
    </row>
    <row r="258" spans="1:25" x14ac:dyDescent="0.45">
      <c r="A258">
        <v>7.6</v>
      </c>
      <c r="B258">
        <v>0.28999999999999998</v>
      </c>
      <c r="C258">
        <v>0.49</v>
      </c>
      <c r="D258">
        <v>2.7</v>
      </c>
      <c r="E258">
        <v>9.1999999999999998E-2</v>
      </c>
      <c r="F258">
        <v>25</v>
      </c>
      <c r="G258">
        <v>60</v>
      </c>
      <c r="H258">
        <v>0.99709999999999999</v>
      </c>
      <c r="I258">
        <v>3.31</v>
      </c>
      <c r="J258">
        <v>0.61</v>
      </c>
      <c r="K258">
        <v>10.1</v>
      </c>
      <c r="L258">
        <v>6</v>
      </c>
      <c r="N258">
        <v>9.8000000000000007</v>
      </c>
      <c r="O258">
        <v>0.66</v>
      </c>
      <c r="P258">
        <v>0.39</v>
      </c>
      <c r="Q258">
        <v>3.2</v>
      </c>
      <c r="R258">
        <v>8.3000000000000004E-2</v>
      </c>
      <c r="S258">
        <v>21</v>
      </c>
      <c r="T258">
        <v>59</v>
      </c>
      <c r="U258">
        <v>0.99890000000000001</v>
      </c>
      <c r="V258">
        <v>3.37</v>
      </c>
      <c r="W258">
        <v>0.71</v>
      </c>
      <c r="X258">
        <v>11.5</v>
      </c>
      <c r="Y258">
        <v>7</v>
      </c>
    </row>
    <row r="259" spans="1:25" x14ac:dyDescent="0.45">
      <c r="A259">
        <v>7.8</v>
      </c>
      <c r="B259">
        <v>0.88</v>
      </c>
      <c r="C259">
        <v>0</v>
      </c>
      <c r="D259">
        <v>2.6</v>
      </c>
      <c r="E259">
        <v>9.8000000000000004E-2</v>
      </c>
      <c r="F259">
        <v>25</v>
      </c>
      <c r="G259">
        <v>67</v>
      </c>
      <c r="H259">
        <v>0.99680000000000002</v>
      </c>
      <c r="I259">
        <v>3.2</v>
      </c>
      <c r="J259">
        <v>0.68</v>
      </c>
      <c r="K259">
        <v>9.8000000000000007</v>
      </c>
      <c r="L259">
        <v>5</v>
      </c>
      <c r="N259">
        <v>7.8</v>
      </c>
      <c r="O259">
        <v>0.55000000000000004</v>
      </c>
      <c r="P259">
        <v>0.35</v>
      </c>
      <c r="Q259">
        <v>2.2000000000000002</v>
      </c>
      <c r="R259">
        <v>7.3999999999999996E-2</v>
      </c>
      <c r="S259">
        <v>21</v>
      </c>
      <c r="T259">
        <v>66</v>
      </c>
      <c r="U259">
        <v>0.99739999999999995</v>
      </c>
      <c r="V259">
        <v>3.25</v>
      </c>
      <c r="W259">
        <v>0.56000000000000005</v>
      </c>
      <c r="X259">
        <v>9.1999999999999993</v>
      </c>
      <c r="Y259">
        <v>5</v>
      </c>
    </row>
    <row r="260" spans="1:25" x14ac:dyDescent="0.45">
      <c r="A260">
        <v>12.5</v>
      </c>
      <c r="B260">
        <v>0.37</v>
      </c>
      <c r="C260">
        <v>0.55000000000000004</v>
      </c>
      <c r="D260">
        <v>2.6</v>
      </c>
      <c r="E260">
        <v>8.3000000000000004E-2</v>
      </c>
      <c r="F260">
        <v>25</v>
      </c>
      <c r="G260">
        <v>68</v>
      </c>
      <c r="H260">
        <v>0.99950000000000006</v>
      </c>
      <c r="I260">
        <v>3.15</v>
      </c>
      <c r="J260">
        <v>0.82</v>
      </c>
      <c r="K260">
        <v>10.4</v>
      </c>
      <c r="L260">
        <v>6</v>
      </c>
      <c r="N260">
        <v>7</v>
      </c>
      <c r="O260">
        <v>0.23</v>
      </c>
      <c r="P260">
        <v>0.4</v>
      </c>
      <c r="Q260">
        <v>1.6</v>
      </c>
      <c r="R260">
        <v>6.3E-2</v>
      </c>
      <c r="S260">
        <v>21</v>
      </c>
      <c r="T260">
        <v>67</v>
      </c>
      <c r="U260">
        <v>0.99519999999999997</v>
      </c>
      <c r="V260">
        <v>3.5</v>
      </c>
      <c r="W260">
        <v>0.63</v>
      </c>
      <c r="X260">
        <v>11.1</v>
      </c>
      <c r="Y260">
        <v>5</v>
      </c>
    </row>
    <row r="261" spans="1:25" x14ac:dyDescent="0.45">
      <c r="A261">
        <v>9.3000000000000007</v>
      </c>
      <c r="B261">
        <v>0.61</v>
      </c>
      <c r="C261">
        <v>0.26</v>
      </c>
      <c r="D261">
        <v>3.4</v>
      </c>
      <c r="E261">
        <v>0.09</v>
      </c>
      <c r="F261">
        <v>25</v>
      </c>
      <c r="G261">
        <v>87</v>
      </c>
      <c r="H261">
        <v>0.99975000000000003</v>
      </c>
      <c r="I261">
        <v>3.24</v>
      </c>
      <c r="J261">
        <v>0.62</v>
      </c>
      <c r="K261">
        <v>9.6999999999999993</v>
      </c>
      <c r="L261">
        <v>5</v>
      </c>
      <c r="N261">
        <v>9.5</v>
      </c>
      <c r="O261">
        <v>0.59</v>
      </c>
      <c r="P261">
        <v>0.44</v>
      </c>
      <c r="Q261">
        <v>2.2999999999999998</v>
      </c>
      <c r="R261">
        <v>7.0999999999999994E-2</v>
      </c>
      <c r="S261">
        <v>21</v>
      </c>
      <c r="T261">
        <v>68</v>
      </c>
      <c r="U261">
        <v>0.99919999999999998</v>
      </c>
      <c r="V261">
        <v>3.46</v>
      </c>
      <c r="W261">
        <v>0.63</v>
      </c>
      <c r="X261">
        <v>9.5</v>
      </c>
      <c r="Y261">
        <v>5</v>
      </c>
    </row>
    <row r="262" spans="1:25" x14ac:dyDescent="0.45">
      <c r="A262">
        <v>7.5</v>
      </c>
      <c r="B262">
        <v>0.6</v>
      </c>
      <c r="C262">
        <v>0.03</v>
      </c>
      <c r="D262">
        <v>1.8</v>
      </c>
      <c r="E262">
        <v>9.5000000000000001E-2</v>
      </c>
      <c r="F262">
        <v>25</v>
      </c>
      <c r="G262">
        <v>99</v>
      </c>
      <c r="H262">
        <v>0.995</v>
      </c>
      <c r="I262">
        <v>3.35</v>
      </c>
      <c r="J262">
        <v>0.54</v>
      </c>
      <c r="K262">
        <v>10.1</v>
      </c>
      <c r="L262">
        <v>5</v>
      </c>
      <c r="N262">
        <v>7.6</v>
      </c>
      <c r="O262">
        <v>0.79</v>
      </c>
      <c r="P262">
        <v>0.21</v>
      </c>
      <c r="Q262">
        <v>2.2999999999999998</v>
      </c>
      <c r="R262">
        <v>8.6999999999999994E-2</v>
      </c>
      <c r="S262">
        <v>21</v>
      </c>
      <c r="T262">
        <v>68</v>
      </c>
      <c r="U262">
        <v>0.99550000000000005</v>
      </c>
      <c r="V262">
        <v>3.12</v>
      </c>
      <c r="W262">
        <v>0.44</v>
      </c>
      <c r="X262">
        <v>9.1999999999999993</v>
      </c>
      <c r="Y262">
        <v>5</v>
      </c>
    </row>
    <row r="263" spans="1:25" x14ac:dyDescent="0.45">
      <c r="A263">
        <v>11.6</v>
      </c>
      <c r="B263">
        <v>0.41</v>
      </c>
      <c r="C263">
        <v>0.57999999999999996</v>
      </c>
      <c r="D263">
        <v>2.8</v>
      </c>
      <c r="E263">
        <v>9.6000000000000002E-2</v>
      </c>
      <c r="F263">
        <v>25</v>
      </c>
      <c r="G263">
        <v>101</v>
      </c>
      <c r="H263">
        <v>1.00024</v>
      </c>
      <c r="I263">
        <v>3.13</v>
      </c>
      <c r="J263">
        <v>0.53</v>
      </c>
      <c r="K263">
        <v>10</v>
      </c>
      <c r="L263">
        <v>5</v>
      </c>
      <c r="N263">
        <v>7.4</v>
      </c>
      <c r="O263">
        <v>0.5</v>
      </c>
      <c r="P263">
        <v>0.47</v>
      </c>
      <c r="Q263">
        <v>2</v>
      </c>
      <c r="R263">
        <v>8.5999999999999993E-2</v>
      </c>
      <c r="S263">
        <v>21</v>
      </c>
      <c r="T263">
        <v>73</v>
      </c>
      <c r="U263">
        <v>0.997</v>
      </c>
      <c r="V263">
        <v>3.36</v>
      </c>
      <c r="W263">
        <v>0.56999999999999995</v>
      </c>
      <c r="X263">
        <v>9.1</v>
      </c>
      <c r="Y263">
        <v>5</v>
      </c>
    </row>
    <row r="264" spans="1:25" x14ac:dyDescent="0.45">
      <c r="A264">
        <v>8</v>
      </c>
      <c r="B264">
        <v>0.6</v>
      </c>
      <c r="C264">
        <v>0.22</v>
      </c>
      <c r="D264">
        <v>2.1</v>
      </c>
      <c r="E264">
        <v>0.08</v>
      </c>
      <c r="F264">
        <v>25</v>
      </c>
      <c r="G264">
        <v>105</v>
      </c>
      <c r="H264">
        <v>0.99612999999999996</v>
      </c>
      <c r="I264">
        <v>3.3</v>
      </c>
      <c r="J264">
        <v>0.49</v>
      </c>
      <c r="K264">
        <v>9.9</v>
      </c>
      <c r="L264">
        <v>5</v>
      </c>
      <c r="N264">
        <v>9</v>
      </c>
      <c r="O264">
        <v>0.45</v>
      </c>
      <c r="P264">
        <v>0.49</v>
      </c>
      <c r="Q264">
        <v>2.6</v>
      </c>
      <c r="R264">
        <v>8.4000000000000005E-2</v>
      </c>
      <c r="S264">
        <v>21</v>
      </c>
      <c r="T264">
        <v>75</v>
      </c>
      <c r="U264">
        <v>0.99870000000000003</v>
      </c>
      <c r="V264">
        <v>3.35</v>
      </c>
      <c r="W264">
        <v>0.56999999999999995</v>
      </c>
      <c r="X264">
        <v>9.6999999999999993</v>
      </c>
      <c r="Y264">
        <v>5</v>
      </c>
    </row>
    <row r="265" spans="1:25" x14ac:dyDescent="0.45">
      <c r="A265">
        <v>8.1</v>
      </c>
      <c r="B265">
        <v>0.66</v>
      </c>
      <c r="C265">
        <v>0.7</v>
      </c>
      <c r="D265">
        <v>2.2000000000000002</v>
      </c>
      <c r="E265">
        <v>9.8000000000000004E-2</v>
      </c>
      <c r="F265">
        <v>25</v>
      </c>
      <c r="G265">
        <v>129</v>
      </c>
      <c r="H265">
        <v>0.99719999999999998</v>
      </c>
      <c r="I265">
        <v>3.08</v>
      </c>
      <c r="J265">
        <v>0.53</v>
      </c>
      <c r="K265">
        <v>9</v>
      </c>
      <c r="L265">
        <v>5</v>
      </c>
      <c r="N265">
        <v>9.9</v>
      </c>
      <c r="O265">
        <v>0.74</v>
      </c>
      <c r="P265">
        <v>0.28000000000000003</v>
      </c>
      <c r="Q265">
        <v>2.6</v>
      </c>
      <c r="R265">
        <v>7.8E-2</v>
      </c>
      <c r="S265">
        <v>21</v>
      </c>
      <c r="T265">
        <v>77</v>
      </c>
      <c r="U265">
        <v>0.998</v>
      </c>
      <c r="V265">
        <v>3.28</v>
      </c>
      <c r="W265">
        <v>0.51</v>
      </c>
      <c r="X265">
        <v>9.8000000000000007</v>
      </c>
      <c r="Y265">
        <v>5</v>
      </c>
    </row>
    <row r="266" spans="1:25" x14ac:dyDescent="0.45">
      <c r="A266">
        <v>8.8000000000000007</v>
      </c>
      <c r="B266">
        <v>0.64</v>
      </c>
      <c r="C266">
        <v>0.17</v>
      </c>
      <c r="D266">
        <v>2.9</v>
      </c>
      <c r="E266">
        <v>8.4000000000000005E-2</v>
      </c>
      <c r="F266">
        <v>25</v>
      </c>
      <c r="G266">
        <v>130</v>
      </c>
      <c r="H266">
        <v>0.99817999999999996</v>
      </c>
      <c r="I266">
        <v>3.23</v>
      </c>
      <c r="J266">
        <v>0.54</v>
      </c>
      <c r="K266">
        <v>9.6</v>
      </c>
      <c r="L266">
        <v>5</v>
      </c>
      <c r="N266">
        <v>7.1</v>
      </c>
      <c r="O266">
        <v>0.52</v>
      </c>
      <c r="P266">
        <v>0.03</v>
      </c>
      <c r="Q266">
        <v>2.6</v>
      </c>
      <c r="R266">
        <v>7.5999999999999998E-2</v>
      </c>
      <c r="S266">
        <v>21</v>
      </c>
      <c r="T266">
        <v>92</v>
      </c>
      <c r="U266">
        <v>0.99744999999999995</v>
      </c>
      <c r="V266">
        <v>3.5</v>
      </c>
      <c r="W266">
        <v>0.6</v>
      </c>
      <c r="X266">
        <v>9.8000000000000007</v>
      </c>
      <c r="Y266">
        <v>5</v>
      </c>
    </row>
    <row r="267" spans="1:25" x14ac:dyDescent="0.45">
      <c r="A267">
        <v>6.2</v>
      </c>
      <c r="B267">
        <v>0.56000000000000005</v>
      </c>
      <c r="C267">
        <v>0.09</v>
      </c>
      <c r="D267">
        <v>1.7</v>
      </c>
      <c r="E267">
        <v>5.2999999999999999E-2</v>
      </c>
      <c r="F267">
        <v>24</v>
      </c>
      <c r="G267">
        <v>32</v>
      </c>
      <c r="H267">
        <v>0.99402000000000001</v>
      </c>
      <c r="I267">
        <v>3.54</v>
      </c>
      <c r="J267">
        <v>0.6</v>
      </c>
      <c r="K267">
        <v>11.3</v>
      </c>
      <c r="L267">
        <v>5</v>
      </c>
      <c r="N267">
        <v>5.8</v>
      </c>
      <c r="O267">
        <v>0.68</v>
      </c>
      <c r="P267">
        <v>0.02</v>
      </c>
      <c r="Q267">
        <v>1.8</v>
      </c>
      <c r="R267">
        <v>8.6999999999999994E-2</v>
      </c>
      <c r="S267">
        <v>21</v>
      </c>
      <c r="T267">
        <v>94</v>
      </c>
      <c r="U267">
        <v>0.99439999999999995</v>
      </c>
      <c r="V267">
        <v>3.54</v>
      </c>
      <c r="W267">
        <v>0.52</v>
      </c>
      <c r="X267">
        <v>10</v>
      </c>
      <c r="Y267">
        <v>5</v>
      </c>
    </row>
    <row r="268" spans="1:25" x14ac:dyDescent="0.45">
      <c r="A268">
        <v>8.6999999999999993</v>
      </c>
      <c r="B268">
        <v>0.84</v>
      </c>
      <c r="C268">
        <v>0</v>
      </c>
      <c r="D268">
        <v>1.4</v>
      </c>
      <c r="E268">
        <v>6.5000000000000002E-2</v>
      </c>
      <c r="F268">
        <v>24</v>
      </c>
      <c r="G268">
        <v>33</v>
      </c>
      <c r="H268">
        <v>0.99539999999999995</v>
      </c>
      <c r="I268">
        <v>3.27</v>
      </c>
      <c r="J268">
        <v>0.55000000000000004</v>
      </c>
      <c r="K268">
        <v>9.6999999999999993</v>
      </c>
      <c r="L268">
        <v>5</v>
      </c>
      <c r="N268">
        <v>11.1</v>
      </c>
      <c r="O268">
        <v>0.39</v>
      </c>
      <c r="P268">
        <v>0.54</v>
      </c>
      <c r="Q268">
        <v>2.7</v>
      </c>
      <c r="R268">
        <v>9.5000000000000001E-2</v>
      </c>
      <c r="S268">
        <v>21</v>
      </c>
      <c r="T268">
        <v>101</v>
      </c>
      <c r="U268">
        <v>1.0001</v>
      </c>
      <c r="V268">
        <v>3.13</v>
      </c>
      <c r="W268">
        <v>0.51</v>
      </c>
      <c r="X268">
        <v>9.5</v>
      </c>
      <c r="Y268">
        <v>5</v>
      </c>
    </row>
    <row r="269" spans="1:25" x14ac:dyDescent="0.45">
      <c r="A269">
        <v>6.7</v>
      </c>
      <c r="B269">
        <v>0.32</v>
      </c>
      <c r="C269">
        <v>0.44</v>
      </c>
      <c r="D269">
        <v>2.4</v>
      </c>
      <c r="E269">
        <v>6.0999999999999999E-2</v>
      </c>
      <c r="F269">
        <v>24</v>
      </c>
      <c r="G269">
        <v>34</v>
      </c>
      <c r="H269">
        <v>0.99483999999999995</v>
      </c>
      <c r="I269">
        <v>3.29</v>
      </c>
      <c r="J269">
        <v>0.8</v>
      </c>
      <c r="K269">
        <v>11.6</v>
      </c>
      <c r="L269">
        <v>7</v>
      </c>
      <c r="N269">
        <v>7.8</v>
      </c>
      <c r="O269">
        <v>0.5</v>
      </c>
      <c r="P269">
        <v>0.17</v>
      </c>
      <c r="Q269">
        <v>1.6</v>
      </c>
      <c r="R269">
        <v>8.1999999999999906E-2</v>
      </c>
      <c r="S269">
        <v>21</v>
      </c>
      <c r="T269">
        <v>102</v>
      </c>
      <c r="U269">
        <v>0.996</v>
      </c>
      <c r="V269">
        <v>3.39</v>
      </c>
      <c r="W269">
        <v>0.48</v>
      </c>
      <c r="X269">
        <v>9.5</v>
      </c>
      <c r="Y269">
        <v>5</v>
      </c>
    </row>
    <row r="270" spans="1:25" x14ac:dyDescent="0.45">
      <c r="A270">
        <v>7.1</v>
      </c>
      <c r="B270">
        <v>0.6</v>
      </c>
      <c r="C270">
        <v>0.01</v>
      </c>
      <c r="D270">
        <v>2.2999999999999998</v>
      </c>
      <c r="E270">
        <v>7.9000000000000001E-2</v>
      </c>
      <c r="F270">
        <v>24</v>
      </c>
      <c r="G270">
        <v>37</v>
      </c>
      <c r="H270">
        <v>0.99513999999999903</v>
      </c>
      <c r="I270">
        <v>3.4</v>
      </c>
      <c r="J270">
        <v>0.61</v>
      </c>
      <c r="K270">
        <v>10.9</v>
      </c>
      <c r="L270">
        <v>6</v>
      </c>
      <c r="N270">
        <v>8</v>
      </c>
      <c r="O270">
        <v>0.57999999999999996</v>
      </c>
      <c r="P270">
        <v>0.28000000000000003</v>
      </c>
      <c r="Q270">
        <v>3.2</v>
      </c>
      <c r="R270">
        <v>6.6000000000000003E-2</v>
      </c>
      <c r="S270">
        <v>21</v>
      </c>
      <c r="T270">
        <v>114</v>
      </c>
      <c r="U270">
        <v>0.99729999999999996</v>
      </c>
      <c r="V270">
        <v>3.22</v>
      </c>
      <c r="W270">
        <v>0.54</v>
      </c>
      <c r="X270">
        <v>9.4</v>
      </c>
      <c r="Y270">
        <v>6</v>
      </c>
    </row>
    <row r="271" spans="1:25" x14ac:dyDescent="0.45">
      <c r="A271">
        <v>7.4</v>
      </c>
      <c r="B271">
        <v>0.62</v>
      </c>
      <c r="C271">
        <v>0.05</v>
      </c>
      <c r="D271">
        <v>1.9</v>
      </c>
      <c r="E271">
        <v>6.8000000000000005E-2</v>
      </c>
      <c r="F271">
        <v>24</v>
      </c>
      <c r="G271">
        <v>42</v>
      </c>
      <c r="H271">
        <v>0.99609999999999999</v>
      </c>
      <c r="I271">
        <v>3.42</v>
      </c>
      <c r="J271">
        <v>0.56999999999999995</v>
      </c>
      <c r="K271">
        <v>11.5</v>
      </c>
      <c r="L271">
        <v>6</v>
      </c>
      <c r="N271">
        <v>8.6</v>
      </c>
      <c r="O271">
        <v>0.63</v>
      </c>
      <c r="P271">
        <v>0.17</v>
      </c>
      <c r="Q271">
        <v>2.9</v>
      </c>
      <c r="R271">
        <v>9.9000000000000005E-2</v>
      </c>
      <c r="S271">
        <v>21</v>
      </c>
      <c r="T271">
        <v>119</v>
      </c>
      <c r="U271">
        <v>0.998</v>
      </c>
      <c r="V271">
        <v>3.09</v>
      </c>
      <c r="W271">
        <v>0.52</v>
      </c>
      <c r="X271">
        <v>9.3000000000000007</v>
      </c>
      <c r="Y271">
        <v>5</v>
      </c>
    </row>
    <row r="272" spans="1:25" x14ac:dyDescent="0.45">
      <c r="A272">
        <v>7.2</v>
      </c>
      <c r="B272">
        <v>0.36</v>
      </c>
      <c r="C272">
        <v>0.46</v>
      </c>
      <c r="D272">
        <v>2.1</v>
      </c>
      <c r="E272">
        <v>7.3999999999999996E-2</v>
      </c>
      <c r="F272">
        <v>24</v>
      </c>
      <c r="G272">
        <v>44</v>
      </c>
      <c r="H272">
        <v>0.99534</v>
      </c>
      <c r="I272">
        <v>3.4</v>
      </c>
      <c r="J272">
        <v>0.85</v>
      </c>
      <c r="K272">
        <v>11</v>
      </c>
      <c r="L272">
        <v>7</v>
      </c>
      <c r="N272">
        <v>9</v>
      </c>
      <c r="O272">
        <v>0.48</v>
      </c>
      <c r="P272">
        <v>0.32</v>
      </c>
      <c r="Q272">
        <v>2.8</v>
      </c>
      <c r="R272">
        <v>8.4000000000000005E-2</v>
      </c>
      <c r="S272">
        <v>21</v>
      </c>
      <c r="T272">
        <v>122</v>
      </c>
      <c r="U272">
        <v>0.99839999999999995</v>
      </c>
      <c r="V272">
        <v>3.32</v>
      </c>
      <c r="W272">
        <v>0.62</v>
      </c>
      <c r="X272">
        <v>9.4</v>
      </c>
      <c r="Y272">
        <v>5</v>
      </c>
    </row>
    <row r="273" spans="1:25" x14ac:dyDescent="0.45">
      <c r="A273">
        <v>6.1</v>
      </c>
      <c r="B273">
        <v>0.53</v>
      </c>
      <c r="C273">
        <v>0.08</v>
      </c>
      <c r="D273">
        <v>1.9</v>
      </c>
      <c r="E273">
        <v>7.6999999999999999E-2</v>
      </c>
      <c r="F273">
        <v>24</v>
      </c>
      <c r="G273">
        <v>45</v>
      </c>
      <c r="H273">
        <v>0.99527999999999905</v>
      </c>
      <c r="I273">
        <v>3.6</v>
      </c>
      <c r="J273">
        <v>0.68</v>
      </c>
      <c r="K273">
        <v>10.3</v>
      </c>
      <c r="L273">
        <v>6</v>
      </c>
      <c r="N273">
        <v>8.8000000000000007</v>
      </c>
      <c r="O273">
        <v>0.27</v>
      </c>
      <c r="P273">
        <v>0.39</v>
      </c>
      <c r="Q273">
        <v>2</v>
      </c>
      <c r="R273">
        <v>0.1</v>
      </c>
      <c r="S273">
        <v>20</v>
      </c>
      <c r="T273">
        <v>27</v>
      </c>
      <c r="U273">
        <v>0.99546000000000001</v>
      </c>
      <c r="V273">
        <v>3.15</v>
      </c>
      <c r="W273">
        <v>0.69</v>
      </c>
      <c r="X273">
        <v>11.2</v>
      </c>
      <c r="Y273">
        <v>6</v>
      </c>
    </row>
    <row r="274" spans="1:25" x14ac:dyDescent="0.45">
      <c r="A274">
        <v>8.3000000000000007</v>
      </c>
      <c r="B274">
        <v>0.34</v>
      </c>
      <c r="C274">
        <v>0.4</v>
      </c>
      <c r="D274">
        <v>2.4</v>
      </c>
      <c r="E274">
        <v>6.5000000000000002E-2</v>
      </c>
      <c r="F274">
        <v>24</v>
      </c>
      <c r="G274">
        <v>48</v>
      </c>
      <c r="H274">
        <v>0.99553999999999998</v>
      </c>
      <c r="I274">
        <v>3.34</v>
      </c>
      <c r="J274">
        <v>0.86</v>
      </c>
      <c r="K274">
        <v>11</v>
      </c>
      <c r="L274">
        <v>6</v>
      </c>
      <c r="N274">
        <v>8.8000000000000007</v>
      </c>
      <c r="O274">
        <v>0.27</v>
      </c>
      <c r="P274">
        <v>0.46</v>
      </c>
      <c r="Q274">
        <v>2.1</v>
      </c>
      <c r="R274">
        <v>9.5000000000000001E-2</v>
      </c>
      <c r="S274">
        <v>20</v>
      </c>
      <c r="T274">
        <v>29</v>
      </c>
      <c r="U274">
        <v>0.99487999999999899</v>
      </c>
      <c r="V274">
        <v>3.26</v>
      </c>
      <c r="W274">
        <v>0.56000000000000005</v>
      </c>
      <c r="X274">
        <v>11.3</v>
      </c>
      <c r="Y274">
        <v>6</v>
      </c>
    </row>
    <row r="275" spans="1:25" x14ac:dyDescent="0.45">
      <c r="A275">
        <v>9.9</v>
      </c>
      <c r="B275">
        <v>0.72</v>
      </c>
      <c r="C275">
        <v>0.55000000000000004</v>
      </c>
      <c r="D275">
        <v>1.7</v>
      </c>
      <c r="E275">
        <v>0.13600000000000001</v>
      </c>
      <c r="F275">
        <v>24</v>
      </c>
      <c r="G275">
        <v>52</v>
      </c>
      <c r="H275">
        <v>0.99751999999999996</v>
      </c>
      <c r="I275">
        <v>3.35</v>
      </c>
      <c r="J275">
        <v>0.94</v>
      </c>
      <c r="K275">
        <v>10</v>
      </c>
      <c r="L275">
        <v>5</v>
      </c>
      <c r="N275">
        <v>5.4</v>
      </c>
      <c r="O275">
        <v>0.57999999999999996</v>
      </c>
      <c r="P275">
        <v>0.08</v>
      </c>
      <c r="Q275">
        <v>1.9</v>
      </c>
      <c r="R275">
        <v>5.8999999999999997E-2</v>
      </c>
      <c r="S275">
        <v>20</v>
      </c>
      <c r="T275">
        <v>31</v>
      </c>
      <c r="U275">
        <v>0.99483999999999995</v>
      </c>
      <c r="V275">
        <v>3.5</v>
      </c>
      <c r="W275">
        <v>0.64</v>
      </c>
      <c r="X275">
        <v>10.199999999999999</v>
      </c>
      <c r="Y275">
        <v>6</v>
      </c>
    </row>
    <row r="276" spans="1:25" x14ac:dyDescent="0.45">
      <c r="A276">
        <v>6.7</v>
      </c>
      <c r="B276">
        <v>0.16</v>
      </c>
      <c r="C276">
        <v>0.64</v>
      </c>
      <c r="D276">
        <v>2.1</v>
      </c>
      <c r="E276">
        <v>5.8999999999999997E-2</v>
      </c>
      <c r="F276">
        <v>24</v>
      </c>
      <c r="G276">
        <v>52</v>
      </c>
      <c r="H276">
        <v>0.99493999999999905</v>
      </c>
      <c r="I276">
        <v>3.34</v>
      </c>
      <c r="J276">
        <v>0.71</v>
      </c>
      <c r="K276">
        <v>11.2</v>
      </c>
      <c r="L276">
        <v>6</v>
      </c>
      <c r="N276">
        <v>7.8</v>
      </c>
      <c r="O276">
        <v>0.7</v>
      </c>
      <c r="P276">
        <v>0.06</v>
      </c>
      <c r="Q276">
        <v>1.9</v>
      </c>
      <c r="R276">
        <v>7.9000000000000001E-2</v>
      </c>
      <c r="S276">
        <v>20</v>
      </c>
      <c r="T276">
        <v>35</v>
      </c>
      <c r="U276">
        <v>0.99627999999999906</v>
      </c>
      <c r="V276">
        <v>3.4</v>
      </c>
      <c r="W276">
        <v>0.69</v>
      </c>
      <c r="X276">
        <v>10.9</v>
      </c>
      <c r="Y276">
        <v>5</v>
      </c>
    </row>
    <row r="277" spans="1:25" x14ac:dyDescent="0.45">
      <c r="A277">
        <v>9.3000000000000007</v>
      </c>
      <c r="B277">
        <v>0.77500000000000002</v>
      </c>
      <c r="C277">
        <v>0.27</v>
      </c>
      <c r="D277">
        <v>2.8</v>
      </c>
      <c r="E277">
        <v>7.8E-2</v>
      </c>
      <c r="F277">
        <v>24</v>
      </c>
      <c r="G277">
        <v>56</v>
      </c>
      <c r="H277">
        <v>0.99839999999999995</v>
      </c>
      <c r="I277">
        <v>3.31</v>
      </c>
      <c r="J277">
        <v>0.67</v>
      </c>
      <c r="K277">
        <v>10.6</v>
      </c>
      <c r="L277">
        <v>6</v>
      </c>
      <c r="N277">
        <v>7.7</v>
      </c>
      <c r="O277">
        <v>0.26</v>
      </c>
      <c r="P277">
        <v>0.3</v>
      </c>
      <c r="Q277">
        <v>1.7</v>
      </c>
      <c r="R277">
        <v>5.8999999999999997E-2</v>
      </c>
      <c r="S277">
        <v>20</v>
      </c>
      <c r="T277">
        <v>38</v>
      </c>
      <c r="U277">
        <v>0.99490000000000001</v>
      </c>
      <c r="V277">
        <v>3.29</v>
      </c>
      <c r="W277">
        <v>0.47</v>
      </c>
      <c r="X277">
        <v>10.8</v>
      </c>
      <c r="Y277">
        <v>6</v>
      </c>
    </row>
    <row r="278" spans="1:25" x14ac:dyDescent="0.45">
      <c r="A278">
        <v>7.5</v>
      </c>
      <c r="B278">
        <v>0.4</v>
      </c>
      <c r="C278">
        <v>0.18</v>
      </c>
      <c r="D278">
        <v>1.6</v>
      </c>
      <c r="E278">
        <v>7.9000000000000001E-2</v>
      </c>
      <c r="F278">
        <v>24</v>
      </c>
      <c r="G278">
        <v>58</v>
      </c>
      <c r="H278">
        <v>0.99650000000000005</v>
      </c>
      <c r="I278">
        <v>3.34</v>
      </c>
      <c r="J278">
        <v>0.57999999999999996</v>
      </c>
      <c r="K278">
        <v>9.4</v>
      </c>
      <c r="L278">
        <v>5</v>
      </c>
      <c r="N278">
        <v>10.8</v>
      </c>
      <c r="O278">
        <v>0.45</v>
      </c>
      <c r="P278">
        <v>0.33</v>
      </c>
      <c r="Q278">
        <v>2.5</v>
      </c>
      <c r="R278">
        <v>9.9000000000000005E-2</v>
      </c>
      <c r="S278">
        <v>20</v>
      </c>
      <c r="T278">
        <v>38</v>
      </c>
      <c r="U278">
        <v>0.99817999999999996</v>
      </c>
      <c r="V278">
        <v>3.24</v>
      </c>
      <c r="W278">
        <v>0.71</v>
      </c>
      <c r="X278">
        <v>10.8</v>
      </c>
      <c r="Y278">
        <v>5</v>
      </c>
    </row>
    <row r="279" spans="1:25" x14ac:dyDescent="0.45">
      <c r="A279">
        <v>7.8</v>
      </c>
      <c r="B279">
        <v>0.34</v>
      </c>
      <c r="C279">
        <v>0.37</v>
      </c>
      <c r="D279">
        <v>2</v>
      </c>
      <c r="E279">
        <v>8.1999999999999906E-2</v>
      </c>
      <c r="F279">
        <v>24</v>
      </c>
      <c r="G279">
        <v>58</v>
      </c>
      <c r="H279">
        <v>0.99639999999999995</v>
      </c>
      <c r="I279">
        <v>3.34</v>
      </c>
      <c r="J279">
        <v>0.59</v>
      </c>
      <c r="K279">
        <v>9.4</v>
      </c>
      <c r="L279">
        <v>6</v>
      </c>
      <c r="N279">
        <v>7.9</v>
      </c>
      <c r="O279">
        <v>0.72</v>
      </c>
      <c r="P279">
        <v>0.17</v>
      </c>
      <c r="Q279">
        <v>2.6</v>
      </c>
      <c r="R279">
        <v>9.6000000000000002E-2</v>
      </c>
      <c r="S279">
        <v>20</v>
      </c>
      <c r="T279">
        <v>38</v>
      </c>
      <c r="U279">
        <v>0.99780000000000002</v>
      </c>
      <c r="V279">
        <v>3.4</v>
      </c>
      <c r="W279">
        <v>0.53</v>
      </c>
      <c r="X279">
        <v>9.5</v>
      </c>
      <c r="Y279">
        <v>5</v>
      </c>
    </row>
    <row r="280" spans="1:25" x14ac:dyDescent="0.45">
      <c r="A280">
        <v>8.3000000000000007</v>
      </c>
      <c r="B280">
        <v>0.42</v>
      </c>
      <c r="C280">
        <v>0.38</v>
      </c>
      <c r="D280">
        <v>2.5</v>
      </c>
      <c r="E280">
        <v>9.4E-2</v>
      </c>
      <c r="F280">
        <v>24</v>
      </c>
      <c r="G280">
        <v>60</v>
      </c>
      <c r="H280">
        <v>0.99790000000000001</v>
      </c>
      <c r="I280">
        <v>3.31</v>
      </c>
      <c r="J280">
        <v>0.7</v>
      </c>
      <c r="K280">
        <v>10.8</v>
      </c>
      <c r="L280">
        <v>6</v>
      </c>
      <c r="N280">
        <v>7.5</v>
      </c>
      <c r="O280">
        <v>0.53</v>
      </c>
      <c r="P280">
        <v>0.06</v>
      </c>
      <c r="Q280">
        <v>2.6</v>
      </c>
      <c r="R280">
        <v>8.5999999999999993E-2</v>
      </c>
      <c r="S280">
        <v>20</v>
      </c>
      <c r="T280">
        <v>44</v>
      </c>
      <c r="U280">
        <v>0.99650000000000005</v>
      </c>
      <c r="V280">
        <v>3.38</v>
      </c>
      <c r="W280">
        <v>0.59</v>
      </c>
      <c r="X280">
        <v>10.7</v>
      </c>
      <c r="Y280">
        <v>6</v>
      </c>
    </row>
    <row r="281" spans="1:25" x14ac:dyDescent="0.45">
      <c r="A281">
        <v>7.3</v>
      </c>
      <c r="B281">
        <v>0.44</v>
      </c>
      <c r="C281">
        <v>0.2</v>
      </c>
      <c r="D281">
        <v>1.6</v>
      </c>
      <c r="E281">
        <v>4.9000000000000002E-2</v>
      </c>
      <c r="F281">
        <v>24</v>
      </c>
      <c r="G281">
        <v>64</v>
      </c>
      <c r="H281">
        <v>0.99350000000000005</v>
      </c>
      <c r="I281">
        <v>3.38</v>
      </c>
      <c r="J281">
        <v>0.56999999999999995</v>
      </c>
      <c r="K281">
        <v>11.7</v>
      </c>
      <c r="L281">
        <v>6</v>
      </c>
      <c r="N281">
        <v>11.3</v>
      </c>
      <c r="O281">
        <v>0.37</v>
      </c>
      <c r="P281">
        <v>0.5</v>
      </c>
      <c r="Q281">
        <v>1.8</v>
      </c>
      <c r="R281">
        <v>0.09</v>
      </c>
      <c r="S281">
        <v>20</v>
      </c>
      <c r="T281">
        <v>47</v>
      </c>
      <c r="U281">
        <v>0.99734</v>
      </c>
      <c r="V281">
        <v>3.15</v>
      </c>
      <c r="W281">
        <v>0.56999999999999995</v>
      </c>
      <c r="X281">
        <v>10.5</v>
      </c>
      <c r="Y281">
        <v>5</v>
      </c>
    </row>
    <row r="282" spans="1:25" x14ac:dyDescent="0.45">
      <c r="A282">
        <v>8.6999999999999993</v>
      </c>
      <c r="B282">
        <v>0.46</v>
      </c>
      <c r="C282">
        <v>0.31</v>
      </c>
      <c r="D282">
        <v>2.5</v>
      </c>
      <c r="E282">
        <v>0.126</v>
      </c>
      <c r="F282">
        <v>24</v>
      </c>
      <c r="G282">
        <v>64</v>
      </c>
      <c r="H282">
        <v>0.99746000000000001</v>
      </c>
      <c r="I282">
        <v>3.1</v>
      </c>
      <c r="J282">
        <v>0.74</v>
      </c>
      <c r="K282">
        <v>9.6</v>
      </c>
      <c r="L282">
        <v>5</v>
      </c>
      <c r="N282">
        <v>9.1999999999999993</v>
      </c>
      <c r="O282">
        <v>0.59</v>
      </c>
      <c r="P282">
        <v>0.24</v>
      </c>
      <c r="Q282">
        <v>3.3</v>
      </c>
      <c r="R282">
        <v>0.10099999999999899</v>
      </c>
      <c r="S282">
        <v>20</v>
      </c>
      <c r="T282">
        <v>47</v>
      </c>
      <c r="U282">
        <v>0.99880000000000002</v>
      </c>
      <c r="V282">
        <v>3.26</v>
      </c>
      <c r="W282">
        <v>0.67</v>
      </c>
      <c r="X282">
        <v>9.6</v>
      </c>
      <c r="Y282">
        <v>5</v>
      </c>
    </row>
    <row r="283" spans="1:25" x14ac:dyDescent="0.45">
      <c r="A283">
        <v>7.6</v>
      </c>
      <c r="B283">
        <v>0.54</v>
      </c>
      <c r="C283">
        <v>0.13</v>
      </c>
      <c r="D283">
        <v>2.5</v>
      </c>
      <c r="E283">
        <v>9.6999999999999906E-2</v>
      </c>
      <c r="F283">
        <v>24</v>
      </c>
      <c r="G283">
        <v>66</v>
      </c>
      <c r="H283">
        <v>0.99785000000000001</v>
      </c>
      <c r="I283">
        <v>3.39</v>
      </c>
      <c r="J283">
        <v>0.61</v>
      </c>
      <c r="K283">
        <v>9.4</v>
      </c>
      <c r="L283">
        <v>5</v>
      </c>
      <c r="N283">
        <v>7.3</v>
      </c>
      <c r="O283">
        <v>0.98</v>
      </c>
      <c r="P283">
        <v>0.05</v>
      </c>
      <c r="Q283">
        <v>2.1</v>
      </c>
      <c r="R283">
        <v>6.0999999999999999E-2</v>
      </c>
      <c r="S283">
        <v>20</v>
      </c>
      <c r="T283">
        <v>49</v>
      </c>
      <c r="U283">
        <v>0.99704999999999999</v>
      </c>
      <c r="V283">
        <v>3.31</v>
      </c>
      <c r="W283">
        <v>0.55000000000000004</v>
      </c>
      <c r="X283">
        <v>9.6999999999999993</v>
      </c>
      <c r="Y283">
        <v>3</v>
      </c>
    </row>
    <row r="284" spans="1:25" x14ac:dyDescent="0.45">
      <c r="A284">
        <v>7</v>
      </c>
      <c r="B284">
        <v>0.36</v>
      </c>
      <c r="C284">
        <v>0.21</v>
      </c>
      <c r="D284">
        <v>2.4</v>
      </c>
      <c r="E284">
        <v>8.5999999999999993E-2</v>
      </c>
      <c r="F284">
        <v>24</v>
      </c>
      <c r="G284">
        <v>69</v>
      </c>
      <c r="H284">
        <v>0.99556</v>
      </c>
      <c r="I284">
        <v>3.4</v>
      </c>
      <c r="J284">
        <v>0.53</v>
      </c>
      <c r="K284">
        <v>10.1</v>
      </c>
      <c r="L284">
        <v>6</v>
      </c>
      <c r="N284">
        <v>8.6999999999999993</v>
      </c>
      <c r="O284">
        <v>0.52</v>
      </c>
      <c r="P284">
        <v>0.09</v>
      </c>
      <c r="Q284">
        <v>2.5</v>
      </c>
      <c r="R284">
        <v>9.0999999999999998E-2</v>
      </c>
      <c r="S284">
        <v>20</v>
      </c>
      <c r="T284">
        <v>49</v>
      </c>
      <c r="U284">
        <v>0.99760000000000004</v>
      </c>
      <c r="V284">
        <v>3.34</v>
      </c>
      <c r="W284">
        <v>0.86</v>
      </c>
      <c r="X284">
        <v>10.6</v>
      </c>
      <c r="Y284">
        <v>7</v>
      </c>
    </row>
    <row r="285" spans="1:25" x14ac:dyDescent="0.45">
      <c r="A285">
        <v>10.5</v>
      </c>
      <c r="B285">
        <v>0.43</v>
      </c>
      <c r="C285">
        <v>0.35</v>
      </c>
      <c r="D285">
        <v>3.3</v>
      </c>
      <c r="E285">
        <v>9.1999999999999998E-2</v>
      </c>
      <c r="F285">
        <v>24</v>
      </c>
      <c r="G285">
        <v>70</v>
      </c>
      <c r="H285">
        <v>0.99797999999999998</v>
      </c>
      <c r="I285">
        <v>3.21</v>
      </c>
      <c r="J285">
        <v>0.69</v>
      </c>
      <c r="K285">
        <v>10.5</v>
      </c>
      <c r="L285">
        <v>6</v>
      </c>
      <c r="N285">
        <v>10.8</v>
      </c>
      <c r="O285">
        <v>0.26</v>
      </c>
      <c r="P285">
        <v>0.45</v>
      </c>
      <c r="Q285">
        <v>3.3</v>
      </c>
      <c r="R285">
        <v>0.06</v>
      </c>
      <c r="S285">
        <v>20</v>
      </c>
      <c r="T285">
        <v>49</v>
      </c>
      <c r="U285">
        <v>0.99719999999999998</v>
      </c>
      <c r="V285">
        <v>3.13</v>
      </c>
      <c r="W285">
        <v>0.54</v>
      </c>
      <c r="X285">
        <v>9.6</v>
      </c>
      <c r="Y285">
        <v>5</v>
      </c>
    </row>
    <row r="286" spans="1:25" x14ac:dyDescent="0.45">
      <c r="A286">
        <v>8.1999999999999993</v>
      </c>
      <c r="B286">
        <v>0.38</v>
      </c>
      <c r="C286">
        <v>0.32</v>
      </c>
      <c r="D286">
        <v>2.5</v>
      </c>
      <c r="E286">
        <v>0.08</v>
      </c>
      <c r="F286">
        <v>24</v>
      </c>
      <c r="G286">
        <v>71</v>
      </c>
      <c r="H286">
        <v>0.99624000000000001</v>
      </c>
      <c r="I286">
        <v>3.27</v>
      </c>
      <c r="J286">
        <v>0.85</v>
      </c>
      <c r="K286">
        <v>11</v>
      </c>
      <c r="L286">
        <v>6</v>
      </c>
      <c r="N286">
        <v>7.1</v>
      </c>
      <c r="O286">
        <v>0.35</v>
      </c>
      <c r="P286">
        <v>0.28999999999999998</v>
      </c>
      <c r="Q286">
        <v>2.5</v>
      </c>
      <c r="R286">
        <v>9.6000000000000002E-2</v>
      </c>
      <c r="S286">
        <v>20</v>
      </c>
      <c r="T286">
        <v>53</v>
      </c>
      <c r="U286">
        <v>0.99619999999999997</v>
      </c>
      <c r="V286">
        <v>3.42</v>
      </c>
      <c r="W286">
        <v>0.65</v>
      </c>
      <c r="X286">
        <v>11</v>
      </c>
      <c r="Y286">
        <v>6</v>
      </c>
    </row>
    <row r="287" spans="1:25" x14ac:dyDescent="0.45">
      <c r="A287">
        <v>7.5</v>
      </c>
      <c r="B287">
        <v>0.61</v>
      </c>
      <c r="C287">
        <v>0.26</v>
      </c>
      <c r="D287">
        <v>1.9</v>
      </c>
      <c r="E287">
        <v>7.2999999999999995E-2</v>
      </c>
      <c r="F287">
        <v>24</v>
      </c>
      <c r="G287">
        <v>88</v>
      </c>
      <c r="H287">
        <v>0.99612000000000001</v>
      </c>
      <c r="I287">
        <v>3.3</v>
      </c>
      <c r="J287">
        <v>0.53</v>
      </c>
      <c r="K287">
        <v>9.8000000000000007</v>
      </c>
      <c r="L287">
        <v>5</v>
      </c>
      <c r="N287">
        <v>9.6999999999999993</v>
      </c>
      <c r="O287">
        <v>0.55000000000000004</v>
      </c>
      <c r="P287">
        <v>0.17</v>
      </c>
      <c r="Q287">
        <v>2.9</v>
      </c>
      <c r="R287">
        <v>8.6999999999999994E-2</v>
      </c>
      <c r="S287">
        <v>20</v>
      </c>
      <c r="T287">
        <v>53</v>
      </c>
      <c r="U287">
        <v>1.0004</v>
      </c>
      <c r="V287">
        <v>3.14</v>
      </c>
      <c r="W287">
        <v>0.61</v>
      </c>
      <c r="X287">
        <v>9.4</v>
      </c>
      <c r="Y287">
        <v>5</v>
      </c>
    </row>
    <row r="288" spans="1:25" x14ac:dyDescent="0.45">
      <c r="A288">
        <v>7.1</v>
      </c>
      <c r="B288">
        <v>0.59</v>
      </c>
      <c r="C288">
        <v>0.02</v>
      </c>
      <c r="D288">
        <v>2.2999999999999998</v>
      </c>
      <c r="E288">
        <v>8.1999999999999906E-2</v>
      </c>
      <c r="F288">
        <v>24</v>
      </c>
      <c r="G288">
        <v>94</v>
      </c>
      <c r="H288">
        <v>0.99743999999999999</v>
      </c>
      <c r="I288">
        <v>3.55</v>
      </c>
      <c r="J288">
        <v>0.53</v>
      </c>
      <c r="K288">
        <v>9.6999999999999993</v>
      </c>
      <c r="L288">
        <v>6</v>
      </c>
      <c r="N288">
        <v>7.3</v>
      </c>
      <c r="O288">
        <v>0.91</v>
      </c>
      <c r="P288">
        <v>0.1</v>
      </c>
      <c r="Q288">
        <v>1.8</v>
      </c>
      <c r="R288">
        <v>7.3999999999999996E-2</v>
      </c>
      <c r="S288">
        <v>20</v>
      </c>
      <c r="T288">
        <v>56</v>
      </c>
      <c r="U288">
        <v>0.99672000000000005</v>
      </c>
      <c r="V288">
        <v>3.35</v>
      </c>
      <c r="W288">
        <v>0.56000000000000005</v>
      </c>
      <c r="X288">
        <v>9.1999999999999993</v>
      </c>
      <c r="Y288">
        <v>5</v>
      </c>
    </row>
    <row r="289" spans="1:25" x14ac:dyDescent="0.45">
      <c r="A289">
        <v>7.8</v>
      </c>
      <c r="B289">
        <v>0.59</v>
      </c>
      <c r="C289">
        <v>0.33</v>
      </c>
      <c r="D289">
        <v>2</v>
      </c>
      <c r="E289">
        <v>7.3999999999999996E-2</v>
      </c>
      <c r="F289">
        <v>24</v>
      </c>
      <c r="G289">
        <v>120</v>
      </c>
      <c r="H289">
        <v>0.99680000000000002</v>
      </c>
      <c r="I289">
        <v>3.25</v>
      </c>
      <c r="J289">
        <v>0.54</v>
      </c>
      <c r="K289">
        <v>9.4</v>
      </c>
      <c r="L289">
        <v>5</v>
      </c>
      <c r="N289">
        <v>6.7</v>
      </c>
      <c r="O289">
        <v>0.86</v>
      </c>
      <c r="P289">
        <v>7.0000000000000007E-2</v>
      </c>
      <c r="Q289">
        <v>2</v>
      </c>
      <c r="R289">
        <v>0.1</v>
      </c>
      <c r="S289">
        <v>20</v>
      </c>
      <c r="T289">
        <v>57</v>
      </c>
      <c r="U289">
        <v>0.99597999999999998</v>
      </c>
      <c r="V289">
        <v>3.6</v>
      </c>
      <c r="W289">
        <v>0.74</v>
      </c>
      <c r="X289">
        <v>11.7</v>
      </c>
      <c r="Y289">
        <v>6</v>
      </c>
    </row>
    <row r="290" spans="1:25" x14ac:dyDescent="0.45">
      <c r="A290">
        <v>8.8000000000000007</v>
      </c>
      <c r="B290">
        <v>0.52</v>
      </c>
      <c r="C290">
        <v>0.34</v>
      </c>
      <c r="D290">
        <v>2.7</v>
      </c>
      <c r="E290">
        <v>8.6999999999999994E-2</v>
      </c>
      <c r="F290">
        <v>24</v>
      </c>
      <c r="G290">
        <v>122</v>
      </c>
      <c r="H290">
        <v>0.99819999999999998</v>
      </c>
      <c r="I290">
        <v>3.26</v>
      </c>
      <c r="J290">
        <v>0.61</v>
      </c>
      <c r="K290">
        <v>9.5</v>
      </c>
      <c r="L290">
        <v>5</v>
      </c>
      <c r="N290">
        <v>7</v>
      </c>
      <c r="O290">
        <v>0.36</v>
      </c>
      <c r="P290">
        <v>0.21</v>
      </c>
      <c r="Q290">
        <v>2.2999999999999998</v>
      </c>
      <c r="R290">
        <v>8.5999999999999993E-2</v>
      </c>
      <c r="S290">
        <v>20</v>
      </c>
      <c r="T290">
        <v>65</v>
      </c>
      <c r="U290">
        <v>0.99557999999999902</v>
      </c>
      <c r="V290">
        <v>3.4</v>
      </c>
      <c r="W290">
        <v>0.54</v>
      </c>
      <c r="X290">
        <v>10.1</v>
      </c>
      <c r="Y290">
        <v>6</v>
      </c>
    </row>
    <row r="291" spans="1:25" x14ac:dyDescent="0.45">
      <c r="A291">
        <v>9</v>
      </c>
      <c r="B291">
        <v>0.47</v>
      </c>
      <c r="C291">
        <v>0.31</v>
      </c>
      <c r="D291">
        <v>2.7</v>
      </c>
      <c r="E291">
        <v>8.4000000000000005E-2</v>
      </c>
      <c r="F291">
        <v>24</v>
      </c>
      <c r="G291">
        <v>125</v>
      </c>
      <c r="H291">
        <v>0.99839999999999995</v>
      </c>
      <c r="I291">
        <v>3.31</v>
      </c>
      <c r="J291">
        <v>0.61</v>
      </c>
      <c r="K291">
        <v>9.4</v>
      </c>
      <c r="L291">
        <v>5</v>
      </c>
      <c r="N291">
        <v>10.6</v>
      </c>
      <c r="O291">
        <v>0.34</v>
      </c>
      <c r="P291">
        <v>0.49</v>
      </c>
      <c r="Q291">
        <v>3.2</v>
      </c>
      <c r="R291">
        <v>7.8E-2</v>
      </c>
      <c r="S291">
        <v>20</v>
      </c>
      <c r="T291">
        <v>78</v>
      </c>
      <c r="U291">
        <v>0.99919999999999998</v>
      </c>
      <c r="V291">
        <v>3.19</v>
      </c>
      <c r="W291">
        <v>0.7</v>
      </c>
      <c r="X291">
        <v>10</v>
      </c>
      <c r="Y291">
        <v>6</v>
      </c>
    </row>
    <row r="292" spans="1:25" x14ac:dyDescent="0.45">
      <c r="A292">
        <v>7.8</v>
      </c>
      <c r="B292">
        <v>0.53</v>
      </c>
      <c r="C292">
        <v>0.33</v>
      </c>
      <c r="D292">
        <v>2.4</v>
      </c>
      <c r="E292">
        <v>0.08</v>
      </c>
      <c r="F292">
        <v>24</v>
      </c>
      <c r="G292">
        <v>144</v>
      </c>
      <c r="H292">
        <v>0.99655000000000005</v>
      </c>
      <c r="I292">
        <v>3.3</v>
      </c>
      <c r="J292">
        <v>0.6</v>
      </c>
      <c r="K292">
        <v>9.5</v>
      </c>
      <c r="L292">
        <v>5</v>
      </c>
      <c r="N292">
        <v>7.1</v>
      </c>
      <c r="O292">
        <v>0.755</v>
      </c>
      <c r="P292">
        <v>0.15</v>
      </c>
      <c r="Q292">
        <v>1.8</v>
      </c>
      <c r="R292">
        <v>0.107</v>
      </c>
      <c r="S292">
        <v>20</v>
      </c>
      <c r="T292">
        <v>84</v>
      </c>
      <c r="U292">
        <v>0.99592999999999998</v>
      </c>
      <c r="V292">
        <v>3.19</v>
      </c>
      <c r="W292">
        <v>0.5</v>
      </c>
      <c r="X292">
        <v>9.5</v>
      </c>
      <c r="Y292">
        <v>5</v>
      </c>
    </row>
    <row r="293" spans="1:25" x14ac:dyDescent="0.45">
      <c r="A293">
        <v>6.7</v>
      </c>
      <c r="B293">
        <v>0.42</v>
      </c>
      <c r="C293">
        <v>0.27</v>
      </c>
      <c r="D293">
        <v>8.6</v>
      </c>
      <c r="E293">
        <v>6.8000000000000005E-2</v>
      </c>
      <c r="F293">
        <v>24</v>
      </c>
      <c r="G293">
        <v>148</v>
      </c>
      <c r="H293">
        <v>0.99480000000000002</v>
      </c>
      <c r="I293">
        <v>3.16</v>
      </c>
      <c r="J293">
        <v>0.56999999999999995</v>
      </c>
      <c r="K293">
        <v>11.3</v>
      </c>
      <c r="L293">
        <v>6</v>
      </c>
      <c r="N293">
        <v>7.6</v>
      </c>
      <c r="O293">
        <v>0.68500000000000005</v>
      </c>
      <c r="P293">
        <v>0.23</v>
      </c>
      <c r="Q293">
        <v>2.2999999999999998</v>
      </c>
      <c r="R293">
        <v>0.111</v>
      </c>
      <c r="S293">
        <v>20</v>
      </c>
      <c r="T293">
        <v>84</v>
      </c>
      <c r="U293">
        <v>0.99639999999999995</v>
      </c>
      <c r="V293">
        <v>3.21</v>
      </c>
      <c r="W293">
        <v>0.61</v>
      </c>
      <c r="X293">
        <v>9.3000000000000007</v>
      </c>
      <c r="Y293">
        <v>5</v>
      </c>
    </row>
    <row r="294" spans="1:25" x14ac:dyDescent="0.45">
      <c r="A294">
        <v>8.4</v>
      </c>
      <c r="B294">
        <v>0.34</v>
      </c>
      <c r="C294">
        <v>0.42</v>
      </c>
      <c r="D294">
        <v>2.1</v>
      </c>
      <c r="E294">
        <v>7.1999999999999995E-2</v>
      </c>
      <c r="F294">
        <v>23</v>
      </c>
      <c r="G294">
        <v>36</v>
      </c>
      <c r="H294">
        <v>0.99392000000000003</v>
      </c>
      <c r="I294">
        <v>3.11</v>
      </c>
      <c r="J294">
        <v>0.78</v>
      </c>
      <c r="K294">
        <v>12.4</v>
      </c>
      <c r="L294">
        <v>6</v>
      </c>
      <c r="N294">
        <v>7.1</v>
      </c>
      <c r="O294">
        <v>0.59</v>
      </c>
      <c r="P294">
        <v>0.01</v>
      </c>
      <c r="Q294">
        <v>2.5</v>
      </c>
      <c r="R294">
        <v>7.6999999999999999E-2</v>
      </c>
      <c r="S294">
        <v>20</v>
      </c>
      <c r="T294">
        <v>85</v>
      </c>
      <c r="U294">
        <v>0.99746000000000001</v>
      </c>
      <c r="V294">
        <v>3.55</v>
      </c>
      <c r="W294">
        <v>0.59</v>
      </c>
      <c r="X294">
        <v>9.8000000000000007</v>
      </c>
      <c r="Y294">
        <v>5</v>
      </c>
    </row>
    <row r="295" spans="1:25" x14ac:dyDescent="0.45">
      <c r="A295">
        <v>12</v>
      </c>
      <c r="B295">
        <v>0.5</v>
      </c>
      <c r="C295">
        <v>0.59</v>
      </c>
      <c r="D295">
        <v>1.4</v>
      </c>
      <c r="E295">
        <v>7.2999999999999995E-2</v>
      </c>
      <c r="F295">
        <v>23</v>
      </c>
      <c r="G295">
        <v>42</v>
      </c>
      <c r="H295">
        <v>0.998</v>
      </c>
      <c r="I295">
        <v>2.92</v>
      </c>
      <c r="J295">
        <v>0.68</v>
      </c>
      <c r="K295">
        <v>10.5</v>
      </c>
      <c r="L295">
        <v>7</v>
      </c>
      <c r="N295">
        <v>10</v>
      </c>
      <c r="O295">
        <v>0.35</v>
      </c>
      <c r="P295">
        <v>0.45</v>
      </c>
      <c r="Q295">
        <v>2.5</v>
      </c>
      <c r="R295">
        <v>9.1999999999999998E-2</v>
      </c>
      <c r="S295">
        <v>20</v>
      </c>
      <c r="T295">
        <v>88</v>
      </c>
      <c r="U295">
        <v>0.99917999999999996</v>
      </c>
      <c r="V295">
        <v>3.15</v>
      </c>
      <c r="W295">
        <v>0.43</v>
      </c>
      <c r="X295">
        <v>9.4</v>
      </c>
      <c r="Y295">
        <v>5</v>
      </c>
    </row>
    <row r="296" spans="1:25" x14ac:dyDescent="0.45">
      <c r="A296">
        <v>7.2</v>
      </c>
      <c r="B296">
        <v>0.38</v>
      </c>
      <c r="C296">
        <v>0.38</v>
      </c>
      <c r="D296">
        <v>2.8</v>
      </c>
      <c r="E296">
        <v>6.8000000000000005E-2</v>
      </c>
      <c r="F296">
        <v>23</v>
      </c>
      <c r="G296">
        <v>42</v>
      </c>
      <c r="H296">
        <v>0.99356</v>
      </c>
      <c r="I296">
        <v>3.34</v>
      </c>
      <c r="J296">
        <v>0.72</v>
      </c>
      <c r="K296">
        <v>12.9</v>
      </c>
      <c r="L296">
        <v>7</v>
      </c>
      <c r="N296">
        <v>7.7</v>
      </c>
      <c r="O296">
        <v>0.69</v>
      </c>
      <c r="P296">
        <v>0.49</v>
      </c>
      <c r="Q296">
        <v>1.8</v>
      </c>
      <c r="R296">
        <v>0.115</v>
      </c>
      <c r="S296">
        <v>20</v>
      </c>
      <c r="T296">
        <v>112</v>
      </c>
      <c r="U296">
        <v>0.99680000000000002</v>
      </c>
      <c r="V296">
        <v>3.21</v>
      </c>
      <c r="W296">
        <v>0.71</v>
      </c>
      <c r="X296">
        <v>9.3000000000000007</v>
      </c>
      <c r="Y296">
        <v>5</v>
      </c>
    </row>
    <row r="297" spans="1:25" x14ac:dyDescent="0.45">
      <c r="A297">
        <v>13.3</v>
      </c>
      <c r="B297">
        <v>0.28999999999999998</v>
      </c>
      <c r="C297">
        <v>0.75</v>
      </c>
      <c r="D297">
        <v>2.8</v>
      </c>
      <c r="E297">
        <v>8.4000000000000005E-2</v>
      </c>
      <c r="F297">
        <v>23</v>
      </c>
      <c r="G297">
        <v>43</v>
      </c>
      <c r="H297">
        <v>0.99860000000000004</v>
      </c>
      <c r="I297">
        <v>3.04</v>
      </c>
      <c r="J297">
        <v>0.68</v>
      </c>
      <c r="K297">
        <v>11.4</v>
      </c>
      <c r="L297">
        <v>7</v>
      </c>
      <c r="N297">
        <v>5.6</v>
      </c>
      <c r="O297">
        <v>0.60499999999999998</v>
      </c>
      <c r="P297">
        <v>0.05</v>
      </c>
      <c r="Q297">
        <v>2.4</v>
      </c>
      <c r="R297">
        <v>7.2999999999999995E-2</v>
      </c>
      <c r="S297">
        <v>19</v>
      </c>
      <c r="T297">
        <v>25</v>
      </c>
      <c r="U297">
        <v>0.99257999999999902</v>
      </c>
      <c r="V297">
        <v>3.56</v>
      </c>
      <c r="W297">
        <v>0.55000000000000004</v>
      </c>
      <c r="X297">
        <v>12.9</v>
      </c>
      <c r="Y297">
        <v>5</v>
      </c>
    </row>
    <row r="298" spans="1:25" x14ac:dyDescent="0.45">
      <c r="A298">
        <v>7.6</v>
      </c>
      <c r="B298">
        <v>0.35</v>
      </c>
      <c r="C298">
        <v>0.6</v>
      </c>
      <c r="D298">
        <v>2.6</v>
      </c>
      <c r="E298">
        <v>7.2999999999999995E-2</v>
      </c>
      <c r="F298">
        <v>23</v>
      </c>
      <c r="G298">
        <v>44</v>
      </c>
      <c r="H298">
        <v>0.99656</v>
      </c>
      <c r="I298">
        <v>3.38</v>
      </c>
      <c r="J298">
        <v>0.79</v>
      </c>
      <c r="K298">
        <v>11.1</v>
      </c>
      <c r="L298">
        <v>6</v>
      </c>
      <c r="N298">
        <v>10.8</v>
      </c>
      <c r="O298">
        <v>0.28999999999999998</v>
      </c>
      <c r="P298">
        <v>0.42</v>
      </c>
      <c r="Q298">
        <v>1.6</v>
      </c>
      <c r="R298">
        <v>8.4000000000000005E-2</v>
      </c>
      <c r="S298">
        <v>19</v>
      </c>
      <c r="T298">
        <v>27</v>
      </c>
      <c r="U298">
        <v>0.99544999999999995</v>
      </c>
      <c r="V298">
        <v>3.28</v>
      </c>
      <c r="W298">
        <v>0.73</v>
      </c>
      <c r="X298">
        <v>11.9</v>
      </c>
      <c r="Y298">
        <v>6</v>
      </c>
    </row>
    <row r="299" spans="1:25" x14ac:dyDescent="0.45">
      <c r="A299">
        <v>6.5</v>
      </c>
      <c r="B299">
        <v>0.88</v>
      </c>
      <c r="C299">
        <v>0.03</v>
      </c>
      <c r="D299">
        <v>5.6</v>
      </c>
      <c r="E299">
        <v>7.9000000000000001E-2</v>
      </c>
      <c r="F299">
        <v>23</v>
      </c>
      <c r="G299">
        <v>47</v>
      </c>
      <c r="H299">
        <v>0.99572000000000005</v>
      </c>
      <c r="I299">
        <v>3.58</v>
      </c>
      <c r="J299">
        <v>0.5</v>
      </c>
      <c r="K299">
        <v>11.2</v>
      </c>
      <c r="L299">
        <v>4</v>
      </c>
      <c r="N299">
        <v>7.7</v>
      </c>
      <c r="O299">
        <v>0.39</v>
      </c>
      <c r="P299">
        <v>0.12</v>
      </c>
      <c r="Q299">
        <v>1.7</v>
      </c>
      <c r="R299">
        <v>9.6999999999999906E-2</v>
      </c>
      <c r="S299">
        <v>19</v>
      </c>
      <c r="T299">
        <v>27</v>
      </c>
      <c r="U299">
        <v>0.99595999999999996</v>
      </c>
      <c r="V299">
        <v>3.16</v>
      </c>
      <c r="W299">
        <v>0.49</v>
      </c>
      <c r="X299">
        <v>9.4</v>
      </c>
      <c r="Y299">
        <v>5</v>
      </c>
    </row>
    <row r="300" spans="1:25" x14ac:dyDescent="0.45">
      <c r="A300">
        <v>7.8</v>
      </c>
      <c r="B300">
        <v>0.54</v>
      </c>
      <c r="C300">
        <v>0.26</v>
      </c>
      <c r="D300">
        <v>2</v>
      </c>
      <c r="E300">
        <v>8.7999999999999995E-2</v>
      </c>
      <c r="F300">
        <v>23</v>
      </c>
      <c r="G300">
        <v>48</v>
      </c>
      <c r="H300">
        <v>0.99809999999999999</v>
      </c>
      <c r="I300">
        <v>3.41</v>
      </c>
      <c r="J300">
        <v>0.74</v>
      </c>
      <c r="K300">
        <v>9.1999999999999993</v>
      </c>
      <c r="L300">
        <v>6</v>
      </c>
      <c r="N300">
        <v>7.1</v>
      </c>
      <c r="O300">
        <v>0.69</v>
      </c>
      <c r="P300">
        <v>0.04</v>
      </c>
      <c r="Q300">
        <v>2.1</v>
      </c>
      <c r="R300">
        <v>6.8000000000000005E-2</v>
      </c>
      <c r="S300">
        <v>19</v>
      </c>
      <c r="T300">
        <v>27</v>
      </c>
      <c r="U300">
        <v>0.99712000000000001</v>
      </c>
      <c r="V300">
        <v>3.44</v>
      </c>
      <c r="W300">
        <v>0.67</v>
      </c>
      <c r="X300">
        <v>9.8000000000000007</v>
      </c>
      <c r="Y300">
        <v>5</v>
      </c>
    </row>
    <row r="301" spans="1:25" x14ac:dyDescent="0.45">
      <c r="A301">
        <v>7.9</v>
      </c>
      <c r="B301">
        <v>0.37</v>
      </c>
      <c r="C301">
        <v>0.23</v>
      </c>
      <c r="D301">
        <v>1.8</v>
      </c>
      <c r="E301">
        <v>7.6999999999999999E-2</v>
      </c>
      <c r="F301">
        <v>23</v>
      </c>
      <c r="G301">
        <v>49</v>
      </c>
      <c r="H301">
        <v>0.99629999999999996</v>
      </c>
      <c r="I301">
        <v>3.28</v>
      </c>
      <c r="J301">
        <v>0.67</v>
      </c>
      <c r="K301">
        <v>9.3000000000000007</v>
      </c>
      <c r="L301">
        <v>5</v>
      </c>
      <c r="N301">
        <v>9.3000000000000007</v>
      </c>
      <c r="O301">
        <v>0.33</v>
      </c>
      <c r="P301">
        <v>0.45</v>
      </c>
      <c r="Q301">
        <v>1.5</v>
      </c>
      <c r="R301">
        <v>5.7000000000000002E-2</v>
      </c>
      <c r="S301">
        <v>19</v>
      </c>
      <c r="T301">
        <v>37</v>
      </c>
      <c r="U301">
        <v>0.99497999999999998</v>
      </c>
      <c r="V301">
        <v>3.18</v>
      </c>
      <c r="W301">
        <v>0.89</v>
      </c>
      <c r="X301">
        <v>11.1</v>
      </c>
      <c r="Y301">
        <v>7</v>
      </c>
    </row>
    <row r="302" spans="1:25" x14ac:dyDescent="0.45">
      <c r="A302">
        <v>7.8</v>
      </c>
      <c r="B302">
        <v>0.46</v>
      </c>
      <c r="C302">
        <v>0.26</v>
      </c>
      <c r="D302">
        <v>1.9</v>
      </c>
      <c r="E302">
        <v>8.7999999999999995E-2</v>
      </c>
      <c r="F302">
        <v>23</v>
      </c>
      <c r="G302">
        <v>53</v>
      </c>
      <c r="H302">
        <v>0.99809999999999999</v>
      </c>
      <c r="I302">
        <v>3.43</v>
      </c>
      <c r="J302">
        <v>0.74</v>
      </c>
      <c r="K302">
        <v>9.1999999999999993</v>
      </c>
      <c r="L302">
        <v>6</v>
      </c>
      <c r="N302">
        <v>9</v>
      </c>
      <c r="O302">
        <v>0.69</v>
      </c>
      <c r="P302">
        <v>0</v>
      </c>
      <c r="Q302">
        <v>2.4</v>
      </c>
      <c r="R302">
        <v>8.7999999999999995E-2</v>
      </c>
      <c r="S302">
        <v>19</v>
      </c>
      <c r="T302">
        <v>38</v>
      </c>
      <c r="U302">
        <v>0.999</v>
      </c>
      <c r="V302">
        <v>3.35</v>
      </c>
      <c r="W302">
        <v>0.6</v>
      </c>
      <c r="X302">
        <v>9.3000000000000007</v>
      </c>
      <c r="Y302">
        <v>5</v>
      </c>
    </row>
    <row r="303" spans="1:25" x14ac:dyDescent="0.45">
      <c r="A303">
        <v>7.7</v>
      </c>
      <c r="B303">
        <v>0.51</v>
      </c>
      <c r="C303">
        <v>0.28000000000000003</v>
      </c>
      <c r="D303">
        <v>2.1</v>
      </c>
      <c r="E303">
        <v>8.6999999999999994E-2</v>
      </c>
      <c r="F303">
        <v>23</v>
      </c>
      <c r="G303">
        <v>54</v>
      </c>
      <c r="H303">
        <v>0.998</v>
      </c>
      <c r="I303">
        <v>3.42</v>
      </c>
      <c r="J303">
        <v>0.74</v>
      </c>
      <c r="K303">
        <v>9.1999999999999993</v>
      </c>
      <c r="L303">
        <v>5</v>
      </c>
      <c r="N303">
        <v>6.9</v>
      </c>
      <c r="O303">
        <v>0.55000000000000004</v>
      </c>
      <c r="P303">
        <v>0.15</v>
      </c>
      <c r="Q303">
        <v>2.2000000000000002</v>
      </c>
      <c r="R303">
        <v>7.5999999999999998E-2</v>
      </c>
      <c r="S303">
        <v>19</v>
      </c>
      <c r="T303">
        <v>40</v>
      </c>
      <c r="U303">
        <v>0.99609999999999999</v>
      </c>
      <c r="V303">
        <v>3.41</v>
      </c>
      <c r="W303">
        <v>0.59</v>
      </c>
      <c r="X303">
        <v>10.1</v>
      </c>
      <c r="Y303">
        <v>5</v>
      </c>
    </row>
    <row r="304" spans="1:25" x14ac:dyDescent="0.45">
      <c r="A304">
        <v>5.4</v>
      </c>
      <c r="B304">
        <v>0.42</v>
      </c>
      <c r="C304">
        <v>0.27</v>
      </c>
      <c r="D304">
        <v>2</v>
      </c>
      <c r="E304">
        <v>9.1999999999999998E-2</v>
      </c>
      <c r="F304">
        <v>23</v>
      </c>
      <c r="G304">
        <v>55</v>
      </c>
      <c r="H304">
        <v>0.99470999999999998</v>
      </c>
      <c r="I304">
        <v>3.78</v>
      </c>
      <c r="J304">
        <v>0.64</v>
      </c>
      <c r="K304">
        <v>12.3</v>
      </c>
      <c r="L304">
        <v>7</v>
      </c>
      <c r="N304">
        <v>6.6</v>
      </c>
      <c r="O304">
        <v>0.57999999999999996</v>
      </c>
      <c r="P304">
        <v>0.02</v>
      </c>
      <c r="Q304">
        <v>2.4</v>
      </c>
      <c r="R304">
        <v>6.9000000000000006E-2</v>
      </c>
      <c r="S304">
        <v>19</v>
      </c>
      <c r="T304">
        <v>40</v>
      </c>
      <c r="U304">
        <v>0.99387000000000003</v>
      </c>
      <c r="V304">
        <v>3.38</v>
      </c>
      <c r="W304">
        <v>0.66</v>
      </c>
      <c r="X304">
        <v>12.6</v>
      </c>
      <c r="Y304">
        <v>6</v>
      </c>
    </row>
    <row r="305" spans="1:25" x14ac:dyDescent="0.45">
      <c r="A305">
        <v>6.1</v>
      </c>
      <c r="B305">
        <v>0.32</v>
      </c>
      <c r="C305">
        <v>0.25</v>
      </c>
      <c r="D305">
        <v>2.2999999999999998</v>
      </c>
      <c r="E305">
        <v>7.0999999999999994E-2</v>
      </c>
      <c r="F305">
        <v>23</v>
      </c>
      <c r="G305">
        <v>58</v>
      </c>
      <c r="H305">
        <v>0.99632999999999905</v>
      </c>
      <c r="I305">
        <v>3.42</v>
      </c>
      <c r="J305">
        <v>0.97</v>
      </c>
      <c r="K305">
        <v>10.6</v>
      </c>
      <c r="L305">
        <v>5</v>
      </c>
      <c r="N305">
        <v>7.7</v>
      </c>
      <c r="O305">
        <v>0.6</v>
      </c>
      <c r="P305">
        <v>0.06</v>
      </c>
      <c r="Q305">
        <v>2</v>
      </c>
      <c r="R305">
        <v>7.9000000000000001E-2</v>
      </c>
      <c r="S305">
        <v>19</v>
      </c>
      <c r="T305">
        <v>41</v>
      </c>
      <c r="U305">
        <v>0.99697000000000002</v>
      </c>
      <c r="V305">
        <v>3.39</v>
      </c>
      <c r="W305">
        <v>0.62</v>
      </c>
      <c r="X305">
        <v>10.1</v>
      </c>
      <c r="Y305">
        <v>6</v>
      </c>
    </row>
    <row r="306" spans="1:25" x14ac:dyDescent="0.45">
      <c r="A306">
        <v>7.7</v>
      </c>
      <c r="B306">
        <v>0.23</v>
      </c>
      <c r="C306">
        <v>0.37</v>
      </c>
      <c r="D306">
        <v>1.8</v>
      </c>
      <c r="E306">
        <v>4.5999999999999999E-2</v>
      </c>
      <c r="F306">
        <v>23</v>
      </c>
      <c r="G306">
        <v>60</v>
      </c>
      <c r="H306">
        <v>0.99709999999999999</v>
      </c>
      <c r="I306">
        <v>3.41</v>
      </c>
      <c r="J306">
        <v>0.71</v>
      </c>
      <c r="K306">
        <v>12.1</v>
      </c>
      <c r="L306">
        <v>6</v>
      </c>
      <c r="N306">
        <v>6.2</v>
      </c>
      <c r="O306">
        <v>0.36</v>
      </c>
      <c r="P306">
        <v>0.24</v>
      </c>
      <c r="Q306">
        <v>2.2000000000000002</v>
      </c>
      <c r="R306">
        <v>9.5000000000000001E-2</v>
      </c>
      <c r="S306">
        <v>19</v>
      </c>
      <c r="T306">
        <v>42</v>
      </c>
      <c r="U306">
        <v>0.99460000000000004</v>
      </c>
      <c r="V306">
        <v>3.57</v>
      </c>
      <c r="W306">
        <v>0.56999999999999995</v>
      </c>
      <c r="X306">
        <v>11.7</v>
      </c>
      <c r="Y306">
        <v>6</v>
      </c>
    </row>
    <row r="307" spans="1:25" x14ac:dyDescent="0.45">
      <c r="A307">
        <v>7.6</v>
      </c>
      <c r="B307">
        <v>0.39</v>
      </c>
      <c r="C307">
        <v>0.31</v>
      </c>
      <c r="D307">
        <v>2.2999999999999998</v>
      </c>
      <c r="E307">
        <v>8.1999999999999906E-2</v>
      </c>
      <c r="F307">
        <v>23</v>
      </c>
      <c r="G307">
        <v>71</v>
      </c>
      <c r="H307">
        <v>0.99819999999999998</v>
      </c>
      <c r="I307">
        <v>3.52</v>
      </c>
      <c r="J307">
        <v>0.65</v>
      </c>
      <c r="K307">
        <v>9.6999999999999993</v>
      </c>
      <c r="L307">
        <v>5</v>
      </c>
      <c r="N307">
        <v>6.4</v>
      </c>
      <c r="O307">
        <v>0.67</v>
      </c>
      <c r="P307">
        <v>0.08</v>
      </c>
      <c r="Q307">
        <v>2.1</v>
      </c>
      <c r="R307">
        <v>4.4999999999999998E-2</v>
      </c>
      <c r="S307">
        <v>19</v>
      </c>
      <c r="T307">
        <v>48</v>
      </c>
      <c r="U307">
        <v>0.99490000000000001</v>
      </c>
      <c r="V307">
        <v>3.49</v>
      </c>
      <c r="W307">
        <v>0.49</v>
      </c>
      <c r="X307">
        <v>11.4</v>
      </c>
      <c r="Y307">
        <v>6</v>
      </c>
    </row>
    <row r="308" spans="1:25" x14ac:dyDescent="0.45">
      <c r="A308">
        <v>5.2</v>
      </c>
      <c r="B308">
        <v>0.49</v>
      </c>
      <c r="C308">
        <v>0.26</v>
      </c>
      <c r="D308">
        <v>2.2999999999999998</v>
      </c>
      <c r="E308">
        <v>0.09</v>
      </c>
      <c r="F308">
        <v>23</v>
      </c>
      <c r="G308">
        <v>74</v>
      </c>
      <c r="H308">
        <v>0.99529999999999996</v>
      </c>
      <c r="I308">
        <v>3.71</v>
      </c>
      <c r="J308">
        <v>0.62</v>
      </c>
      <c r="K308">
        <v>12.2</v>
      </c>
      <c r="L308">
        <v>6</v>
      </c>
      <c r="N308">
        <v>6.9</v>
      </c>
      <c r="O308">
        <v>0.5</v>
      </c>
      <c r="P308">
        <v>0.04</v>
      </c>
      <c r="Q308">
        <v>1.5</v>
      </c>
      <c r="R308">
        <v>8.5000000000000006E-2</v>
      </c>
      <c r="S308">
        <v>19</v>
      </c>
      <c r="T308">
        <v>49</v>
      </c>
      <c r="U308">
        <v>0.99580000000000002</v>
      </c>
      <c r="V308">
        <v>3.35</v>
      </c>
      <c r="W308">
        <v>0.78</v>
      </c>
      <c r="X308">
        <v>9.5</v>
      </c>
      <c r="Y308">
        <v>5</v>
      </c>
    </row>
    <row r="309" spans="1:25" x14ac:dyDescent="0.45">
      <c r="A309">
        <v>13.5</v>
      </c>
      <c r="B309">
        <v>0.53</v>
      </c>
      <c r="C309">
        <v>0.79</v>
      </c>
      <c r="D309">
        <v>4.8</v>
      </c>
      <c r="E309">
        <v>0.12</v>
      </c>
      <c r="F309">
        <v>23</v>
      </c>
      <c r="G309">
        <v>77</v>
      </c>
      <c r="H309">
        <v>1.0018</v>
      </c>
      <c r="I309">
        <v>3.18</v>
      </c>
      <c r="J309">
        <v>0.77</v>
      </c>
      <c r="K309">
        <v>13</v>
      </c>
      <c r="L309">
        <v>5</v>
      </c>
      <c r="N309">
        <v>7.4</v>
      </c>
      <c r="O309">
        <v>0.25</v>
      </c>
      <c r="P309">
        <v>0.28999999999999998</v>
      </c>
      <c r="Q309">
        <v>2.2000000000000002</v>
      </c>
      <c r="R309">
        <v>5.3999999999999999E-2</v>
      </c>
      <c r="S309">
        <v>19</v>
      </c>
      <c r="T309">
        <v>49</v>
      </c>
      <c r="U309">
        <v>0.99665999999999999</v>
      </c>
      <c r="V309">
        <v>3.4</v>
      </c>
      <c r="W309">
        <v>0.76</v>
      </c>
      <c r="X309">
        <v>10.9</v>
      </c>
      <c r="Y309">
        <v>7</v>
      </c>
    </row>
    <row r="310" spans="1:25" x14ac:dyDescent="0.45">
      <c r="A310">
        <v>9.1</v>
      </c>
      <c r="B310">
        <v>0.45</v>
      </c>
      <c r="C310">
        <v>0.35</v>
      </c>
      <c r="D310">
        <v>2.4</v>
      </c>
      <c r="E310">
        <v>0.08</v>
      </c>
      <c r="F310">
        <v>23</v>
      </c>
      <c r="G310">
        <v>78</v>
      </c>
      <c r="H310">
        <v>0.99870000000000003</v>
      </c>
      <c r="I310">
        <v>3.38</v>
      </c>
      <c r="J310">
        <v>0.62</v>
      </c>
      <c r="K310">
        <v>9.5</v>
      </c>
      <c r="L310">
        <v>5</v>
      </c>
      <c r="N310">
        <v>11.2</v>
      </c>
      <c r="O310">
        <v>0.4</v>
      </c>
      <c r="P310">
        <v>0.5</v>
      </c>
      <c r="Q310">
        <v>2</v>
      </c>
      <c r="R310">
        <v>9.9000000000000005E-2</v>
      </c>
      <c r="S310">
        <v>19</v>
      </c>
      <c r="T310">
        <v>50</v>
      </c>
      <c r="U310">
        <v>0.997829999999999</v>
      </c>
      <c r="V310">
        <v>3.1</v>
      </c>
      <c r="W310">
        <v>0.57999999999999996</v>
      </c>
      <c r="X310">
        <v>10.4</v>
      </c>
      <c r="Y310">
        <v>5</v>
      </c>
    </row>
    <row r="311" spans="1:25" x14ac:dyDescent="0.45">
      <c r="A311">
        <v>8.6999999999999993</v>
      </c>
      <c r="B311">
        <v>0.69</v>
      </c>
      <c r="C311">
        <v>0.31</v>
      </c>
      <c r="D311">
        <v>3</v>
      </c>
      <c r="E311">
        <v>8.5999999999999993E-2</v>
      </c>
      <c r="F311">
        <v>23</v>
      </c>
      <c r="G311">
        <v>81</v>
      </c>
      <c r="H311">
        <v>1.0002</v>
      </c>
      <c r="I311">
        <v>3.48</v>
      </c>
      <c r="J311">
        <v>0.74</v>
      </c>
      <c r="K311">
        <v>11.6</v>
      </c>
      <c r="L311">
        <v>6</v>
      </c>
      <c r="N311">
        <v>8.8000000000000007</v>
      </c>
      <c r="O311">
        <v>0.4</v>
      </c>
      <c r="P311">
        <v>0.4</v>
      </c>
      <c r="Q311">
        <v>2.2000000000000002</v>
      </c>
      <c r="R311">
        <v>7.9000000000000001E-2</v>
      </c>
      <c r="S311">
        <v>19</v>
      </c>
      <c r="T311">
        <v>52</v>
      </c>
      <c r="U311">
        <v>0.998</v>
      </c>
      <c r="V311">
        <v>3.44</v>
      </c>
      <c r="W311">
        <v>0.64</v>
      </c>
      <c r="X311">
        <v>9.1999999999999993</v>
      </c>
      <c r="Y311">
        <v>5</v>
      </c>
    </row>
    <row r="312" spans="1:25" x14ac:dyDescent="0.45">
      <c r="A312">
        <v>5.6</v>
      </c>
      <c r="B312">
        <v>0.31</v>
      </c>
      <c r="C312">
        <v>0.78</v>
      </c>
      <c r="D312">
        <v>13.9</v>
      </c>
      <c r="E312">
        <v>7.3999999999999996E-2</v>
      </c>
      <c r="F312">
        <v>23</v>
      </c>
      <c r="G312">
        <v>92</v>
      </c>
      <c r="H312">
        <v>0.99677000000000004</v>
      </c>
      <c r="I312">
        <v>3.39</v>
      </c>
      <c r="J312">
        <v>0.48</v>
      </c>
      <c r="K312">
        <v>10.5</v>
      </c>
      <c r="L312">
        <v>6</v>
      </c>
      <c r="N312">
        <v>10</v>
      </c>
      <c r="O312">
        <v>0.56000000000000005</v>
      </c>
      <c r="P312">
        <v>0.24</v>
      </c>
      <c r="Q312">
        <v>2.2000000000000002</v>
      </c>
      <c r="R312">
        <v>7.9000000000000001E-2</v>
      </c>
      <c r="S312">
        <v>19</v>
      </c>
      <c r="T312">
        <v>58</v>
      </c>
      <c r="U312">
        <v>0.99909999999999999</v>
      </c>
      <c r="V312">
        <v>3.18</v>
      </c>
      <c r="W312">
        <v>0.56000000000000005</v>
      </c>
      <c r="X312">
        <v>10.1</v>
      </c>
      <c r="Y312">
        <v>6</v>
      </c>
    </row>
    <row r="313" spans="1:25" x14ac:dyDescent="0.45">
      <c r="A313">
        <v>7.9</v>
      </c>
      <c r="B313">
        <v>0.57999999999999996</v>
      </c>
      <c r="C313">
        <v>0.23</v>
      </c>
      <c r="D313">
        <v>2.2999999999999998</v>
      </c>
      <c r="E313">
        <v>7.5999999999999998E-2</v>
      </c>
      <c r="F313">
        <v>23</v>
      </c>
      <c r="G313">
        <v>94</v>
      </c>
      <c r="H313">
        <v>0.99685999999999997</v>
      </c>
      <c r="I313">
        <v>3.21</v>
      </c>
      <c r="J313">
        <v>0.57999999999999996</v>
      </c>
      <c r="K313">
        <v>9.5</v>
      </c>
      <c r="L313">
        <v>6</v>
      </c>
      <c r="N313">
        <v>8.1999999999999993</v>
      </c>
      <c r="O313">
        <v>0.59</v>
      </c>
      <c r="P313">
        <v>0</v>
      </c>
      <c r="Q313">
        <v>2.5</v>
      </c>
      <c r="R313">
        <v>9.2999999999999999E-2</v>
      </c>
      <c r="S313">
        <v>19</v>
      </c>
      <c r="T313">
        <v>58</v>
      </c>
      <c r="U313">
        <v>1.0002</v>
      </c>
      <c r="V313">
        <v>3.5</v>
      </c>
      <c r="W313">
        <v>0.65</v>
      </c>
      <c r="X313">
        <v>9.3000000000000007</v>
      </c>
      <c r="Y313">
        <v>6</v>
      </c>
    </row>
    <row r="314" spans="1:25" x14ac:dyDescent="0.45">
      <c r="A314">
        <v>10.7</v>
      </c>
      <c r="B314">
        <v>0.9</v>
      </c>
      <c r="C314">
        <v>0.34</v>
      </c>
      <c r="D314">
        <v>6.6</v>
      </c>
      <c r="E314">
        <v>0.111999999999999</v>
      </c>
      <c r="F314">
        <v>23</v>
      </c>
      <c r="G314">
        <v>99</v>
      </c>
      <c r="H314">
        <v>1.0028900000000001</v>
      </c>
      <c r="I314">
        <v>3.22</v>
      </c>
      <c r="J314">
        <v>0.68</v>
      </c>
      <c r="K314">
        <v>9.3000000000000007</v>
      </c>
      <c r="L314">
        <v>5</v>
      </c>
      <c r="N314">
        <v>8</v>
      </c>
      <c r="O314">
        <v>0.52</v>
      </c>
      <c r="P314">
        <v>0.25</v>
      </c>
      <c r="Q314">
        <v>2</v>
      </c>
      <c r="R314">
        <v>7.8E-2</v>
      </c>
      <c r="S314">
        <v>19</v>
      </c>
      <c r="T314">
        <v>59</v>
      </c>
      <c r="U314">
        <v>0.99612000000000001</v>
      </c>
      <c r="V314">
        <v>3.3</v>
      </c>
      <c r="W314">
        <v>0.48</v>
      </c>
      <c r="X314">
        <v>10.199999999999999</v>
      </c>
      <c r="Y314">
        <v>5</v>
      </c>
    </row>
    <row r="315" spans="1:25" x14ac:dyDescent="0.45">
      <c r="A315">
        <v>8.9</v>
      </c>
      <c r="B315">
        <v>0.61</v>
      </c>
      <c r="C315">
        <v>0.49</v>
      </c>
      <c r="D315">
        <v>2</v>
      </c>
      <c r="E315">
        <v>0.27</v>
      </c>
      <c r="F315">
        <v>23</v>
      </c>
      <c r="G315">
        <v>110</v>
      </c>
      <c r="H315">
        <v>0.99719999999999998</v>
      </c>
      <c r="I315">
        <v>3.12</v>
      </c>
      <c r="J315">
        <v>1.02</v>
      </c>
      <c r="K315">
        <v>9.3000000000000007</v>
      </c>
      <c r="L315">
        <v>5</v>
      </c>
      <c r="N315">
        <v>12.2</v>
      </c>
      <c r="O315">
        <v>0.48</v>
      </c>
      <c r="P315">
        <v>0.54</v>
      </c>
      <c r="Q315">
        <v>2.6</v>
      </c>
      <c r="R315">
        <v>8.5000000000000006E-2</v>
      </c>
      <c r="S315">
        <v>19</v>
      </c>
      <c r="T315">
        <v>64</v>
      </c>
      <c r="U315">
        <v>1</v>
      </c>
      <c r="V315">
        <v>3.1</v>
      </c>
      <c r="W315">
        <v>0.61</v>
      </c>
      <c r="X315">
        <v>10.5</v>
      </c>
      <c r="Y315">
        <v>6</v>
      </c>
    </row>
    <row r="316" spans="1:25" x14ac:dyDescent="0.45">
      <c r="A316">
        <v>8.5</v>
      </c>
      <c r="B316">
        <v>0.66</v>
      </c>
      <c r="C316">
        <v>0.2</v>
      </c>
      <c r="D316">
        <v>2.1</v>
      </c>
      <c r="E316">
        <v>9.6999999999999906E-2</v>
      </c>
      <c r="F316">
        <v>23</v>
      </c>
      <c r="G316">
        <v>113</v>
      </c>
      <c r="H316">
        <v>0.99732999999999905</v>
      </c>
      <c r="I316">
        <v>3.13</v>
      </c>
      <c r="J316">
        <v>0.48</v>
      </c>
      <c r="K316">
        <v>9.1999999999999993</v>
      </c>
      <c r="L316">
        <v>5</v>
      </c>
      <c r="N316">
        <v>7.6</v>
      </c>
      <c r="O316">
        <v>0.43</v>
      </c>
      <c r="P316">
        <v>0.28999999999999998</v>
      </c>
      <c r="Q316">
        <v>2.1</v>
      </c>
      <c r="R316">
        <v>7.4999999999999997E-2</v>
      </c>
      <c r="S316">
        <v>19</v>
      </c>
      <c r="T316">
        <v>66</v>
      </c>
      <c r="U316">
        <v>0.99717999999999996</v>
      </c>
      <c r="V316">
        <v>3.4</v>
      </c>
      <c r="W316">
        <v>0.64</v>
      </c>
      <c r="X316">
        <v>9.5</v>
      </c>
      <c r="Y316">
        <v>5</v>
      </c>
    </row>
    <row r="317" spans="1:25" x14ac:dyDescent="0.45">
      <c r="A317">
        <v>9.1999999999999993</v>
      </c>
      <c r="B317">
        <v>0.43</v>
      </c>
      <c r="C317">
        <v>0.49</v>
      </c>
      <c r="D317">
        <v>2.4</v>
      </c>
      <c r="E317">
        <v>8.5999999999999993E-2</v>
      </c>
      <c r="F317">
        <v>23</v>
      </c>
      <c r="G317">
        <v>116</v>
      </c>
      <c r="H317">
        <v>0.99760000000000004</v>
      </c>
      <c r="I317">
        <v>3.23</v>
      </c>
      <c r="J317">
        <v>0.64</v>
      </c>
      <c r="K317">
        <v>9.5</v>
      </c>
      <c r="L317">
        <v>5</v>
      </c>
      <c r="N317">
        <v>8.8000000000000007</v>
      </c>
      <c r="O317">
        <v>0.3</v>
      </c>
      <c r="P317">
        <v>0.38</v>
      </c>
      <c r="Q317">
        <v>2.2999999999999998</v>
      </c>
      <c r="R317">
        <v>0.06</v>
      </c>
      <c r="S317">
        <v>19</v>
      </c>
      <c r="T317">
        <v>72</v>
      </c>
      <c r="U317">
        <v>0.99542999999999904</v>
      </c>
      <c r="V317">
        <v>3.39</v>
      </c>
      <c r="W317">
        <v>0.72</v>
      </c>
      <c r="X317">
        <v>11.8</v>
      </c>
      <c r="Y317">
        <v>6</v>
      </c>
    </row>
    <row r="318" spans="1:25" x14ac:dyDescent="0.45">
      <c r="A318">
        <v>9.4</v>
      </c>
      <c r="B318">
        <v>0.68500000000000005</v>
      </c>
      <c r="C318">
        <v>0.26</v>
      </c>
      <c r="D318">
        <v>2.4</v>
      </c>
      <c r="E318">
        <v>8.1999999999999906E-2</v>
      </c>
      <c r="F318">
        <v>23</v>
      </c>
      <c r="G318">
        <v>143</v>
      </c>
      <c r="H318">
        <v>0.99780000000000002</v>
      </c>
      <c r="I318">
        <v>3.28</v>
      </c>
      <c r="J318">
        <v>0.55000000000000004</v>
      </c>
      <c r="K318">
        <v>9.4</v>
      </c>
      <c r="L318">
        <v>5</v>
      </c>
      <c r="N318">
        <v>7.7</v>
      </c>
      <c r="O318">
        <v>0.26</v>
      </c>
      <c r="P318">
        <v>0.26</v>
      </c>
      <c r="Q318">
        <v>2</v>
      </c>
      <c r="R318">
        <v>5.1999999999999998E-2</v>
      </c>
      <c r="S318">
        <v>19</v>
      </c>
      <c r="T318">
        <v>77</v>
      </c>
      <c r="U318">
        <v>0.99509999999999998</v>
      </c>
      <c r="V318">
        <v>3.15</v>
      </c>
      <c r="W318">
        <v>0.79</v>
      </c>
      <c r="X318">
        <v>10.9</v>
      </c>
      <c r="Y318">
        <v>6</v>
      </c>
    </row>
    <row r="319" spans="1:25" x14ac:dyDescent="0.45">
      <c r="A319">
        <v>9.5</v>
      </c>
      <c r="B319">
        <v>0.56999999999999995</v>
      </c>
      <c r="C319">
        <v>0.27</v>
      </c>
      <c r="D319">
        <v>2.2999999999999998</v>
      </c>
      <c r="E319">
        <v>8.1999999999999906E-2</v>
      </c>
      <c r="F319">
        <v>23</v>
      </c>
      <c r="G319">
        <v>144</v>
      </c>
      <c r="H319">
        <v>0.99782000000000004</v>
      </c>
      <c r="I319">
        <v>3.27</v>
      </c>
      <c r="J319">
        <v>0.55000000000000004</v>
      </c>
      <c r="K319">
        <v>9.4</v>
      </c>
      <c r="L319">
        <v>5</v>
      </c>
      <c r="N319">
        <v>9</v>
      </c>
      <c r="O319">
        <v>0.46</v>
      </c>
      <c r="P319">
        <v>0.31</v>
      </c>
      <c r="Q319">
        <v>2.8</v>
      </c>
      <c r="R319">
        <v>9.2999999999999999E-2</v>
      </c>
      <c r="S319">
        <v>19</v>
      </c>
      <c r="T319">
        <v>98</v>
      </c>
      <c r="U319">
        <v>0.99814999999999998</v>
      </c>
      <c r="V319">
        <v>3.32</v>
      </c>
      <c r="W319">
        <v>0.63</v>
      </c>
      <c r="X319">
        <v>9.5</v>
      </c>
      <c r="Y319">
        <v>6</v>
      </c>
    </row>
    <row r="320" spans="1:25" x14ac:dyDescent="0.45">
      <c r="A320">
        <v>7.7</v>
      </c>
      <c r="B320">
        <v>0.54</v>
      </c>
      <c r="C320">
        <v>0.26</v>
      </c>
      <c r="D320">
        <v>1.9</v>
      </c>
      <c r="E320">
        <v>8.8999999999999996E-2</v>
      </c>
      <c r="F320">
        <v>23</v>
      </c>
      <c r="G320">
        <v>147</v>
      </c>
      <c r="H320">
        <v>0.99636000000000002</v>
      </c>
      <c r="I320">
        <v>3.26</v>
      </c>
      <c r="J320">
        <v>0.59</v>
      </c>
      <c r="K320">
        <v>9.6999999999999993</v>
      </c>
      <c r="L320">
        <v>5</v>
      </c>
      <c r="N320">
        <v>5.2</v>
      </c>
      <c r="O320">
        <v>0.48</v>
      </c>
      <c r="P320">
        <v>0.04</v>
      </c>
      <c r="Q320">
        <v>1.6</v>
      </c>
      <c r="R320">
        <v>5.3999999999999999E-2</v>
      </c>
      <c r="S320">
        <v>19</v>
      </c>
      <c r="T320">
        <v>106</v>
      </c>
      <c r="U320">
        <v>0.99270000000000003</v>
      </c>
      <c r="V320">
        <v>3.54</v>
      </c>
      <c r="W320">
        <v>0.62</v>
      </c>
      <c r="X320">
        <v>12.2</v>
      </c>
      <c r="Y320">
        <v>7</v>
      </c>
    </row>
    <row r="321" spans="1:25" x14ac:dyDescent="0.45">
      <c r="A321">
        <v>6.6</v>
      </c>
      <c r="B321">
        <v>0.39</v>
      </c>
      <c r="C321">
        <v>0.49</v>
      </c>
      <c r="D321">
        <v>1.7</v>
      </c>
      <c r="E321">
        <v>7.0000000000000007E-2</v>
      </c>
      <c r="F321">
        <v>23</v>
      </c>
      <c r="G321">
        <v>149</v>
      </c>
      <c r="H321">
        <v>0.99219999999999997</v>
      </c>
      <c r="I321">
        <v>3.12</v>
      </c>
      <c r="J321">
        <v>0.5</v>
      </c>
      <c r="K321">
        <v>11.5</v>
      </c>
      <c r="L321">
        <v>6</v>
      </c>
      <c r="N321">
        <v>7.2</v>
      </c>
      <c r="O321">
        <v>0.53</v>
      </c>
      <c r="P321">
        <v>0.13</v>
      </c>
      <c r="Q321">
        <v>2</v>
      </c>
      <c r="R321">
        <v>5.7999999999999899E-2</v>
      </c>
      <c r="S321">
        <v>18</v>
      </c>
      <c r="T321">
        <v>22</v>
      </c>
      <c r="U321">
        <v>0.995729999999999</v>
      </c>
      <c r="V321">
        <v>3.21</v>
      </c>
      <c r="W321">
        <v>0.68</v>
      </c>
      <c r="X321">
        <v>9.9</v>
      </c>
      <c r="Y321">
        <v>6</v>
      </c>
    </row>
    <row r="322" spans="1:25" x14ac:dyDescent="0.45">
      <c r="A322">
        <v>7.5</v>
      </c>
      <c r="B322">
        <v>0.71</v>
      </c>
      <c r="C322">
        <v>0</v>
      </c>
      <c r="D322">
        <v>1.6</v>
      </c>
      <c r="E322">
        <v>9.1999999999999998E-2</v>
      </c>
      <c r="F322">
        <v>22</v>
      </c>
      <c r="G322">
        <v>31</v>
      </c>
      <c r="H322">
        <v>0.99634999999999996</v>
      </c>
      <c r="I322">
        <v>3.38</v>
      </c>
      <c r="J322">
        <v>0.57999999999999996</v>
      </c>
      <c r="K322">
        <v>10</v>
      </c>
      <c r="L322">
        <v>6</v>
      </c>
      <c r="N322">
        <v>7.1</v>
      </c>
      <c r="O322">
        <v>0.67</v>
      </c>
      <c r="P322">
        <v>0</v>
      </c>
      <c r="Q322">
        <v>2.2999999999999998</v>
      </c>
      <c r="R322">
        <v>8.3000000000000004E-2</v>
      </c>
      <c r="S322">
        <v>18</v>
      </c>
      <c r="T322">
        <v>27</v>
      </c>
      <c r="U322">
        <v>0.99767999999999901</v>
      </c>
      <c r="V322">
        <v>3.44</v>
      </c>
      <c r="W322">
        <v>0.54</v>
      </c>
      <c r="X322">
        <v>9.4</v>
      </c>
      <c r="Y322">
        <v>5</v>
      </c>
    </row>
    <row r="323" spans="1:25" x14ac:dyDescent="0.45">
      <c r="A323">
        <v>6.9</v>
      </c>
      <c r="B323">
        <v>0.41</v>
      </c>
      <c r="C323">
        <v>0.33</v>
      </c>
      <c r="D323">
        <v>2.2000000000000002</v>
      </c>
      <c r="E323">
        <v>8.1000000000000003E-2</v>
      </c>
      <c r="F323">
        <v>22</v>
      </c>
      <c r="G323">
        <v>36</v>
      </c>
      <c r="H323">
        <v>0.99490000000000001</v>
      </c>
      <c r="I323">
        <v>3.41</v>
      </c>
      <c r="J323">
        <v>0.75</v>
      </c>
      <c r="K323">
        <v>11.1</v>
      </c>
      <c r="L323">
        <v>6</v>
      </c>
      <c r="N323">
        <v>5.8</v>
      </c>
      <c r="O323">
        <v>0.61</v>
      </c>
      <c r="P323">
        <v>0.11</v>
      </c>
      <c r="Q323">
        <v>1.8</v>
      </c>
      <c r="R323">
        <v>6.6000000000000003E-2</v>
      </c>
      <c r="S323">
        <v>18</v>
      </c>
      <c r="T323">
        <v>28</v>
      </c>
      <c r="U323">
        <v>0.99482999999999899</v>
      </c>
      <c r="V323">
        <v>3.55</v>
      </c>
      <c r="W323">
        <v>0.66</v>
      </c>
      <c r="X323">
        <v>10.9</v>
      </c>
      <c r="Y323">
        <v>6</v>
      </c>
    </row>
    <row r="324" spans="1:25" x14ac:dyDescent="0.45">
      <c r="A324">
        <v>6.9</v>
      </c>
      <c r="B324">
        <v>0.68500000000000005</v>
      </c>
      <c r="C324">
        <v>0</v>
      </c>
      <c r="D324">
        <v>2.5</v>
      </c>
      <c r="E324">
        <v>0.105</v>
      </c>
      <c r="F324">
        <v>22</v>
      </c>
      <c r="G324">
        <v>37</v>
      </c>
      <c r="H324">
        <v>0.99660000000000004</v>
      </c>
      <c r="I324">
        <v>3.46</v>
      </c>
      <c r="J324">
        <v>0.56999999999999995</v>
      </c>
      <c r="K324">
        <v>10.6</v>
      </c>
      <c r="L324">
        <v>6</v>
      </c>
      <c r="N324">
        <v>7.3</v>
      </c>
      <c r="O324">
        <v>0.73499999999999999</v>
      </c>
      <c r="P324">
        <v>0</v>
      </c>
      <c r="Q324">
        <v>2.2000000000000002</v>
      </c>
      <c r="R324">
        <v>0.08</v>
      </c>
      <c r="S324">
        <v>18</v>
      </c>
      <c r="T324">
        <v>28</v>
      </c>
      <c r="U324">
        <v>0.99765000000000004</v>
      </c>
      <c r="V324">
        <v>3.41</v>
      </c>
      <c r="W324">
        <v>0.6</v>
      </c>
      <c r="X324">
        <v>9.4</v>
      </c>
      <c r="Y324">
        <v>5</v>
      </c>
    </row>
    <row r="325" spans="1:25" x14ac:dyDescent="0.45">
      <c r="A325">
        <v>6.8</v>
      </c>
      <c r="B325">
        <v>0.67</v>
      </c>
      <c r="C325">
        <v>0</v>
      </c>
      <c r="D325">
        <v>1.9</v>
      </c>
      <c r="E325">
        <v>0.08</v>
      </c>
      <c r="F325">
        <v>22</v>
      </c>
      <c r="G325">
        <v>39</v>
      </c>
      <c r="H325">
        <v>0.99700999999999995</v>
      </c>
      <c r="I325">
        <v>3.4</v>
      </c>
      <c r="J325">
        <v>0.74</v>
      </c>
      <c r="K325">
        <v>9.6999999999999993</v>
      </c>
      <c r="L325">
        <v>5</v>
      </c>
      <c r="N325">
        <v>7.5</v>
      </c>
      <c r="O325">
        <v>0.64</v>
      </c>
      <c r="P325">
        <v>0</v>
      </c>
      <c r="Q325">
        <v>2.4</v>
      </c>
      <c r="R325">
        <v>7.6999999999999999E-2</v>
      </c>
      <c r="S325">
        <v>18</v>
      </c>
      <c r="T325">
        <v>29</v>
      </c>
      <c r="U325">
        <v>0.99650000000000005</v>
      </c>
      <c r="V325">
        <v>3.32</v>
      </c>
      <c r="W325">
        <v>0.6</v>
      </c>
      <c r="X325">
        <v>10</v>
      </c>
      <c r="Y325">
        <v>6</v>
      </c>
    </row>
    <row r="326" spans="1:25" x14ac:dyDescent="0.45">
      <c r="A326">
        <v>11.6</v>
      </c>
      <c r="B326">
        <v>0.41</v>
      </c>
      <c r="C326">
        <v>0.54</v>
      </c>
      <c r="D326">
        <v>1.5</v>
      </c>
      <c r="E326">
        <v>9.5000000000000001E-2</v>
      </c>
      <c r="F326">
        <v>22</v>
      </c>
      <c r="G326">
        <v>41</v>
      </c>
      <c r="H326">
        <v>0.99734999999999996</v>
      </c>
      <c r="I326">
        <v>3.02</v>
      </c>
      <c r="J326">
        <v>0.76</v>
      </c>
      <c r="K326">
        <v>9.9</v>
      </c>
      <c r="L326">
        <v>7</v>
      </c>
      <c r="N326">
        <v>7.9</v>
      </c>
      <c r="O326">
        <v>0.19</v>
      </c>
      <c r="P326">
        <v>0.42</v>
      </c>
      <c r="Q326">
        <v>1.6</v>
      </c>
      <c r="R326">
        <v>5.7000000000000002E-2</v>
      </c>
      <c r="S326">
        <v>18</v>
      </c>
      <c r="T326">
        <v>30</v>
      </c>
      <c r="U326">
        <v>0.99399999999999999</v>
      </c>
      <c r="V326">
        <v>3.29</v>
      </c>
      <c r="W326">
        <v>0.69</v>
      </c>
      <c r="X326">
        <v>11.2</v>
      </c>
      <c r="Y326">
        <v>6</v>
      </c>
    </row>
    <row r="327" spans="1:25" x14ac:dyDescent="0.45">
      <c r="A327">
        <v>10.1</v>
      </c>
      <c r="B327">
        <v>0.31</v>
      </c>
      <c r="C327">
        <v>0.44</v>
      </c>
      <c r="D327">
        <v>2.2999999999999998</v>
      </c>
      <c r="E327">
        <v>0.08</v>
      </c>
      <c r="F327">
        <v>22</v>
      </c>
      <c r="G327">
        <v>46</v>
      </c>
      <c r="H327">
        <v>0.99880000000000002</v>
      </c>
      <c r="I327">
        <v>3.32</v>
      </c>
      <c r="J327">
        <v>0.67</v>
      </c>
      <c r="K327">
        <v>9.6999999999999993</v>
      </c>
      <c r="L327">
        <v>6</v>
      </c>
      <c r="N327">
        <v>6.1</v>
      </c>
      <c r="O327">
        <v>0.48</v>
      </c>
      <c r="P327">
        <v>0.09</v>
      </c>
      <c r="Q327">
        <v>1.7</v>
      </c>
      <c r="R327">
        <v>7.8E-2</v>
      </c>
      <c r="S327">
        <v>18</v>
      </c>
      <c r="T327">
        <v>30</v>
      </c>
      <c r="U327">
        <v>0.99402000000000001</v>
      </c>
      <c r="V327">
        <v>3.45</v>
      </c>
      <c r="W327">
        <v>0.54</v>
      </c>
      <c r="X327">
        <v>11.2</v>
      </c>
      <c r="Y327">
        <v>6</v>
      </c>
    </row>
    <row r="328" spans="1:25" x14ac:dyDescent="0.45">
      <c r="A328">
        <v>7.8</v>
      </c>
      <c r="B328">
        <v>0.91</v>
      </c>
      <c r="C328">
        <v>7.0000000000000007E-2</v>
      </c>
      <c r="D328">
        <v>1.9</v>
      </c>
      <c r="E328">
        <v>5.7999999999999899E-2</v>
      </c>
      <c r="F328">
        <v>22</v>
      </c>
      <c r="G328">
        <v>47</v>
      </c>
      <c r="H328">
        <v>0.99524999999999997</v>
      </c>
      <c r="I328">
        <v>3.51</v>
      </c>
      <c r="J328">
        <v>0.43</v>
      </c>
      <c r="K328">
        <v>10.7</v>
      </c>
      <c r="L328">
        <v>6</v>
      </c>
      <c r="N328">
        <v>6.9</v>
      </c>
      <c r="O328">
        <v>0.63</v>
      </c>
      <c r="P328">
        <v>0.02</v>
      </c>
      <c r="Q328">
        <v>1.9</v>
      </c>
      <c r="R328">
        <v>7.8E-2</v>
      </c>
      <c r="S328">
        <v>18</v>
      </c>
      <c r="T328">
        <v>30</v>
      </c>
      <c r="U328">
        <v>0.99712000000000001</v>
      </c>
      <c r="V328">
        <v>3.4</v>
      </c>
      <c r="W328">
        <v>0.75</v>
      </c>
      <c r="X328">
        <v>9.8000000000000007</v>
      </c>
      <c r="Y328">
        <v>5</v>
      </c>
    </row>
    <row r="329" spans="1:25" x14ac:dyDescent="0.45">
      <c r="A329">
        <v>6</v>
      </c>
      <c r="B329">
        <v>0.42</v>
      </c>
      <c r="C329">
        <v>0.19</v>
      </c>
      <c r="D329">
        <v>2</v>
      </c>
      <c r="E329">
        <v>7.4999999999999997E-2</v>
      </c>
      <c r="F329">
        <v>22</v>
      </c>
      <c r="G329">
        <v>47</v>
      </c>
      <c r="H329">
        <v>0.99521999999999999</v>
      </c>
      <c r="I329">
        <v>3.39</v>
      </c>
      <c r="J329">
        <v>0.78</v>
      </c>
      <c r="K329">
        <v>10</v>
      </c>
      <c r="L329">
        <v>6</v>
      </c>
      <c r="N329">
        <v>6.7</v>
      </c>
      <c r="O329">
        <v>0.46</v>
      </c>
      <c r="P329">
        <v>0.24</v>
      </c>
      <c r="Q329">
        <v>1.7</v>
      </c>
      <c r="R329">
        <v>7.6999999999999999E-2</v>
      </c>
      <c r="S329">
        <v>18</v>
      </c>
      <c r="T329">
        <v>34</v>
      </c>
      <c r="U329">
        <v>0.99480000000000002</v>
      </c>
      <c r="V329">
        <v>3.39</v>
      </c>
      <c r="W329">
        <v>0.6</v>
      </c>
      <c r="X329">
        <v>10.6</v>
      </c>
      <c r="Y329">
        <v>6</v>
      </c>
    </row>
    <row r="330" spans="1:25" x14ac:dyDescent="0.45">
      <c r="A330">
        <v>7.2</v>
      </c>
      <c r="B330">
        <v>0.39</v>
      </c>
      <c r="C330">
        <v>0.44</v>
      </c>
      <c r="D330">
        <v>2.6</v>
      </c>
      <c r="E330">
        <v>6.6000000000000003E-2</v>
      </c>
      <c r="F330">
        <v>22</v>
      </c>
      <c r="G330">
        <v>48</v>
      </c>
      <c r="H330">
        <v>0.99493999999999905</v>
      </c>
      <c r="I330">
        <v>3.3</v>
      </c>
      <c r="J330">
        <v>0.84</v>
      </c>
      <c r="K330">
        <v>11.5</v>
      </c>
      <c r="L330">
        <v>6</v>
      </c>
      <c r="N330">
        <v>7.7</v>
      </c>
      <c r="O330">
        <v>0.28000000000000003</v>
      </c>
      <c r="P330">
        <v>0.3</v>
      </c>
      <c r="Q330">
        <v>2</v>
      </c>
      <c r="R330">
        <v>6.2E-2</v>
      </c>
      <c r="S330">
        <v>18</v>
      </c>
      <c r="T330">
        <v>34</v>
      </c>
      <c r="U330">
        <v>0.99519999999999997</v>
      </c>
      <c r="V330">
        <v>3.28</v>
      </c>
      <c r="W330">
        <v>0.9</v>
      </c>
      <c r="X330">
        <v>11.3</v>
      </c>
      <c r="Y330">
        <v>7</v>
      </c>
    </row>
    <row r="331" spans="1:25" x14ac:dyDescent="0.45">
      <c r="A331">
        <v>8</v>
      </c>
      <c r="B331">
        <v>0.25</v>
      </c>
      <c r="C331">
        <v>0.43</v>
      </c>
      <c r="D331">
        <v>1.7</v>
      </c>
      <c r="E331">
        <v>6.7000000000000004E-2</v>
      </c>
      <c r="F331">
        <v>22</v>
      </c>
      <c r="G331">
        <v>50</v>
      </c>
      <c r="H331">
        <v>0.99460000000000004</v>
      </c>
      <c r="I331">
        <v>3.38</v>
      </c>
      <c r="J331">
        <v>0.6</v>
      </c>
      <c r="K331">
        <v>11.9</v>
      </c>
      <c r="L331">
        <v>6</v>
      </c>
      <c r="N331">
        <v>6.7</v>
      </c>
      <c r="O331">
        <v>0.48</v>
      </c>
      <c r="P331">
        <v>0.08</v>
      </c>
      <c r="Q331">
        <v>2.1</v>
      </c>
      <c r="R331">
        <v>6.4000000000000001E-2</v>
      </c>
      <c r="S331">
        <v>18</v>
      </c>
      <c r="T331">
        <v>34</v>
      </c>
      <c r="U331">
        <v>0.99551999999999996</v>
      </c>
      <c r="V331">
        <v>3.33</v>
      </c>
      <c r="W331">
        <v>0.64</v>
      </c>
      <c r="X331">
        <v>9.6999999999999993</v>
      </c>
      <c r="Y331">
        <v>5</v>
      </c>
    </row>
    <row r="332" spans="1:25" x14ac:dyDescent="0.45">
      <c r="A332">
        <v>6.6</v>
      </c>
      <c r="B332">
        <v>0.44</v>
      </c>
      <c r="C332">
        <v>0.15</v>
      </c>
      <c r="D332">
        <v>2.1</v>
      </c>
      <c r="E332">
        <v>7.5999999999999998E-2</v>
      </c>
      <c r="F332">
        <v>22</v>
      </c>
      <c r="G332">
        <v>53</v>
      </c>
      <c r="H332">
        <v>0.99570000000000003</v>
      </c>
      <c r="I332">
        <v>3.32</v>
      </c>
      <c r="J332">
        <v>0.62</v>
      </c>
      <c r="K332">
        <v>9.3000000000000007</v>
      </c>
      <c r="L332">
        <v>5</v>
      </c>
      <c r="N332">
        <v>6.8</v>
      </c>
      <c r="O332">
        <v>0.56000000000000005</v>
      </c>
      <c r="P332">
        <v>0.03</v>
      </c>
      <c r="Q332">
        <v>1.7</v>
      </c>
      <c r="R332">
        <v>8.4000000000000005E-2</v>
      </c>
      <c r="S332">
        <v>18</v>
      </c>
      <c r="T332">
        <v>35</v>
      </c>
      <c r="U332">
        <v>0.99680000000000002</v>
      </c>
      <c r="V332">
        <v>3.44</v>
      </c>
      <c r="W332">
        <v>0.63</v>
      </c>
      <c r="X332">
        <v>10</v>
      </c>
      <c r="Y332">
        <v>6</v>
      </c>
    </row>
    <row r="333" spans="1:25" x14ac:dyDescent="0.45">
      <c r="A333">
        <v>6.7</v>
      </c>
      <c r="B333">
        <v>0.41</v>
      </c>
      <c r="C333">
        <v>0.43</v>
      </c>
      <c r="D333">
        <v>2.8</v>
      </c>
      <c r="E333">
        <v>7.5999999999999998E-2</v>
      </c>
      <c r="F333">
        <v>22</v>
      </c>
      <c r="G333">
        <v>54</v>
      </c>
      <c r="H333">
        <v>0.99572000000000005</v>
      </c>
      <c r="I333">
        <v>3.42</v>
      </c>
      <c r="J333">
        <v>1.1599999999999999</v>
      </c>
      <c r="K333">
        <v>10.6</v>
      </c>
      <c r="L333">
        <v>6</v>
      </c>
      <c r="N333">
        <v>7</v>
      </c>
      <c r="O333">
        <v>0.42</v>
      </c>
      <c r="P333">
        <v>0.19</v>
      </c>
      <c r="Q333">
        <v>2.2999999999999998</v>
      </c>
      <c r="R333">
        <v>7.0999999999999994E-2</v>
      </c>
      <c r="S333">
        <v>18</v>
      </c>
      <c r="T333">
        <v>36</v>
      </c>
      <c r="U333">
        <v>0.99475999999999998</v>
      </c>
      <c r="V333">
        <v>3.39</v>
      </c>
      <c r="W333">
        <v>0.56000000000000005</v>
      </c>
      <c r="X333">
        <v>10.9</v>
      </c>
      <c r="Y333">
        <v>5</v>
      </c>
    </row>
    <row r="334" spans="1:25" x14ac:dyDescent="0.45">
      <c r="A334">
        <v>10.4</v>
      </c>
      <c r="B334">
        <v>0.41</v>
      </c>
      <c r="C334">
        <v>0.55000000000000004</v>
      </c>
      <c r="D334">
        <v>3.2</v>
      </c>
      <c r="E334">
        <v>7.5999999999999998E-2</v>
      </c>
      <c r="F334">
        <v>22</v>
      </c>
      <c r="G334">
        <v>54</v>
      </c>
      <c r="H334">
        <v>0.99960000000000004</v>
      </c>
      <c r="I334">
        <v>3.15</v>
      </c>
      <c r="J334">
        <v>0.89</v>
      </c>
      <c r="K334">
        <v>9.9</v>
      </c>
      <c r="L334">
        <v>6</v>
      </c>
      <c r="N334">
        <v>8.5</v>
      </c>
      <c r="O334">
        <v>0.47</v>
      </c>
      <c r="P334">
        <v>0.27</v>
      </c>
      <c r="Q334">
        <v>1.9</v>
      </c>
      <c r="R334">
        <v>5.7999999999999899E-2</v>
      </c>
      <c r="S334">
        <v>18</v>
      </c>
      <c r="T334">
        <v>38</v>
      </c>
      <c r="U334">
        <v>0.99517999999999995</v>
      </c>
      <c r="V334">
        <v>3.16</v>
      </c>
      <c r="W334">
        <v>0.85</v>
      </c>
      <c r="X334">
        <v>11.1</v>
      </c>
      <c r="Y334">
        <v>6</v>
      </c>
    </row>
    <row r="335" spans="1:25" x14ac:dyDescent="0.45">
      <c r="A335">
        <v>7.8</v>
      </c>
      <c r="B335">
        <v>0.43</v>
      </c>
      <c r="C335">
        <v>0.7</v>
      </c>
      <c r="D335">
        <v>1.9</v>
      </c>
      <c r="E335">
        <v>0.46399999999999902</v>
      </c>
      <c r="F335">
        <v>22</v>
      </c>
      <c r="G335">
        <v>67</v>
      </c>
      <c r="H335">
        <v>0.99739999999999995</v>
      </c>
      <c r="I335">
        <v>3.13</v>
      </c>
      <c r="J335">
        <v>1.28</v>
      </c>
      <c r="K335">
        <v>9.4</v>
      </c>
      <c r="L335">
        <v>5</v>
      </c>
      <c r="N335">
        <v>6.8</v>
      </c>
      <c r="O335">
        <v>0.47</v>
      </c>
      <c r="P335">
        <v>0.08</v>
      </c>
      <c r="Q335">
        <v>2.2000000000000002</v>
      </c>
      <c r="R335">
        <v>6.4000000000000001E-2</v>
      </c>
      <c r="S335">
        <v>18</v>
      </c>
      <c r="T335">
        <v>38</v>
      </c>
      <c r="U335">
        <v>0.99552999999999903</v>
      </c>
      <c r="V335">
        <v>3.3</v>
      </c>
      <c r="W335">
        <v>0.65</v>
      </c>
      <c r="X335">
        <v>9.6</v>
      </c>
      <c r="Y335">
        <v>6</v>
      </c>
    </row>
    <row r="336" spans="1:25" x14ac:dyDescent="0.45">
      <c r="A336">
        <v>15.9</v>
      </c>
      <c r="B336">
        <v>0.36</v>
      </c>
      <c r="C336">
        <v>0.65</v>
      </c>
      <c r="D336">
        <v>7.5</v>
      </c>
      <c r="E336">
        <v>9.6000000000000002E-2</v>
      </c>
      <c r="F336">
        <v>22</v>
      </c>
      <c r="G336">
        <v>71</v>
      </c>
      <c r="H336">
        <v>0.99760000000000004</v>
      </c>
      <c r="I336">
        <v>2.98</v>
      </c>
      <c r="J336">
        <v>0.84</v>
      </c>
      <c r="K336">
        <v>14.9</v>
      </c>
      <c r="L336">
        <v>5</v>
      </c>
      <c r="N336">
        <v>10.6</v>
      </c>
      <c r="O336">
        <v>0.31</v>
      </c>
      <c r="P336">
        <v>0.49</v>
      </c>
      <c r="Q336">
        <v>2.2000000000000002</v>
      </c>
      <c r="R336">
        <v>6.3E-2</v>
      </c>
      <c r="S336">
        <v>18</v>
      </c>
      <c r="T336">
        <v>40</v>
      </c>
      <c r="U336">
        <v>0.99760000000000004</v>
      </c>
      <c r="V336">
        <v>3.14</v>
      </c>
      <c r="W336">
        <v>0.51</v>
      </c>
      <c r="X336">
        <v>9.8000000000000007</v>
      </c>
      <c r="Y336">
        <v>6</v>
      </c>
    </row>
    <row r="337" spans="1:25" x14ac:dyDescent="0.45">
      <c r="A337">
        <v>7.5</v>
      </c>
      <c r="B337">
        <v>0.38</v>
      </c>
      <c r="C337">
        <v>0.48</v>
      </c>
      <c r="D337">
        <v>2.6</v>
      </c>
      <c r="E337">
        <v>7.2999999999999995E-2</v>
      </c>
      <c r="F337">
        <v>22</v>
      </c>
      <c r="G337">
        <v>84</v>
      </c>
      <c r="H337">
        <v>0.99719999999999998</v>
      </c>
      <c r="I337">
        <v>3.32</v>
      </c>
      <c r="J337">
        <v>0.7</v>
      </c>
      <c r="K337">
        <v>9.6</v>
      </c>
      <c r="L337">
        <v>4</v>
      </c>
      <c r="N337">
        <v>6</v>
      </c>
      <c r="O337">
        <v>0.31</v>
      </c>
      <c r="P337">
        <v>0.47</v>
      </c>
      <c r="Q337">
        <v>3.6</v>
      </c>
      <c r="R337">
        <v>6.7000000000000004E-2</v>
      </c>
      <c r="S337">
        <v>18</v>
      </c>
      <c r="T337">
        <v>42</v>
      </c>
      <c r="U337">
        <v>0.99548999999999999</v>
      </c>
      <c r="V337">
        <v>3.39</v>
      </c>
      <c r="W337">
        <v>0.66</v>
      </c>
      <c r="X337">
        <v>11</v>
      </c>
      <c r="Y337">
        <v>6</v>
      </c>
    </row>
    <row r="338" spans="1:25" x14ac:dyDescent="0.45">
      <c r="A338">
        <v>7</v>
      </c>
      <c r="B338">
        <v>0.69</v>
      </c>
      <c r="C338">
        <v>0.08</v>
      </c>
      <c r="D338">
        <v>1.8</v>
      </c>
      <c r="E338">
        <v>9.6999999999999906E-2</v>
      </c>
      <c r="F338">
        <v>22</v>
      </c>
      <c r="G338">
        <v>89</v>
      </c>
      <c r="H338">
        <v>0.99590000000000001</v>
      </c>
      <c r="I338">
        <v>3.34</v>
      </c>
      <c r="J338">
        <v>0.54</v>
      </c>
      <c r="K338">
        <v>9.1999999999999993</v>
      </c>
      <c r="L338">
        <v>6</v>
      </c>
      <c r="N338">
        <v>7.9</v>
      </c>
      <c r="O338">
        <v>0.33</v>
      </c>
      <c r="P338">
        <v>0.23</v>
      </c>
      <c r="Q338">
        <v>1.7</v>
      </c>
      <c r="R338">
        <v>7.6999999999999999E-2</v>
      </c>
      <c r="S338">
        <v>18</v>
      </c>
      <c r="T338">
        <v>45</v>
      </c>
      <c r="U338">
        <v>0.99624999999999997</v>
      </c>
      <c r="V338">
        <v>3.29</v>
      </c>
      <c r="W338">
        <v>0.65</v>
      </c>
      <c r="X338">
        <v>9.3000000000000007</v>
      </c>
      <c r="Y338">
        <v>5</v>
      </c>
    </row>
    <row r="339" spans="1:25" x14ac:dyDescent="0.45">
      <c r="A339">
        <v>9.6999999999999993</v>
      </c>
      <c r="B339">
        <v>0.69</v>
      </c>
      <c r="C339">
        <v>0.32</v>
      </c>
      <c r="D339">
        <v>2.5</v>
      </c>
      <c r="E339">
        <v>8.7999999999999995E-2</v>
      </c>
      <c r="F339">
        <v>22</v>
      </c>
      <c r="G339">
        <v>91</v>
      </c>
      <c r="H339">
        <v>0.99790000000000001</v>
      </c>
      <c r="I339">
        <v>3.29</v>
      </c>
      <c r="J339">
        <v>0.62</v>
      </c>
      <c r="K339">
        <v>10.1</v>
      </c>
      <c r="L339">
        <v>5</v>
      </c>
      <c r="N339">
        <v>7.4</v>
      </c>
      <c r="O339">
        <v>0.41</v>
      </c>
      <c r="P339">
        <v>0.24</v>
      </c>
      <c r="Q339">
        <v>1.8</v>
      </c>
      <c r="R339">
        <v>6.6000000000000003E-2</v>
      </c>
      <c r="S339">
        <v>18</v>
      </c>
      <c r="T339">
        <v>47</v>
      </c>
      <c r="U339">
        <v>0.99560000000000004</v>
      </c>
      <c r="V339">
        <v>3.37</v>
      </c>
      <c r="W339">
        <v>0.62</v>
      </c>
      <c r="X339">
        <v>10.4</v>
      </c>
      <c r="Y339">
        <v>5</v>
      </c>
    </row>
    <row r="340" spans="1:25" x14ac:dyDescent="0.45">
      <c r="A340">
        <v>7.7</v>
      </c>
      <c r="B340">
        <v>0.93500000000000005</v>
      </c>
      <c r="C340">
        <v>0.43</v>
      </c>
      <c r="D340">
        <v>2.2000000000000002</v>
      </c>
      <c r="E340">
        <v>0.114</v>
      </c>
      <c r="F340">
        <v>22</v>
      </c>
      <c r="G340">
        <v>114</v>
      </c>
      <c r="H340">
        <v>0.997</v>
      </c>
      <c r="I340">
        <v>3.25</v>
      </c>
      <c r="J340">
        <v>0.73</v>
      </c>
      <c r="K340">
        <v>9.1999999999999993</v>
      </c>
      <c r="L340">
        <v>5</v>
      </c>
      <c r="N340">
        <v>10.4</v>
      </c>
      <c r="O340">
        <v>0.55000000000000004</v>
      </c>
      <c r="P340">
        <v>0.23</v>
      </c>
      <c r="Q340">
        <v>2.7</v>
      </c>
      <c r="R340">
        <v>9.0999999999999998E-2</v>
      </c>
      <c r="S340">
        <v>18</v>
      </c>
      <c r="T340">
        <v>48</v>
      </c>
      <c r="U340">
        <v>0.99939999999999996</v>
      </c>
      <c r="V340">
        <v>3.22</v>
      </c>
      <c r="W340">
        <v>0.64</v>
      </c>
      <c r="X340">
        <v>10.3</v>
      </c>
      <c r="Y340">
        <v>6</v>
      </c>
    </row>
    <row r="341" spans="1:25" x14ac:dyDescent="0.45">
      <c r="A341">
        <v>6.6</v>
      </c>
      <c r="B341">
        <v>0.5</v>
      </c>
      <c r="C341">
        <v>0</v>
      </c>
      <c r="D341">
        <v>1.8</v>
      </c>
      <c r="E341">
        <v>6.2E-2</v>
      </c>
      <c r="F341">
        <v>21</v>
      </c>
      <c r="G341">
        <v>28</v>
      </c>
      <c r="H341">
        <v>0.99351999999999996</v>
      </c>
      <c r="I341">
        <v>3.44</v>
      </c>
      <c r="J341">
        <v>0.55000000000000004</v>
      </c>
      <c r="K341">
        <v>12.3</v>
      </c>
      <c r="L341">
        <v>6</v>
      </c>
      <c r="N341">
        <v>8.1</v>
      </c>
      <c r="O341">
        <v>0.72</v>
      </c>
      <c r="P341">
        <v>0.09</v>
      </c>
      <c r="Q341">
        <v>2.8</v>
      </c>
      <c r="R341">
        <v>8.4000000000000005E-2</v>
      </c>
      <c r="S341">
        <v>18</v>
      </c>
      <c r="T341">
        <v>49</v>
      </c>
      <c r="U341">
        <v>0.99939999999999996</v>
      </c>
      <c r="V341">
        <v>3.43</v>
      </c>
      <c r="W341">
        <v>0.72</v>
      </c>
      <c r="X341">
        <v>11.1</v>
      </c>
      <c r="Y341">
        <v>6</v>
      </c>
    </row>
    <row r="342" spans="1:25" x14ac:dyDescent="0.45">
      <c r="A342">
        <v>6.6</v>
      </c>
      <c r="B342">
        <v>0.66</v>
      </c>
      <c r="C342">
        <v>0</v>
      </c>
      <c r="D342">
        <v>3</v>
      </c>
      <c r="E342">
        <v>0.115</v>
      </c>
      <c r="F342">
        <v>21</v>
      </c>
      <c r="G342">
        <v>31</v>
      </c>
      <c r="H342">
        <v>0.99629000000000001</v>
      </c>
      <c r="I342">
        <v>3.45</v>
      </c>
      <c r="J342">
        <v>0.63</v>
      </c>
      <c r="K342">
        <v>10.3</v>
      </c>
      <c r="L342">
        <v>5</v>
      </c>
      <c r="N342">
        <v>8.5</v>
      </c>
      <c r="O342">
        <v>0.37</v>
      </c>
      <c r="P342">
        <v>0.2</v>
      </c>
      <c r="Q342">
        <v>2.8</v>
      </c>
      <c r="R342">
        <v>0.09</v>
      </c>
      <c r="S342">
        <v>18</v>
      </c>
      <c r="T342">
        <v>58</v>
      </c>
      <c r="U342">
        <v>0.998</v>
      </c>
      <c r="V342">
        <v>3.34</v>
      </c>
      <c r="W342">
        <v>0.7</v>
      </c>
      <c r="X342">
        <v>9.6</v>
      </c>
      <c r="Y342">
        <v>6</v>
      </c>
    </row>
    <row r="343" spans="1:25" x14ac:dyDescent="0.45">
      <c r="A343">
        <v>7.3</v>
      </c>
      <c r="B343">
        <v>0.34</v>
      </c>
      <c r="C343">
        <v>0.33</v>
      </c>
      <c r="D343">
        <v>2.5</v>
      </c>
      <c r="E343">
        <v>6.4000000000000001E-2</v>
      </c>
      <c r="F343">
        <v>21</v>
      </c>
      <c r="G343">
        <v>37</v>
      </c>
      <c r="H343">
        <v>0.99519999999999997</v>
      </c>
      <c r="I343">
        <v>3.35</v>
      </c>
      <c r="J343">
        <v>0.77</v>
      </c>
      <c r="K343">
        <v>12.1</v>
      </c>
      <c r="L343">
        <v>7</v>
      </c>
      <c r="N343">
        <v>6.3</v>
      </c>
      <c r="O343">
        <v>0.3</v>
      </c>
      <c r="P343">
        <v>0.48</v>
      </c>
      <c r="Q343">
        <v>1.8</v>
      </c>
      <c r="R343">
        <v>6.9000000000000006E-2</v>
      </c>
      <c r="S343">
        <v>18</v>
      </c>
      <c r="T343">
        <v>61</v>
      </c>
      <c r="U343">
        <v>0.99590000000000001</v>
      </c>
      <c r="V343">
        <v>3.44</v>
      </c>
      <c r="W343">
        <v>0.78</v>
      </c>
      <c r="X343">
        <v>10.3</v>
      </c>
      <c r="Y343">
        <v>6</v>
      </c>
    </row>
    <row r="344" spans="1:25" x14ac:dyDescent="0.45">
      <c r="A344">
        <v>8.9</v>
      </c>
      <c r="B344">
        <v>0.5</v>
      </c>
      <c r="C344">
        <v>0.21</v>
      </c>
      <c r="D344">
        <v>2.2000000000000002</v>
      </c>
      <c r="E344">
        <v>8.7999999999999995E-2</v>
      </c>
      <c r="F344">
        <v>21</v>
      </c>
      <c r="G344">
        <v>39</v>
      </c>
      <c r="H344">
        <v>0.99692000000000003</v>
      </c>
      <c r="I344">
        <v>3.33</v>
      </c>
      <c r="J344">
        <v>0.83</v>
      </c>
      <c r="K344">
        <v>11.1</v>
      </c>
      <c r="L344">
        <v>6</v>
      </c>
      <c r="N344">
        <v>9.4</v>
      </c>
      <c r="O344">
        <v>0.61499999999999999</v>
      </c>
      <c r="P344">
        <v>0.28000000000000003</v>
      </c>
      <c r="Q344">
        <v>3.2</v>
      </c>
      <c r="R344">
        <v>8.6999999999999994E-2</v>
      </c>
      <c r="S344">
        <v>18</v>
      </c>
      <c r="T344">
        <v>72</v>
      </c>
      <c r="U344">
        <v>1.0001</v>
      </c>
      <c r="V344">
        <v>3.31</v>
      </c>
      <c r="W344">
        <v>0.53</v>
      </c>
      <c r="X344">
        <v>9.6999999999999993</v>
      </c>
      <c r="Y344">
        <v>5</v>
      </c>
    </row>
    <row r="345" spans="1:25" x14ac:dyDescent="0.45">
      <c r="A345">
        <v>6.9</v>
      </c>
      <c r="B345">
        <v>0.4</v>
      </c>
      <c r="C345">
        <v>0.14000000000000001</v>
      </c>
      <c r="D345">
        <v>2.4</v>
      </c>
      <c r="E345">
        <v>8.5000000000000006E-2</v>
      </c>
      <c r="F345">
        <v>21</v>
      </c>
      <c r="G345">
        <v>40</v>
      </c>
      <c r="H345">
        <v>0.99680000000000002</v>
      </c>
      <c r="I345">
        <v>3.43</v>
      </c>
      <c r="J345">
        <v>0.63</v>
      </c>
      <c r="K345">
        <v>9.6999999999999993</v>
      </c>
      <c r="L345">
        <v>6</v>
      </c>
      <c r="N345">
        <v>9.1999999999999993</v>
      </c>
      <c r="O345">
        <v>0.46</v>
      </c>
      <c r="P345">
        <v>0.23</v>
      </c>
      <c r="Q345">
        <v>2.6</v>
      </c>
      <c r="R345">
        <v>9.0999999999999998E-2</v>
      </c>
      <c r="S345">
        <v>18</v>
      </c>
      <c r="T345">
        <v>77</v>
      </c>
      <c r="U345">
        <v>0.99922</v>
      </c>
      <c r="V345">
        <v>3.15</v>
      </c>
      <c r="W345">
        <v>0.51</v>
      </c>
      <c r="X345">
        <v>9.4</v>
      </c>
      <c r="Y345">
        <v>5</v>
      </c>
    </row>
    <row r="346" spans="1:25" x14ac:dyDescent="0.45">
      <c r="A346">
        <v>6.9</v>
      </c>
      <c r="B346">
        <v>0.56999999999999995</v>
      </c>
      <c r="C346">
        <v>0</v>
      </c>
      <c r="D346">
        <v>2.8</v>
      </c>
      <c r="E346">
        <v>8.1000000000000003E-2</v>
      </c>
      <c r="F346">
        <v>21</v>
      </c>
      <c r="G346">
        <v>41</v>
      </c>
      <c r="H346">
        <v>0.99517999999999995</v>
      </c>
      <c r="I346">
        <v>3.41</v>
      </c>
      <c r="J346">
        <v>0.52</v>
      </c>
      <c r="K346">
        <v>10.8</v>
      </c>
      <c r="L346">
        <v>5</v>
      </c>
      <c r="N346">
        <v>8</v>
      </c>
      <c r="O346">
        <v>0.33</v>
      </c>
      <c r="P346">
        <v>0.53</v>
      </c>
      <c r="Q346">
        <v>2.5</v>
      </c>
      <c r="R346">
        <v>9.0999999999999998E-2</v>
      </c>
      <c r="S346">
        <v>18</v>
      </c>
      <c r="T346">
        <v>80</v>
      </c>
      <c r="U346">
        <v>0.99760000000000004</v>
      </c>
      <c r="V346">
        <v>3.37</v>
      </c>
      <c r="W346">
        <v>0.8</v>
      </c>
      <c r="X346">
        <v>9.6</v>
      </c>
      <c r="Y346">
        <v>6</v>
      </c>
    </row>
    <row r="347" spans="1:25" x14ac:dyDescent="0.45">
      <c r="A347">
        <v>9.3000000000000007</v>
      </c>
      <c r="B347">
        <v>0.37</v>
      </c>
      <c r="C347">
        <v>0.44</v>
      </c>
      <c r="D347">
        <v>1.6</v>
      </c>
      <c r="E347">
        <v>3.7999999999999999E-2</v>
      </c>
      <c r="F347">
        <v>21</v>
      </c>
      <c r="G347">
        <v>42</v>
      </c>
      <c r="H347">
        <v>0.99526000000000003</v>
      </c>
      <c r="I347">
        <v>3.24</v>
      </c>
      <c r="J347">
        <v>0.81</v>
      </c>
      <c r="K347">
        <v>10.8</v>
      </c>
      <c r="L347">
        <v>7</v>
      </c>
      <c r="N347">
        <v>7.4</v>
      </c>
      <c r="O347">
        <v>0.37</v>
      </c>
      <c r="P347">
        <v>0.43</v>
      </c>
      <c r="Q347">
        <v>2.6</v>
      </c>
      <c r="R347">
        <v>8.1999999999999906E-2</v>
      </c>
      <c r="S347">
        <v>18</v>
      </c>
      <c r="T347">
        <v>82</v>
      </c>
      <c r="U347">
        <v>0.99707999999999997</v>
      </c>
      <c r="V347">
        <v>3.33</v>
      </c>
      <c r="W347">
        <v>0.68</v>
      </c>
      <c r="X347">
        <v>9.6999999999999993</v>
      </c>
      <c r="Y347">
        <v>6</v>
      </c>
    </row>
    <row r="348" spans="1:25" x14ac:dyDescent="0.45">
      <c r="A348">
        <v>7.6</v>
      </c>
      <c r="B348">
        <v>0.41</v>
      </c>
      <c r="C348">
        <v>0.14000000000000001</v>
      </c>
      <c r="D348">
        <v>3</v>
      </c>
      <c r="E348">
        <v>8.6999999999999994E-2</v>
      </c>
      <c r="F348">
        <v>21</v>
      </c>
      <c r="G348">
        <v>43</v>
      </c>
      <c r="H348">
        <v>0.99639999999999995</v>
      </c>
      <c r="I348">
        <v>3.32</v>
      </c>
      <c r="J348">
        <v>0.56999999999999995</v>
      </c>
      <c r="K348">
        <v>10.5</v>
      </c>
      <c r="L348">
        <v>6</v>
      </c>
      <c r="N348">
        <v>6.8</v>
      </c>
      <c r="O348">
        <v>0.6</v>
      </c>
      <c r="P348">
        <v>0.18</v>
      </c>
      <c r="Q348">
        <v>1.9</v>
      </c>
      <c r="R348">
        <v>7.9000000000000001E-2</v>
      </c>
      <c r="S348">
        <v>18</v>
      </c>
      <c r="T348">
        <v>86</v>
      </c>
      <c r="U348">
        <v>0.99680000000000002</v>
      </c>
      <c r="V348">
        <v>3.59</v>
      </c>
      <c r="W348">
        <v>0.56999999999999995</v>
      </c>
      <c r="X348">
        <v>9.3000000000000007</v>
      </c>
      <c r="Y348">
        <v>6</v>
      </c>
    </row>
    <row r="349" spans="1:25" x14ac:dyDescent="0.45">
      <c r="A349">
        <v>7.9</v>
      </c>
      <c r="B349">
        <v>0.51</v>
      </c>
      <c r="C349">
        <v>0.25</v>
      </c>
      <c r="D349">
        <v>2.9</v>
      </c>
      <c r="E349">
        <v>7.6999999999999999E-2</v>
      </c>
      <c r="F349">
        <v>21</v>
      </c>
      <c r="G349">
        <v>45</v>
      </c>
      <c r="H349">
        <v>0.99739999999999995</v>
      </c>
      <c r="I349">
        <v>3.49</v>
      </c>
      <c r="J349">
        <v>0.96</v>
      </c>
      <c r="K349">
        <v>12.1</v>
      </c>
      <c r="L349">
        <v>6</v>
      </c>
      <c r="N349">
        <v>7.2</v>
      </c>
      <c r="O349">
        <v>0.6</v>
      </c>
      <c r="P349">
        <v>0.04</v>
      </c>
      <c r="Q349">
        <v>2.5</v>
      </c>
      <c r="R349">
        <v>7.5999999999999998E-2</v>
      </c>
      <c r="S349">
        <v>18</v>
      </c>
      <c r="T349">
        <v>88</v>
      </c>
      <c r="U349">
        <v>0.99744999999999995</v>
      </c>
      <c r="V349">
        <v>3.53</v>
      </c>
      <c r="W349">
        <v>0.55000000000000004</v>
      </c>
      <c r="X349">
        <v>9.5</v>
      </c>
      <c r="Y349">
        <v>5</v>
      </c>
    </row>
    <row r="350" spans="1:25" x14ac:dyDescent="0.45">
      <c r="A350">
        <v>7.1</v>
      </c>
      <c r="B350">
        <v>0.71499999999999997</v>
      </c>
      <c r="C350">
        <v>0</v>
      </c>
      <c r="D350">
        <v>2.35</v>
      </c>
      <c r="E350">
        <v>7.0999999999999994E-2</v>
      </c>
      <c r="F350">
        <v>21</v>
      </c>
      <c r="G350">
        <v>47</v>
      </c>
      <c r="H350">
        <v>0.99631999999999998</v>
      </c>
      <c r="I350">
        <v>3.29</v>
      </c>
      <c r="J350">
        <v>0.45</v>
      </c>
      <c r="K350">
        <v>9.4</v>
      </c>
      <c r="L350">
        <v>5</v>
      </c>
      <c r="N350">
        <v>7.7</v>
      </c>
      <c r="O350">
        <v>0.69</v>
      </c>
      <c r="P350">
        <v>0.22</v>
      </c>
      <c r="Q350">
        <v>1.9</v>
      </c>
      <c r="R350">
        <v>8.4000000000000005E-2</v>
      </c>
      <c r="S350">
        <v>18</v>
      </c>
      <c r="T350">
        <v>94</v>
      </c>
      <c r="U350">
        <v>0.99609999999999999</v>
      </c>
      <c r="V350">
        <v>3.31</v>
      </c>
      <c r="W350">
        <v>0.48</v>
      </c>
      <c r="X350">
        <v>9.5</v>
      </c>
      <c r="Y350">
        <v>5</v>
      </c>
    </row>
    <row r="351" spans="1:25" x14ac:dyDescent="0.45">
      <c r="A351">
        <v>6.4</v>
      </c>
      <c r="B351">
        <v>0.37</v>
      </c>
      <c r="C351">
        <v>0.25</v>
      </c>
      <c r="D351">
        <v>1.9</v>
      </c>
      <c r="E351">
        <v>7.3999999999999996E-2</v>
      </c>
      <c r="F351">
        <v>21</v>
      </c>
      <c r="G351">
        <v>49</v>
      </c>
      <c r="H351">
        <v>0.99739999999999995</v>
      </c>
      <c r="I351">
        <v>3.57</v>
      </c>
      <c r="J351">
        <v>0.62</v>
      </c>
      <c r="K351">
        <v>9.8000000000000007</v>
      </c>
      <c r="L351">
        <v>6</v>
      </c>
      <c r="N351">
        <v>7.8</v>
      </c>
      <c r="O351">
        <v>0.44</v>
      </c>
      <c r="P351">
        <v>0.28000000000000003</v>
      </c>
      <c r="Q351">
        <v>2.7</v>
      </c>
      <c r="R351">
        <v>0.1</v>
      </c>
      <c r="S351">
        <v>18</v>
      </c>
      <c r="T351">
        <v>95</v>
      </c>
      <c r="U351">
        <v>0.99660000000000004</v>
      </c>
      <c r="V351">
        <v>3.22</v>
      </c>
      <c r="W351">
        <v>0.67</v>
      </c>
      <c r="X351">
        <v>9.4</v>
      </c>
      <c r="Y351">
        <v>5</v>
      </c>
    </row>
    <row r="352" spans="1:25" x14ac:dyDescent="0.45">
      <c r="A352">
        <v>8.6</v>
      </c>
      <c r="B352">
        <v>0.45</v>
      </c>
      <c r="C352">
        <v>0.31</v>
      </c>
      <c r="D352">
        <v>2.6</v>
      </c>
      <c r="E352">
        <v>8.5999999999999993E-2</v>
      </c>
      <c r="F352">
        <v>21</v>
      </c>
      <c r="G352">
        <v>50</v>
      </c>
      <c r="H352">
        <v>0.99819999999999998</v>
      </c>
      <c r="I352">
        <v>3.37</v>
      </c>
      <c r="J352">
        <v>0.91</v>
      </c>
      <c r="K352">
        <v>9.9</v>
      </c>
      <c r="L352">
        <v>6</v>
      </c>
      <c r="N352">
        <v>6.8</v>
      </c>
      <c r="O352">
        <v>0.64</v>
      </c>
      <c r="P352">
        <v>0.1</v>
      </c>
      <c r="Q352">
        <v>2.1</v>
      </c>
      <c r="R352">
        <v>8.5000000000000006E-2</v>
      </c>
      <c r="S352">
        <v>18</v>
      </c>
      <c r="T352">
        <v>101</v>
      </c>
      <c r="U352">
        <v>0.99560000000000004</v>
      </c>
      <c r="V352">
        <v>3.34</v>
      </c>
      <c r="W352">
        <v>0.52</v>
      </c>
      <c r="X352">
        <v>10.199999999999999</v>
      </c>
      <c r="Y352">
        <v>5</v>
      </c>
    </row>
    <row r="353" spans="1:25" x14ac:dyDescent="0.45">
      <c r="A353">
        <v>10.3</v>
      </c>
      <c r="B353">
        <v>0.5</v>
      </c>
      <c r="C353">
        <v>0.42</v>
      </c>
      <c r="D353">
        <v>2</v>
      </c>
      <c r="E353">
        <v>6.9000000000000006E-2</v>
      </c>
      <c r="F353">
        <v>21</v>
      </c>
      <c r="G353">
        <v>51</v>
      </c>
      <c r="H353">
        <v>0.99819999999999998</v>
      </c>
      <c r="I353">
        <v>3.16</v>
      </c>
      <c r="J353">
        <v>0.72</v>
      </c>
      <c r="K353">
        <v>11.5</v>
      </c>
      <c r="L353">
        <v>6</v>
      </c>
      <c r="N353">
        <v>7.3</v>
      </c>
      <c r="O353">
        <v>0.73</v>
      </c>
      <c r="P353">
        <v>0.24</v>
      </c>
      <c r="Q353">
        <v>1.9</v>
      </c>
      <c r="R353">
        <v>0.108</v>
      </c>
      <c r="S353">
        <v>18</v>
      </c>
      <c r="T353">
        <v>102</v>
      </c>
      <c r="U353">
        <v>0.99670000000000003</v>
      </c>
      <c r="V353">
        <v>3.26</v>
      </c>
      <c r="W353">
        <v>0.59</v>
      </c>
      <c r="X353">
        <v>9.3000000000000007</v>
      </c>
      <c r="Y353">
        <v>5</v>
      </c>
    </row>
    <row r="354" spans="1:25" x14ac:dyDescent="0.45">
      <c r="A354">
        <v>6.9</v>
      </c>
      <c r="B354">
        <v>0.41</v>
      </c>
      <c r="C354">
        <v>0.31</v>
      </c>
      <c r="D354">
        <v>2</v>
      </c>
      <c r="E354">
        <v>7.9000000000000001E-2</v>
      </c>
      <c r="F354">
        <v>21</v>
      </c>
      <c r="G354">
        <v>51</v>
      </c>
      <c r="H354">
        <v>0.99667999999999901</v>
      </c>
      <c r="I354">
        <v>3.47</v>
      </c>
      <c r="J354">
        <v>0.55000000000000004</v>
      </c>
      <c r="K354">
        <v>9.5</v>
      </c>
      <c r="L354">
        <v>6</v>
      </c>
      <c r="N354">
        <v>8.8000000000000007</v>
      </c>
      <c r="O354">
        <v>0.44</v>
      </c>
      <c r="P354">
        <v>0.49</v>
      </c>
      <c r="Q354">
        <v>2.8</v>
      </c>
      <c r="R354">
        <v>8.3000000000000004E-2</v>
      </c>
      <c r="S354">
        <v>18</v>
      </c>
      <c r="T354">
        <v>111</v>
      </c>
      <c r="U354">
        <v>0.99819999999999998</v>
      </c>
      <c r="V354">
        <v>3.3</v>
      </c>
      <c r="W354">
        <v>0.6</v>
      </c>
      <c r="X354">
        <v>9.5</v>
      </c>
      <c r="Y354">
        <v>5</v>
      </c>
    </row>
    <row r="355" spans="1:25" x14ac:dyDescent="0.45">
      <c r="A355">
        <v>9.1</v>
      </c>
      <c r="B355">
        <v>0.36</v>
      </c>
      <c r="C355">
        <v>0.39</v>
      </c>
      <c r="D355">
        <v>1.8</v>
      </c>
      <c r="E355">
        <v>0.06</v>
      </c>
      <c r="F355">
        <v>21</v>
      </c>
      <c r="G355">
        <v>55</v>
      </c>
      <c r="H355">
        <v>0.99495</v>
      </c>
      <c r="I355">
        <v>3.18</v>
      </c>
      <c r="J355">
        <v>0.82</v>
      </c>
      <c r="K355">
        <v>11</v>
      </c>
      <c r="L355">
        <v>7</v>
      </c>
      <c r="N355">
        <v>7.4</v>
      </c>
      <c r="O355">
        <v>0.36</v>
      </c>
      <c r="P355">
        <v>0.3</v>
      </c>
      <c r="Q355">
        <v>1.8</v>
      </c>
      <c r="R355">
        <v>7.3999999999999996E-2</v>
      </c>
      <c r="S355">
        <v>17</v>
      </c>
      <c r="T355">
        <v>24</v>
      </c>
      <c r="U355">
        <v>0.99419000000000002</v>
      </c>
      <c r="V355">
        <v>3.24</v>
      </c>
      <c r="W355">
        <v>0.7</v>
      </c>
      <c r="X355">
        <v>11.4</v>
      </c>
      <c r="Y355">
        <v>8</v>
      </c>
    </row>
    <row r="356" spans="1:25" x14ac:dyDescent="0.45">
      <c r="A356">
        <v>6.2</v>
      </c>
      <c r="B356">
        <v>0.43</v>
      </c>
      <c r="C356">
        <v>0.22</v>
      </c>
      <c r="D356">
        <v>1.8</v>
      </c>
      <c r="E356">
        <v>7.8E-2</v>
      </c>
      <c r="F356">
        <v>21</v>
      </c>
      <c r="G356">
        <v>56</v>
      </c>
      <c r="H356">
        <v>0.99632999999999905</v>
      </c>
      <c r="I356">
        <v>3.52</v>
      </c>
      <c r="J356">
        <v>0.6</v>
      </c>
      <c r="K356">
        <v>9.5</v>
      </c>
      <c r="L356">
        <v>6</v>
      </c>
      <c r="N356">
        <v>7.1</v>
      </c>
      <c r="O356">
        <v>0.27</v>
      </c>
      <c r="P356">
        <v>0.6</v>
      </c>
      <c r="Q356">
        <v>2.1</v>
      </c>
      <c r="R356">
        <v>7.3999999999999996E-2</v>
      </c>
      <c r="S356">
        <v>17</v>
      </c>
      <c r="T356">
        <v>25</v>
      </c>
      <c r="U356">
        <v>0.99813999999999903</v>
      </c>
      <c r="V356">
        <v>3.38</v>
      </c>
      <c r="W356">
        <v>0.72</v>
      </c>
      <c r="X356">
        <v>10.6</v>
      </c>
      <c r="Y356">
        <v>6</v>
      </c>
    </row>
    <row r="357" spans="1:25" x14ac:dyDescent="0.45">
      <c r="A357">
        <v>6.8</v>
      </c>
      <c r="B357">
        <v>0.69</v>
      </c>
      <c r="C357">
        <v>0</v>
      </c>
      <c r="D357">
        <v>5.6</v>
      </c>
      <c r="E357">
        <v>0.124</v>
      </c>
      <c r="F357">
        <v>21</v>
      </c>
      <c r="G357">
        <v>58</v>
      </c>
      <c r="H357">
        <v>0.99970000000000003</v>
      </c>
      <c r="I357">
        <v>3.46</v>
      </c>
      <c r="J357">
        <v>0.72</v>
      </c>
      <c r="K357">
        <v>10.199999999999999</v>
      </c>
      <c r="L357">
        <v>5</v>
      </c>
      <c r="N357">
        <v>6.6</v>
      </c>
      <c r="O357">
        <v>0.5</v>
      </c>
      <c r="P357">
        <v>0.01</v>
      </c>
      <c r="Q357">
        <v>1.5</v>
      </c>
      <c r="R357">
        <v>0.06</v>
      </c>
      <c r="S357">
        <v>17</v>
      </c>
      <c r="T357">
        <v>26</v>
      </c>
      <c r="U357">
        <v>0.99519999999999997</v>
      </c>
      <c r="V357">
        <v>3.4</v>
      </c>
      <c r="W357">
        <v>0.57999999999999996</v>
      </c>
      <c r="X357">
        <v>9.8000000000000007</v>
      </c>
      <c r="Y357">
        <v>6</v>
      </c>
    </row>
    <row r="358" spans="1:25" x14ac:dyDescent="0.45">
      <c r="A358">
        <v>7.9</v>
      </c>
      <c r="B358">
        <v>0.28999999999999998</v>
      </c>
      <c r="C358">
        <v>0.49</v>
      </c>
      <c r="D358">
        <v>2.2000000000000002</v>
      </c>
      <c r="E358">
        <v>9.6000000000000002E-2</v>
      </c>
      <c r="F358">
        <v>21</v>
      </c>
      <c r="G358">
        <v>59</v>
      </c>
      <c r="H358">
        <v>0.99713999999999903</v>
      </c>
      <c r="I358">
        <v>3.31</v>
      </c>
      <c r="J358">
        <v>0.67</v>
      </c>
      <c r="K358">
        <v>10.1</v>
      </c>
      <c r="L358">
        <v>6</v>
      </c>
      <c r="N358">
        <v>7</v>
      </c>
      <c r="O358">
        <v>0.56999999999999995</v>
      </c>
      <c r="P358">
        <v>0.02</v>
      </c>
      <c r="Q358">
        <v>2</v>
      </c>
      <c r="R358">
        <v>7.1999999999999995E-2</v>
      </c>
      <c r="S358">
        <v>17</v>
      </c>
      <c r="T358">
        <v>26</v>
      </c>
      <c r="U358">
        <v>0.99575000000000002</v>
      </c>
      <c r="V358">
        <v>3.36</v>
      </c>
      <c r="W358">
        <v>0.61</v>
      </c>
      <c r="X358">
        <v>10.199999999999999</v>
      </c>
      <c r="Y358">
        <v>5</v>
      </c>
    </row>
    <row r="359" spans="1:25" x14ac:dyDescent="0.45">
      <c r="A359">
        <v>9.8000000000000007</v>
      </c>
      <c r="B359">
        <v>0.66</v>
      </c>
      <c r="C359">
        <v>0.39</v>
      </c>
      <c r="D359">
        <v>3.2</v>
      </c>
      <c r="E359">
        <v>8.3000000000000004E-2</v>
      </c>
      <c r="F359">
        <v>21</v>
      </c>
      <c r="G359">
        <v>59</v>
      </c>
      <c r="H359">
        <v>0.99890000000000001</v>
      </c>
      <c r="I359">
        <v>3.37</v>
      </c>
      <c r="J359">
        <v>0.71</v>
      </c>
      <c r="K359">
        <v>11.5</v>
      </c>
      <c r="L359">
        <v>7</v>
      </c>
      <c r="N359">
        <v>7.1</v>
      </c>
      <c r="O359">
        <v>0.68</v>
      </c>
      <c r="P359">
        <v>0</v>
      </c>
      <c r="Q359">
        <v>2.2999999999999998</v>
      </c>
      <c r="R359">
        <v>8.6999999999999994E-2</v>
      </c>
      <c r="S359">
        <v>17</v>
      </c>
      <c r="T359">
        <v>26</v>
      </c>
      <c r="U359">
        <v>0.997829999999999</v>
      </c>
      <c r="V359">
        <v>3.45</v>
      </c>
      <c r="W359">
        <v>0.53</v>
      </c>
      <c r="X359">
        <v>9.5</v>
      </c>
      <c r="Y359">
        <v>5</v>
      </c>
    </row>
    <row r="360" spans="1:25" x14ac:dyDescent="0.45">
      <c r="A360">
        <v>7.8</v>
      </c>
      <c r="B360">
        <v>0.82</v>
      </c>
      <c r="C360">
        <v>0.28999999999999998</v>
      </c>
      <c r="D360">
        <v>4.3</v>
      </c>
      <c r="E360">
        <v>8.3000000000000004E-2</v>
      </c>
      <c r="F360">
        <v>21</v>
      </c>
      <c r="G360">
        <v>64</v>
      </c>
      <c r="H360">
        <v>0.99641999999999997</v>
      </c>
      <c r="I360">
        <v>3.16</v>
      </c>
      <c r="J360">
        <v>0.53</v>
      </c>
      <c r="K360">
        <v>9.4</v>
      </c>
      <c r="L360">
        <v>5</v>
      </c>
      <c r="N360">
        <v>10.7</v>
      </c>
      <c r="O360">
        <v>0.4</v>
      </c>
      <c r="P360">
        <v>0.37</v>
      </c>
      <c r="Q360">
        <v>1.9</v>
      </c>
      <c r="R360">
        <v>8.1000000000000003E-2</v>
      </c>
      <c r="S360">
        <v>17</v>
      </c>
      <c r="T360">
        <v>29</v>
      </c>
      <c r="U360">
        <v>0.99673999999999996</v>
      </c>
      <c r="V360">
        <v>3.12</v>
      </c>
      <c r="W360">
        <v>0.65</v>
      </c>
      <c r="X360">
        <v>11.2</v>
      </c>
      <c r="Y360">
        <v>6</v>
      </c>
    </row>
    <row r="361" spans="1:25" x14ac:dyDescent="0.45">
      <c r="A361">
        <v>7.8</v>
      </c>
      <c r="B361">
        <v>0.55000000000000004</v>
      </c>
      <c r="C361">
        <v>0.35</v>
      </c>
      <c r="D361">
        <v>2.2000000000000002</v>
      </c>
      <c r="E361">
        <v>7.3999999999999996E-2</v>
      </c>
      <c r="F361">
        <v>21</v>
      </c>
      <c r="G361">
        <v>66</v>
      </c>
      <c r="H361">
        <v>0.99739999999999995</v>
      </c>
      <c r="I361">
        <v>3.25</v>
      </c>
      <c r="J361">
        <v>0.56000000000000005</v>
      </c>
      <c r="K361">
        <v>9.1999999999999993</v>
      </c>
      <c r="L361">
        <v>5</v>
      </c>
      <c r="N361">
        <v>7.8</v>
      </c>
      <c r="O361">
        <v>0.53</v>
      </c>
      <c r="P361">
        <v>0.04</v>
      </c>
      <c r="Q361">
        <v>1.7</v>
      </c>
      <c r="R361">
        <v>7.5999999999999998E-2</v>
      </c>
      <c r="S361">
        <v>17</v>
      </c>
      <c r="T361">
        <v>31</v>
      </c>
      <c r="U361">
        <v>0.99639999999999995</v>
      </c>
      <c r="V361">
        <v>3.33</v>
      </c>
      <c r="W361">
        <v>0.56000000000000005</v>
      </c>
      <c r="X361">
        <v>10</v>
      </c>
      <c r="Y361">
        <v>6</v>
      </c>
    </row>
    <row r="362" spans="1:25" x14ac:dyDescent="0.45">
      <c r="A362">
        <v>7</v>
      </c>
      <c r="B362">
        <v>0.23</v>
      </c>
      <c r="C362">
        <v>0.4</v>
      </c>
      <c r="D362">
        <v>1.6</v>
      </c>
      <c r="E362">
        <v>6.3E-2</v>
      </c>
      <c r="F362">
        <v>21</v>
      </c>
      <c r="G362">
        <v>67</v>
      </c>
      <c r="H362">
        <v>0.99519999999999997</v>
      </c>
      <c r="I362">
        <v>3.5</v>
      </c>
      <c r="J362">
        <v>0.63</v>
      </c>
      <c r="K362">
        <v>11.1</v>
      </c>
      <c r="L362">
        <v>5</v>
      </c>
      <c r="N362">
        <v>7.6</v>
      </c>
      <c r="O362">
        <v>0.54</v>
      </c>
      <c r="P362">
        <v>0.02</v>
      </c>
      <c r="Q362">
        <v>1.7</v>
      </c>
      <c r="R362">
        <v>8.5000000000000006E-2</v>
      </c>
      <c r="S362">
        <v>17</v>
      </c>
      <c r="T362">
        <v>31</v>
      </c>
      <c r="U362">
        <v>0.99588999999999905</v>
      </c>
      <c r="V362">
        <v>3.37</v>
      </c>
      <c r="W362">
        <v>0.51</v>
      </c>
      <c r="X362">
        <v>10.4</v>
      </c>
      <c r="Y362">
        <v>6</v>
      </c>
    </row>
    <row r="363" spans="1:25" x14ac:dyDescent="0.45">
      <c r="A363">
        <v>9.5</v>
      </c>
      <c r="B363">
        <v>0.59</v>
      </c>
      <c r="C363">
        <v>0.44</v>
      </c>
      <c r="D363">
        <v>2.2999999999999998</v>
      </c>
      <c r="E363">
        <v>7.0999999999999994E-2</v>
      </c>
      <c r="F363">
        <v>21</v>
      </c>
      <c r="G363">
        <v>68</v>
      </c>
      <c r="H363">
        <v>0.99919999999999998</v>
      </c>
      <c r="I363">
        <v>3.46</v>
      </c>
      <c r="J363">
        <v>0.63</v>
      </c>
      <c r="K363">
        <v>9.5</v>
      </c>
      <c r="L363">
        <v>5</v>
      </c>
      <c r="N363">
        <v>7.1</v>
      </c>
      <c r="O363">
        <v>0.16</v>
      </c>
      <c r="P363">
        <v>0.44</v>
      </c>
      <c r="Q363">
        <v>2.5</v>
      </c>
      <c r="R363">
        <v>6.8000000000000005E-2</v>
      </c>
      <c r="S363">
        <v>17</v>
      </c>
      <c r="T363">
        <v>31</v>
      </c>
      <c r="U363">
        <v>0.99327999999999905</v>
      </c>
      <c r="V363">
        <v>3.35</v>
      </c>
      <c r="W363">
        <v>0.54</v>
      </c>
      <c r="X363">
        <v>12.4</v>
      </c>
      <c r="Y363">
        <v>6</v>
      </c>
    </row>
    <row r="364" spans="1:25" x14ac:dyDescent="0.45">
      <c r="A364">
        <v>7.6</v>
      </c>
      <c r="B364">
        <v>0.79</v>
      </c>
      <c r="C364">
        <v>0.21</v>
      </c>
      <c r="D364">
        <v>2.2999999999999998</v>
      </c>
      <c r="E364">
        <v>8.6999999999999994E-2</v>
      </c>
      <c r="F364">
        <v>21</v>
      </c>
      <c r="G364">
        <v>68</v>
      </c>
      <c r="H364">
        <v>0.99550000000000005</v>
      </c>
      <c r="I364">
        <v>3.12</v>
      </c>
      <c r="J364">
        <v>0.44</v>
      </c>
      <c r="K364">
        <v>9.1999999999999993</v>
      </c>
      <c r="L364">
        <v>5</v>
      </c>
      <c r="N364">
        <v>11.7</v>
      </c>
      <c r="O364">
        <v>0.28000000000000003</v>
      </c>
      <c r="P364">
        <v>0.47</v>
      </c>
      <c r="Q364">
        <v>1.7</v>
      </c>
      <c r="R364">
        <v>5.3999999999999999E-2</v>
      </c>
      <c r="S364">
        <v>17</v>
      </c>
      <c r="T364">
        <v>32</v>
      </c>
      <c r="U364">
        <v>0.99685999999999997</v>
      </c>
      <c r="V364">
        <v>3.15</v>
      </c>
      <c r="W364">
        <v>0.67</v>
      </c>
      <c r="X364">
        <v>10.6</v>
      </c>
      <c r="Y364">
        <v>7</v>
      </c>
    </row>
    <row r="365" spans="1:25" x14ac:dyDescent="0.45">
      <c r="A365">
        <v>7.4</v>
      </c>
      <c r="B365">
        <v>0.5</v>
      </c>
      <c r="C365">
        <v>0.47</v>
      </c>
      <c r="D365">
        <v>2</v>
      </c>
      <c r="E365">
        <v>8.5999999999999993E-2</v>
      </c>
      <c r="F365">
        <v>21</v>
      </c>
      <c r="G365">
        <v>73</v>
      </c>
      <c r="H365">
        <v>0.997</v>
      </c>
      <c r="I365">
        <v>3.36</v>
      </c>
      <c r="J365">
        <v>0.56999999999999995</v>
      </c>
      <c r="K365">
        <v>9.1</v>
      </c>
      <c r="L365">
        <v>5</v>
      </c>
      <c r="N365">
        <v>6.7</v>
      </c>
      <c r="O365">
        <v>0.75</v>
      </c>
      <c r="P365">
        <v>0.01</v>
      </c>
      <c r="Q365">
        <v>2.4</v>
      </c>
      <c r="R365">
        <v>7.8E-2</v>
      </c>
      <c r="S365">
        <v>17</v>
      </c>
      <c r="T365">
        <v>32</v>
      </c>
      <c r="U365">
        <v>0.99550000000000005</v>
      </c>
      <c r="V365">
        <v>3.55</v>
      </c>
      <c r="W365">
        <v>0.61</v>
      </c>
      <c r="X365">
        <v>12.8</v>
      </c>
      <c r="Y365">
        <v>6</v>
      </c>
    </row>
    <row r="366" spans="1:25" x14ac:dyDescent="0.45">
      <c r="A366">
        <v>9</v>
      </c>
      <c r="B366">
        <v>0.45</v>
      </c>
      <c r="C366">
        <v>0.49</v>
      </c>
      <c r="D366">
        <v>2.6</v>
      </c>
      <c r="E366">
        <v>8.4000000000000005E-2</v>
      </c>
      <c r="F366">
        <v>21</v>
      </c>
      <c r="G366">
        <v>75</v>
      </c>
      <c r="H366">
        <v>0.99870000000000003</v>
      </c>
      <c r="I366">
        <v>3.35</v>
      </c>
      <c r="J366">
        <v>0.56999999999999995</v>
      </c>
      <c r="K366">
        <v>9.6999999999999993</v>
      </c>
      <c r="L366">
        <v>5</v>
      </c>
      <c r="N366">
        <v>6.6</v>
      </c>
      <c r="O366">
        <v>0.81499999999999995</v>
      </c>
      <c r="P366">
        <v>0.02</v>
      </c>
      <c r="Q366">
        <v>2.7</v>
      </c>
      <c r="R366">
        <v>7.1999999999999995E-2</v>
      </c>
      <c r="S366">
        <v>17</v>
      </c>
      <c r="T366">
        <v>34</v>
      </c>
      <c r="U366">
        <v>0.99550000000000005</v>
      </c>
      <c r="V366">
        <v>3.58</v>
      </c>
      <c r="W366">
        <v>0.89</v>
      </c>
      <c r="X366">
        <v>12.3</v>
      </c>
      <c r="Y366">
        <v>7</v>
      </c>
    </row>
    <row r="367" spans="1:25" x14ac:dyDescent="0.45">
      <c r="A367">
        <v>9.9</v>
      </c>
      <c r="B367">
        <v>0.74</v>
      </c>
      <c r="C367">
        <v>0.28000000000000003</v>
      </c>
      <c r="D367">
        <v>2.6</v>
      </c>
      <c r="E367">
        <v>7.8E-2</v>
      </c>
      <c r="F367">
        <v>21</v>
      </c>
      <c r="G367">
        <v>77</v>
      </c>
      <c r="H367">
        <v>0.998</v>
      </c>
      <c r="I367">
        <v>3.28</v>
      </c>
      <c r="J367">
        <v>0.51</v>
      </c>
      <c r="K367">
        <v>9.8000000000000007</v>
      </c>
      <c r="L367">
        <v>5</v>
      </c>
      <c r="N367">
        <v>10.7</v>
      </c>
      <c r="O367">
        <v>0.67</v>
      </c>
      <c r="P367">
        <v>0.22</v>
      </c>
      <c r="Q367">
        <v>2.7</v>
      </c>
      <c r="R367">
        <v>0.107</v>
      </c>
      <c r="S367">
        <v>17</v>
      </c>
      <c r="T367">
        <v>34</v>
      </c>
      <c r="U367">
        <v>1.0004</v>
      </c>
      <c r="V367">
        <v>3.28</v>
      </c>
      <c r="W367">
        <v>0.98</v>
      </c>
      <c r="X367">
        <v>9.9</v>
      </c>
      <c r="Y367">
        <v>6</v>
      </c>
    </row>
    <row r="368" spans="1:25" x14ac:dyDescent="0.45">
      <c r="A368">
        <v>10.6</v>
      </c>
      <c r="B368">
        <v>1.0249999999999999</v>
      </c>
      <c r="C368">
        <v>0.43</v>
      </c>
      <c r="D368">
        <v>2.8</v>
      </c>
      <c r="E368">
        <v>0.08</v>
      </c>
      <c r="F368">
        <v>21</v>
      </c>
      <c r="G368">
        <v>84</v>
      </c>
      <c r="H368">
        <v>0.99850000000000005</v>
      </c>
      <c r="I368">
        <v>3.06</v>
      </c>
      <c r="J368">
        <v>0.56999999999999995</v>
      </c>
      <c r="K368">
        <v>10.1</v>
      </c>
      <c r="L368">
        <v>5</v>
      </c>
      <c r="N368">
        <v>11.9</v>
      </c>
      <c r="O368">
        <v>0.39</v>
      </c>
      <c r="P368">
        <v>0.69</v>
      </c>
      <c r="Q368">
        <v>2.8</v>
      </c>
      <c r="R368">
        <v>9.5000000000000001E-2</v>
      </c>
      <c r="S368">
        <v>17</v>
      </c>
      <c r="T368">
        <v>35</v>
      </c>
      <c r="U368">
        <v>0.99939999999999996</v>
      </c>
      <c r="V368">
        <v>3.1</v>
      </c>
      <c r="W368">
        <v>0.61</v>
      </c>
      <c r="X368">
        <v>10.8</v>
      </c>
      <c r="Y368">
        <v>6</v>
      </c>
    </row>
    <row r="369" spans="1:25" x14ac:dyDescent="0.45">
      <c r="A369">
        <v>7.1</v>
      </c>
      <c r="B369">
        <v>0.52</v>
      </c>
      <c r="C369">
        <v>0.03</v>
      </c>
      <c r="D369">
        <v>2.6</v>
      </c>
      <c r="E369">
        <v>7.5999999999999998E-2</v>
      </c>
      <c r="F369">
        <v>21</v>
      </c>
      <c r="G369">
        <v>92</v>
      </c>
      <c r="H369">
        <v>0.99744999999999995</v>
      </c>
      <c r="I369">
        <v>3.5</v>
      </c>
      <c r="J369">
        <v>0.6</v>
      </c>
      <c r="K369">
        <v>9.8000000000000007</v>
      </c>
      <c r="L369">
        <v>5</v>
      </c>
      <c r="N369">
        <v>7.8</v>
      </c>
      <c r="O369">
        <v>0.57999999999999996</v>
      </c>
      <c r="P369">
        <v>0.13</v>
      </c>
      <c r="Q369">
        <v>2.1</v>
      </c>
      <c r="R369">
        <v>0.10199999999999999</v>
      </c>
      <c r="S369">
        <v>17</v>
      </c>
      <c r="T369">
        <v>36</v>
      </c>
      <c r="U369">
        <v>0.99439999999999995</v>
      </c>
      <c r="V369">
        <v>3.24</v>
      </c>
      <c r="W369">
        <v>0.53</v>
      </c>
      <c r="X369">
        <v>11.2</v>
      </c>
      <c r="Y369">
        <v>6</v>
      </c>
    </row>
    <row r="370" spans="1:25" x14ac:dyDescent="0.45">
      <c r="A370">
        <v>5.8</v>
      </c>
      <c r="B370">
        <v>0.68</v>
      </c>
      <c r="C370">
        <v>0.02</v>
      </c>
      <c r="D370">
        <v>1.8</v>
      </c>
      <c r="E370">
        <v>8.6999999999999994E-2</v>
      </c>
      <c r="F370">
        <v>21</v>
      </c>
      <c r="G370">
        <v>94</v>
      </c>
      <c r="H370">
        <v>0.99439999999999995</v>
      </c>
      <c r="I370">
        <v>3.54</v>
      </c>
      <c r="J370">
        <v>0.52</v>
      </c>
      <c r="K370">
        <v>10</v>
      </c>
      <c r="L370">
        <v>5</v>
      </c>
      <c r="N370">
        <v>9.6</v>
      </c>
      <c r="O370">
        <v>0.42</v>
      </c>
      <c r="P370">
        <v>0.35</v>
      </c>
      <c r="Q370">
        <v>2.1</v>
      </c>
      <c r="R370">
        <v>8.3000000000000004E-2</v>
      </c>
      <c r="S370">
        <v>17</v>
      </c>
      <c r="T370">
        <v>38</v>
      </c>
      <c r="U370">
        <v>0.99621999999999999</v>
      </c>
      <c r="V370">
        <v>3.23</v>
      </c>
      <c r="W370">
        <v>0.66</v>
      </c>
      <c r="X370">
        <v>11.1</v>
      </c>
      <c r="Y370">
        <v>6</v>
      </c>
    </row>
    <row r="371" spans="1:25" x14ac:dyDescent="0.45">
      <c r="A371">
        <v>11.1</v>
      </c>
      <c r="B371">
        <v>0.39</v>
      </c>
      <c r="C371">
        <v>0.54</v>
      </c>
      <c r="D371">
        <v>2.7</v>
      </c>
      <c r="E371">
        <v>9.5000000000000001E-2</v>
      </c>
      <c r="F371">
        <v>21</v>
      </c>
      <c r="G371">
        <v>101</v>
      </c>
      <c r="H371">
        <v>1.0001</v>
      </c>
      <c r="I371">
        <v>3.13</v>
      </c>
      <c r="J371">
        <v>0.51</v>
      </c>
      <c r="K371">
        <v>9.5</v>
      </c>
      <c r="L371">
        <v>5</v>
      </c>
      <c r="N371">
        <v>7.9</v>
      </c>
      <c r="O371">
        <v>0.65</v>
      </c>
      <c r="P371">
        <v>0.01</v>
      </c>
      <c r="Q371">
        <v>2.5</v>
      </c>
      <c r="R371">
        <v>7.8E-2</v>
      </c>
      <c r="S371">
        <v>17</v>
      </c>
      <c r="T371">
        <v>38</v>
      </c>
      <c r="U371">
        <v>0.99629999999999996</v>
      </c>
      <c r="V371">
        <v>3.34</v>
      </c>
      <c r="W371">
        <v>0.74</v>
      </c>
      <c r="X371">
        <v>11.7</v>
      </c>
      <c r="Y371">
        <v>7</v>
      </c>
    </row>
    <row r="372" spans="1:25" x14ac:dyDescent="0.45">
      <c r="A372">
        <v>7.8</v>
      </c>
      <c r="B372">
        <v>0.5</v>
      </c>
      <c r="C372">
        <v>0.17</v>
      </c>
      <c r="D372">
        <v>1.6</v>
      </c>
      <c r="E372">
        <v>8.1999999999999906E-2</v>
      </c>
      <c r="F372">
        <v>21</v>
      </c>
      <c r="G372">
        <v>102</v>
      </c>
      <c r="H372">
        <v>0.996</v>
      </c>
      <c r="I372">
        <v>3.39</v>
      </c>
      <c r="J372">
        <v>0.48</v>
      </c>
      <c r="K372">
        <v>9.5</v>
      </c>
      <c r="L372">
        <v>5</v>
      </c>
      <c r="N372">
        <v>8.3000000000000007</v>
      </c>
      <c r="O372">
        <v>0.65</v>
      </c>
      <c r="P372">
        <v>0.1</v>
      </c>
      <c r="Q372">
        <v>2.9</v>
      </c>
      <c r="R372">
        <v>8.8999999999999996E-2</v>
      </c>
      <c r="S372">
        <v>17</v>
      </c>
      <c r="T372">
        <v>40</v>
      </c>
      <c r="U372">
        <v>0.99802999999999997</v>
      </c>
      <c r="V372">
        <v>3.29</v>
      </c>
      <c r="W372">
        <v>0.55000000000000004</v>
      </c>
      <c r="X372">
        <v>9.5</v>
      </c>
      <c r="Y372">
        <v>5</v>
      </c>
    </row>
    <row r="373" spans="1:25" x14ac:dyDescent="0.45">
      <c r="A373">
        <v>8</v>
      </c>
      <c r="B373">
        <v>0.57999999999999996</v>
      </c>
      <c r="C373">
        <v>0.28000000000000003</v>
      </c>
      <c r="D373">
        <v>3.2</v>
      </c>
      <c r="E373">
        <v>6.6000000000000003E-2</v>
      </c>
      <c r="F373">
        <v>21</v>
      </c>
      <c r="G373">
        <v>114</v>
      </c>
      <c r="H373">
        <v>0.99729999999999996</v>
      </c>
      <c r="I373">
        <v>3.22</v>
      </c>
      <c r="J373">
        <v>0.54</v>
      </c>
      <c r="K373">
        <v>9.4</v>
      </c>
      <c r="L373">
        <v>6</v>
      </c>
      <c r="N373">
        <v>7.3</v>
      </c>
      <c r="O373">
        <v>0.55000000000000004</v>
      </c>
      <c r="P373">
        <v>0.03</v>
      </c>
      <c r="Q373">
        <v>1.6</v>
      </c>
      <c r="R373">
        <v>7.1999999999999995E-2</v>
      </c>
      <c r="S373">
        <v>17</v>
      </c>
      <c r="T373">
        <v>42</v>
      </c>
      <c r="U373">
        <v>0.99560000000000004</v>
      </c>
      <c r="V373">
        <v>3.37</v>
      </c>
      <c r="W373">
        <v>0.48</v>
      </c>
      <c r="X373">
        <v>9</v>
      </c>
      <c r="Y373">
        <v>4</v>
      </c>
    </row>
    <row r="374" spans="1:25" x14ac:dyDescent="0.45">
      <c r="A374">
        <v>8.6</v>
      </c>
      <c r="B374">
        <v>0.63</v>
      </c>
      <c r="C374">
        <v>0.17</v>
      </c>
      <c r="D374">
        <v>2.9</v>
      </c>
      <c r="E374">
        <v>9.9000000000000005E-2</v>
      </c>
      <c r="F374">
        <v>21</v>
      </c>
      <c r="G374">
        <v>119</v>
      </c>
      <c r="H374">
        <v>0.998</v>
      </c>
      <c r="I374">
        <v>3.09</v>
      </c>
      <c r="J374">
        <v>0.52</v>
      </c>
      <c r="K374">
        <v>9.3000000000000007</v>
      </c>
      <c r="L374">
        <v>5</v>
      </c>
      <c r="N374">
        <v>8.3000000000000007</v>
      </c>
      <c r="O374">
        <v>0.66</v>
      </c>
      <c r="P374">
        <v>0.15</v>
      </c>
      <c r="Q374">
        <v>1.9</v>
      </c>
      <c r="R374">
        <v>7.9000000000000001E-2</v>
      </c>
      <c r="S374">
        <v>17</v>
      </c>
      <c r="T374">
        <v>42</v>
      </c>
      <c r="U374">
        <v>0.99719999999999998</v>
      </c>
      <c r="V374">
        <v>3.31</v>
      </c>
      <c r="W374">
        <v>0.54</v>
      </c>
      <c r="X374">
        <v>9.6</v>
      </c>
      <c r="Y374">
        <v>6</v>
      </c>
    </row>
    <row r="375" spans="1:25" x14ac:dyDescent="0.45">
      <c r="A375">
        <v>9</v>
      </c>
      <c r="B375">
        <v>0.48</v>
      </c>
      <c r="C375">
        <v>0.32</v>
      </c>
      <c r="D375">
        <v>2.8</v>
      </c>
      <c r="E375">
        <v>8.4000000000000005E-2</v>
      </c>
      <c r="F375">
        <v>21</v>
      </c>
      <c r="G375">
        <v>122</v>
      </c>
      <c r="H375">
        <v>0.99839999999999995</v>
      </c>
      <c r="I375">
        <v>3.32</v>
      </c>
      <c r="J375">
        <v>0.62</v>
      </c>
      <c r="K375">
        <v>9.4</v>
      </c>
      <c r="L375">
        <v>5</v>
      </c>
      <c r="N375">
        <v>8.3000000000000007</v>
      </c>
      <c r="O375">
        <v>0.31</v>
      </c>
      <c r="P375">
        <v>0.39</v>
      </c>
      <c r="Q375">
        <v>2.4</v>
      </c>
      <c r="R375">
        <v>7.8E-2</v>
      </c>
      <c r="S375">
        <v>17</v>
      </c>
      <c r="T375">
        <v>43</v>
      </c>
      <c r="U375">
        <v>0.99443999999999999</v>
      </c>
      <c r="V375">
        <v>3.31</v>
      </c>
      <c r="W375">
        <v>0.77</v>
      </c>
      <c r="X375">
        <v>12.5</v>
      </c>
      <c r="Y375">
        <v>7</v>
      </c>
    </row>
    <row r="376" spans="1:25" x14ac:dyDescent="0.45">
      <c r="A376">
        <v>8.1999999999999993</v>
      </c>
      <c r="B376">
        <v>0.5</v>
      </c>
      <c r="C376">
        <v>0.35</v>
      </c>
      <c r="D376">
        <v>2.9</v>
      </c>
      <c r="E376">
        <v>7.6999999999999999E-2</v>
      </c>
      <c r="F376">
        <v>21</v>
      </c>
      <c r="G376">
        <v>127</v>
      </c>
      <c r="H376">
        <v>0.99760000000000004</v>
      </c>
      <c r="I376">
        <v>3.23</v>
      </c>
      <c r="J376">
        <v>0.62</v>
      </c>
      <c r="K376">
        <v>9.4</v>
      </c>
      <c r="L376">
        <v>5</v>
      </c>
      <c r="N376">
        <v>8.6</v>
      </c>
      <c r="O376">
        <v>0.83</v>
      </c>
      <c r="P376">
        <v>0</v>
      </c>
      <c r="Q376">
        <v>2.8</v>
      </c>
      <c r="R376">
        <v>9.5000000000000001E-2</v>
      </c>
      <c r="S376">
        <v>17</v>
      </c>
      <c r="T376">
        <v>43</v>
      </c>
      <c r="U376">
        <v>0.99822</v>
      </c>
      <c r="V376">
        <v>3.33</v>
      </c>
      <c r="W376">
        <v>0.6</v>
      </c>
      <c r="X376">
        <v>10.4</v>
      </c>
      <c r="Y376">
        <v>6</v>
      </c>
    </row>
    <row r="377" spans="1:25" x14ac:dyDescent="0.45">
      <c r="A377">
        <v>8.8000000000000007</v>
      </c>
      <c r="B377">
        <v>0.27</v>
      </c>
      <c r="C377">
        <v>0.39</v>
      </c>
      <c r="D377">
        <v>2</v>
      </c>
      <c r="E377">
        <v>0.1</v>
      </c>
      <c r="F377">
        <v>20</v>
      </c>
      <c r="G377">
        <v>27</v>
      </c>
      <c r="H377">
        <v>0.99546000000000001</v>
      </c>
      <c r="I377">
        <v>3.15</v>
      </c>
      <c r="J377">
        <v>0.69</v>
      </c>
      <c r="K377">
        <v>11.2</v>
      </c>
      <c r="L377">
        <v>6</v>
      </c>
      <c r="N377">
        <v>8.8000000000000007</v>
      </c>
      <c r="O377">
        <v>0.61</v>
      </c>
      <c r="P377">
        <v>0.3</v>
      </c>
      <c r="Q377">
        <v>2.8</v>
      </c>
      <c r="R377">
        <v>8.7999999999999995E-2</v>
      </c>
      <c r="S377">
        <v>17</v>
      </c>
      <c r="T377">
        <v>46</v>
      </c>
      <c r="U377">
        <v>0.99760000000000004</v>
      </c>
      <c r="V377">
        <v>3.26</v>
      </c>
      <c r="W377">
        <v>0.51</v>
      </c>
      <c r="X377">
        <v>9.3000000000000007</v>
      </c>
      <c r="Y377">
        <v>4</v>
      </c>
    </row>
    <row r="378" spans="1:25" x14ac:dyDescent="0.45">
      <c r="A378">
        <v>8.8000000000000007</v>
      </c>
      <c r="B378">
        <v>0.27</v>
      </c>
      <c r="C378">
        <v>0.46</v>
      </c>
      <c r="D378">
        <v>2.1</v>
      </c>
      <c r="E378">
        <v>9.5000000000000001E-2</v>
      </c>
      <c r="F378">
        <v>20</v>
      </c>
      <c r="G378">
        <v>29</v>
      </c>
      <c r="H378">
        <v>0.99487999999999899</v>
      </c>
      <c r="I378">
        <v>3.26</v>
      </c>
      <c r="J378">
        <v>0.56000000000000005</v>
      </c>
      <c r="K378">
        <v>11.3</v>
      </c>
      <c r="L378">
        <v>6</v>
      </c>
      <c r="N378">
        <v>7.8</v>
      </c>
      <c r="O378">
        <v>0.59</v>
      </c>
      <c r="P378">
        <v>0.18</v>
      </c>
      <c r="Q378">
        <v>2.2999999999999998</v>
      </c>
      <c r="R378">
        <v>7.5999999999999998E-2</v>
      </c>
      <c r="S378">
        <v>17</v>
      </c>
      <c r="T378">
        <v>54</v>
      </c>
      <c r="U378">
        <v>0.99750000000000005</v>
      </c>
      <c r="V378">
        <v>3.43</v>
      </c>
      <c r="W378">
        <v>0.59</v>
      </c>
      <c r="X378">
        <v>10</v>
      </c>
      <c r="Y378">
        <v>5</v>
      </c>
    </row>
    <row r="379" spans="1:25" x14ac:dyDescent="0.45">
      <c r="A379">
        <v>5.4</v>
      </c>
      <c r="B379">
        <v>0.57999999999999996</v>
      </c>
      <c r="C379">
        <v>0.08</v>
      </c>
      <c r="D379">
        <v>1.9</v>
      </c>
      <c r="E379">
        <v>5.8999999999999997E-2</v>
      </c>
      <c r="F379">
        <v>20</v>
      </c>
      <c r="G379">
        <v>31</v>
      </c>
      <c r="H379">
        <v>0.99483999999999995</v>
      </c>
      <c r="I379">
        <v>3.5</v>
      </c>
      <c r="J379">
        <v>0.64</v>
      </c>
      <c r="K379">
        <v>10.199999999999999</v>
      </c>
      <c r="L379">
        <v>6</v>
      </c>
      <c r="N379">
        <v>11.2</v>
      </c>
      <c r="O379">
        <v>0.28000000000000003</v>
      </c>
      <c r="P379">
        <v>0.56000000000000005</v>
      </c>
      <c r="Q379">
        <v>1.9</v>
      </c>
      <c r="R379">
        <v>7.4999999999999997E-2</v>
      </c>
      <c r="S379">
        <v>17</v>
      </c>
      <c r="T379">
        <v>60</v>
      </c>
      <c r="U379">
        <v>0.998</v>
      </c>
      <c r="V379">
        <v>3.16</v>
      </c>
      <c r="W379">
        <v>0.57999999999999996</v>
      </c>
      <c r="X379">
        <v>9.8000000000000007</v>
      </c>
      <c r="Y379">
        <v>6</v>
      </c>
    </row>
    <row r="380" spans="1:25" x14ac:dyDescent="0.45">
      <c r="A380">
        <v>7.8</v>
      </c>
      <c r="B380">
        <v>0.7</v>
      </c>
      <c r="C380">
        <v>0.06</v>
      </c>
      <c r="D380">
        <v>1.9</v>
      </c>
      <c r="E380">
        <v>7.9000000000000001E-2</v>
      </c>
      <c r="F380">
        <v>20</v>
      </c>
      <c r="G380">
        <v>35</v>
      </c>
      <c r="H380">
        <v>0.99627999999999906</v>
      </c>
      <c r="I380">
        <v>3.4</v>
      </c>
      <c r="J380">
        <v>0.69</v>
      </c>
      <c r="K380">
        <v>10.9</v>
      </c>
      <c r="L380">
        <v>5</v>
      </c>
      <c r="N380">
        <v>6.4</v>
      </c>
      <c r="O380">
        <v>0.56000000000000005</v>
      </c>
      <c r="P380">
        <v>0.15</v>
      </c>
      <c r="Q380">
        <v>1.8</v>
      </c>
      <c r="R380">
        <v>7.8E-2</v>
      </c>
      <c r="S380">
        <v>17</v>
      </c>
      <c r="T380">
        <v>65</v>
      </c>
      <c r="U380">
        <v>0.99293999999999905</v>
      </c>
      <c r="V380">
        <v>3.33</v>
      </c>
      <c r="W380">
        <v>0.6</v>
      </c>
      <c r="X380">
        <v>10.5</v>
      </c>
      <c r="Y380">
        <v>6</v>
      </c>
    </row>
    <row r="381" spans="1:25" x14ac:dyDescent="0.45">
      <c r="A381">
        <v>7.7</v>
      </c>
      <c r="B381">
        <v>0.26</v>
      </c>
      <c r="C381">
        <v>0.3</v>
      </c>
      <c r="D381">
        <v>1.7</v>
      </c>
      <c r="E381">
        <v>5.8999999999999997E-2</v>
      </c>
      <c r="F381">
        <v>20</v>
      </c>
      <c r="G381">
        <v>38</v>
      </c>
      <c r="H381">
        <v>0.99490000000000001</v>
      </c>
      <c r="I381">
        <v>3.29</v>
      </c>
      <c r="J381">
        <v>0.47</v>
      </c>
      <c r="K381">
        <v>10.8</v>
      </c>
      <c r="L381">
        <v>6</v>
      </c>
      <c r="N381">
        <v>8.6999999999999993</v>
      </c>
      <c r="O381">
        <v>0.63</v>
      </c>
      <c r="P381">
        <v>0.28000000000000003</v>
      </c>
      <c r="Q381">
        <v>2.7</v>
      </c>
      <c r="R381">
        <v>9.6000000000000002E-2</v>
      </c>
      <c r="S381">
        <v>17</v>
      </c>
      <c r="T381">
        <v>69</v>
      </c>
      <c r="U381">
        <v>0.99734</v>
      </c>
      <c r="V381">
        <v>3.26</v>
      </c>
      <c r="W381">
        <v>0.63</v>
      </c>
      <c r="X381">
        <v>10.199999999999999</v>
      </c>
      <c r="Y381">
        <v>6</v>
      </c>
    </row>
    <row r="382" spans="1:25" x14ac:dyDescent="0.45">
      <c r="A382">
        <v>10.8</v>
      </c>
      <c r="B382">
        <v>0.45</v>
      </c>
      <c r="C382">
        <v>0.33</v>
      </c>
      <c r="D382">
        <v>2.5</v>
      </c>
      <c r="E382">
        <v>9.9000000000000005E-2</v>
      </c>
      <c r="F382">
        <v>20</v>
      </c>
      <c r="G382">
        <v>38</v>
      </c>
      <c r="H382">
        <v>0.99817999999999996</v>
      </c>
      <c r="I382">
        <v>3.24</v>
      </c>
      <c r="J382">
        <v>0.71</v>
      </c>
      <c r="K382">
        <v>10.8</v>
      </c>
      <c r="L382">
        <v>5</v>
      </c>
      <c r="N382">
        <v>5.6</v>
      </c>
      <c r="O382">
        <v>0.91500000000000004</v>
      </c>
      <c r="P382">
        <v>0</v>
      </c>
      <c r="Q382">
        <v>2.1</v>
      </c>
      <c r="R382">
        <v>4.0999999999999898E-2</v>
      </c>
      <c r="S382">
        <v>17</v>
      </c>
      <c r="T382">
        <v>78</v>
      </c>
      <c r="U382">
        <v>0.99346000000000001</v>
      </c>
      <c r="V382">
        <v>3.68</v>
      </c>
      <c r="W382">
        <v>0.73</v>
      </c>
      <c r="X382">
        <v>11.4</v>
      </c>
      <c r="Y382">
        <v>5</v>
      </c>
    </row>
    <row r="383" spans="1:25" x14ac:dyDescent="0.45">
      <c r="A383">
        <v>7.9</v>
      </c>
      <c r="B383">
        <v>0.72</v>
      </c>
      <c r="C383">
        <v>0.17</v>
      </c>
      <c r="D383">
        <v>2.6</v>
      </c>
      <c r="E383">
        <v>9.6000000000000002E-2</v>
      </c>
      <c r="F383">
        <v>20</v>
      </c>
      <c r="G383">
        <v>38</v>
      </c>
      <c r="H383">
        <v>0.99780000000000002</v>
      </c>
      <c r="I383">
        <v>3.4</v>
      </c>
      <c r="J383">
        <v>0.53</v>
      </c>
      <c r="K383">
        <v>9.5</v>
      </c>
      <c r="L383">
        <v>5</v>
      </c>
      <c r="N383">
        <v>6.7</v>
      </c>
      <c r="O383">
        <v>0.67500000000000004</v>
      </c>
      <c r="P383">
        <v>7.0000000000000007E-2</v>
      </c>
      <c r="Q383">
        <v>2.4</v>
      </c>
      <c r="R383">
        <v>8.8999999999999996E-2</v>
      </c>
      <c r="S383">
        <v>17</v>
      </c>
      <c r="T383">
        <v>82</v>
      </c>
      <c r="U383">
        <v>0.99580000000000002</v>
      </c>
      <c r="V383">
        <v>3.35</v>
      </c>
      <c r="W383">
        <v>0.54</v>
      </c>
      <c r="X383">
        <v>10.1</v>
      </c>
      <c r="Y383">
        <v>5</v>
      </c>
    </row>
    <row r="384" spans="1:25" x14ac:dyDescent="0.45">
      <c r="A384">
        <v>7.5</v>
      </c>
      <c r="B384">
        <v>0.53</v>
      </c>
      <c r="C384">
        <v>0.06</v>
      </c>
      <c r="D384">
        <v>2.6</v>
      </c>
      <c r="E384">
        <v>8.5999999999999993E-2</v>
      </c>
      <c r="F384">
        <v>20</v>
      </c>
      <c r="G384">
        <v>44</v>
      </c>
      <c r="H384">
        <v>0.99650000000000005</v>
      </c>
      <c r="I384">
        <v>3.38</v>
      </c>
      <c r="J384">
        <v>0.59</v>
      </c>
      <c r="K384">
        <v>10.7</v>
      </c>
      <c r="L384">
        <v>6</v>
      </c>
      <c r="N384">
        <v>7.2</v>
      </c>
      <c r="O384">
        <v>0.62</v>
      </c>
      <c r="P384">
        <v>0.06</v>
      </c>
      <c r="Q384">
        <v>2.5</v>
      </c>
      <c r="R384">
        <v>7.8E-2</v>
      </c>
      <c r="S384">
        <v>17</v>
      </c>
      <c r="T384">
        <v>84</v>
      </c>
      <c r="U384">
        <v>0.99746000000000001</v>
      </c>
      <c r="V384">
        <v>3.51</v>
      </c>
      <c r="W384">
        <v>0.53</v>
      </c>
      <c r="X384">
        <v>9.6999999999999993</v>
      </c>
      <c r="Y384">
        <v>5</v>
      </c>
    </row>
    <row r="385" spans="1:25" x14ac:dyDescent="0.45">
      <c r="A385">
        <v>11.3</v>
      </c>
      <c r="B385">
        <v>0.37</v>
      </c>
      <c r="C385">
        <v>0.5</v>
      </c>
      <c r="D385">
        <v>1.8</v>
      </c>
      <c r="E385">
        <v>0.09</v>
      </c>
      <c r="F385">
        <v>20</v>
      </c>
      <c r="G385">
        <v>47</v>
      </c>
      <c r="H385">
        <v>0.99734</v>
      </c>
      <c r="I385">
        <v>3.15</v>
      </c>
      <c r="J385">
        <v>0.56999999999999995</v>
      </c>
      <c r="K385">
        <v>10.5</v>
      </c>
      <c r="L385">
        <v>5</v>
      </c>
      <c r="N385">
        <v>7.1</v>
      </c>
      <c r="O385">
        <v>0.61</v>
      </c>
      <c r="P385">
        <v>0.02</v>
      </c>
      <c r="Q385">
        <v>2.5</v>
      </c>
      <c r="R385">
        <v>8.1000000000000003E-2</v>
      </c>
      <c r="S385">
        <v>17</v>
      </c>
      <c r="T385">
        <v>87</v>
      </c>
      <c r="U385">
        <v>0.99744999999999995</v>
      </c>
      <c r="V385">
        <v>3.48</v>
      </c>
      <c r="W385">
        <v>0.6</v>
      </c>
      <c r="X385">
        <v>9.6999999999999993</v>
      </c>
      <c r="Y385">
        <v>6</v>
      </c>
    </row>
    <row r="386" spans="1:25" x14ac:dyDescent="0.45">
      <c r="A386">
        <v>9.1999999999999993</v>
      </c>
      <c r="B386">
        <v>0.59</v>
      </c>
      <c r="C386">
        <v>0.24</v>
      </c>
      <c r="D386">
        <v>3.3</v>
      </c>
      <c r="E386">
        <v>0.10099999999999899</v>
      </c>
      <c r="F386">
        <v>20</v>
      </c>
      <c r="G386">
        <v>47</v>
      </c>
      <c r="H386">
        <v>0.99880000000000002</v>
      </c>
      <c r="I386">
        <v>3.26</v>
      </c>
      <c r="J386">
        <v>0.67</v>
      </c>
      <c r="K386">
        <v>9.6</v>
      </c>
      <c r="L386">
        <v>5</v>
      </c>
      <c r="N386">
        <v>7.2</v>
      </c>
      <c r="O386">
        <v>0.63</v>
      </c>
      <c r="P386">
        <v>0.03</v>
      </c>
      <c r="Q386">
        <v>2.2000000000000002</v>
      </c>
      <c r="R386">
        <v>0.08</v>
      </c>
      <c r="S386">
        <v>17</v>
      </c>
      <c r="T386">
        <v>88</v>
      </c>
      <c r="U386">
        <v>0.99744999999999995</v>
      </c>
      <c r="V386">
        <v>3.53</v>
      </c>
      <c r="W386">
        <v>0.57999999999999996</v>
      </c>
      <c r="X386">
        <v>9.8000000000000007</v>
      </c>
      <c r="Y386">
        <v>6</v>
      </c>
    </row>
    <row r="387" spans="1:25" x14ac:dyDescent="0.45">
      <c r="A387">
        <v>7.3</v>
      </c>
      <c r="B387">
        <v>0.98</v>
      </c>
      <c r="C387">
        <v>0.05</v>
      </c>
      <c r="D387">
        <v>2.1</v>
      </c>
      <c r="E387">
        <v>6.0999999999999999E-2</v>
      </c>
      <c r="F387">
        <v>20</v>
      </c>
      <c r="G387">
        <v>49</v>
      </c>
      <c r="H387">
        <v>0.99704999999999999</v>
      </c>
      <c r="I387">
        <v>3.31</v>
      </c>
      <c r="J387">
        <v>0.55000000000000004</v>
      </c>
      <c r="K387">
        <v>9.6999999999999993</v>
      </c>
      <c r="L387">
        <v>3</v>
      </c>
      <c r="N387">
        <v>7.5</v>
      </c>
      <c r="O387">
        <v>0.63</v>
      </c>
      <c r="P387">
        <v>0.27</v>
      </c>
      <c r="Q387">
        <v>2</v>
      </c>
      <c r="R387">
        <v>8.3000000000000004E-2</v>
      </c>
      <c r="S387">
        <v>17</v>
      </c>
      <c r="T387">
        <v>91</v>
      </c>
      <c r="U387">
        <v>0.99616000000000005</v>
      </c>
      <c r="V387">
        <v>3.26</v>
      </c>
      <c r="W387">
        <v>0.57999999999999996</v>
      </c>
      <c r="X387">
        <v>9.8000000000000007</v>
      </c>
      <c r="Y387">
        <v>6</v>
      </c>
    </row>
    <row r="388" spans="1:25" x14ac:dyDescent="0.45">
      <c r="A388">
        <v>8.6999999999999993</v>
      </c>
      <c r="B388">
        <v>0.52</v>
      </c>
      <c r="C388">
        <v>0.09</v>
      </c>
      <c r="D388">
        <v>2.5</v>
      </c>
      <c r="E388">
        <v>9.0999999999999998E-2</v>
      </c>
      <c r="F388">
        <v>20</v>
      </c>
      <c r="G388">
        <v>49</v>
      </c>
      <c r="H388">
        <v>0.99760000000000004</v>
      </c>
      <c r="I388">
        <v>3.34</v>
      </c>
      <c r="J388">
        <v>0.86</v>
      </c>
      <c r="K388">
        <v>10.6</v>
      </c>
      <c r="L388">
        <v>7</v>
      </c>
      <c r="N388">
        <v>7.4</v>
      </c>
      <c r="O388">
        <v>0.6</v>
      </c>
      <c r="P388">
        <v>0.26</v>
      </c>
      <c r="Q388">
        <v>2.1</v>
      </c>
      <c r="R388">
        <v>8.3000000000000004E-2</v>
      </c>
      <c r="S388">
        <v>17</v>
      </c>
      <c r="T388">
        <v>91</v>
      </c>
      <c r="U388">
        <v>0.99616000000000005</v>
      </c>
      <c r="V388">
        <v>3.29</v>
      </c>
      <c r="W388">
        <v>0.56000000000000005</v>
      </c>
      <c r="X388">
        <v>9.8000000000000007</v>
      </c>
      <c r="Y388">
        <v>6</v>
      </c>
    </row>
    <row r="389" spans="1:25" x14ac:dyDescent="0.45">
      <c r="A389">
        <v>10.8</v>
      </c>
      <c r="B389">
        <v>0.26</v>
      </c>
      <c r="C389">
        <v>0.45</v>
      </c>
      <c r="D389">
        <v>3.3</v>
      </c>
      <c r="E389">
        <v>0.06</v>
      </c>
      <c r="F389">
        <v>20</v>
      </c>
      <c r="G389">
        <v>49</v>
      </c>
      <c r="H389">
        <v>0.99719999999999998</v>
      </c>
      <c r="I389">
        <v>3.13</v>
      </c>
      <c r="J389">
        <v>0.54</v>
      </c>
      <c r="K389">
        <v>9.6</v>
      </c>
      <c r="L389">
        <v>5</v>
      </c>
      <c r="N389">
        <v>7.7</v>
      </c>
      <c r="O389">
        <v>0.67</v>
      </c>
      <c r="P389">
        <v>0.23</v>
      </c>
      <c r="Q389">
        <v>2.1</v>
      </c>
      <c r="R389">
        <v>8.7999999999999995E-2</v>
      </c>
      <c r="S389">
        <v>17</v>
      </c>
      <c r="T389">
        <v>96</v>
      </c>
      <c r="U389">
        <v>0.99619999999999997</v>
      </c>
      <c r="V389">
        <v>3.32</v>
      </c>
      <c r="W389">
        <v>0.48</v>
      </c>
      <c r="X389">
        <v>9.5</v>
      </c>
      <c r="Y389">
        <v>5</v>
      </c>
    </row>
    <row r="390" spans="1:25" x14ac:dyDescent="0.45">
      <c r="A390">
        <v>7.1</v>
      </c>
      <c r="B390">
        <v>0.35</v>
      </c>
      <c r="C390">
        <v>0.28999999999999998</v>
      </c>
      <c r="D390">
        <v>2.5</v>
      </c>
      <c r="E390">
        <v>9.6000000000000002E-2</v>
      </c>
      <c r="F390">
        <v>20</v>
      </c>
      <c r="G390">
        <v>53</v>
      </c>
      <c r="H390">
        <v>0.99619999999999997</v>
      </c>
      <c r="I390">
        <v>3.42</v>
      </c>
      <c r="J390">
        <v>0.65</v>
      </c>
      <c r="K390">
        <v>11</v>
      </c>
      <c r="L390">
        <v>6</v>
      </c>
      <c r="N390">
        <v>5.6</v>
      </c>
      <c r="O390">
        <v>0.5</v>
      </c>
      <c r="P390">
        <v>0.09</v>
      </c>
      <c r="Q390">
        <v>2.2999999999999998</v>
      </c>
      <c r="R390">
        <v>4.9000000000000002E-2</v>
      </c>
      <c r="S390">
        <v>17</v>
      </c>
      <c r="T390">
        <v>99</v>
      </c>
      <c r="U390">
        <v>0.99370000000000003</v>
      </c>
      <c r="V390">
        <v>3.63</v>
      </c>
      <c r="W390">
        <v>0.63</v>
      </c>
      <c r="X390">
        <v>13</v>
      </c>
      <c r="Y390">
        <v>5</v>
      </c>
    </row>
    <row r="391" spans="1:25" x14ac:dyDescent="0.45">
      <c r="A391">
        <v>9.6999999999999993</v>
      </c>
      <c r="B391">
        <v>0.55000000000000004</v>
      </c>
      <c r="C391">
        <v>0.17</v>
      </c>
      <c r="D391">
        <v>2.9</v>
      </c>
      <c r="E391">
        <v>8.6999999999999994E-2</v>
      </c>
      <c r="F391">
        <v>20</v>
      </c>
      <c r="G391">
        <v>53</v>
      </c>
      <c r="H391">
        <v>1.0004</v>
      </c>
      <c r="I391">
        <v>3.14</v>
      </c>
      <c r="J391">
        <v>0.61</v>
      </c>
      <c r="K391">
        <v>9.4</v>
      </c>
      <c r="L391">
        <v>5</v>
      </c>
      <c r="N391">
        <v>7.3</v>
      </c>
      <c r="O391">
        <v>0.59</v>
      </c>
      <c r="P391">
        <v>0.26</v>
      </c>
      <c r="Q391">
        <v>2</v>
      </c>
      <c r="R391">
        <v>0.08</v>
      </c>
      <c r="S391">
        <v>17</v>
      </c>
      <c r="T391">
        <v>104</v>
      </c>
      <c r="U391">
        <v>0.99583999999999995</v>
      </c>
      <c r="V391">
        <v>3.28</v>
      </c>
      <c r="W391">
        <v>0.52</v>
      </c>
      <c r="X391">
        <v>9.9</v>
      </c>
      <c r="Y391">
        <v>5</v>
      </c>
    </row>
    <row r="392" spans="1:25" x14ac:dyDescent="0.45">
      <c r="A392">
        <v>7.3</v>
      </c>
      <c r="B392">
        <v>0.91</v>
      </c>
      <c r="C392">
        <v>0.1</v>
      </c>
      <c r="D392">
        <v>1.8</v>
      </c>
      <c r="E392">
        <v>7.3999999999999996E-2</v>
      </c>
      <c r="F392">
        <v>20</v>
      </c>
      <c r="G392">
        <v>56</v>
      </c>
      <c r="H392">
        <v>0.99672000000000005</v>
      </c>
      <c r="I392">
        <v>3.35</v>
      </c>
      <c r="J392">
        <v>0.56000000000000005</v>
      </c>
      <c r="K392">
        <v>9.1999999999999993</v>
      </c>
      <c r="L392">
        <v>5</v>
      </c>
      <c r="N392">
        <v>7.8</v>
      </c>
      <c r="O392">
        <v>0.56000000000000005</v>
      </c>
      <c r="P392">
        <v>0.19</v>
      </c>
      <c r="Q392">
        <v>2</v>
      </c>
      <c r="R392">
        <v>8.1000000000000003E-2</v>
      </c>
      <c r="S392">
        <v>17</v>
      </c>
      <c r="T392">
        <v>108</v>
      </c>
      <c r="U392">
        <v>0.99619999999999997</v>
      </c>
      <c r="V392">
        <v>3.32</v>
      </c>
      <c r="W392">
        <v>0.54</v>
      </c>
      <c r="X392">
        <v>9.5</v>
      </c>
      <c r="Y392">
        <v>5</v>
      </c>
    </row>
    <row r="393" spans="1:25" x14ac:dyDescent="0.45">
      <c r="A393">
        <v>6.7</v>
      </c>
      <c r="B393">
        <v>0.86</v>
      </c>
      <c r="C393">
        <v>7.0000000000000007E-2</v>
      </c>
      <c r="D393">
        <v>2</v>
      </c>
      <c r="E393">
        <v>0.1</v>
      </c>
      <c r="F393">
        <v>20</v>
      </c>
      <c r="G393">
        <v>57</v>
      </c>
      <c r="H393">
        <v>0.99597999999999998</v>
      </c>
      <c r="I393">
        <v>3.6</v>
      </c>
      <c r="J393">
        <v>0.74</v>
      </c>
      <c r="K393">
        <v>11.7</v>
      </c>
      <c r="L393">
        <v>6</v>
      </c>
      <c r="N393">
        <v>8.8000000000000007</v>
      </c>
      <c r="O393">
        <v>0.47</v>
      </c>
      <c r="P393">
        <v>0.49</v>
      </c>
      <c r="Q393">
        <v>2.9</v>
      </c>
      <c r="R393">
        <v>8.5000000000000006E-2</v>
      </c>
      <c r="S393">
        <v>17</v>
      </c>
      <c r="T393">
        <v>110</v>
      </c>
      <c r="U393">
        <v>0.99819999999999998</v>
      </c>
      <c r="V393">
        <v>3.29</v>
      </c>
      <c r="W393">
        <v>0.6</v>
      </c>
      <c r="X393">
        <v>9.8000000000000007</v>
      </c>
      <c r="Y393">
        <v>5</v>
      </c>
    </row>
    <row r="394" spans="1:25" x14ac:dyDescent="0.45">
      <c r="A394">
        <v>7</v>
      </c>
      <c r="B394">
        <v>0.36</v>
      </c>
      <c r="C394">
        <v>0.21</v>
      </c>
      <c r="D394">
        <v>2.2999999999999998</v>
      </c>
      <c r="E394">
        <v>8.5999999999999993E-2</v>
      </c>
      <c r="F394">
        <v>20</v>
      </c>
      <c r="G394">
        <v>65</v>
      </c>
      <c r="H394">
        <v>0.99557999999999902</v>
      </c>
      <c r="I394">
        <v>3.4</v>
      </c>
      <c r="J394">
        <v>0.54</v>
      </c>
      <c r="K394">
        <v>10.1</v>
      </c>
      <c r="L394">
        <v>6</v>
      </c>
      <c r="N394">
        <v>8</v>
      </c>
      <c r="O394">
        <v>0.56999999999999995</v>
      </c>
      <c r="P394">
        <v>0.23</v>
      </c>
      <c r="Q394">
        <v>3.2</v>
      </c>
      <c r="R394">
        <v>7.2999999999999995E-2</v>
      </c>
      <c r="S394">
        <v>17</v>
      </c>
      <c r="T394">
        <v>119</v>
      </c>
      <c r="U394">
        <v>0.99675000000000002</v>
      </c>
      <c r="V394">
        <v>3.26</v>
      </c>
      <c r="W394">
        <v>0.56999999999999995</v>
      </c>
      <c r="X394">
        <v>9.3000000000000007</v>
      </c>
      <c r="Y394">
        <v>5</v>
      </c>
    </row>
    <row r="395" spans="1:25" x14ac:dyDescent="0.45">
      <c r="A395">
        <v>10.6</v>
      </c>
      <c r="B395">
        <v>0.34</v>
      </c>
      <c r="C395">
        <v>0.49</v>
      </c>
      <c r="D395">
        <v>3.2</v>
      </c>
      <c r="E395">
        <v>7.8E-2</v>
      </c>
      <c r="F395">
        <v>20</v>
      </c>
      <c r="G395">
        <v>78</v>
      </c>
      <c r="H395">
        <v>0.99919999999999998</v>
      </c>
      <c r="I395">
        <v>3.19</v>
      </c>
      <c r="J395">
        <v>0.7</v>
      </c>
      <c r="K395">
        <v>10</v>
      </c>
      <c r="L395">
        <v>6</v>
      </c>
      <c r="N395">
        <v>7</v>
      </c>
      <c r="O395">
        <v>0.22</v>
      </c>
      <c r="P395">
        <v>0.3</v>
      </c>
      <c r="Q395">
        <v>1.8</v>
      </c>
      <c r="R395">
        <v>6.5000000000000002E-2</v>
      </c>
      <c r="S395">
        <v>16</v>
      </c>
      <c r="T395">
        <v>20</v>
      </c>
      <c r="U395">
        <v>0.99672000000000005</v>
      </c>
      <c r="V395">
        <v>3.61</v>
      </c>
      <c r="W395">
        <v>0.82</v>
      </c>
      <c r="X395">
        <v>10</v>
      </c>
      <c r="Y395">
        <v>6</v>
      </c>
    </row>
    <row r="396" spans="1:25" x14ac:dyDescent="0.45">
      <c r="A396">
        <v>7.1</v>
      </c>
      <c r="B396">
        <v>0.755</v>
      </c>
      <c r="C396">
        <v>0.15</v>
      </c>
      <c r="D396">
        <v>1.8</v>
      </c>
      <c r="E396">
        <v>0.107</v>
      </c>
      <c r="F396">
        <v>20</v>
      </c>
      <c r="G396">
        <v>84</v>
      </c>
      <c r="H396">
        <v>0.99592999999999998</v>
      </c>
      <c r="I396">
        <v>3.19</v>
      </c>
      <c r="J396">
        <v>0.5</v>
      </c>
      <c r="K396">
        <v>9.5</v>
      </c>
      <c r="L396">
        <v>5</v>
      </c>
      <c r="N396">
        <v>8.8000000000000007</v>
      </c>
      <c r="O396">
        <v>0.68500000000000005</v>
      </c>
      <c r="P396">
        <v>0.26</v>
      </c>
      <c r="Q396">
        <v>1.6</v>
      </c>
      <c r="R396">
        <v>8.7999999999999995E-2</v>
      </c>
      <c r="S396">
        <v>16</v>
      </c>
      <c r="T396">
        <v>23</v>
      </c>
      <c r="U396">
        <v>0.99693999999999905</v>
      </c>
      <c r="V396">
        <v>3.32</v>
      </c>
      <c r="W396">
        <v>0.47</v>
      </c>
      <c r="X396">
        <v>9.4</v>
      </c>
      <c r="Y396">
        <v>5</v>
      </c>
    </row>
    <row r="397" spans="1:25" x14ac:dyDescent="0.45">
      <c r="A397">
        <v>7.6</v>
      </c>
      <c r="B397">
        <v>0.68500000000000005</v>
      </c>
      <c r="C397">
        <v>0.23</v>
      </c>
      <c r="D397">
        <v>2.2999999999999998</v>
      </c>
      <c r="E397">
        <v>0.111</v>
      </c>
      <c r="F397">
        <v>20</v>
      </c>
      <c r="G397">
        <v>84</v>
      </c>
      <c r="H397">
        <v>0.99639999999999995</v>
      </c>
      <c r="I397">
        <v>3.21</v>
      </c>
      <c r="J397">
        <v>0.61</v>
      </c>
      <c r="K397">
        <v>9.3000000000000007</v>
      </c>
      <c r="L397">
        <v>5</v>
      </c>
      <c r="N397">
        <v>5.9</v>
      </c>
      <c r="O397">
        <v>0.61</v>
      </c>
      <c r="P397">
        <v>0.08</v>
      </c>
      <c r="Q397">
        <v>2.1</v>
      </c>
      <c r="R397">
        <v>7.0999999999999994E-2</v>
      </c>
      <c r="S397">
        <v>16</v>
      </c>
      <c r="T397">
        <v>24</v>
      </c>
      <c r="U397">
        <v>0.99375999999999998</v>
      </c>
      <c r="V397">
        <v>3.56</v>
      </c>
      <c r="W397">
        <v>0.77</v>
      </c>
      <c r="X397">
        <v>11.1</v>
      </c>
      <c r="Y397">
        <v>6</v>
      </c>
    </row>
    <row r="398" spans="1:25" x14ac:dyDescent="0.45">
      <c r="A398">
        <v>7.1</v>
      </c>
      <c r="B398">
        <v>0.59</v>
      </c>
      <c r="C398">
        <v>0.01</v>
      </c>
      <c r="D398">
        <v>2.5</v>
      </c>
      <c r="E398">
        <v>7.6999999999999999E-2</v>
      </c>
      <c r="F398">
        <v>20</v>
      </c>
      <c r="G398">
        <v>85</v>
      </c>
      <c r="H398">
        <v>0.99746000000000001</v>
      </c>
      <c r="I398">
        <v>3.55</v>
      </c>
      <c r="J398">
        <v>0.59</v>
      </c>
      <c r="K398">
        <v>9.8000000000000007</v>
      </c>
      <c r="L398">
        <v>5</v>
      </c>
      <c r="N398">
        <v>8</v>
      </c>
      <c r="O398">
        <v>0.48</v>
      </c>
      <c r="P398">
        <v>0.34</v>
      </c>
      <c r="Q398">
        <v>2.2000000000000002</v>
      </c>
      <c r="R398">
        <v>7.2999999999999995E-2</v>
      </c>
      <c r="S398">
        <v>16</v>
      </c>
      <c r="T398">
        <v>25</v>
      </c>
      <c r="U398">
        <v>0.99360000000000004</v>
      </c>
      <c r="V398">
        <v>3.28</v>
      </c>
      <c r="W398">
        <v>0.66</v>
      </c>
      <c r="X398">
        <v>12.4</v>
      </c>
      <c r="Y398">
        <v>6</v>
      </c>
    </row>
    <row r="399" spans="1:25" x14ac:dyDescent="0.45">
      <c r="A399">
        <v>10</v>
      </c>
      <c r="B399">
        <v>0.35</v>
      </c>
      <c r="C399">
        <v>0.45</v>
      </c>
      <c r="D399">
        <v>2.5</v>
      </c>
      <c r="E399">
        <v>9.1999999999999998E-2</v>
      </c>
      <c r="F399">
        <v>20</v>
      </c>
      <c r="G399">
        <v>88</v>
      </c>
      <c r="H399">
        <v>0.99917999999999996</v>
      </c>
      <c r="I399">
        <v>3.15</v>
      </c>
      <c r="J399">
        <v>0.43</v>
      </c>
      <c r="K399">
        <v>9.4</v>
      </c>
      <c r="L399">
        <v>5</v>
      </c>
      <c r="N399">
        <v>5.4</v>
      </c>
      <c r="O399">
        <v>0.74</v>
      </c>
      <c r="P399">
        <v>0.09</v>
      </c>
      <c r="Q399">
        <v>1.7</v>
      </c>
      <c r="R399">
        <v>8.8999999999999996E-2</v>
      </c>
      <c r="S399">
        <v>16</v>
      </c>
      <c r="T399">
        <v>26</v>
      </c>
      <c r="U399">
        <v>0.99402000000000001</v>
      </c>
      <c r="V399">
        <v>3.67</v>
      </c>
      <c r="W399">
        <v>0.56000000000000005</v>
      </c>
      <c r="X399">
        <v>11.6</v>
      </c>
      <c r="Y399">
        <v>6</v>
      </c>
    </row>
    <row r="400" spans="1:25" x14ac:dyDescent="0.45">
      <c r="A400">
        <v>7</v>
      </c>
      <c r="B400">
        <v>0.6</v>
      </c>
      <c r="C400">
        <v>0.3</v>
      </c>
      <c r="D400">
        <v>4.5</v>
      </c>
      <c r="E400">
        <v>6.8000000000000005E-2</v>
      </c>
      <c r="F400">
        <v>20</v>
      </c>
      <c r="G400">
        <v>110</v>
      </c>
      <c r="H400">
        <v>0.99913999999999903</v>
      </c>
      <c r="I400">
        <v>3.3</v>
      </c>
      <c r="J400">
        <v>1.17</v>
      </c>
      <c r="K400">
        <v>10.199999999999999</v>
      </c>
      <c r="L400">
        <v>5</v>
      </c>
      <c r="N400">
        <v>6.5</v>
      </c>
      <c r="O400">
        <v>0.63</v>
      </c>
      <c r="P400">
        <v>0.33</v>
      </c>
      <c r="Q400">
        <v>1.8</v>
      </c>
      <c r="R400">
        <v>5.8999999999999997E-2</v>
      </c>
      <c r="S400">
        <v>16</v>
      </c>
      <c r="T400">
        <v>28</v>
      </c>
      <c r="U400">
        <v>0.99531000000000003</v>
      </c>
      <c r="V400">
        <v>3.36</v>
      </c>
      <c r="W400">
        <v>0.64</v>
      </c>
      <c r="X400">
        <v>10.1</v>
      </c>
      <c r="Y400">
        <v>6</v>
      </c>
    </row>
    <row r="401" spans="1:25" x14ac:dyDescent="0.45">
      <c r="A401">
        <v>7.7</v>
      </c>
      <c r="B401">
        <v>0.69</v>
      </c>
      <c r="C401">
        <v>0.49</v>
      </c>
      <c r="D401">
        <v>1.8</v>
      </c>
      <c r="E401">
        <v>0.115</v>
      </c>
      <c r="F401">
        <v>20</v>
      </c>
      <c r="G401">
        <v>112</v>
      </c>
      <c r="H401">
        <v>0.99680000000000002</v>
      </c>
      <c r="I401">
        <v>3.21</v>
      </c>
      <c r="J401">
        <v>0.71</v>
      </c>
      <c r="K401">
        <v>9.3000000000000007</v>
      </c>
      <c r="L401">
        <v>5</v>
      </c>
      <c r="N401">
        <v>8</v>
      </c>
      <c r="O401">
        <v>0.3</v>
      </c>
      <c r="P401">
        <v>0.63</v>
      </c>
      <c r="Q401">
        <v>1.6</v>
      </c>
      <c r="R401">
        <v>8.1000000000000003E-2</v>
      </c>
      <c r="S401">
        <v>16</v>
      </c>
      <c r="T401">
        <v>29</v>
      </c>
      <c r="U401">
        <v>0.99587999999999899</v>
      </c>
      <c r="V401">
        <v>3.3</v>
      </c>
      <c r="W401">
        <v>0.78</v>
      </c>
      <c r="X401">
        <v>10.8</v>
      </c>
      <c r="Y401">
        <v>6</v>
      </c>
    </row>
    <row r="402" spans="1:25" x14ac:dyDescent="0.45">
      <c r="A402">
        <v>8.6</v>
      </c>
      <c r="B402">
        <v>0.49</v>
      </c>
      <c r="C402">
        <v>0.28000000000000003</v>
      </c>
      <c r="D402">
        <v>1.9</v>
      </c>
      <c r="E402">
        <v>0.11</v>
      </c>
      <c r="F402">
        <v>20</v>
      </c>
      <c r="G402">
        <v>136</v>
      </c>
      <c r="H402">
        <v>0.99719999999999998</v>
      </c>
      <c r="I402">
        <v>2.93</v>
      </c>
      <c r="J402">
        <v>1.95</v>
      </c>
      <c r="K402">
        <v>9.9</v>
      </c>
      <c r="L402">
        <v>6</v>
      </c>
      <c r="N402">
        <v>8</v>
      </c>
      <c r="O402">
        <v>0.45</v>
      </c>
      <c r="P402">
        <v>0.23</v>
      </c>
      <c r="Q402">
        <v>2.2000000000000002</v>
      </c>
      <c r="R402">
        <v>9.4E-2</v>
      </c>
      <c r="S402">
        <v>16</v>
      </c>
      <c r="T402">
        <v>29</v>
      </c>
      <c r="U402">
        <v>0.99619999999999997</v>
      </c>
      <c r="V402">
        <v>3.21</v>
      </c>
      <c r="W402">
        <v>0.49</v>
      </c>
      <c r="X402">
        <v>10.199999999999999</v>
      </c>
      <c r="Y402">
        <v>6</v>
      </c>
    </row>
    <row r="403" spans="1:25" x14ac:dyDescent="0.45">
      <c r="A403">
        <v>5.6</v>
      </c>
      <c r="B403">
        <v>0.60499999999999998</v>
      </c>
      <c r="C403">
        <v>0.05</v>
      </c>
      <c r="D403">
        <v>2.4</v>
      </c>
      <c r="E403">
        <v>7.2999999999999995E-2</v>
      </c>
      <c r="F403">
        <v>19</v>
      </c>
      <c r="G403">
        <v>25</v>
      </c>
      <c r="H403">
        <v>0.99257999999999902</v>
      </c>
      <c r="I403">
        <v>3.56</v>
      </c>
      <c r="J403">
        <v>0.55000000000000004</v>
      </c>
      <c r="K403">
        <v>12.9</v>
      </c>
      <c r="L403">
        <v>5</v>
      </c>
      <c r="N403">
        <v>7.4</v>
      </c>
      <c r="O403">
        <v>0.96499999999999997</v>
      </c>
      <c r="P403">
        <v>0</v>
      </c>
      <c r="Q403">
        <v>2.2000000000000002</v>
      </c>
      <c r="R403">
        <v>8.7999999999999995E-2</v>
      </c>
      <c r="S403">
        <v>16</v>
      </c>
      <c r="T403">
        <v>32</v>
      </c>
      <c r="U403">
        <v>0.99756</v>
      </c>
      <c r="V403">
        <v>3.58</v>
      </c>
      <c r="W403">
        <v>0.67</v>
      </c>
      <c r="X403">
        <v>10.199999999999999</v>
      </c>
      <c r="Y403">
        <v>5</v>
      </c>
    </row>
    <row r="404" spans="1:25" x14ac:dyDescent="0.45">
      <c r="A404">
        <v>10.8</v>
      </c>
      <c r="B404">
        <v>0.28999999999999998</v>
      </c>
      <c r="C404">
        <v>0.42</v>
      </c>
      <c r="D404">
        <v>1.6</v>
      </c>
      <c r="E404">
        <v>8.4000000000000005E-2</v>
      </c>
      <c r="F404">
        <v>19</v>
      </c>
      <c r="G404">
        <v>27</v>
      </c>
      <c r="H404">
        <v>0.99544999999999995</v>
      </c>
      <c r="I404">
        <v>3.28</v>
      </c>
      <c r="J404">
        <v>0.73</v>
      </c>
      <c r="K404">
        <v>11.9</v>
      </c>
      <c r="L404">
        <v>6</v>
      </c>
      <c r="N404">
        <v>7.4</v>
      </c>
      <c r="O404">
        <v>0.63500000000000001</v>
      </c>
      <c r="P404">
        <v>0.1</v>
      </c>
      <c r="Q404">
        <v>2.4</v>
      </c>
      <c r="R404">
        <v>0.08</v>
      </c>
      <c r="S404">
        <v>16</v>
      </c>
      <c r="T404">
        <v>33</v>
      </c>
      <c r="U404">
        <v>0.99736000000000002</v>
      </c>
      <c r="V404">
        <v>3.58</v>
      </c>
      <c r="W404">
        <v>0.69</v>
      </c>
      <c r="X404">
        <v>10.8</v>
      </c>
      <c r="Y404">
        <v>7</v>
      </c>
    </row>
    <row r="405" spans="1:25" x14ac:dyDescent="0.45">
      <c r="A405">
        <v>7.7</v>
      </c>
      <c r="B405">
        <v>0.39</v>
      </c>
      <c r="C405">
        <v>0.12</v>
      </c>
      <c r="D405">
        <v>1.7</v>
      </c>
      <c r="E405">
        <v>9.6999999999999906E-2</v>
      </c>
      <c r="F405">
        <v>19</v>
      </c>
      <c r="G405">
        <v>27</v>
      </c>
      <c r="H405">
        <v>0.99595999999999996</v>
      </c>
      <c r="I405">
        <v>3.16</v>
      </c>
      <c r="J405">
        <v>0.49</v>
      </c>
      <c r="K405">
        <v>9.4</v>
      </c>
      <c r="L405">
        <v>5</v>
      </c>
      <c r="N405">
        <v>7.1</v>
      </c>
      <c r="O405">
        <v>0.6</v>
      </c>
      <c r="P405">
        <v>0</v>
      </c>
      <c r="Q405">
        <v>1.8</v>
      </c>
      <c r="R405">
        <v>7.3999999999999996E-2</v>
      </c>
      <c r="S405">
        <v>16</v>
      </c>
      <c r="T405">
        <v>34</v>
      </c>
      <c r="U405">
        <v>0.99719999999999998</v>
      </c>
      <c r="V405">
        <v>3.47</v>
      </c>
      <c r="W405">
        <v>0.7</v>
      </c>
      <c r="X405">
        <v>9.9</v>
      </c>
      <c r="Y405">
        <v>6</v>
      </c>
    </row>
    <row r="406" spans="1:25" x14ac:dyDescent="0.45">
      <c r="A406">
        <v>7.1</v>
      </c>
      <c r="B406">
        <v>0.69</v>
      </c>
      <c r="C406">
        <v>0.04</v>
      </c>
      <c r="D406">
        <v>2.1</v>
      </c>
      <c r="E406">
        <v>6.8000000000000005E-2</v>
      </c>
      <c r="F406">
        <v>19</v>
      </c>
      <c r="G406">
        <v>27</v>
      </c>
      <c r="H406">
        <v>0.99712000000000001</v>
      </c>
      <c r="I406">
        <v>3.44</v>
      </c>
      <c r="J406">
        <v>0.67</v>
      </c>
      <c r="K406">
        <v>9.8000000000000007</v>
      </c>
      <c r="L406">
        <v>5</v>
      </c>
      <c r="N406">
        <v>7.2</v>
      </c>
      <c r="O406">
        <v>0.56999999999999995</v>
      </c>
      <c r="P406">
        <v>0.05</v>
      </c>
      <c r="Q406">
        <v>2.2999999999999998</v>
      </c>
      <c r="R406">
        <v>8.1000000000000003E-2</v>
      </c>
      <c r="S406">
        <v>16</v>
      </c>
      <c r="T406">
        <v>36</v>
      </c>
      <c r="U406">
        <v>0.99563999999999997</v>
      </c>
      <c r="V406">
        <v>3.38</v>
      </c>
      <c r="W406">
        <v>0.6</v>
      </c>
      <c r="X406">
        <v>10.3</v>
      </c>
      <c r="Y406">
        <v>6</v>
      </c>
    </row>
    <row r="407" spans="1:25" x14ac:dyDescent="0.45">
      <c r="A407">
        <v>6.7</v>
      </c>
      <c r="B407">
        <v>1.04</v>
      </c>
      <c r="C407">
        <v>0.08</v>
      </c>
      <c r="D407">
        <v>2.2999999999999998</v>
      </c>
      <c r="E407">
        <v>6.7000000000000004E-2</v>
      </c>
      <c r="F407">
        <v>19</v>
      </c>
      <c r="G407">
        <v>32</v>
      </c>
      <c r="H407">
        <v>0.99647999999999903</v>
      </c>
      <c r="I407">
        <v>3.52</v>
      </c>
      <c r="J407">
        <v>0.56999999999999995</v>
      </c>
      <c r="K407">
        <v>11</v>
      </c>
      <c r="L407">
        <v>4</v>
      </c>
      <c r="N407">
        <v>10.8</v>
      </c>
      <c r="O407">
        <v>0.32</v>
      </c>
      <c r="P407">
        <v>0.44</v>
      </c>
      <c r="Q407">
        <v>1.6</v>
      </c>
      <c r="R407">
        <v>6.3E-2</v>
      </c>
      <c r="S407">
        <v>16</v>
      </c>
      <c r="T407">
        <v>37</v>
      </c>
      <c r="U407">
        <v>0.99850000000000005</v>
      </c>
      <c r="V407">
        <v>3.22</v>
      </c>
      <c r="W407">
        <v>0.78</v>
      </c>
      <c r="X407">
        <v>10</v>
      </c>
      <c r="Y407">
        <v>6</v>
      </c>
    </row>
    <row r="408" spans="1:25" x14ac:dyDescent="0.45">
      <c r="A408">
        <v>6.4</v>
      </c>
      <c r="B408">
        <v>0.36</v>
      </c>
      <c r="C408">
        <v>0.53</v>
      </c>
      <c r="D408">
        <v>2.2000000000000002</v>
      </c>
      <c r="E408">
        <v>0.23</v>
      </c>
      <c r="F408">
        <v>19</v>
      </c>
      <c r="G408">
        <v>35</v>
      </c>
      <c r="H408">
        <v>0.99339999999999995</v>
      </c>
      <c r="I408">
        <v>3.37</v>
      </c>
      <c r="J408">
        <v>0.93</v>
      </c>
      <c r="K408">
        <v>12.4</v>
      </c>
      <c r="L408">
        <v>6</v>
      </c>
      <c r="N408">
        <v>8</v>
      </c>
      <c r="O408">
        <v>0.62</v>
      </c>
      <c r="P408">
        <v>0.33</v>
      </c>
      <c r="Q408">
        <v>2.7</v>
      </c>
      <c r="R408">
        <v>8.7999999999999995E-2</v>
      </c>
      <c r="S408">
        <v>16</v>
      </c>
      <c r="T408">
        <v>37</v>
      </c>
      <c r="U408">
        <v>0.99719999999999998</v>
      </c>
      <c r="V408">
        <v>3.31</v>
      </c>
      <c r="W408">
        <v>0.57999999999999996</v>
      </c>
      <c r="X408">
        <v>10.7</v>
      </c>
      <c r="Y408">
        <v>6</v>
      </c>
    </row>
    <row r="409" spans="1:25" x14ac:dyDescent="0.45">
      <c r="A409">
        <v>9.3000000000000007</v>
      </c>
      <c r="B409">
        <v>0.33</v>
      </c>
      <c r="C409">
        <v>0.45</v>
      </c>
      <c r="D409">
        <v>1.5</v>
      </c>
      <c r="E409">
        <v>5.7000000000000002E-2</v>
      </c>
      <c r="F409">
        <v>19</v>
      </c>
      <c r="G409">
        <v>37</v>
      </c>
      <c r="H409">
        <v>0.99497999999999998</v>
      </c>
      <c r="I409">
        <v>3.18</v>
      </c>
      <c r="J409">
        <v>0.89</v>
      </c>
      <c r="K409">
        <v>11.1</v>
      </c>
      <c r="L409">
        <v>7</v>
      </c>
      <c r="N409">
        <v>7.4</v>
      </c>
      <c r="O409">
        <v>0.49</v>
      </c>
      <c r="P409">
        <v>0.19</v>
      </c>
      <c r="Q409">
        <v>3</v>
      </c>
      <c r="R409">
        <v>7.6999999999999999E-2</v>
      </c>
      <c r="S409">
        <v>16</v>
      </c>
      <c r="T409">
        <v>37</v>
      </c>
      <c r="U409">
        <v>0.99660000000000004</v>
      </c>
      <c r="V409">
        <v>3.37</v>
      </c>
      <c r="W409">
        <v>0.51</v>
      </c>
      <c r="X409">
        <v>10.5</v>
      </c>
      <c r="Y409">
        <v>5</v>
      </c>
    </row>
    <row r="410" spans="1:25" x14ac:dyDescent="0.45">
      <c r="A410">
        <v>9</v>
      </c>
      <c r="B410">
        <v>0.69</v>
      </c>
      <c r="C410">
        <v>0</v>
      </c>
      <c r="D410">
        <v>2.4</v>
      </c>
      <c r="E410">
        <v>8.7999999999999995E-2</v>
      </c>
      <c r="F410">
        <v>19</v>
      </c>
      <c r="G410">
        <v>38</v>
      </c>
      <c r="H410">
        <v>0.999</v>
      </c>
      <c r="I410">
        <v>3.35</v>
      </c>
      <c r="J410">
        <v>0.6</v>
      </c>
      <c r="K410">
        <v>9.3000000000000007</v>
      </c>
      <c r="L410">
        <v>5</v>
      </c>
      <c r="N410">
        <v>7</v>
      </c>
      <c r="O410">
        <v>0.42</v>
      </c>
      <c r="P410">
        <v>0.35</v>
      </c>
      <c r="Q410">
        <v>1.6</v>
      </c>
      <c r="R410">
        <v>8.7999999999999995E-2</v>
      </c>
      <c r="S410">
        <v>16</v>
      </c>
      <c r="T410">
        <v>39</v>
      </c>
      <c r="U410">
        <v>0.99609999999999999</v>
      </c>
      <c r="V410">
        <v>3.34</v>
      </c>
      <c r="W410">
        <v>0.55000000000000004</v>
      </c>
      <c r="X410">
        <v>9.1999999999999993</v>
      </c>
      <c r="Y410">
        <v>5</v>
      </c>
    </row>
    <row r="411" spans="1:25" x14ac:dyDescent="0.45">
      <c r="A411">
        <v>6.9</v>
      </c>
      <c r="B411">
        <v>0.55000000000000004</v>
      </c>
      <c r="C411">
        <v>0.15</v>
      </c>
      <c r="D411">
        <v>2.2000000000000002</v>
      </c>
      <c r="E411">
        <v>7.5999999999999998E-2</v>
      </c>
      <c r="F411">
        <v>19</v>
      </c>
      <c r="G411">
        <v>40</v>
      </c>
      <c r="H411">
        <v>0.99609999999999999</v>
      </c>
      <c r="I411">
        <v>3.41</v>
      </c>
      <c r="J411">
        <v>0.59</v>
      </c>
      <c r="K411">
        <v>10.1</v>
      </c>
      <c r="L411">
        <v>5</v>
      </c>
      <c r="N411">
        <v>9.9</v>
      </c>
      <c r="O411">
        <v>0.54</v>
      </c>
      <c r="P411">
        <v>0.45</v>
      </c>
      <c r="Q411">
        <v>2.2999999999999998</v>
      </c>
      <c r="R411">
        <v>7.0999999999999994E-2</v>
      </c>
      <c r="S411">
        <v>16</v>
      </c>
      <c r="T411">
        <v>40</v>
      </c>
      <c r="U411">
        <v>0.99909999999999999</v>
      </c>
      <c r="V411">
        <v>3.39</v>
      </c>
      <c r="W411">
        <v>0.62</v>
      </c>
      <c r="X411">
        <v>9.4</v>
      </c>
      <c r="Y411">
        <v>5</v>
      </c>
    </row>
    <row r="412" spans="1:25" x14ac:dyDescent="0.45">
      <c r="A412">
        <v>6.6</v>
      </c>
      <c r="B412">
        <v>0.57999999999999996</v>
      </c>
      <c r="C412">
        <v>0.02</v>
      </c>
      <c r="D412">
        <v>2.4</v>
      </c>
      <c r="E412">
        <v>6.9000000000000006E-2</v>
      </c>
      <c r="F412">
        <v>19</v>
      </c>
      <c r="G412">
        <v>40</v>
      </c>
      <c r="H412">
        <v>0.99387000000000003</v>
      </c>
      <c r="I412">
        <v>3.38</v>
      </c>
      <c r="J412">
        <v>0.66</v>
      </c>
      <c r="K412">
        <v>12.6</v>
      </c>
      <c r="L412">
        <v>6</v>
      </c>
      <c r="N412">
        <v>7.2</v>
      </c>
      <c r="O412">
        <v>0.73</v>
      </c>
      <c r="P412">
        <v>0.02</v>
      </c>
      <c r="Q412">
        <v>2.5</v>
      </c>
      <c r="R412">
        <v>7.5999999999999998E-2</v>
      </c>
      <c r="S412">
        <v>16</v>
      </c>
      <c r="T412">
        <v>42</v>
      </c>
      <c r="U412">
        <v>0.99719999999999998</v>
      </c>
      <c r="V412">
        <v>3.44</v>
      </c>
      <c r="W412">
        <v>0.52</v>
      </c>
      <c r="X412">
        <v>9.3000000000000007</v>
      </c>
      <c r="Y412">
        <v>5</v>
      </c>
    </row>
    <row r="413" spans="1:25" x14ac:dyDescent="0.45">
      <c r="A413">
        <v>7.7</v>
      </c>
      <c r="B413">
        <v>0.6</v>
      </c>
      <c r="C413">
        <v>0.06</v>
      </c>
      <c r="D413">
        <v>2</v>
      </c>
      <c r="E413">
        <v>7.9000000000000001E-2</v>
      </c>
      <c r="F413">
        <v>19</v>
      </c>
      <c r="G413">
        <v>41</v>
      </c>
      <c r="H413">
        <v>0.99697000000000002</v>
      </c>
      <c r="I413">
        <v>3.39</v>
      </c>
      <c r="J413">
        <v>0.62</v>
      </c>
      <c r="K413">
        <v>10.1</v>
      </c>
      <c r="L413">
        <v>6</v>
      </c>
      <c r="N413">
        <v>7.6</v>
      </c>
      <c r="O413">
        <v>0.41</v>
      </c>
      <c r="P413">
        <v>0.49</v>
      </c>
      <c r="Q413">
        <v>2</v>
      </c>
      <c r="R413">
        <v>8.7999999999999995E-2</v>
      </c>
      <c r="S413">
        <v>16</v>
      </c>
      <c r="T413">
        <v>43</v>
      </c>
      <c r="U413">
        <v>0.998</v>
      </c>
      <c r="V413">
        <v>3.48</v>
      </c>
      <c r="W413">
        <v>0.64</v>
      </c>
      <c r="X413">
        <v>9.1</v>
      </c>
      <c r="Y413">
        <v>5</v>
      </c>
    </row>
    <row r="414" spans="1:25" x14ac:dyDescent="0.45">
      <c r="A414">
        <v>12.6</v>
      </c>
      <c r="B414">
        <v>0.41</v>
      </c>
      <c r="C414">
        <v>0.54</v>
      </c>
      <c r="D414">
        <v>2.8</v>
      </c>
      <c r="E414">
        <v>0.10299999999999999</v>
      </c>
      <c r="F414">
        <v>19</v>
      </c>
      <c r="G414">
        <v>41</v>
      </c>
      <c r="H414">
        <v>0.99939</v>
      </c>
      <c r="I414">
        <v>3.21</v>
      </c>
      <c r="J414">
        <v>0.76</v>
      </c>
      <c r="K414">
        <v>11.3</v>
      </c>
      <c r="L414">
        <v>6</v>
      </c>
      <c r="N414">
        <v>8.4</v>
      </c>
      <c r="O414">
        <v>0.56000000000000005</v>
      </c>
      <c r="P414">
        <v>0.08</v>
      </c>
      <c r="Q414">
        <v>2.1</v>
      </c>
      <c r="R414">
        <v>0.105</v>
      </c>
      <c r="S414">
        <v>16</v>
      </c>
      <c r="T414">
        <v>44</v>
      </c>
      <c r="U414">
        <v>0.99580000000000002</v>
      </c>
      <c r="V414">
        <v>3.13</v>
      </c>
      <c r="W414">
        <v>0.52</v>
      </c>
      <c r="X414">
        <v>11</v>
      </c>
      <c r="Y414">
        <v>5</v>
      </c>
    </row>
    <row r="415" spans="1:25" x14ac:dyDescent="0.45">
      <c r="A415">
        <v>6.2</v>
      </c>
      <c r="B415">
        <v>0.36</v>
      </c>
      <c r="C415">
        <v>0.24</v>
      </c>
      <c r="D415">
        <v>2.2000000000000002</v>
      </c>
      <c r="E415">
        <v>9.5000000000000001E-2</v>
      </c>
      <c r="F415">
        <v>19</v>
      </c>
      <c r="G415">
        <v>42</v>
      </c>
      <c r="H415">
        <v>0.99460000000000004</v>
      </c>
      <c r="I415">
        <v>3.57</v>
      </c>
      <c r="J415">
        <v>0.56999999999999995</v>
      </c>
      <c r="K415">
        <v>11.7</v>
      </c>
      <c r="L415">
        <v>6</v>
      </c>
      <c r="N415">
        <v>8.1999999999999993</v>
      </c>
      <c r="O415">
        <v>0.26</v>
      </c>
      <c r="P415">
        <v>0.34</v>
      </c>
      <c r="Q415">
        <v>2.5</v>
      </c>
      <c r="R415">
        <v>7.2999999999999995E-2</v>
      </c>
      <c r="S415">
        <v>16</v>
      </c>
      <c r="T415">
        <v>47</v>
      </c>
      <c r="U415">
        <v>0.99593999999999905</v>
      </c>
      <c r="V415">
        <v>3.4</v>
      </c>
      <c r="W415">
        <v>0.78</v>
      </c>
      <c r="X415">
        <v>11.3</v>
      </c>
      <c r="Y415">
        <v>7</v>
      </c>
    </row>
    <row r="416" spans="1:25" x14ac:dyDescent="0.45">
      <c r="A416">
        <v>12.4</v>
      </c>
      <c r="B416">
        <v>0.42</v>
      </c>
      <c r="C416">
        <v>0.49</v>
      </c>
      <c r="D416">
        <v>4.5999999999999996</v>
      </c>
      <c r="E416">
        <v>7.2999999999999995E-2</v>
      </c>
      <c r="F416">
        <v>19</v>
      </c>
      <c r="G416">
        <v>43</v>
      </c>
      <c r="H416">
        <v>0.99780000000000002</v>
      </c>
      <c r="I416">
        <v>3.02</v>
      </c>
      <c r="J416">
        <v>0.61</v>
      </c>
      <c r="K416">
        <v>9.5</v>
      </c>
      <c r="L416">
        <v>5</v>
      </c>
      <c r="N416">
        <v>6.8</v>
      </c>
      <c r="O416">
        <v>0.5</v>
      </c>
      <c r="P416">
        <v>0.11</v>
      </c>
      <c r="Q416">
        <v>1.5</v>
      </c>
      <c r="R416">
        <v>7.4999999999999997E-2</v>
      </c>
      <c r="S416">
        <v>16</v>
      </c>
      <c r="T416">
        <v>49</v>
      </c>
      <c r="U416">
        <v>0.99544999999999995</v>
      </c>
      <c r="V416">
        <v>3.36</v>
      </c>
      <c r="W416">
        <v>0.79</v>
      </c>
      <c r="X416">
        <v>9.5</v>
      </c>
      <c r="Y416">
        <v>5</v>
      </c>
    </row>
    <row r="417" spans="1:25" x14ac:dyDescent="0.45">
      <c r="A417">
        <v>11.5</v>
      </c>
      <c r="B417">
        <v>0.45</v>
      </c>
      <c r="C417">
        <v>0.5</v>
      </c>
      <c r="D417">
        <v>3</v>
      </c>
      <c r="E417">
        <v>7.8E-2</v>
      </c>
      <c r="F417">
        <v>19</v>
      </c>
      <c r="G417">
        <v>47</v>
      </c>
      <c r="H417">
        <v>1.0003</v>
      </c>
      <c r="I417">
        <v>3.26</v>
      </c>
      <c r="J417">
        <v>1.1100000000000001</v>
      </c>
      <c r="K417">
        <v>11</v>
      </c>
      <c r="L417">
        <v>6</v>
      </c>
      <c r="N417">
        <v>9.6</v>
      </c>
      <c r="O417">
        <v>0.38</v>
      </c>
      <c r="P417">
        <v>0.31</v>
      </c>
      <c r="Q417">
        <v>2.5</v>
      </c>
      <c r="R417">
        <v>9.6000000000000002E-2</v>
      </c>
      <c r="S417">
        <v>16</v>
      </c>
      <c r="T417">
        <v>49</v>
      </c>
      <c r="U417">
        <v>0.99819999999999998</v>
      </c>
      <c r="V417">
        <v>3.19</v>
      </c>
      <c r="W417">
        <v>0.7</v>
      </c>
      <c r="X417">
        <v>10</v>
      </c>
      <c r="Y417">
        <v>7</v>
      </c>
    </row>
    <row r="418" spans="1:25" x14ac:dyDescent="0.45">
      <c r="A418">
        <v>6.4</v>
      </c>
      <c r="B418">
        <v>0.67</v>
      </c>
      <c r="C418">
        <v>0.08</v>
      </c>
      <c r="D418">
        <v>2.1</v>
      </c>
      <c r="E418">
        <v>4.4999999999999998E-2</v>
      </c>
      <c r="F418">
        <v>19</v>
      </c>
      <c r="G418">
        <v>48</v>
      </c>
      <c r="H418">
        <v>0.99490000000000001</v>
      </c>
      <c r="I418">
        <v>3.49</v>
      </c>
      <c r="J418">
        <v>0.49</v>
      </c>
      <c r="K418">
        <v>11.4</v>
      </c>
      <c r="L418">
        <v>6</v>
      </c>
      <c r="N418">
        <v>7.1</v>
      </c>
      <c r="O418">
        <v>0.68</v>
      </c>
      <c r="P418">
        <v>7.0000000000000007E-2</v>
      </c>
      <c r="Q418">
        <v>1.9</v>
      </c>
      <c r="R418">
        <v>7.4999999999999997E-2</v>
      </c>
      <c r="S418">
        <v>16</v>
      </c>
      <c r="T418">
        <v>51</v>
      </c>
      <c r="U418">
        <v>0.99685000000000001</v>
      </c>
      <c r="V418">
        <v>3.38</v>
      </c>
      <c r="W418">
        <v>0.52</v>
      </c>
      <c r="X418">
        <v>9.5</v>
      </c>
      <c r="Y418">
        <v>5</v>
      </c>
    </row>
    <row r="419" spans="1:25" x14ac:dyDescent="0.45">
      <c r="A419">
        <v>6.9</v>
      </c>
      <c r="B419">
        <v>0.5</v>
      </c>
      <c r="C419">
        <v>0.04</v>
      </c>
      <c r="D419">
        <v>1.5</v>
      </c>
      <c r="E419">
        <v>8.5000000000000006E-2</v>
      </c>
      <c r="F419">
        <v>19</v>
      </c>
      <c r="G419">
        <v>49</v>
      </c>
      <c r="H419">
        <v>0.99580000000000002</v>
      </c>
      <c r="I419">
        <v>3.35</v>
      </c>
      <c r="J419">
        <v>0.78</v>
      </c>
      <c r="K419">
        <v>9.5</v>
      </c>
      <c r="L419">
        <v>5</v>
      </c>
      <c r="N419">
        <v>11.2</v>
      </c>
      <c r="O419">
        <v>0.66</v>
      </c>
      <c r="P419">
        <v>0.24</v>
      </c>
      <c r="Q419">
        <v>2.5</v>
      </c>
      <c r="R419">
        <v>8.5000000000000006E-2</v>
      </c>
      <c r="S419">
        <v>16</v>
      </c>
      <c r="T419">
        <v>53</v>
      </c>
      <c r="U419">
        <v>0.99929999999999997</v>
      </c>
      <c r="V419">
        <v>3.06</v>
      </c>
      <c r="W419">
        <v>0.72</v>
      </c>
      <c r="X419">
        <v>11</v>
      </c>
      <c r="Y419">
        <v>6</v>
      </c>
    </row>
    <row r="420" spans="1:25" x14ac:dyDescent="0.45">
      <c r="A420">
        <v>7.4</v>
      </c>
      <c r="B420">
        <v>0.25</v>
      </c>
      <c r="C420">
        <v>0.28999999999999998</v>
      </c>
      <c r="D420">
        <v>2.2000000000000002</v>
      </c>
      <c r="E420">
        <v>5.3999999999999999E-2</v>
      </c>
      <c r="F420">
        <v>19</v>
      </c>
      <c r="G420">
        <v>49</v>
      </c>
      <c r="H420">
        <v>0.99665999999999999</v>
      </c>
      <c r="I420">
        <v>3.4</v>
      </c>
      <c r="J420">
        <v>0.76</v>
      </c>
      <c r="K420">
        <v>10.9</v>
      </c>
      <c r="L420">
        <v>7</v>
      </c>
      <c r="N420">
        <v>5.6</v>
      </c>
      <c r="O420">
        <v>0.61499999999999999</v>
      </c>
      <c r="P420">
        <v>0</v>
      </c>
      <c r="Q420">
        <v>1.6</v>
      </c>
      <c r="R420">
        <v>8.8999999999999996E-2</v>
      </c>
      <c r="S420">
        <v>16</v>
      </c>
      <c r="T420">
        <v>59</v>
      </c>
      <c r="U420">
        <v>0.99429999999999996</v>
      </c>
      <c r="V420">
        <v>3.58</v>
      </c>
      <c r="W420">
        <v>0.52</v>
      </c>
      <c r="X420">
        <v>9.9</v>
      </c>
      <c r="Y420">
        <v>5</v>
      </c>
    </row>
    <row r="421" spans="1:25" x14ac:dyDescent="0.45">
      <c r="A421">
        <v>5</v>
      </c>
      <c r="B421">
        <v>0.42</v>
      </c>
      <c r="C421">
        <v>0.24</v>
      </c>
      <c r="D421">
        <v>2</v>
      </c>
      <c r="E421">
        <v>0.06</v>
      </c>
      <c r="F421">
        <v>19</v>
      </c>
      <c r="G421">
        <v>50</v>
      </c>
      <c r="H421">
        <v>0.99170000000000003</v>
      </c>
      <c r="I421">
        <v>3.72</v>
      </c>
      <c r="J421">
        <v>0.74</v>
      </c>
      <c r="K421">
        <v>14</v>
      </c>
      <c r="L421">
        <v>8</v>
      </c>
      <c r="N421">
        <v>6.8</v>
      </c>
      <c r="O421">
        <v>0.66</v>
      </c>
      <c r="P421">
        <v>7.0000000000000007E-2</v>
      </c>
      <c r="Q421">
        <v>1.6</v>
      </c>
      <c r="R421">
        <v>7.0000000000000007E-2</v>
      </c>
      <c r="S421">
        <v>16</v>
      </c>
      <c r="T421">
        <v>61</v>
      </c>
      <c r="U421">
        <v>0.99572000000000005</v>
      </c>
      <c r="V421">
        <v>3.29</v>
      </c>
      <c r="W421">
        <v>0.6</v>
      </c>
      <c r="X421">
        <v>9.3000000000000007</v>
      </c>
      <c r="Y421">
        <v>5</v>
      </c>
    </row>
    <row r="422" spans="1:25" x14ac:dyDescent="0.45">
      <c r="A422">
        <v>11.2</v>
      </c>
      <c r="B422">
        <v>0.4</v>
      </c>
      <c r="C422">
        <v>0.5</v>
      </c>
      <c r="D422">
        <v>2</v>
      </c>
      <c r="E422">
        <v>9.9000000000000005E-2</v>
      </c>
      <c r="F422">
        <v>19</v>
      </c>
      <c r="G422">
        <v>50</v>
      </c>
      <c r="H422">
        <v>0.997829999999999</v>
      </c>
      <c r="I422">
        <v>3.1</v>
      </c>
      <c r="J422">
        <v>0.57999999999999996</v>
      </c>
      <c r="K422">
        <v>10.4</v>
      </c>
      <c r="L422">
        <v>5</v>
      </c>
      <c r="N422">
        <v>8.4</v>
      </c>
      <c r="O422">
        <v>0.745</v>
      </c>
      <c r="P422">
        <v>0.11</v>
      </c>
      <c r="Q422">
        <v>1.9</v>
      </c>
      <c r="R422">
        <v>0.09</v>
      </c>
      <c r="S422">
        <v>16</v>
      </c>
      <c r="T422">
        <v>63</v>
      </c>
      <c r="U422">
        <v>0.99650000000000005</v>
      </c>
      <c r="V422">
        <v>3.19</v>
      </c>
      <c r="W422">
        <v>0.82</v>
      </c>
      <c r="X422">
        <v>9.6</v>
      </c>
      <c r="Y422">
        <v>5</v>
      </c>
    </row>
    <row r="423" spans="1:25" x14ac:dyDescent="0.45">
      <c r="A423">
        <v>8.8000000000000007</v>
      </c>
      <c r="B423">
        <v>0.4</v>
      </c>
      <c r="C423">
        <v>0.4</v>
      </c>
      <c r="D423">
        <v>2.2000000000000002</v>
      </c>
      <c r="E423">
        <v>7.9000000000000001E-2</v>
      </c>
      <c r="F423">
        <v>19</v>
      </c>
      <c r="G423">
        <v>52</v>
      </c>
      <c r="H423">
        <v>0.998</v>
      </c>
      <c r="I423">
        <v>3.44</v>
      </c>
      <c r="J423">
        <v>0.64</v>
      </c>
      <c r="K423">
        <v>9.1999999999999993</v>
      </c>
      <c r="L423">
        <v>5</v>
      </c>
      <c r="N423">
        <v>8.6</v>
      </c>
      <c r="O423">
        <v>0.33</v>
      </c>
      <c r="P423">
        <v>0.4</v>
      </c>
      <c r="Q423">
        <v>2.6</v>
      </c>
      <c r="R423">
        <v>8.3000000000000004E-2</v>
      </c>
      <c r="S423">
        <v>16</v>
      </c>
      <c r="T423">
        <v>68</v>
      </c>
      <c r="U423">
        <v>0.99782000000000004</v>
      </c>
      <c r="V423">
        <v>3.3</v>
      </c>
      <c r="W423">
        <v>0.48</v>
      </c>
      <c r="X423">
        <v>9.4</v>
      </c>
      <c r="Y423">
        <v>5</v>
      </c>
    </row>
    <row r="424" spans="1:25" x14ac:dyDescent="0.45">
      <c r="A424">
        <v>8.6</v>
      </c>
      <c r="B424">
        <v>0.63500000000000001</v>
      </c>
      <c r="C424">
        <v>0.68</v>
      </c>
      <c r="D424">
        <v>1.8</v>
      </c>
      <c r="E424">
        <v>0.40299999999999903</v>
      </c>
      <c r="F424">
        <v>19</v>
      </c>
      <c r="G424">
        <v>56</v>
      </c>
      <c r="H424">
        <v>0.99631999999999998</v>
      </c>
      <c r="I424">
        <v>3.02</v>
      </c>
      <c r="J424">
        <v>1.1499999999999999</v>
      </c>
      <c r="K424">
        <v>9.3000000000000007</v>
      </c>
      <c r="L424">
        <v>5</v>
      </c>
      <c r="N424">
        <v>6.1</v>
      </c>
      <c r="O424">
        <v>0.57999999999999996</v>
      </c>
      <c r="P424">
        <v>0.23</v>
      </c>
      <c r="Q424">
        <v>2.5</v>
      </c>
      <c r="R424">
        <v>4.3999999999999997E-2</v>
      </c>
      <c r="S424">
        <v>16</v>
      </c>
      <c r="T424">
        <v>70</v>
      </c>
      <c r="U424">
        <v>0.99351999999999996</v>
      </c>
      <c r="V424">
        <v>3.46</v>
      </c>
      <c r="W424">
        <v>0.65</v>
      </c>
      <c r="X424">
        <v>12.5</v>
      </c>
      <c r="Y424">
        <v>6</v>
      </c>
    </row>
    <row r="425" spans="1:25" x14ac:dyDescent="0.45">
      <c r="A425">
        <v>10</v>
      </c>
      <c r="B425">
        <v>0.56000000000000005</v>
      </c>
      <c r="C425">
        <v>0.24</v>
      </c>
      <c r="D425">
        <v>2.2000000000000002</v>
      </c>
      <c r="E425">
        <v>7.9000000000000001E-2</v>
      </c>
      <c r="F425">
        <v>19</v>
      </c>
      <c r="G425">
        <v>58</v>
      </c>
      <c r="H425">
        <v>0.99909999999999999</v>
      </c>
      <c r="I425">
        <v>3.18</v>
      </c>
      <c r="J425">
        <v>0.56000000000000005</v>
      </c>
      <c r="K425">
        <v>10.1</v>
      </c>
      <c r="L425">
        <v>6</v>
      </c>
      <c r="N425">
        <v>7.4</v>
      </c>
      <c r="O425">
        <v>0.53</v>
      </c>
      <c r="P425">
        <v>0.26</v>
      </c>
      <c r="Q425">
        <v>2</v>
      </c>
      <c r="R425">
        <v>0.10099999999999899</v>
      </c>
      <c r="S425">
        <v>16</v>
      </c>
      <c r="T425">
        <v>72</v>
      </c>
      <c r="U425">
        <v>0.99570000000000003</v>
      </c>
      <c r="V425">
        <v>3.15</v>
      </c>
      <c r="W425">
        <v>0.56999999999999995</v>
      </c>
      <c r="X425">
        <v>9.4</v>
      </c>
      <c r="Y425">
        <v>5</v>
      </c>
    </row>
    <row r="426" spans="1:25" x14ac:dyDescent="0.45">
      <c r="A426">
        <v>8.1999999999999993</v>
      </c>
      <c r="B426">
        <v>0.59</v>
      </c>
      <c r="C426">
        <v>0</v>
      </c>
      <c r="D426">
        <v>2.5</v>
      </c>
      <c r="E426">
        <v>9.2999999999999999E-2</v>
      </c>
      <c r="F426">
        <v>19</v>
      </c>
      <c r="G426">
        <v>58</v>
      </c>
      <c r="H426">
        <v>1.0002</v>
      </c>
      <c r="I426">
        <v>3.5</v>
      </c>
      <c r="J426">
        <v>0.65</v>
      </c>
      <c r="K426">
        <v>9.3000000000000007</v>
      </c>
      <c r="L426">
        <v>6</v>
      </c>
      <c r="N426">
        <v>7</v>
      </c>
      <c r="O426">
        <v>0.45</v>
      </c>
      <c r="P426">
        <v>0.34</v>
      </c>
      <c r="Q426">
        <v>2.7</v>
      </c>
      <c r="R426">
        <v>8.1999999999999906E-2</v>
      </c>
      <c r="S426">
        <v>16</v>
      </c>
      <c r="T426">
        <v>72</v>
      </c>
      <c r="U426">
        <v>0.998</v>
      </c>
      <c r="V426">
        <v>3.55</v>
      </c>
      <c r="W426">
        <v>0.6</v>
      </c>
      <c r="X426">
        <v>9.5</v>
      </c>
      <c r="Y426">
        <v>5</v>
      </c>
    </row>
    <row r="427" spans="1:25" x14ac:dyDescent="0.45">
      <c r="A427">
        <v>8</v>
      </c>
      <c r="B427">
        <v>0.52</v>
      </c>
      <c r="C427">
        <v>0.25</v>
      </c>
      <c r="D427">
        <v>2</v>
      </c>
      <c r="E427">
        <v>7.8E-2</v>
      </c>
      <c r="F427">
        <v>19</v>
      </c>
      <c r="G427">
        <v>59</v>
      </c>
      <c r="H427">
        <v>0.99612000000000001</v>
      </c>
      <c r="I427">
        <v>3.3</v>
      </c>
      <c r="J427">
        <v>0.48</v>
      </c>
      <c r="K427">
        <v>10.199999999999999</v>
      </c>
      <c r="L427">
        <v>5</v>
      </c>
      <c r="N427">
        <v>8</v>
      </c>
      <c r="O427">
        <v>0.77</v>
      </c>
      <c r="P427">
        <v>0.32</v>
      </c>
      <c r="Q427">
        <v>2.1</v>
      </c>
      <c r="R427">
        <v>7.9000000000000001E-2</v>
      </c>
      <c r="S427">
        <v>16</v>
      </c>
      <c r="T427">
        <v>74</v>
      </c>
      <c r="U427">
        <v>0.99656</v>
      </c>
      <c r="V427">
        <v>3.27</v>
      </c>
      <c r="W427">
        <v>0.5</v>
      </c>
      <c r="X427">
        <v>9.8000000000000007</v>
      </c>
      <c r="Y427">
        <v>6</v>
      </c>
    </row>
    <row r="428" spans="1:25" x14ac:dyDescent="0.45">
      <c r="A428">
        <v>12.2</v>
      </c>
      <c r="B428">
        <v>0.48</v>
      </c>
      <c r="C428">
        <v>0.54</v>
      </c>
      <c r="D428">
        <v>2.6</v>
      </c>
      <c r="E428">
        <v>8.5000000000000006E-2</v>
      </c>
      <c r="F428">
        <v>19</v>
      </c>
      <c r="G428">
        <v>64</v>
      </c>
      <c r="H428">
        <v>1</v>
      </c>
      <c r="I428">
        <v>3.1</v>
      </c>
      <c r="J428">
        <v>0.61</v>
      </c>
      <c r="K428">
        <v>10.5</v>
      </c>
      <c r="L428">
        <v>6</v>
      </c>
      <c r="N428">
        <v>8.1999999999999993</v>
      </c>
      <c r="O428">
        <v>0.51</v>
      </c>
      <c r="P428">
        <v>0.24</v>
      </c>
      <c r="Q428">
        <v>2</v>
      </c>
      <c r="R428">
        <v>7.9000000000000001E-2</v>
      </c>
      <c r="S428">
        <v>16</v>
      </c>
      <c r="T428">
        <v>86</v>
      </c>
      <c r="U428">
        <v>0.99763999999999997</v>
      </c>
      <c r="V428">
        <v>3.34</v>
      </c>
      <c r="W428">
        <v>0.64</v>
      </c>
      <c r="X428">
        <v>9.5</v>
      </c>
      <c r="Y428">
        <v>6</v>
      </c>
    </row>
    <row r="429" spans="1:25" x14ac:dyDescent="0.45">
      <c r="A429">
        <v>7.6</v>
      </c>
      <c r="B429">
        <v>0.43</v>
      </c>
      <c r="C429">
        <v>0.28999999999999998</v>
      </c>
      <c r="D429">
        <v>2.1</v>
      </c>
      <c r="E429">
        <v>7.4999999999999997E-2</v>
      </c>
      <c r="F429">
        <v>19</v>
      </c>
      <c r="G429">
        <v>66</v>
      </c>
      <c r="H429">
        <v>0.99717999999999996</v>
      </c>
      <c r="I429">
        <v>3.4</v>
      </c>
      <c r="J429">
        <v>0.64</v>
      </c>
      <c r="K429">
        <v>9.5</v>
      </c>
      <c r="L429">
        <v>5</v>
      </c>
      <c r="N429">
        <v>7.2</v>
      </c>
      <c r="O429">
        <v>0.66</v>
      </c>
      <c r="P429">
        <v>0.03</v>
      </c>
      <c r="Q429">
        <v>2.2999999999999998</v>
      </c>
      <c r="R429">
        <v>7.8E-2</v>
      </c>
      <c r="S429">
        <v>16</v>
      </c>
      <c r="T429">
        <v>86</v>
      </c>
      <c r="U429">
        <v>0.99742999999999904</v>
      </c>
      <c r="V429">
        <v>3.53</v>
      </c>
      <c r="W429">
        <v>0.56999999999999995</v>
      </c>
      <c r="X429">
        <v>9.6999999999999993</v>
      </c>
      <c r="Y429">
        <v>5</v>
      </c>
    </row>
    <row r="430" spans="1:25" x14ac:dyDescent="0.45">
      <c r="A430">
        <v>8.8000000000000007</v>
      </c>
      <c r="B430">
        <v>0.3</v>
      </c>
      <c r="C430">
        <v>0.38</v>
      </c>
      <c r="D430">
        <v>2.2999999999999998</v>
      </c>
      <c r="E430">
        <v>0.06</v>
      </c>
      <c r="F430">
        <v>19</v>
      </c>
      <c r="G430">
        <v>72</v>
      </c>
      <c r="H430">
        <v>0.99542999999999904</v>
      </c>
      <c r="I430">
        <v>3.39</v>
      </c>
      <c r="J430">
        <v>0.72</v>
      </c>
      <c r="K430">
        <v>11.8</v>
      </c>
      <c r="L430">
        <v>6</v>
      </c>
      <c r="N430">
        <v>7.2</v>
      </c>
      <c r="O430">
        <v>0.63500000000000001</v>
      </c>
      <c r="P430">
        <v>7.0000000000000007E-2</v>
      </c>
      <c r="Q430">
        <v>2.6</v>
      </c>
      <c r="R430">
        <v>7.6999999999999999E-2</v>
      </c>
      <c r="S430">
        <v>16</v>
      </c>
      <c r="T430">
        <v>86</v>
      </c>
      <c r="U430">
        <v>0.99747999999999903</v>
      </c>
      <c r="V430">
        <v>3.51</v>
      </c>
      <c r="W430">
        <v>0.54</v>
      </c>
      <c r="X430">
        <v>9.6999999999999993</v>
      </c>
      <c r="Y430">
        <v>5</v>
      </c>
    </row>
    <row r="431" spans="1:25" x14ac:dyDescent="0.45">
      <c r="A431">
        <v>7.7</v>
      </c>
      <c r="B431">
        <v>0.26</v>
      </c>
      <c r="C431">
        <v>0.26</v>
      </c>
      <c r="D431">
        <v>2</v>
      </c>
      <c r="E431">
        <v>5.1999999999999998E-2</v>
      </c>
      <c r="F431">
        <v>19</v>
      </c>
      <c r="G431">
        <v>77</v>
      </c>
      <c r="H431">
        <v>0.99509999999999998</v>
      </c>
      <c r="I431">
        <v>3.15</v>
      </c>
      <c r="J431">
        <v>0.79</v>
      </c>
      <c r="K431">
        <v>10.9</v>
      </c>
      <c r="L431">
        <v>6</v>
      </c>
      <c r="N431">
        <v>5.0999999999999996</v>
      </c>
      <c r="O431">
        <v>0.51</v>
      </c>
      <c r="P431">
        <v>0.18</v>
      </c>
      <c r="Q431">
        <v>2.1</v>
      </c>
      <c r="R431">
        <v>4.2000000000000003E-2</v>
      </c>
      <c r="S431">
        <v>16</v>
      </c>
      <c r="T431">
        <v>101</v>
      </c>
      <c r="U431">
        <v>0.99239999999999995</v>
      </c>
      <c r="V431">
        <v>3.46</v>
      </c>
      <c r="W431">
        <v>0.87</v>
      </c>
      <c r="X431">
        <v>12.9</v>
      </c>
      <c r="Y431">
        <v>7</v>
      </c>
    </row>
    <row r="432" spans="1:25" x14ac:dyDescent="0.45">
      <c r="A432">
        <v>9</v>
      </c>
      <c r="B432">
        <v>0.46</v>
      </c>
      <c r="C432">
        <v>0.31</v>
      </c>
      <c r="D432">
        <v>2.8</v>
      </c>
      <c r="E432">
        <v>9.2999999999999999E-2</v>
      </c>
      <c r="F432">
        <v>19</v>
      </c>
      <c r="G432">
        <v>98</v>
      </c>
      <c r="H432">
        <v>0.99814999999999998</v>
      </c>
      <c r="I432">
        <v>3.32</v>
      </c>
      <c r="J432">
        <v>0.63</v>
      </c>
      <c r="K432">
        <v>9.5</v>
      </c>
      <c r="L432">
        <v>6</v>
      </c>
      <c r="N432">
        <v>8.9</v>
      </c>
      <c r="O432">
        <v>0.56499999999999995</v>
      </c>
      <c r="P432">
        <v>0.34</v>
      </c>
      <c r="Q432">
        <v>3</v>
      </c>
      <c r="R432">
        <v>9.2999999999999999E-2</v>
      </c>
      <c r="S432">
        <v>16</v>
      </c>
      <c r="T432">
        <v>112</v>
      </c>
      <c r="U432">
        <v>0.99980000000000002</v>
      </c>
      <c r="V432">
        <v>3.38</v>
      </c>
      <c r="W432">
        <v>0.61</v>
      </c>
      <c r="X432">
        <v>9.5</v>
      </c>
      <c r="Y432">
        <v>5</v>
      </c>
    </row>
    <row r="433" spans="1:25" x14ac:dyDescent="0.45">
      <c r="A433">
        <v>7.4</v>
      </c>
      <c r="B433">
        <v>0.78500000000000003</v>
      </c>
      <c r="C433">
        <v>0.19</v>
      </c>
      <c r="D433">
        <v>5.2</v>
      </c>
      <c r="E433">
        <v>9.4E-2</v>
      </c>
      <c r="F433">
        <v>19</v>
      </c>
      <c r="G433">
        <v>98</v>
      </c>
      <c r="H433">
        <v>0.99712999999999996</v>
      </c>
      <c r="I433">
        <v>3.16</v>
      </c>
      <c r="J433">
        <v>0.52</v>
      </c>
      <c r="K433">
        <v>9.56666666666667</v>
      </c>
      <c r="L433">
        <v>6</v>
      </c>
      <c r="N433">
        <v>8.3000000000000007</v>
      </c>
      <c r="O433">
        <v>0.54</v>
      </c>
      <c r="P433">
        <v>0.24</v>
      </c>
      <c r="Q433">
        <v>3.4</v>
      </c>
      <c r="R433">
        <v>7.5999999999999998E-2</v>
      </c>
      <c r="S433">
        <v>16</v>
      </c>
      <c r="T433">
        <v>112</v>
      </c>
      <c r="U433">
        <v>0.99760000000000004</v>
      </c>
      <c r="V433">
        <v>3.27</v>
      </c>
      <c r="W433">
        <v>0.61</v>
      </c>
      <c r="X433">
        <v>9.4</v>
      </c>
      <c r="Y433">
        <v>5</v>
      </c>
    </row>
    <row r="434" spans="1:25" x14ac:dyDescent="0.45">
      <c r="A434">
        <v>7.4</v>
      </c>
      <c r="B434">
        <v>0.78500000000000003</v>
      </c>
      <c r="C434">
        <v>0.19</v>
      </c>
      <c r="D434">
        <v>5.2</v>
      </c>
      <c r="E434">
        <v>9.4E-2</v>
      </c>
      <c r="F434">
        <v>19</v>
      </c>
      <c r="G434">
        <v>98</v>
      </c>
      <c r="H434">
        <v>0.99712999999999996</v>
      </c>
      <c r="I434">
        <v>3.16</v>
      </c>
      <c r="J434">
        <v>0.52</v>
      </c>
      <c r="K434">
        <v>9.6</v>
      </c>
      <c r="L434">
        <v>6</v>
      </c>
      <c r="N434">
        <v>7.3</v>
      </c>
      <c r="O434">
        <v>0.65</v>
      </c>
      <c r="P434">
        <v>0</v>
      </c>
      <c r="Q434">
        <v>1.2</v>
      </c>
      <c r="R434">
        <v>6.5000000000000002E-2</v>
      </c>
      <c r="S434">
        <v>15</v>
      </c>
      <c r="T434">
        <v>21</v>
      </c>
      <c r="U434">
        <v>0.99460000000000004</v>
      </c>
      <c r="V434">
        <v>3.39</v>
      </c>
      <c r="W434">
        <v>0.47</v>
      </c>
      <c r="X434">
        <v>10</v>
      </c>
      <c r="Y434">
        <v>7</v>
      </c>
    </row>
    <row r="435" spans="1:25" x14ac:dyDescent="0.45">
      <c r="A435">
        <v>5.2</v>
      </c>
      <c r="B435">
        <v>0.48</v>
      </c>
      <c r="C435">
        <v>0.04</v>
      </c>
      <c r="D435">
        <v>1.6</v>
      </c>
      <c r="E435">
        <v>5.3999999999999999E-2</v>
      </c>
      <c r="F435">
        <v>19</v>
      </c>
      <c r="G435">
        <v>106</v>
      </c>
      <c r="H435">
        <v>0.99270000000000003</v>
      </c>
      <c r="I435">
        <v>3.54</v>
      </c>
      <c r="J435">
        <v>0.62</v>
      </c>
      <c r="K435">
        <v>12.2</v>
      </c>
      <c r="L435">
        <v>7</v>
      </c>
      <c r="N435">
        <v>7</v>
      </c>
      <c r="O435">
        <v>0.69</v>
      </c>
      <c r="P435">
        <v>7.0000000000000007E-2</v>
      </c>
      <c r="Q435">
        <v>2.5</v>
      </c>
      <c r="R435">
        <v>9.0999999999999998E-2</v>
      </c>
      <c r="S435">
        <v>15</v>
      </c>
      <c r="T435">
        <v>21</v>
      </c>
      <c r="U435">
        <v>0.99572000000000005</v>
      </c>
      <c r="V435">
        <v>3.38</v>
      </c>
      <c r="W435">
        <v>0.6</v>
      </c>
      <c r="X435">
        <v>11.3</v>
      </c>
      <c r="Y435">
        <v>6</v>
      </c>
    </row>
    <row r="436" spans="1:25" x14ac:dyDescent="0.45">
      <c r="A436">
        <v>8.6</v>
      </c>
      <c r="B436">
        <v>0.49</v>
      </c>
      <c r="C436">
        <v>0.28999999999999998</v>
      </c>
      <c r="D436">
        <v>2</v>
      </c>
      <c r="E436">
        <v>0.11</v>
      </c>
      <c r="F436">
        <v>19</v>
      </c>
      <c r="G436">
        <v>133</v>
      </c>
      <c r="H436">
        <v>0.99719999999999998</v>
      </c>
      <c r="I436">
        <v>2.93</v>
      </c>
      <c r="J436">
        <v>1.98</v>
      </c>
      <c r="K436">
        <v>9.8000000000000007</v>
      </c>
      <c r="L436">
        <v>5</v>
      </c>
      <c r="N436">
        <v>6.6</v>
      </c>
      <c r="O436">
        <v>0.85499999999999998</v>
      </c>
      <c r="P436">
        <v>0.02</v>
      </c>
      <c r="Q436">
        <v>2.4</v>
      </c>
      <c r="R436">
        <v>6.2E-2</v>
      </c>
      <c r="S436">
        <v>15</v>
      </c>
      <c r="T436">
        <v>23</v>
      </c>
      <c r="U436">
        <v>0.99626999999999999</v>
      </c>
      <c r="V436">
        <v>3.54</v>
      </c>
      <c r="W436">
        <v>0.6</v>
      </c>
      <c r="X436">
        <v>11</v>
      </c>
      <c r="Y436">
        <v>6</v>
      </c>
    </row>
    <row r="437" spans="1:25" x14ac:dyDescent="0.45">
      <c r="A437">
        <v>7.2</v>
      </c>
      <c r="B437">
        <v>0.53</v>
      </c>
      <c r="C437">
        <v>0.13</v>
      </c>
      <c r="D437">
        <v>2</v>
      </c>
      <c r="E437">
        <v>5.7999999999999899E-2</v>
      </c>
      <c r="F437">
        <v>18</v>
      </c>
      <c r="G437">
        <v>22</v>
      </c>
      <c r="H437">
        <v>0.995729999999999</v>
      </c>
      <c r="I437">
        <v>3.21</v>
      </c>
      <c r="J437">
        <v>0.68</v>
      </c>
      <c r="K437">
        <v>9.9</v>
      </c>
      <c r="L437">
        <v>6</v>
      </c>
      <c r="N437">
        <v>7.1</v>
      </c>
      <c r="O437">
        <v>0.53</v>
      </c>
      <c r="P437">
        <v>7.0000000000000007E-2</v>
      </c>
      <c r="Q437">
        <v>1.7</v>
      </c>
      <c r="R437">
        <v>7.0999999999999994E-2</v>
      </c>
      <c r="S437">
        <v>15</v>
      </c>
      <c r="T437">
        <v>24</v>
      </c>
      <c r="U437">
        <v>0.99509999999999998</v>
      </c>
      <c r="V437">
        <v>3.29</v>
      </c>
      <c r="W437">
        <v>0.66</v>
      </c>
      <c r="X437">
        <v>10.8</v>
      </c>
      <c r="Y437">
        <v>6</v>
      </c>
    </row>
    <row r="438" spans="1:25" x14ac:dyDescent="0.45">
      <c r="A438">
        <v>7.1</v>
      </c>
      <c r="B438">
        <v>0.67</v>
      </c>
      <c r="C438">
        <v>0</v>
      </c>
      <c r="D438">
        <v>2.2999999999999998</v>
      </c>
      <c r="E438">
        <v>8.3000000000000004E-2</v>
      </c>
      <c r="F438">
        <v>18</v>
      </c>
      <c r="G438">
        <v>27</v>
      </c>
      <c r="H438">
        <v>0.99767999999999901</v>
      </c>
      <c r="I438">
        <v>3.44</v>
      </c>
      <c r="J438">
        <v>0.54</v>
      </c>
      <c r="K438">
        <v>9.4</v>
      </c>
      <c r="L438">
        <v>5</v>
      </c>
      <c r="N438">
        <v>7</v>
      </c>
      <c r="O438">
        <v>0.56000000000000005</v>
      </c>
      <c r="P438">
        <v>0.17</v>
      </c>
      <c r="Q438">
        <v>1.7</v>
      </c>
      <c r="R438">
        <v>6.5000000000000002E-2</v>
      </c>
      <c r="S438">
        <v>15</v>
      </c>
      <c r="T438">
        <v>24</v>
      </c>
      <c r="U438">
        <v>0.99513999999999903</v>
      </c>
      <c r="V438">
        <v>3.44</v>
      </c>
      <c r="W438">
        <v>0.68</v>
      </c>
      <c r="X438">
        <v>10.55</v>
      </c>
      <c r="Y438">
        <v>7</v>
      </c>
    </row>
    <row r="439" spans="1:25" x14ac:dyDescent="0.45">
      <c r="A439">
        <v>5.8</v>
      </c>
      <c r="B439">
        <v>0.61</v>
      </c>
      <c r="C439">
        <v>0.11</v>
      </c>
      <c r="D439">
        <v>1.8</v>
      </c>
      <c r="E439">
        <v>6.6000000000000003E-2</v>
      </c>
      <c r="F439">
        <v>18</v>
      </c>
      <c r="G439">
        <v>28</v>
      </c>
      <c r="H439">
        <v>0.99482999999999899</v>
      </c>
      <c r="I439">
        <v>3.55</v>
      </c>
      <c r="J439">
        <v>0.66</v>
      </c>
      <c r="K439">
        <v>10.9</v>
      </c>
      <c r="L439">
        <v>6</v>
      </c>
      <c r="N439">
        <v>6.8</v>
      </c>
      <c r="O439">
        <v>0.56000000000000005</v>
      </c>
      <c r="P439">
        <v>0.22</v>
      </c>
      <c r="Q439">
        <v>1.8</v>
      </c>
      <c r="R439">
        <v>7.3999999999999996E-2</v>
      </c>
      <c r="S439">
        <v>15</v>
      </c>
      <c r="T439">
        <v>24</v>
      </c>
      <c r="U439">
        <v>0.99437999999999904</v>
      </c>
      <c r="V439">
        <v>3.4</v>
      </c>
      <c r="W439">
        <v>0.82</v>
      </c>
      <c r="X439">
        <v>11.2</v>
      </c>
      <c r="Y439">
        <v>6</v>
      </c>
    </row>
    <row r="440" spans="1:25" x14ac:dyDescent="0.45">
      <c r="A440">
        <v>7.3</v>
      </c>
      <c r="B440">
        <v>0.73499999999999999</v>
      </c>
      <c r="C440">
        <v>0</v>
      </c>
      <c r="D440">
        <v>2.2000000000000002</v>
      </c>
      <c r="E440">
        <v>0.08</v>
      </c>
      <c r="F440">
        <v>18</v>
      </c>
      <c r="G440">
        <v>28</v>
      </c>
      <c r="H440">
        <v>0.99765000000000004</v>
      </c>
      <c r="I440">
        <v>3.41</v>
      </c>
      <c r="J440">
        <v>0.6</v>
      </c>
      <c r="K440">
        <v>9.4</v>
      </c>
      <c r="L440">
        <v>5</v>
      </c>
      <c r="N440">
        <v>6</v>
      </c>
      <c r="O440">
        <v>0.5</v>
      </c>
      <c r="P440">
        <v>0</v>
      </c>
      <c r="Q440">
        <v>1.4</v>
      </c>
      <c r="R440">
        <v>5.7000000000000002E-2</v>
      </c>
      <c r="S440">
        <v>15</v>
      </c>
      <c r="T440">
        <v>26</v>
      </c>
      <c r="U440">
        <v>0.99447999999999903</v>
      </c>
      <c r="V440">
        <v>3.36</v>
      </c>
      <c r="W440">
        <v>0.45</v>
      </c>
      <c r="X440">
        <v>9.5</v>
      </c>
      <c r="Y440">
        <v>5</v>
      </c>
    </row>
    <row r="441" spans="1:25" x14ac:dyDescent="0.45">
      <c r="A441">
        <v>7.5</v>
      </c>
      <c r="B441">
        <v>0.64</v>
      </c>
      <c r="C441">
        <v>0</v>
      </c>
      <c r="D441">
        <v>2.4</v>
      </c>
      <c r="E441">
        <v>7.6999999999999999E-2</v>
      </c>
      <c r="F441">
        <v>18</v>
      </c>
      <c r="G441">
        <v>29</v>
      </c>
      <c r="H441">
        <v>0.99650000000000005</v>
      </c>
      <c r="I441">
        <v>3.32</v>
      </c>
      <c r="J441">
        <v>0.6</v>
      </c>
      <c r="K441">
        <v>10</v>
      </c>
      <c r="L441">
        <v>6</v>
      </c>
      <c r="N441">
        <v>6.2</v>
      </c>
      <c r="O441">
        <v>0.64</v>
      </c>
      <c r="P441">
        <v>0.09</v>
      </c>
      <c r="Q441">
        <v>2.5</v>
      </c>
      <c r="R441">
        <v>8.1000000000000003E-2</v>
      </c>
      <c r="S441">
        <v>15</v>
      </c>
      <c r="T441">
        <v>26</v>
      </c>
      <c r="U441">
        <v>0.99537999999999904</v>
      </c>
      <c r="V441">
        <v>3.57</v>
      </c>
      <c r="W441">
        <v>0.63</v>
      </c>
      <c r="X441">
        <v>12</v>
      </c>
      <c r="Y441">
        <v>5</v>
      </c>
    </row>
    <row r="442" spans="1:25" x14ac:dyDescent="0.45">
      <c r="A442">
        <v>7.9</v>
      </c>
      <c r="B442">
        <v>0.19</v>
      </c>
      <c r="C442">
        <v>0.42</v>
      </c>
      <c r="D442">
        <v>1.6</v>
      </c>
      <c r="E442">
        <v>5.7000000000000002E-2</v>
      </c>
      <c r="F442">
        <v>18</v>
      </c>
      <c r="G442">
        <v>30</v>
      </c>
      <c r="H442">
        <v>0.99399999999999999</v>
      </c>
      <c r="I442">
        <v>3.29</v>
      </c>
      <c r="J442">
        <v>0.69</v>
      </c>
      <c r="K442">
        <v>11.2</v>
      </c>
      <c r="L442">
        <v>6</v>
      </c>
      <c r="N442">
        <v>7.7</v>
      </c>
      <c r="O442">
        <v>0.63</v>
      </c>
      <c r="P442">
        <v>0.08</v>
      </c>
      <c r="Q442">
        <v>1.9</v>
      </c>
      <c r="R442">
        <v>7.5999999999999998E-2</v>
      </c>
      <c r="S442">
        <v>15</v>
      </c>
      <c r="T442">
        <v>27</v>
      </c>
      <c r="U442">
        <v>0.99670000000000003</v>
      </c>
      <c r="V442">
        <v>3.32</v>
      </c>
      <c r="W442">
        <v>0.54</v>
      </c>
      <c r="X442">
        <v>9.5</v>
      </c>
      <c r="Y442">
        <v>6</v>
      </c>
    </row>
    <row r="443" spans="1:25" x14ac:dyDescent="0.45">
      <c r="A443">
        <v>6.1</v>
      </c>
      <c r="B443">
        <v>0.48</v>
      </c>
      <c r="C443">
        <v>0.09</v>
      </c>
      <c r="D443">
        <v>1.7</v>
      </c>
      <c r="E443">
        <v>7.8E-2</v>
      </c>
      <c r="F443">
        <v>18</v>
      </c>
      <c r="G443">
        <v>30</v>
      </c>
      <c r="H443">
        <v>0.99402000000000001</v>
      </c>
      <c r="I443">
        <v>3.45</v>
      </c>
      <c r="J443">
        <v>0.54</v>
      </c>
      <c r="K443">
        <v>11.2</v>
      </c>
      <c r="L443">
        <v>6</v>
      </c>
      <c r="N443">
        <v>7.7</v>
      </c>
      <c r="O443">
        <v>0.69</v>
      </c>
      <c r="P443">
        <v>0.05</v>
      </c>
      <c r="Q443">
        <v>2.7</v>
      </c>
      <c r="R443">
        <v>7.4999999999999997E-2</v>
      </c>
      <c r="S443">
        <v>15</v>
      </c>
      <c r="T443">
        <v>27</v>
      </c>
      <c r="U443">
        <v>0.99739999999999995</v>
      </c>
      <c r="V443">
        <v>3.26</v>
      </c>
      <c r="W443">
        <v>0.61</v>
      </c>
      <c r="X443">
        <v>9.1</v>
      </c>
      <c r="Y443">
        <v>5</v>
      </c>
    </row>
    <row r="444" spans="1:25" x14ac:dyDescent="0.45">
      <c r="A444">
        <v>6.9</v>
      </c>
      <c r="B444">
        <v>0.63</v>
      </c>
      <c r="C444">
        <v>0.02</v>
      </c>
      <c r="D444">
        <v>1.9</v>
      </c>
      <c r="E444">
        <v>7.8E-2</v>
      </c>
      <c r="F444">
        <v>18</v>
      </c>
      <c r="G444">
        <v>30</v>
      </c>
      <c r="H444">
        <v>0.99712000000000001</v>
      </c>
      <c r="I444">
        <v>3.4</v>
      </c>
      <c r="J444">
        <v>0.75</v>
      </c>
      <c r="K444">
        <v>9.8000000000000007</v>
      </c>
      <c r="L444">
        <v>5</v>
      </c>
      <c r="N444">
        <v>6.4</v>
      </c>
      <c r="O444">
        <v>0.31</v>
      </c>
      <c r="P444">
        <v>0.09</v>
      </c>
      <c r="Q444">
        <v>1.4</v>
      </c>
      <c r="R444">
        <v>6.6000000000000003E-2</v>
      </c>
      <c r="S444">
        <v>15</v>
      </c>
      <c r="T444">
        <v>28</v>
      </c>
      <c r="U444">
        <v>0.99458999999999997</v>
      </c>
      <c r="V444">
        <v>3.42</v>
      </c>
      <c r="W444">
        <v>0.7</v>
      </c>
      <c r="X444">
        <v>10</v>
      </c>
      <c r="Y444">
        <v>7</v>
      </c>
    </row>
    <row r="445" spans="1:25" x14ac:dyDescent="0.45">
      <c r="A445">
        <v>6.7</v>
      </c>
      <c r="B445">
        <v>0.46</v>
      </c>
      <c r="C445">
        <v>0.24</v>
      </c>
      <c r="D445">
        <v>1.7</v>
      </c>
      <c r="E445">
        <v>7.6999999999999999E-2</v>
      </c>
      <c r="F445">
        <v>18</v>
      </c>
      <c r="G445">
        <v>34</v>
      </c>
      <c r="H445">
        <v>0.99480000000000002</v>
      </c>
      <c r="I445">
        <v>3.39</v>
      </c>
      <c r="J445">
        <v>0.6</v>
      </c>
      <c r="K445">
        <v>10.6</v>
      </c>
      <c r="L445">
        <v>6</v>
      </c>
      <c r="N445">
        <v>7</v>
      </c>
      <c r="O445">
        <v>0.43</v>
      </c>
      <c r="P445">
        <v>0.02</v>
      </c>
      <c r="Q445">
        <v>1.9</v>
      </c>
      <c r="R445">
        <v>0.08</v>
      </c>
      <c r="S445">
        <v>15</v>
      </c>
      <c r="T445">
        <v>28</v>
      </c>
      <c r="U445">
        <v>0.99492000000000003</v>
      </c>
      <c r="V445">
        <v>3.35</v>
      </c>
      <c r="W445">
        <v>0.81</v>
      </c>
      <c r="X445">
        <v>10.6</v>
      </c>
      <c r="Y445">
        <v>6</v>
      </c>
    </row>
    <row r="446" spans="1:25" x14ac:dyDescent="0.45">
      <c r="A446">
        <v>7.7</v>
      </c>
      <c r="B446">
        <v>0.28000000000000003</v>
      </c>
      <c r="C446">
        <v>0.3</v>
      </c>
      <c r="D446">
        <v>2</v>
      </c>
      <c r="E446">
        <v>6.2E-2</v>
      </c>
      <c r="F446">
        <v>18</v>
      </c>
      <c r="G446">
        <v>34</v>
      </c>
      <c r="H446">
        <v>0.99519999999999997</v>
      </c>
      <c r="I446">
        <v>3.28</v>
      </c>
      <c r="J446">
        <v>0.9</v>
      </c>
      <c r="K446">
        <v>11.3</v>
      </c>
      <c r="L446">
        <v>7</v>
      </c>
      <c r="N446">
        <v>7.2</v>
      </c>
      <c r="O446">
        <v>0.37</v>
      </c>
      <c r="P446">
        <v>0.32</v>
      </c>
      <c r="Q446">
        <v>2</v>
      </c>
      <c r="R446">
        <v>6.2E-2</v>
      </c>
      <c r="S446">
        <v>15</v>
      </c>
      <c r="T446">
        <v>28</v>
      </c>
      <c r="U446">
        <v>0.99470000000000003</v>
      </c>
      <c r="V446">
        <v>3.23</v>
      </c>
      <c r="W446">
        <v>0.73</v>
      </c>
      <c r="X446">
        <v>11.3</v>
      </c>
      <c r="Y446">
        <v>7</v>
      </c>
    </row>
    <row r="447" spans="1:25" x14ac:dyDescent="0.45">
      <c r="A447">
        <v>6.7</v>
      </c>
      <c r="B447">
        <v>0.48</v>
      </c>
      <c r="C447">
        <v>0.08</v>
      </c>
      <c r="D447">
        <v>2.1</v>
      </c>
      <c r="E447">
        <v>6.4000000000000001E-2</v>
      </c>
      <c r="F447">
        <v>18</v>
      </c>
      <c r="G447">
        <v>34</v>
      </c>
      <c r="H447">
        <v>0.99551999999999996</v>
      </c>
      <c r="I447">
        <v>3.33</v>
      </c>
      <c r="J447">
        <v>0.64</v>
      </c>
      <c r="K447">
        <v>9.6999999999999993</v>
      </c>
      <c r="L447">
        <v>5</v>
      </c>
      <c r="N447">
        <v>7.2</v>
      </c>
      <c r="O447">
        <v>0.38</v>
      </c>
      <c r="P447">
        <v>0.31</v>
      </c>
      <c r="Q447">
        <v>2</v>
      </c>
      <c r="R447">
        <v>5.5999999999999897E-2</v>
      </c>
      <c r="S447">
        <v>15</v>
      </c>
      <c r="T447">
        <v>29</v>
      </c>
      <c r="U447">
        <v>0.99472000000000005</v>
      </c>
      <c r="V447">
        <v>3.23</v>
      </c>
      <c r="W447">
        <v>0.76</v>
      </c>
      <c r="X447">
        <v>11.3</v>
      </c>
      <c r="Y447">
        <v>8</v>
      </c>
    </row>
    <row r="448" spans="1:25" x14ac:dyDescent="0.45">
      <c r="A448">
        <v>6.8</v>
      </c>
      <c r="B448">
        <v>0.56000000000000005</v>
      </c>
      <c r="C448">
        <v>0.03</v>
      </c>
      <c r="D448">
        <v>1.7</v>
      </c>
      <c r="E448">
        <v>8.4000000000000005E-2</v>
      </c>
      <c r="F448">
        <v>18</v>
      </c>
      <c r="G448">
        <v>35</v>
      </c>
      <c r="H448">
        <v>0.99680000000000002</v>
      </c>
      <c r="I448">
        <v>3.44</v>
      </c>
      <c r="J448">
        <v>0.63</v>
      </c>
      <c r="K448">
        <v>10</v>
      </c>
      <c r="L448">
        <v>6</v>
      </c>
      <c r="N448">
        <v>7.2</v>
      </c>
      <c r="O448">
        <v>0.53</v>
      </c>
      <c r="P448">
        <v>0.14000000000000001</v>
      </c>
      <c r="Q448">
        <v>2.1</v>
      </c>
      <c r="R448">
        <v>6.4000000000000001E-2</v>
      </c>
      <c r="S448">
        <v>15</v>
      </c>
      <c r="T448">
        <v>29</v>
      </c>
      <c r="U448">
        <v>0.99322999999999995</v>
      </c>
      <c r="V448">
        <v>3.35</v>
      </c>
      <c r="W448">
        <v>0.61</v>
      </c>
      <c r="X448">
        <v>12.1</v>
      </c>
      <c r="Y448">
        <v>6</v>
      </c>
    </row>
    <row r="449" spans="1:25" x14ac:dyDescent="0.45">
      <c r="A449">
        <v>7</v>
      </c>
      <c r="B449">
        <v>0.42</v>
      </c>
      <c r="C449">
        <v>0.19</v>
      </c>
      <c r="D449">
        <v>2.2999999999999998</v>
      </c>
      <c r="E449">
        <v>7.0999999999999994E-2</v>
      </c>
      <c r="F449">
        <v>18</v>
      </c>
      <c r="G449">
        <v>36</v>
      </c>
      <c r="H449">
        <v>0.99475999999999998</v>
      </c>
      <c r="I449">
        <v>3.39</v>
      </c>
      <c r="J449">
        <v>0.56000000000000005</v>
      </c>
      <c r="K449">
        <v>10.9</v>
      </c>
      <c r="L449">
        <v>5</v>
      </c>
      <c r="N449">
        <v>10</v>
      </c>
      <c r="O449">
        <v>0.73</v>
      </c>
      <c r="P449">
        <v>0.43</v>
      </c>
      <c r="Q449">
        <v>2.2999999999999998</v>
      </c>
      <c r="R449">
        <v>5.8999999999999997E-2</v>
      </c>
      <c r="S449">
        <v>15</v>
      </c>
      <c r="T449">
        <v>31</v>
      </c>
      <c r="U449">
        <v>0.99660000000000004</v>
      </c>
      <c r="V449">
        <v>3.15</v>
      </c>
      <c r="W449">
        <v>0.56999999999999995</v>
      </c>
      <c r="X449">
        <v>11</v>
      </c>
      <c r="Y449">
        <v>5</v>
      </c>
    </row>
    <row r="450" spans="1:25" x14ac:dyDescent="0.45">
      <c r="A450">
        <v>7.4</v>
      </c>
      <c r="B450">
        <v>0.36</v>
      </c>
      <c r="C450">
        <v>0.34</v>
      </c>
      <c r="D450">
        <v>1.8</v>
      </c>
      <c r="E450">
        <v>7.4999999999999997E-2</v>
      </c>
      <c r="F450">
        <v>18</v>
      </c>
      <c r="G450">
        <v>38</v>
      </c>
      <c r="H450">
        <v>0.99329999999999996</v>
      </c>
      <c r="I450">
        <v>3.38</v>
      </c>
      <c r="J450">
        <v>0.88</v>
      </c>
      <c r="K450">
        <v>13.6</v>
      </c>
      <c r="L450">
        <v>7</v>
      </c>
      <c r="N450">
        <v>6.3</v>
      </c>
      <c r="O450">
        <v>0.98</v>
      </c>
      <c r="P450">
        <v>0.01</v>
      </c>
      <c r="Q450">
        <v>2</v>
      </c>
      <c r="R450">
        <v>5.7000000000000002E-2</v>
      </c>
      <c r="S450">
        <v>15</v>
      </c>
      <c r="T450">
        <v>33</v>
      </c>
      <c r="U450">
        <v>0.99487999999999899</v>
      </c>
      <c r="V450">
        <v>3.6</v>
      </c>
      <c r="W450">
        <v>0.46</v>
      </c>
      <c r="X450">
        <v>11.2</v>
      </c>
      <c r="Y450">
        <v>6</v>
      </c>
    </row>
    <row r="451" spans="1:25" x14ac:dyDescent="0.45">
      <c r="A451">
        <v>8.5</v>
      </c>
      <c r="B451">
        <v>0.47</v>
      </c>
      <c r="C451">
        <v>0.27</v>
      </c>
      <c r="D451">
        <v>1.9</v>
      </c>
      <c r="E451">
        <v>5.7999999999999899E-2</v>
      </c>
      <c r="F451">
        <v>18</v>
      </c>
      <c r="G451">
        <v>38</v>
      </c>
      <c r="H451">
        <v>0.99517999999999995</v>
      </c>
      <c r="I451">
        <v>3.16</v>
      </c>
      <c r="J451">
        <v>0.85</v>
      </c>
      <c r="K451">
        <v>11.1</v>
      </c>
      <c r="L451">
        <v>6</v>
      </c>
      <c r="N451">
        <v>10.3</v>
      </c>
      <c r="O451">
        <v>0.27</v>
      </c>
      <c r="P451">
        <v>0.24</v>
      </c>
      <c r="Q451">
        <v>2.1</v>
      </c>
      <c r="R451">
        <v>7.1999999999999995E-2</v>
      </c>
      <c r="S451">
        <v>15</v>
      </c>
      <c r="T451">
        <v>33</v>
      </c>
      <c r="U451">
        <v>0.99560000000000004</v>
      </c>
      <c r="V451">
        <v>3.22</v>
      </c>
      <c r="W451">
        <v>0.66</v>
      </c>
      <c r="X451">
        <v>12.8</v>
      </c>
      <c r="Y451">
        <v>6</v>
      </c>
    </row>
    <row r="452" spans="1:25" x14ac:dyDescent="0.45">
      <c r="A452">
        <v>6.8</v>
      </c>
      <c r="B452">
        <v>0.47</v>
      </c>
      <c r="C452">
        <v>0.08</v>
      </c>
      <c r="D452">
        <v>2.2000000000000002</v>
      </c>
      <c r="E452">
        <v>6.4000000000000001E-2</v>
      </c>
      <c r="F452">
        <v>18</v>
      </c>
      <c r="G452">
        <v>38</v>
      </c>
      <c r="H452">
        <v>0.99552999999999903</v>
      </c>
      <c r="I452">
        <v>3.3</v>
      </c>
      <c r="J452">
        <v>0.65</v>
      </c>
      <c r="K452">
        <v>9.6</v>
      </c>
      <c r="L452">
        <v>6</v>
      </c>
      <c r="N452">
        <v>6</v>
      </c>
      <c r="O452">
        <v>0.49</v>
      </c>
      <c r="P452">
        <v>0</v>
      </c>
      <c r="Q452">
        <v>2.2999999999999998</v>
      </c>
      <c r="R452">
        <v>6.8000000000000005E-2</v>
      </c>
      <c r="S452">
        <v>15</v>
      </c>
      <c r="T452">
        <v>33</v>
      </c>
      <c r="U452">
        <v>0.99292000000000002</v>
      </c>
      <c r="V452">
        <v>3.58</v>
      </c>
      <c r="W452">
        <v>0.59</v>
      </c>
      <c r="X452">
        <v>12.5</v>
      </c>
      <c r="Y452">
        <v>6</v>
      </c>
    </row>
    <row r="453" spans="1:25" x14ac:dyDescent="0.45">
      <c r="A453">
        <v>9.5</v>
      </c>
      <c r="B453">
        <v>0.39</v>
      </c>
      <c r="C453">
        <v>0.41</v>
      </c>
      <c r="D453">
        <v>8.9</v>
      </c>
      <c r="E453">
        <v>6.9000000000000006E-2</v>
      </c>
      <c r="F453">
        <v>18</v>
      </c>
      <c r="G453">
        <v>39</v>
      </c>
      <c r="H453">
        <v>0.99858999999999998</v>
      </c>
      <c r="I453">
        <v>3.29</v>
      </c>
      <c r="J453">
        <v>0.81</v>
      </c>
      <c r="K453">
        <v>10.9</v>
      </c>
      <c r="L453">
        <v>7</v>
      </c>
      <c r="N453">
        <v>9.8000000000000007</v>
      </c>
      <c r="O453">
        <v>0.25</v>
      </c>
      <c r="P453">
        <v>0.49</v>
      </c>
      <c r="Q453">
        <v>2.7</v>
      </c>
      <c r="R453">
        <v>8.7999999999999995E-2</v>
      </c>
      <c r="S453">
        <v>15</v>
      </c>
      <c r="T453">
        <v>33</v>
      </c>
      <c r="U453">
        <v>0.99819999999999998</v>
      </c>
      <c r="V453">
        <v>3.42</v>
      </c>
      <c r="W453">
        <v>0.9</v>
      </c>
      <c r="X453">
        <v>10</v>
      </c>
      <c r="Y453">
        <v>6</v>
      </c>
    </row>
    <row r="454" spans="1:25" x14ac:dyDescent="0.45">
      <c r="A454">
        <v>10.6</v>
      </c>
      <c r="B454">
        <v>0.31</v>
      </c>
      <c r="C454">
        <v>0.49</v>
      </c>
      <c r="D454">
        <v>2.2000000000000002</v>
      </c>
      <c r="E454">
        <v>6.3E-2</v>
      </c>
      <c r="F454">
        <v>18</v>
      </c>
      <c r="G454">
        <v>40</v>
      </c>
      <c r="H454">
        <v>0.99760000000000004</v>
      </c>
      <c r="I454">
        <v>3.14</v>
      </c>
      <c r="J454">
        <v>0.51</v>
      </c>
      <c r="K454">
        <v>9.8000000000000007</v>
      </c>
      <c r="L454">
        <v>6</v>
      </c>
      <c r="N454">
        <v>7.4</v>
      </c>
      <c r="O454">
        <v>0.55000000000000004</v>
      </c>
      <c r="P454">
        <v>0.19</v>
      </c>
      <c r="Q454">
        <v>1.8</v>
      </c>
      <c r="R454">
        <v>8.1999999999999906E-2</v>
      </c>
      <c r="S454">
        <v>15</v>
      </c>
      <c r="T454">
        <v>34</v>
      </c>
      <c r="U454">
        <v>0.99655000000000005</v>
      </c>
      <c r="V454">
        <v>3.49</v>
      </c>
      <c r="W454">
        <v>0.68</v>
      </c>
      <c r="X454">
        <v>10.5</v>
      </c>
      <c r="Y454">
        <v>5</v>
      </c>
    </row>
    <row r="455" spans="1:25" x14ac:dyDescent="0.45">
      <c r="A455">
        <v>6</v>
      </c>
      <c r="B455">
        <v>0.31</v>
      </c>
      <c r="C455">
        <v>0.47</v>
      </c>
      <c r="D455">
        <v>3.6</v>
      </c>
      <c r="E455">
        <v>6.7000000000000004E-2</v>
      </c>
      <c r="F455">
        <v>18</v>
      </c>
      <c r="G455">
        <v>42</v>
      </c>
      <c r="H455">
        <v>0.99548999999999999</v>
      </c>
      <c r="I455">
        <v>3.39</v>
      </c>
      <c r="J455">
        <v>0.66</v>
      </c>
      <c r="K455">
        <v>11</v>
      </c>
      <c r="L455">
        <v>6</v>
      </c>
      <c r="N455">
        <v>6.2</v>
      </c>
      <c r="O455">
        <v>0.51</v>
      </c>
      <c r="P455">
        <v>0.14000000000000001</v>
      </c>
      <c r="Q455">
        <v>1.9</v>
      </c>
      <c r="R455">
        <v>5.5999999999999897E-2</v>
      </c>
      <c r="S455">
        <v>15</v>
      </c>
      <c r="T455">
        <v>34</v>
      </c>
      <c r="U455">
        <v>0.99395999999999995</v>
      </c>
      <c r="V455">
        <v>3.48</v>
      </c>
      <c r="W455">
        <v>0.56999999999999995</v>
      </c>
      <c r="X455">
        <v>11.5</v>
      </c>
      <c r="Y455">
        <v>6</v>
      </c>
    </row>
    <row r="456" spans="1:25" x14ac:dyDescent="0.45">
      <c r="A456">
        <v>5.0999999999999996</v>
      </c>
      <c r="B456">
        <v>0.47</v>
      </c>
      <c r="C456">
        <v>0.02</v>
      </c>
      <c r="D456">
        <v>1.3</v>
      </c>
      <c r="E456">
        <v>3.4000000000000002E-2</v>
      </c>
      <c r="F456">
        <v>18</v>
      </c>
      <c r="G456">
        <v>44</v>
      </c>
      <c r="H456">
        <v>0.99209999999999998</v>
      </c>
      <c r="I456">
        <v>3.9</v>
      </c>
      <c r="J456">
        <v>0.62</v>
      </c>
      <c r="K456">
        <v>12.8</v>
      </c>
      <c r="L456">
        <v>6</v>
      </c>
      <c r="N456">
        <v>7</v>
      </c>
      <c r="O456">
        <v>0.55000000000000004</v>
      </c>
      <c r="P456">
        <v>0.13</v>
      </c>
      <c r="Q456">
        <v>2.2000000000000002</v>
      </c>
      <c r="R456">
        <v>7.4999999999999997E-2</v>
      </c>
      <c r="S456">
        <v>15</v>
      </c>
      <c r="T456">
        <v>35</v>
      </c>
      <c r="U456">
        <v>0.99590000000000001</v>
      </c>
      <c r="V456">
        <v>3.36</v>
      </c>
      <c r="W456">
        <v>0.59</v>
      </c>
      <c r="X456">
        <v>9.6999999999999993</v>
      </c>
      <c r="Y456">
        <v>6</v>
      </c>
    </row>
    <row r="457" spans="1:25" x14ac:dyDescent="0.45">
      <c r="A457">
        <v>7.9</v>
      </c>
      <c r="B457">
        <v>0.33</v>
      </c>
      <c r="C457">
        <v>0.23</v>
      </c>
      <c r="D457">
        <v>1.7</v>
      </c>
      <c r="E457">
        <v>7.6999999999999999E-2</v>
      </c>
      <c r="F457">
        <v>18</v>
      </c>
      <c r="G457">
        <v>45</v>
      </c>
      <c r="H457">
        <v>0.99624999999999997</v>
      </c>
      <c r="I457">
        <v>3.29</v>
      </c>
      <c r="J457">
        <v>0.65</v>
      </c>
      <c r="K457">
        <v>9.3000000000000007</v>
      </c>
      <c r="L457">
        <v>5</v>
      </c>
      <c r="N457">
        <v>6.7</v>
      </c>
      <c r="O457">
        <v>0.54</v>
      </c>
      <c r="P457">
        <v>0.13</v>
      </c>
      <c r="Q457">
        <v>2</v>
      </c>
      <c r="R457">
        <v>7.5999999999999998E-2</v>
      </c>
      <c r="S457">
        <v>15</v>
      </c>
      <c r="T457">
        <v>36</v>
      </c>
      <c r="U457">
        <v>0.99729999999999996</v>
      </c>
      <c r="V457">
        <v>3.61</v>
      </c>
      <c r="W457">
        <v>0.64</v>
      </c>
      <c r="X457">
        <v>9.8000000000000007</v>
      </c>
      <c r="Y457">
        <v>5</v>
      </c>
    </row>
    <row r="458" spans="1:25" x14ac:dyDescent="0.45">
      <c r="A458">
        <v>7.4</v>
      </c>
      <c r="B458">
        <v>0.41</v>
      </c>
      <c r="C458">
        <v>0.24</v>
      </c>
      <c r="D458">
        <v>1.8</v>
      </c>
      <c r="E458">
        <v>6.6000000000000003E-2</v>
      </c>
      <c r="F458">
        <v>18</v>
      </c>
      <c r="G458">
        <v>47</v>
      </c>
      <c r="H458">
        <v>0.99560000000000004</v>
      </c>
      <c r="I458">
        <v>3.37</v>
      </c>
      <c r="J458">
        <v>0.62</v>
      </c>
      <c r="K458">
        <v>10.4</v>
      </c>
      <c r="L458">
        <v>5</v>
      </c>
      <c r="N458">
        <v>7.1</v>
      </c>
      <c r="O458">
        <v>0.46</v>
      </c>
      <c r="P458">
        <v>0.14000000000000001</v>
      </c>
      <c r="Q458">
        <v>2.8</v>
      </c>
      <c r="R458">
        <v>7.5999999999999998E-2</v>
      </c>
      <c r="S458">
        <v>15</v>
      </c>
      <c r="T458">
        <v>37</v>
      </c>
      <c r="U458">
        <v>0.99624000000000001</v>
      </c>
      <c r="V458">
        <v>3.36</v>
      </c>
      <c r="W458">
        <v>0.49</v>
      </c>
      <c r="X458">
        <v>10.7</v>
      </c>
      <c r="Y458">
        <v>5</v>
      </c>
    </row>
    <row r="459" spans="1:25" x14ac:dyDescent="0.45">
      <c r="A459">
        <v>10.4</v>
      </c>
      <c r="B459">
        <v>0.55000000000000004</v>
      </c>
      <c r="C459">
        <v>0.23</v>
      </c>
      <c r="D459">
        <v>2.7</v>
      </c>
      <c r="E459">
        <v>9.0999999999999998E-2</v>
      </c>
      <c r="F459">
        <v>18</v>
      </c>
      <c r="G459">
        <v>48</v>
      </c>
      <c r="H459">
        <v>0.99939999999999996</v>
      </c>
      <c r="I459">
        <v>3.22</v>
      </c>
      <c r="J459">
        <v>0.64</v>
      </c>
      <c r="K459">
        <v>10.3</v>
      </c>
      <c r="L459">
        <v>6</v>
      </c>
      <c r="N459">
        <v>7.9</v>
      </c>
      <c r="O459">
        <v>0.35</v>
      </c>
      <c r="P459">
        <v>0.46</v>
      </c>
      <c r="Q459">
        <v>3.6</v>
      </c>
      <c r="R459">
        <v>7.8E-2</v>
      </c>
      <c r="S459">
        <v>15</v>
      </c>
      <c r="T459">
        <v>37</v>
      </c>
      <c r="U459">
        <v>0.99729999999999996</v>
      </c>
      <c r="V459">
        <v>3.35</v>
      </c>
      <c r="W459">
        <v>0.86</v>
      </c>
      <c r="X459">
        <v>12.8</v>
      </c>
      <c r="Y459">
        <v>8</v>
      </c>
    </row>
    <row r="460" spans="1:25" x14ac:dyDescent="0.45">
      <c r="A460">
        <v>8.1</v>
      </c>
      <c r="B460">
        <v>0.72</v>
      </c>
      <c r="C460">
        <v>0.09</v>
      </c>
      <c r="D460">
        <v>2.8</v>
      </c>
      <c r="E460">
        <v>8.4000000000000005E-2</v>
      </c>
      <c r="F460">
        <v>18</v>
      </c>
      <c r="G460">
        <v>49</v>
      </c>
      <c r="H460">
        <v>0.99939999999999996</v>
      </c>
      <c r="I460">
        <v>3.43</v>
      </c>
      <c r="J460">
        <v>0.72</v>
      </c>
      <c r="K460">
        <v>11.1</v>
      </c>
      <c r="L460">
        <v>6</v>
      </c>
      <c r="N460">
        <v>7.2</v>
      </c>
      <c r="O460">
        <v>0.64500000000000002</v>
      </c>
      <c r="P460">
        <v>0</v>
      </c>
      <c r="Q460">
        <v>1.9</v>
      </c>
      <c r="R460">
        <v>9.6999999999999906E-2</v>
      </c>
      <c r="S460">
        <v>15</v>
      </c>
      <c r="T460">
        <v>39</v>
      </c>
      <c r="U460">
        <v>0.99675000000000002</v>
      </c>
      <c r="V460">
        <v>3.37</v>
      </c>
      <c r="W460">
        <v>0.57999999999999996</v>
      </c>
      <c r="X460">
        <v>9.1999999999999993</v>
      </c>
      <c r="Y460">
        <v>6</v>
      </c>
    </row>
    <row r="461" spans="1:25" x14ac:dyDescent="0.45">
      <c r="A461">
        <v>8.5</v>
      </c>
      <c r="B461">
        <v>0.37</v>
      </c>
      <c r="C461">
        <v>0.2</v>
      </c>
      <c r="D461">
        <v>2.8</v>
      </c>
      <c r="E461">
        <v>0.09</v>
      </c>
      <c r="F461">
        <v>18</v>
      </c>
      <c r="G461">
        <v>58</v>
      </c>
      <c r="H461">
        <v>0.998</v>
      </c>
      <c r="I461">
        <v>3.34</v>
      </c>
      <c r="J461">
        <v>0.7</v>
      </c>
      <c r="K461">
        <v>9.6</v>
      </c>
      <c r="L461">
        <v>6</v>
      </c>
      <c r="N461">
        <v>6.3</v>
      </c>
      <c r="O461">
        <v>0.36</v>
      </c>
      <c r="P461">
        <v>0.19</v>
      </c>
      <c r="Q461">
        <v>3.2</v>
      </c>
      <c r="R461">
        <v>7.4999999999999997E-2</v>
      </c>
      <c r="S461">
        <v>15</v>
      </c>
      <c r="T461">
        <v>39</v>
      </c>
      <c r="U461">
        <v>0.99560000000000004</v>
      </c>
      <c r="V461">
        <v>3.56</v>
      </c>
      <c r="W461">
        <v>0.52</v>
      </c>
      <c r="X461">
        <v>12.7</v>
      </c>
      <c r="Y461">
        <v>6</v>
      </c>
    </row>
    <row r="462" spans="1:25" x14ac:dyDescent="0.45">
      <c r="A462">
        <v>6.3</v>
      </c>
      <c r="B462">
        <v>0.3</v>
      </c>
      <c r="C462">
        <v>0.48</v>
      </c>
      <c r="D462">
        <v>1.8</v>
      </c>
      <c r="E462">
        <v>6.9000000000000006E-2</v>
      </c>
      <c r="F462">
        <v>18</v>
      </c>
      <c r="G462">
        <v>61</v>
      </c>
      <c r="H462">
        <v>0.99590000000000001</v>
      </c>
      <c r="I462">
        <v>3.44</v>
      </c>
      <c r="J462">
        <v>0.78</v>
      </c>
      <c r="K462">
        <v>10.3</v>
      </c>
      <c r="L462">
        <v>6</v>
      </c>
      <c r="N462">
        <v>9</v>
      </c>
      <c r="O462">
        <v>0.4</v>
      </c>
      <c r="P462">
        <v>0.41</v>
      </c>
      <c r="Q462">
        <v>2</v>
      </c>
      <c r="R462">
        <v>5.7999999999999899E-2</v>
      </c>
      <c r="S462">
        <v>15</v>
      </c>
      <c r="T462">
        <v>40</v>
      </c>
      <c r="U462">
        <v>0.99413999999999902</v>
      </c>
      <c r="V462">
        <v>3.22</v>
      </c>
      <c r="W462">
        <v>0.6</v>
      </c>
      <c r="X462">
        <v>12.2</v>
      </c>
      <c r="Y462">
        <v>6</v>
      </c>
    </row>
    <row r="463" spans="1:25" x14ac:dyDescent="0.45">
      <c r="A463">
        <v>9.1</v>
      </c>
      <c r="B463">
        <v>0.76</v>
      </c>
      <c r="C463">
        <v>0.68</v>
      </c>
      <c r="D463">
        <v>1.7</v>
      </c>
      <c r="E463">
        <v>0.41399999999999998</v>
      </c>
      <c r="F463">
        <v>18</v>
      </c>
      <c r="G463">
        <v>64</v>
      </c>
      <c r="H463">
        <v>0.99651999999999996</v>
      </c>
      <c r="I463">
        <v>2.9</v>
      </c>
      <c r="J463">
        <v>1.33</v>
      </c>
      <c r="K463">
        <v>9.1</v>
      </c>
      <c r="L463">
        <v>6</v>
      </c>
      <c r="N463">
        <v>7.5</v>
      </c>
      <c r="O463">
        <v>0.42</v>
      </c>
      <c r="P463">
        <v>0.31</v>
      </c>
      <c r="Q463">
        <v>1.6</v>
      </c>
      <c r="R463">
        <v>0.08</v>
      </c>
      <c r="S463">
        <v>15</v>
      </c>
      <c r="T463">
        <v>42</v>
      </c>
      <c r="U463">
        <v>0.99780000000000002</v>
      </c>
      <c r="V463">
        <v>3.31</v>
      </c>
      <c r="W463">
        <v>0.64</v>
      </c>
      <c r="X463">
        <v>9</v>
      </c>
      <c r="Y463">
        <v>5</v>
      </c>
    </row>
    <row r="464" spans="1:25" x14ac:dyDescent="0.45">
      <c r="A464">
        <v>7.8</v>
      </c>
      <c r="B464">
        <v>0.41</v>
      </c>
      <c r="C464">
        <v>0.68</v>
      </c>
      <c r="D464">
        <v>1.7</v>
      </c>
      <c r="E464">
        <v>0.46700000000000003</v>
      </c>
      <c r="F464">
        <v>18</v>
      </c>
      <c r="G464">
        <v>69</v>
      </c>
      <c r="H464">
        <v>0.99729999999999996</v>
      </c>
      <c r="I464">
        <v>3.08</v>
      </c>
      <c r="J464">
        <v>1.31</v>
      </c>
      <c r="K464">
        <v>9.3000000000000007</v>
      </c>
      <c r="L464">
        <v>5</v>
      </c>
      <c r="N464">
        <v>9.6</v>
      </c>
      <c r="O464">
        <v>0.56000000000000005</v>
      </c>
      <c r="P464">
        <v>0.31</v>
      </c>
      <c r="Q464">
        <v>2.8</v>
      </c>
      <c r="R464">
        <v>8.8999999999999996E-2</v>
      </c>
      <c r="S464">
        <v>15</v>
      </c>
      <c r="T464">
        <v>46</v>
      </c>
      <c r="U464">
        <v>0.99790000000000001</v>
      </c>
      <c r="V464">
        <v>3.11</v>
      </c>
      <c r="W464">
        <v>0.92</v>
      </c>
      <c r="X464">
        <v>10</v>
      </c>
      <c r="Y464">
        <v>6</v>
      </c>
    </row>
    <row r="465" spans="1:25" x14ac:dyDescent="0.45">
      <c r="A465">
        <v>9.4</v>
      </c>
      <c r="B465">
        <v>0.61499999999999999</v>
      </c>
      <c r="C465">
        <v>0.28000000000000003</v>
      </c>
      <c r="D465">
        <v>3.2</v>
      </c>
      <c r="E465">
        <v>8.6999999999999994E-2</v>
      </c>
      <c r="F465">
        <v>18</v>
      </c>
      <c r="G465">
        <v>72</v>
      </c>
      <c r="H465">
        <v>1.0001</v>
      </c>
      <c r="I465">
        <v>3.31</v>
      </c>
      <c r="J465">
        <v>0.53</v>
      </c>
      <c r="K465">
        <v>9.6999999999999993</v>
      </c>
      <c r="L465">
        <v>5</v>
      </c>
      <c r="N465">
        <v>7.4</v>
      </c>
      <c r="O465">
        <v>0.74</v>
      </c>
      <c r="P465">
        <v>7.0000000000000007E-2</v>
      </c>
      <c r="Q465">
        <v>1.7</v>
      </c>
      <c r="R465">
        <v>8.5999999999999993E-2</v>
      </c>
      <c r="S465">
        <v>15</v>
      </c>
      <c r="T465">
        <v>48</v>
      </c>
      <c r="U465">
        <v>0.99502000000000002</v>
      </c>
      <c r="V465">
        <v>3.12</v>
      </c>
      <c r="W465">
        <v>0.48</v>
      </c>
      <c r="X465">
        <v>10</v>
      </c>
      <c r="Y465">
        <v>5</v>
      </c>
    </row>
    <row r="466" spans="1:25" x14ac:dyDescent="0.45">
      <c r="A466">
        <v>9.1999999999999993</v>
      </c>
      <c r="B466">
        <v>0.46</v>
      </c>
      <c r="C466">
        <v>0.23</v>
      </c>
      <c r="D466">
        <v>2.6</v>
      </c>
      <c r="E466">
        <v>9.0999999999999998E-2</v>
      </c>
      <c r="F466">
        <v>18</v>
      </c>
      <c r="G466">
        <v>77</v>
      </c>
      <c r="H466">
        <v>0.99922</v>
      </c>
      <c r="I466">
        <v>3.15</v>
      </c>
      <c r="J466">
        <v>0.51</v>
      </c>
      <c r="K466">
        <v>9.4</v>
      </c>
      <c r="L466">
        <v>5</v>
      </c>
      <c r="N466">
        <v>8.9</v>
      </c>
      <c r="O466">
        <v>0.745</v>
      </c>
      <c r="P466">
        <v>0.18</v>
      </c>
      <c r="Q466">
        <v>2.5</v>
      </c>
      <c r="R466">
        <v>7.6999999999999999E-2</v>
      </c>
      <c r="S466">
        <v>15</v>
      </c>
      <c r="T466">
        <v>48</v>
      </c>
      <c r="U466">
        <v>0.99739</v>
      </c>
      <c r="V466">
        <v>3.2</v>
      </c>
      <c r="W466">
        <v>0.47</v>
      </c>
      <c r="X466">
        <v>9.6999999999999993</v>
      </c>
      <c r="Y466">
        <v>6</v>
      </c>
    </row>
    <row r="467" spans="1:25" x14ac:dyDescent="0.45">
      <c r="A467">
        <v>8</v>
      </c>
      <c r="B467">
        <v>0.33</v>
      </c>
      <c r="C467">
        <v>0.53</v>
      </c>
      <c r="D467">
        <v>2.5</v>
      </c>
      <c r="E467">
        <v>9.0999999999999998E-2</v>
      </c>
      <c r="F467">
        <v>18</v>
      </c>
      <c r="G467">
        <v>80</v>
      </c>
      <c r="H467">
        <v>0.99760000000000004</v>
      </c>
      <c r="I467">
        <v>3.37</v>
      </c>
      <c r="J467">
        <v>0.8</v>
      </c>
      <c r="K467">
        <v>9.6</v>
      </c>
      <c r="L467">
        <v>6</v>
      </c>
      <c r="N467">
        <v>7.6</v>
      </c>
      <c r="O467">
        <v>0.42</v>
      </c>
      <c r="P467">
        <v>0.08</v>
      </c>
      <c r="Q467">
        <v>2.7</v>
      </c>
      <c r="R467">
        <v>8.4000000000000005E-2</v>
      </c>
      <c r="S467">
        <v>15</v>
      </c>
      <c r="T467">
        <v>48</v>
      </c>
      <c r="U467">
        <v>0.99680000000000002</v>
      </c>
      <c r="V467">
        <v>3.21</v>
      </c>
      <c r="W467">
        <v>0.59</v>
      </c>
      <c r="X467">
        <v>10</v>
      </c>
      <c r="Y467">
        <v>5</v>
      </c>
    </row>
    <row r="468" spans="1:25" x14ac:dyDescent="0.45">
      <c r="A468">
        <v>7.4</v>
      </c>
      <c r="B468">
        <v>0.37</v>
      </c>
      <c r="C468">
        <v>0.43</v>
      </c>
      <c r="D468">
        <v>2.6</v>
      </c>
      <c r="E468">
        <v>8.1999999999999906E-2</v>
      </c>
      <c r="F468">
        <v>18</v>
      </c>
      <c r="G468">
        <v>82</v>
      </c>
      <c r="H468">
        <v>0.99707999999999997</v>
      </c>
      <c r="I468">
        <v>3.33</v>
      </c>
      <c r="J468">
        <v>0.68</v>
      </c>
      <c r="K468">
        <v>9.6999999999999993</v>
      </c>
      <c r="L468">
        <v>6</v>
      </c>
      <c r="N468">
        <v>6</v>
      </c>
      <c r="O468">
        <v>0.57999999999999996</v>
      </c>
      <c r="P468">
        <v>0.2</v>
      </c>
      <c r="Q468">
        <v>2.4</v>
      </c>
      <c r="R468">
        <v>7.4999999999999997E-2</v>
      </c>
      <c r="S468">
        <v>15</v>
      </c>
      <c r="T468">
        <v>50</v>
      </c>
      <c r="U468">
        <v>0.99467000000000005</v>
      </c>
      <c r="V468">
        <v>3.58</v>
      </c>
      <c r="W468">
        <v>0.67</v>
      </c>
      <c r="X468">
        <v>12.5</v>
      </c>
      <c r="Y468">
        <v>6</v>
      </c>
    </row>
    <row r="469" spans="1:25" x14ac:dyDescent="0.45">
      <c r="A469">
        <v>6.8</v>
      </c>
      <c r="B469">
        <v>0.6</v>
      </c>
      <c r="C469">
        <v>0.18</v>
      </c>
      <c r="D469">
        <v>1.9</v>
      </c>
      <c r="E469">
        <v>7.9000000000000001E-2</v>
      </c>
      <c r="F469">
        <v>18</v>
      </c>
      <c r="G469">
        <v>86</v>
      </c>
      <c r="H469">
        <v>0.99680000000000002</v>
      </c>
      <c r="I469">
        <v>3.59</v>
      </c>
      <c r="J469">
        <v>0.56999999999999995</v>
      </c>
      <c r="K469">
        <v>9.3000000000000007</v>
      </c>
      <c r="L469">
        <v>6</v>
      </c>
      <c r="N469">
        <v>12.1</v>
      </c>
      <c r="O469">
        <v>0.4</v>
      </c>
      <c r="P469">
        <v>0.52</v>
      </c>
      <c r="Q469">
        <v>2</v>
      </c>
      <c r="R469">
        <v>9.1999999999999998E-2</v>
      </c>
      <c r="S469">
        <v>15</v>
      </c>
      <c r="T469">
        <v>54</v>
      </c>
      <c r="U469">
        <v>1</v>
      </c>
      <c r="V469">
        <v>3.03</v>
      </c>
      <c r="W469">
        <v>0.66</v>
      </c>
      <c r="X469">
        <v>10.199999999999999</v>
      </c>
      <c r="Y469">
        <v>5</v>
      </c>
    </row>
    <row r="470" spans="1:25" x14ac:dyDescent="0.45">
      <c r="A470">
        <v>5.0999999999999996</v>
      </c>
      <c r="B470">
        <v>0.42</v>
      </c>
      <c r="C470">
        <v>0</v>
      </c>
      <c r="D470">
        <v>1.8</v>
      </c>
      <c r="E470">
        <v>4.3999999999999997E-2</v>
      </c>
      <c r="F470">
        <v>18</v>
      </c>
      <c r="G470">
        <v>88</v>
      </c>
      <c r="H470">
        <v>0.99156999999999995</v>
      </c>
      <c r="I470">
        <v>3.68</v>
      </c>
      <c r="J470">
        <v>0.73</v>
      </c>
      <c r="K470">
        <v>13.6</v>
      </c>
      <c r="L470">
        <v>7</v>
      </c>
      <c r="N470">
        <v>7.8</v>
      </c>
      <c r="O470">
        <v>0.76</v>
      </c>
      <c r="P470">
        <v>0.04</v>
      </c>
      <c r="Q470">
        <v>2.2999999999999998</v>
      </c>
      <c r="R470">
        <v>9.1999999999999998E-2</v>
      </c>
      <c r="S470">
        <v>15</v>
      </c>
      <c r="T470">
        <v>54</v>
      </c>
      <c r="U470">
        <v>0.997</v>
      </c>
      <c r="V470">
        <v>3.26</v>
      </c>
      <c r="W470">
        <v>0.65</v>
      </c>
      <c r="X470">
        <v>9.8000000000000007</v>
      </c>
      <c r="Y470">
        <v>5</v>
      </c>
    </row>
    <row r="471" spans="1:25" x14ac:dyDescent="0.45">
      <c r="A471">
        <v>7.2</v>
      </c>
      <c r="B471">
        <v>0.6</v>
      </c>
      <c r="C471">
        <v>0.04</v>
      </c>
      <c r="D471">
        <v>2.5</v>
      </c>
      <c r="E471">
        <v>7.5999999999999998E-2</v>
      </c>
      <c r="F471">
        <v>18</v>
      </c>
      <c r="G471">
        <v>88</v>
      </c>
      <c r="H471">
        <v>0.99744999999999995</v>
      </c>
      <c r="I471">
        <v>3.53</v>
      </c>
      <c r="J471">
        <v>0.55000000000000004</v>
      </c>
      <c r="K471">
        <v>9.5</v>
      </c>
      <c r="L471">
        <v>5</v>
      </c>
      <c r="N471">
        <v>8.4</v>
      </c>
      <c r="O471">
        <v>0.63500000000000001</v>
      </c>
      <c r="P471">
        <v>0.36</v>
      </c>
      <c r="Q471">
        <v>2</v>
      </c>
      <c r="R471">
        <v>8.8999999999999996E-2</v>
      </c>
      <c r="S471">
        <v>15</v>
      </c>
      <c r="T471">
        <v>55</v>
      </c>
      <c r="U471">
        <v>0.99744999999999995</v>
      </c>
      <c r="V471">
        <v>3.31</v>
      </c>
      <c r="W471">
        <v>0.56999999999999995</v>
      </c>
      <c r="X471">
        <v>10.4</v>
      </c>
      <c r="Y471">
        <v>4</v>
      </c>
    </row>
    <row r="472" spans="1:25" x14ac:dyDescent="0.45">
      <c r="A472">
        <v>7.7</v>
      </c>
      <c r="B472">
        <v>0.69</v>
      </c>
      <c r="C472">
        <v>0.22</v>
      </c>
      <c r="D472">
        <v>1.9</v>
      </c>
      <c r="E472">
        <v>8.4000000000000005E-2</v>
      </c>
      <c r="F472">
        <v>18</v>
      </c>
      <c r="G472">
        <v>94</v>
      </c>
      <c r="H472">
        <v>0.99609999999999999</v>
      </c>
      <c r="I472">
        <v>3.31</v>
      </c>
      <c r="J472">
        <v>0.48</v>
      </c>
      <c r="K472">
        <v>9.5</v>
      </c>
      <c r="L472">
        <v>5</v>
      </c>
      <c r="N472">
        <v>7.3</v>
      </c>
      <c r="O472">
        <v>0.57999999999999996</v>
      </c>
      <c r="P472">
        <v>0.3</v>
      </c>
      <c r="Q472">
        <v>2.4</v>
      </c>
      <c r="R472">
        <v>7.3999999999999996E-2</v>
      </c>
      <c r="S472">
        <v>15</v>
      </c>
      <c r="T472">
        <v>55</v>
      </c>
      <c r="U472">
        <v>0.99680000000000002</v>
      </c>
      <c r="V472">
        <v>3.46</v>
      </c>
      <c r="W472">
        <v>0.59</v>
      </c>
      <c r="X472">
        <v>10.199999999999999</v>
      </c>
      <c r="Y472">
        <v>5</v>
      </c>
    </row>
    <row r="473" spans="1:25" x14ac:dyDescent="0.45">
      <c r="A473">
        <v>7.8</v>
      </c>
      <c r="B473">
        <v>0.44</v>
      </c>
      <c r="C473">
        <v>0.28000000000000003</v>
      </c>
      <c r="D473">
        <v>2.7</v>
      </c>
      <c r="E473">
        <v>0.1</v>
      </c>
      <c r="F473">
        <v>18</v>
      </c>
      <c r="G473">
        <v>95</v>
      </c>
      <c r="H473">
        <v>0.99660000000000004</v>
      </c>
      <c r="I473">
        <v>3.22</v>
      </c>
      <c r="J473">
        <v>0.67</v>
      </c>
      <c r="K473">
        <v>9.4</v>
      </c>
      <c r="L473">
        <v>5</v>
      </c>
      <c r="N473">
        <v>7.7</v>
      </c>
      <c r="O473">
        <v>0.18</v>
      </c>
      <c r="P473">
        <v>0.34</v>
      </c>
      <c r="Q473">
        <v>2.7</v>
      </c>
      <c r="R473">
        <v>6.6000000000000003E-2</v>
      </c>
      <c r="S473">
        <v>15</v>
      </c>
      <c r="T473">
        <v>58</v>
      </c>
      <c r="U473">
        <v>0.99470000000000003</v>
      </c>
      <c r="V473">
        <v>3.37</v>
      </c>
      <c r="W473">
        <v>0.78</v>
      </c>
      <c r="X473">
        <v>11.8</v>
      </c>
      <c r="Y473">
        <v>6</v>
      </c>
    </row>
    <row r="474" spans="1:25" x14ac:dyDescent="0.45">
      <c r="A474">
        <v>6.8</v>
      </c>
      <c r="B474">
        <v>0.64</v>
      </c>
      <c r="C474">
        <v>0.1</v>
      </c>
      <c r="D474">
        <v>2.1</v>
      </c>
      <c r="E474">
        <v>8.5000000000000006E-2</v>
      </c>
      <c r="F474">
        <v>18</v>
      </c>
      <c r="G474">
        <v>101</v>
      </c>
      <c r="H474">
        <v>0.99560000000000004</v>
      </c>
      <c r="I474">
        <v>3.34</v>
      </c>
      <c r="J474">
        <v>0.52</v>
      </c>
      <c r="K474">
        <v>10.199999999999999</v>
      </c>
      <c r="L474">
        <v>5</v>
      </c>
      <c r="N474">
        <v>7.9</v>
      </c>
      <c r="O474">
        <v>0.6</v>
      </c>
      <c r="P474">
        <v>0.06</v>
      </c>
      <c r="Q474">
        <v>1.6</v>
      </c>
      <c r="R474">
        <v>6.9000000000000006E-2</v>
      </c>
      <c r="S474">
        <v>15</v>
      </c>
      <c r="T474">
        <v>59</v>
      </c>
      <c r="U474">
        <v>0.99639999999999995</v>
      </c>
      <c r="V474">
        <v>3.3</v>
      </c>
      <c r="W474">
        <v>0.46</v>
      </c>
      <c r="X474">
        <v>9.4</v>
      </c>
      <c r="Y474">
        <v>5</v>
      </c>
    </row>
    <row r="475" spans="1:25" x14ac:dyDescent="0.45">
      <c r="A475">
        <v>7.3</v>
      </c>
      <c r="B475">
        <v>0.73</v>
      </c>
      <c r="C475">
        <v>0.24</v>
      </c>
      <c r="D475">
        <v>1.9</v>
      </c>
      <c r="E475">
        <v>0.108</v>
      </c>
      <c r="F475">
        <v>18</v>
      </c>
      <c r="G475">
        <v>102</v>
      </c>
      <c r="H475">
        <v>0.99670000000000003</v>
      </c>
      <c r="I475">
        <v>3.26</v>
      </c>
      <c r="J475">
        <v>0.59</v>
      </c>
      <c r="K475">
        <v>9.3000000000000007</v>
      </c>
      <c r="L475">
        <v>5</v>
      </c>
      <c r="N475">
        <v>7.7</v>
      </c>
      <c r="O475">
        <v>0.96</v>
      </c>
      <c r="P475">
        <v>0.2</v>
      </c>
      <c r="Q475">
        <v>2</v>
      </c>
      <c r="R475">
        <v>4.7E-2</v>
      </c>
      <c r="S475">
        <v>15</v>
      </c>
      <c r="T475">
        <v>60</v>
      </c>
      <c r="U475">
        <v>0.99550000000000005</v>
      </c>
      <c r="V475">
        <v>3.36</v>
      </c>
      <c r="W475">
        <v>0.44</v>
      </c>
      <c r="X475">
        <v>10.9</v>
      </c>
      <c r="Y475">
        <v>5</v>
      </c>
    </row>
    <row r="476" spans="1:25" x14ac:dyDescent="0.45">
      <c r="A476">
        <v>8.8000000000000007</v>
      </c>
      <c r="B476">
        <v>0.44</v>
      </c>
      <c r="C476">
        <v>0.49</v>
      </c>
      <c r="D476">
        <v>2.8</v>
      </c>
      <c r="E476">
        <v>8.3000000000000004E-2</v>
      </c>
      <c r="F476">
        <v>18</v>
      </c>
      <c r="G476">
        <v>111</v>
      </c>
      <c r="H476">
        <v>0.99819999999999998</v>
      </c>
      <c r="I476">
        <v>3.3</v>
      </c>
      <c r="J476">
        <v>0.6</v>
      </c>
      <c r="K476">
        <v>9.5</v>
      </c>
      <c r="L476">
        <v>5</v>
      </c>
      <c r="N476">
        <v>7.3</v>
      </c>
      <c r="O476">
        <v>0.58499999999999996</v>
      </c>
      <c r="P476">
        <v>0.18</v>
      </c>
      <c r="Q476">
        <v>2.4</v>
      </c>
      <c r="R476">
        <v>7.8E-2</v>
      </c>
      <c r="S476">
        <v>15</v>
      </c>
      <c r="T476">
        <v>60</v>
      </c>
      <c r="U476">
        <v>0.99637999999999904</v>
      </c>
      <c r="V476">
        <v>3.31</v>
      </c>
      <c r="W476">
        <v>0.54</v>
      </c>
      <c r="X476">
        <v>9.8000000000000007</v>
      </c>
      <c r="Y476">
        <v>5</v>
      </c>
    </row>
    <row r="477" spans="1:25" x14ac:dyDescent="0.45">
      <c r="A477">
        <v>7.4</v>
      </c>
      <c r="B477">
        <v>0.36</v>
      </c>
      <c r="C477">
        <v>0.3</v>
      </c>
      <c r="D477">
        <v>1.8</v>
      </c>
      <c r="E477">
        <v>7.3999999999999996E-2</v>
      </c>
      <c r="F477">
        <v>17</v>
      </c>
      <c r="G477">
        <v>24</v>
      </c>
      <c r="H477">
        <v>0.99419000000000002</v>
      </c>
      <c r="I477">
        <v>3.24</v>
      </c>
      <c r="J477">
        <v>0.7</v>
      </c>
      <c r="K477">
        <v>11.4</v>
      </c>
      <c r="L477">
        <v>8</v>
      </c>
      <c r="N477">
        <v>6.2</v>
      </c>
      <c r="O477">
        <v>0.63</v>
      </c>
      <c r="P477">
        <v>0.31</v>
      </c>
      <c r="Q477">
        <v>1.7</v>
      </c>
      <c r="R477">
        <v>8.7999999999999995E-2</v>
      </c>
      <c r="S477">
        <v>15</v>
      </c>
      <c r="T477">
        <v>64</v>
      </c>
      <c r="U477">
        <v>0.99690000000000001</v>
      </c>
      <c r="V477">
        <v>3.46</v>
      </c>
      <c r="W477">
        <v>0.79</v>
      </c>
      <c r="X477">
        <v>9.3000000000000007</v>
      </c>
      <c r="Y477">
        <v>5</v>
      </c>
    </row>
    <row r="478" spans="1:25" x14ac:dyDescent="0.45">
      <c r="A478">
        <v>6.3</v>
      </c>
      <c r="B478">
        <v>1.02</v>
      </c>
      <c r="C478">
        <v>0</v>
      </c>
      <c r="D478">
        <v>2</v>
      </c>
      <c r="E478">
        <v>8.3000000000000004E-2</v>
      </c>
      <c r="F478">
        <v>17</v>
      </c>
      <c r="G478">
        <v>24</v>
      </c>
      <c r="H478">
        <v>0.99436999999999998</v>
      </c>
      <c r="I478">
        <v>3.59</v>
      </c>
      <c r="J478">
        <v>0.55000000000000004</v>
      </c>
      <c r="K478">
        <v>11.2</v>
      </c>
      <c r="L478">
        <v>4</v>
      </c>
      <c r="N478">
        <v>7</v>
      </c>
      <c r="O478">
        <v>0.745</v>
      </c>
      <c r="P478">
        <v>0.12</v>
      </c>
      <c r="Q478">
        <v>1.8</v>
      </c>
      <c r="R478">
        <v>0.114</v>
      </c>
      <c r="S478">
        <v>15</v>
      </c>
      <c r="T478">
        <v>64</v>
      </c>
      <c r="U478">
        <v>0.99587999999999899</v>
      </c>
      <c r="V478">
        <v>3.22</v>
      </c>
      <c r="W478">
        <v>0.59</v>
      </c>
      <c r="X478">
        <v>9.5</v>
      </c>
      <c r="Y478">
        <v>6</v>
      </c>
    </row>
    <row r="479" spans="1:25" x14ac:dyDescent="0.45">
      <c r="A479">
        <v>7.1</v>
      </c>
      <c r="B479">
        <v>0.27</v>
      </c>
      <c r="C479">
        <v>0.6</v>
      </c>
      <c r="D479">
        <v>2.1</v>
      </c>
      <c r="E479">
        <v>7.3999999999999996E-2</v>
      </c>
      <c r="F479">
        <v>17</v>
      </c>
      <c r="G479">
        <v>25</v>
      </c>
      <c r="H479">
        <v>0.99813999999999903</v>
      </c>
      <c r="I479">
        <v>3.38</v>
      </c>
      <c r="J479">
        <v>0.72</v>
      </c>
      <c r="K479">
        <v>10.6</v>
      </c>
      <c r="L479">
        <v>6</v>
      </c>
      <c r="N479">
        <v>6.7</v>
      </c>
      <c r="O479">
        <v>0.57999999999999996</v>
      </c>
      <c r="P479">
        <v>0.08</v>
      </c>
      <c r="Q479">
        <v>1.8</v>
      </c>
      <c r="R479">
        <v>9.6999999999999906E-2</v>
      </c>
      <c r="S479">
        <v>15</v>
      </c>
      <c r="T479">
        <v>65</v>
      </c>
      <c r="U479">
        <v>0.99590000000000001</v>
      </c>
      <c r="V479">
        <v>3.28</v>
      </c>
      <c r="W479">
        <v>0.54</v>
      </c>
      <c r="X479">
        <v>9.1999999999999993</v>
      </c>
      <c r="Y479">
        <v>5</v>
      </c>
    </row>
    <row r="480" spans="1:25" x14ac:dyDescent="0.45">
      <c r="A480">
        <v>6.6</v>
      </c>
      <c r="B480">
        <v>0.5</v>
      </c>
      <c r="C480">
        <v>0.01</v>
      </c>
      <c r="D480">
        <v>1.5</v>
      </c>
      <c r="E480">
        <v>0.06</v>
      </c>
      <c r="F480">
        <v>17</v>
      </c>
      <c r="G480">
        <v>26</v>
      </c>
      <c r="H480">
        <v>0.99519999999999997</v>
      </c>
      <c r="I480">
        <v>3.4</v>
      </c>
      <c r="J480">
        <v>0.57999999999999996</v>
      </c>
      <c r="K480">
        <v>9.8000000000000007</v>
      </c>
      <c r="L480">
        <v>6</v>
      </c>
      <c r="N480">
        <v>7.1</v>
      </c>
      <c r="O480">
        <v>0.73499999999999999</v>
      </c>
      <c r="P480">
        <v>0.16</v>
      </c>
      <c r="Q480">
        <v>1.9</v>
      </c>
      <c r="R480">
        <v>0.1</v>
      </c>
      <c r="S480">
        <v>15</v>
      </c>
      <c r="T480">
        <v>77</v>
      </c>
      <c r="U480">
        <v>0.99660000000000004</v>
      </c>
      <c r="V480">
        <v>3.27</v>
      </c>
      <c r="W480">
        <v>0.64</v>
      </c>
      <c r="X480">
        <v>9.3000000000000007</v>
      </c>
      <c r="Y480">
        <v>5</v>
      </c>
    </row>
    <row r="481" spans="1:25" x14ac:dyDescent="0.45">
      <c r="A481">
        <v>7</v>
      </c>
      <c r="B481">
        <v>0.56999999999999995</v>
      </c>
      <c r="C481">
        <v>0.02</v>
      </c>
      <c r="D481">
        <v>2</v>
      </c>
      <c r="E481">
        <v>7.1999999999999995E-2</v>
      </c>
      <c r="F481">
        <v>17</v>
      </c>
      <c r="G481">
        <v>26</v>
      </c>
      <c r="H481">
        <v>0.99575000000000002</v>
      </c>
      <c r="I481">
        <v>3.36</v>
      </c>
      <c r="J481">
        <v>0.61</v>
      </c>
      <c r="K481">
        <v>10.199999999999999</v>
      </c>
      <c r="L481">
        <v>5</v>
      </c>
      <c r="N481">
        <v>7.2</v>
      </c>
      <c r="O481">
        <v>0.62</v>
      </c>
      <c r="P481">
        <v>0.06</v>
      </c>
      <c r="Q481">
        <v>2.7</v>
      </c>
      <c r="R481">
        <v>7.6999999999999999E-2</v>
      </c>
      <c r="S481">
        <v>15</v>
      </c>
      <c r="T481">
        <v>85</v>
      </c>
      <c r="U481">
        <v>0.99746000000000001</v>
      </c>
      <c r="V481">
        <v>3.51</v>
      </c>
      <c r="W481">
        <v>0.54</v>
      </c>
      <c r="X481">
        <v>9.5</v>
      </c>
      <c r="Y481">
        <v>5</v>
      </c>
    </row>
    <row r="482" spans="1:25" x14ac:dyDescent="0.45">
      <c r="A482">
        <v>7.1</v>
      </c>
      <c r="B482">
        <v>0.68</v>
      </c>
      <c r="C482">
        <v>0</v>
      </c>
      <c r="D482">
        <v>2.2999999999999998</v>
      </c>
      <c r="E482">
        <v>8.6999999999999994E-2</v>
      </c>
      <c r="F482">
        <v>17</v>
      </c>
      <c r="G482">
        <v>26</v>
      </c>
      <c r="H482">
        <v>0.997829999999999</v>
      </c>
      <c r="I482">
        <v>3.45</v>
      </c>
      <c r="J482">
        <v>0.53</v>
      </c>
      <c r="K482">
        <v>9.5</v>
      </c>
      <c r="L482">
        <v>5</v>
      </c>
      <c r="N482">
        <v>5.8</v>
      </c>
      <c r="O482">
        <v>1.01</v>
      </c>
      <c r="P482">
        <v>0.66</v>
      </c>
      <c r="Q482">
        <v>2</v>
      </c>
      <c r="R482">
        <v>3.9E-2</v>
      </c>
      <c r="S482">
        <v>15</v>
      </c>
      <c r="T482">
        <v>88</v>
      </c>
      <c r="U482">
        <v>0.99356999999999995</v>
      </c>
      <c r="V482">
        <v>3.66</v>
      </c>
      <c r="W482">
        <v>0.6</v>
      </c>
      <c r="X482">
        <v>11.5</v>
      </c>
      <c r="Y482">
        <v>6</v>
      </c>
    </row>
    <row r="483" spans="1:25" x14ac:dyDescent="0.45">
      <c r="A483">
        <v>10.7</v>
      </c>
      <c r="B483">
        <v>0.4</v>
      </c>
      <c r="C483">
        <v>0.37</v>
      </c>
      <c r="D483">
        <v>1.9</v>
      </c>
      <c r="E483">
        <v>8.1000000000000003E-2</v>
      </c>
      <c r="F483">
        <v>17</v>
      </c>
      <c r="G483">
        <v>29</v>
      </c>
      <c r="H483">
        <v>0.99673999999999996</v>
      </c>
      <c r="I483">
        <v>3.12</v>
      </c>
      <c r="J483">
        <v>0.65</v>
      </c>
      <c r="K483">
        <v>11.2</v>
      </c>
      <c r="L483">
        <v>6</v>
      </c>
      <c r="N483">
        <v>7.9</v>
      </c>
      <c r="O483">
        <v>0.53</v>
      </c>
      <c r="P483">
        <v>0.24</v>
      </c>
      <c r="Q483">
        <v>2</v>
      </c>
      <c r="R483">
        <v>7.1999999999999995E-2</v>
      </c>
      <c r="S483">
        <v>15</v>
      </c>
      <c r="T483">
        <v>105</v>
      </c>
      <c r="U483">
        <v>0.996</v>
      </c>
      <c r="V483">
        <v>3.27</v>
      </c>
      <c r="W483">
        <v>0.54</v>
      </c>
      <c r="X483">
        <v>9.4</v>
      </c>
      <c r="Y483">
        <v>6</v>
      </c>
    </row>
    <row r="484" spans="1:25" x14ac:dyDescent="0.45">
      <c r="A484">
        <v>7.8</v>
      </c>
      <c r="B484">
        <v>0.53</v>
      </c>
      <c r="C484">
        <v>0.04</v>
      </c>
      <c r="D484">
        <v>1.7</v>
      </c>
      <c r="E484">
        <v>7.5999999999999998E-2</v>
      </c>
      <c r="F484">
        <v>17</v>
      </c>
      <c r="G484">
        <v>31</v>
      </c>
      <c r="H484">
        <v>0.99639999999999995</v>
      </c>
      <c r="I484">
        <v>3.33</v>
      </c>
      <c r="J484">
        <v>0.56000000000000005</v>
      </c>
      <c r="K484">
        <v>10</v>
      </c>
      <c r="L484">
        <v>6</v>
      </c>
      <c r="N484">
        <v>7.8</v>
      </c>
      <c r="O484">
        <v>0.56000000000000005</v>
      </c>
      <c r="P484">
        <v>0.19</v>
      </c>
      <c r="Q484">
        <v>2.1</v>
      </c>
      <c r="R484">
        <v>8.1000000000000003E-2</v>
      </c>
      <c r="S484">
        <v>15</v>
      </c>
      <c r="T484">
        <v>105</v>
      </c>
      <c r="U484">
        <v>0.99619999999999997</v>
      </c>
      <c r="V484">
        <v>3.33</v>
      </c>
      <c r="W484">
        <v>0.54</v>
      </c>
      <c r="X484">
        <v>9.5</v>
      </c>
      <c r="Y484">
        <v>5</v>
      </c>
    </row>
    <row r="485" spans="1:25" x14ac:dyDescent="0.45">
      <c r="A485">
        <v>7.6</v>
      </c>
      <c r="B485">
        <v>0.54</v>
      </c>
      <c r="C485">
        <v>0.02</v>
      </c>
      <c r="D485">
        <v>1.7</v>
      </c>
      <c r="E485">
        <v>8.5000000000000006E-2</v>
      </c>
      <c r="F485">
        <v>17</v>
      </c>
      <c r="G485">
        <v>31</v>
      </c>
      <c r="H485">
        <v>0.99588999999999905</v>
      </c>
      <c r="I485">
        <v>3.37</v>
      </c>
      <c r="J485">
        <v>0.51</v>
      </c>
      <c r="K485">
        <v>10.4</v>
      </c>
      <c r="L485">
        <v>6</v>
      </c>
      <c r="N485">
        <v>8.3000000000000007</v>
      </c>
      <c r="O485">
        <v>0.65500000000000003</v>
      </c>
      <c r="P485">
        <v>0.12</v>
      </c>
      <c r="Q485">
        <v>2.2999999999999998</v>
      </c>
      <c r="R485">
        <v>8.3000000000000004E-2</v>
      </c>
      <c r="S485">
        <v>15</v>
      </c>
      <c r="T485">
        <v>113</v>
      </c>
      <c r="U485">
        <v>0.99660000000000004</v>
      </c>
      <c r="V485">
        <v>3.17</v>
      </c>
      <c r="W485">
        <v>0.66</v>
      </c>
      <c r="X485">
        <v>9.8000000000000007</v>
      </c>
      <c r="Y485">
        <v>5</v>
      </c>
    </row>
    <row r="486" spans="1:25" x14ac:dyDescent="0.45">
      <c r="A486">
        <v>7.1</v>
      </c>
      <c r="B486">
        <v>0.16</v>
      </c>
      <c r="C486">
        <v>0.44</v>
      </c>
      <c r="D486">
        <v>2.5</v>
      </c>
      <c r="E486">
        <v>6.8000000000000005E-2</v>
      </c>
      <c r="F486">
        <v>17</v>
      </c>
      <c r="G486">
        <v>31</v>
      </c>
      <c r="H486">
        <v>0.99327999999999905</v>
      </c>
      <c r="I486">
        <v>3.35</v>
      </c>
      <c r="J486">
        <v>0.54</v>
      </c>
      <c r="K486">
        <v>12.4</v>
      </c>
      <c r="L486">
        <v>6</v>
      </c>
      <c r="N486">
        <v>9.1999999999999993</v>
      </c>
      <c r="O486">
        <v>0.57999999999999996</v>
      </c>
      <c r="P486">
        <v>0.2</v>
      </c>
      <c r="Q486">
        <v>3</v>
      </c>
      <c r="R486">
        <v>8.1000000000000003E-2</v>
      </c>
      <c r="S486">
        <v>15</v>
      </c>
      <c r="T486">
        <v>115</v>
      </c>
      <c r="U486">
        <v>0.998</v>
      </c>
      <c r="V486">
        <v>3.23</v>
      </c>
      <c r="W486">
        <v>0.59</v>
      </c>
      <c r="X486">
        <v>9.5</v>
      </c>
      <c r="Y486">
        <v>5</v>
      </c>
    </row>
    <row r="487" spans="1:25" x14ac:dyDescent="0.45">
      <c r="A487">
        <v>11.7</v>
      </c>
      <c r="B487">
        <v>0.28000000000000003</v>
      </c>
      <c r="C487">
        <v>0.47</v>
      </c>
      <c r="D487">
        <v>1.7</v>
      </c>
      <c r="E487">
        <v>5.3999999999999999E-2</v>
      </c>
      <c r="F487">
        <v>17</v>
      </c>
      <c r="G487">
        <v>32</v>
      </c>
      <c r="H487">
        <v>0.99685999999999997</v>
      </c>
      <c r="I487">
        <v>3.15</v>
      </c>
      <c r="J487">
        <v>0.67</v>
      </c>
      <c r="K487">
        <v>10.6</v>
      </c>
      <c r="L487">
        <v>7</v>
      </c>
      <c r="N487">
        <v>11.1</v>
      </c>
      <c r="O487">
        <v>0.44</v>
      </c>
      <c r="P487">
        <v>0.42</v>
      </c>
      <c r="Q487">
        <v>2.2000000000000002</v>
      </c>
      <c r="R487">
        <v>6.4000000000000001E-2</v>
      </c>
      <c r="S487">
        <v>14</v>
      </c>
      <c r="T487">
        <v>19</v>
      </c>
      <c r="U487">
        <v>0.99757999999999902</v>
      </c>
      <c r="V487">
        <v>3.25</v>
      </c>
      <c r="W487">
        <v>0.56999999999999995</v>
      </c>
      <c r="X487">
        <v>10.4</v>
      </c>
      <c r="Y487">
        <v>6</v>
      </c>
    </row>
    <row r="488" spans="1:25" x14ac:dyDescent="0.45">
      <c r="A488">
        <v>6.7</v>
      </c>
      <c r="B488">
        <v>0.75</v>
      </c>
      <c r="C488">
        <v>0.01</v>
      </c>
      <c r="D488">
        <v>2.4</v>
      </c>
      <c r="E488">
        <v>7.8E-2</v>
      </c>
      <c r="F488">
        <v>17</v>
      </c>
      <c r="G488">
        <v>32</v>
      </c>
      <c r="H488">
        <v>0.99550000000000005</v>
      </c>
      <c r="I488">
        <v>3.55</v>
      </c>
      <c r="J488">
        <v>0.61</v>
      </c>
      <c r="K488">
        <v>12.8</v>
      </c>
      <c r="L488">
        <v>6</v>
      </c>
      <c r="N488">
        <v>9.6999999999999993</v>
      </c>
      <c r="O488">
        <v>0.29499999999999998</v>
      </c>
      <c r="P488">
        <v>0.4</v>
      </c>
      <c r="Q488">
        <v>1.5</v>
      </c>
      <c r="R488">
        <v>7.2999999999999995E-2</v>
      </c>
      <c r="S488">
        <v>14</v>
      </c>
      <c r="T488">
        <v>21</v>
      </c>
      <c r="U488">
        <v>0.99556</v>
      </c>
      <c r="V488">
        <v>3.14</v>
      </c>
      <c r="W488">
        <v>0.51</v>
      </c>
      <c r="X488">
        <v>10.9</v>
      </c>
      <c r="Y488">
        <v>6</v>
      </c>
    </row>
    <row r="489" spans="1:25" x14ac:dyDescent="0.45">
      <c r="A489">
        <v>6.6</v>
      </c>
      <c r="B489">
        <v>0.81499999999999995</v>
      </c>
      <c r="C489">
        <v>0.02</v>
      </c>
      <c r="D489">
        <v>2.7</v>
      </c>
      <c r="E489">
        <v>7.1999999999999995E-2</v>
      </c>
      <c r="F489">
        <v>17</v>
      </c>
      <c r="G489">
        <v>34</v>
      </c>
      <c r="H489">
        <v>0.99550000000000005</v>
      </c>
      <c r="I489">
        <v>3.58</v>
      </c>
      <c r="J489">
        <v>0.89</v>
      </c>
      <c r="K489">
        <v>12.3</v>
      </c>
      <c r="L489">
        <v>7</v>
      </c>
      <c r="N489">
        <v>9.1999999999999993</v>
      </c>
      <c r="O489">
        <v>0.43</v>
      </c>
      <c r="P489">
        <v>0.52</v>
      </c>
      <c r="Q489">
        <v>2.2999999999999998</v>
      </c>
      <c r="R489">
        <v>8.3000000000000004E-2</v>
      </c>
      <c r="S489">
        <v>14</v>
      </c>
      <c r="T489">
        <v>23</v>
      </c>
      <c r="U489">
        <v>0.99760000000000004</v>
      </c>
      <c r="V489">
        <v>3.35</v>
      </c>
      <c r="W489">
        <v>0.61</v>
      </c>
      <c r="X489">
        <v>11.3</v>
      </c>
      <c r="Y489">
        <v>6</v>
      </c>
    </row>
    <row r="490" spans="1:25" x14ac:dyDescent="0.45">
      <c r="A490">
        <v>10.7</v>
      </c>
      <c r="B490">
        <v>0.67</v>
      </c>
      <c r="C490">
        <v>0.22</v>
      </c>
      <c r="D490">
        <v>2.7</v>
      </c>
      <c r="E490">
        <v>0.107</v>
      </c>
      <c r="F490">
        <v>17</v>
      </c>
      <c r="G490">
        <v>34</v>
      </c>
      <c r="H490">
        <v>1.0004</v>
      </c>
      <c r="I490">
        <v>3.28</v>
      </c>
      <c r="J490">
        <v>0.98</v>
      </c>
      <c r="K490">
        <v>9.9</v>
      </c>
      <c r="L490">
        <v>6</v>
      </c>
      <c r="N490">
        <v>6.2</v>
      </c>
      <c r="O490">
        <v>0.39</v>
      </c>
      <c r="P490">
        <v>0.43</v>
      </c>
      <c r="Q490">
        <v>2</v>
      </c>
      <c r="R490">
        <v>7.0999999999999994E-2</v>
      </c>
      <c r="S490">
        <v>14</v>
      </c>
      <c r="T490">
        <v>24</v>
      </c>
      <c r="U490">
        <v>0.99427999999999905</v>
      </c>
      <c r="V490">
        <v>3.45</v>
      </c>
      <c r="W490">
        <v>0.87</v>
      </c>
      <c r="X490">
        <v>11.2</v>
      </c>
      <c r="Y490">
        <v>7</v>
      </c>
    </row>
    <row r="491" spans="1:25" x14ac:dyDescent="0.45">
      <c r="A491">
        <v>11.9</v>
      </c>
      <c r="B491">
        <v>0.39</v>
      </c>
      <c r="C491">
        <v>0.69</v>
      </c>
      <c r="D491">
        <v>2.8</v>
      </c>
      <c r="E491">
        <v>9.5000000000000001E-2</v>
      </c>
      <c r="F491">
        <v>17</v>
      </c>
      <c r="G491">
        <v>35</v>
      </c>
      <c r="H491">
        <v>0.99939999999999996</v>
      </c>
      <c r="I491">
        <v>3.1</v>
      </c>
      <c r="J491">
        <v>0.61</v>
      </c>
      <c r="K491">
        <v>10.8</v>
      </c>
      <c r="L491">
        <v>6</v>
      </c>
      <c r="N491">
        <v>7.1</v>
      </c>
      <c r="O491">
        <v>0.39</v>
      </c>
      <c r="P491">
        <v>0.12</v>
      </c>
      <c r="Q491">
        <v>2.1</v>
      </c>
      <c r="R491">
        <v>6.5000000000000002E-2</v>
      </c>
      <c r="S491">
        <v>14</v>
      </c>
      <c r="T491">
        <v>24</v>
      </c>
      <c r="U491">
        <v>0.99251999999999996</v>
      </c>
      <c r="V491">
        <v>3.3</v>
      </c>
      <c r="W491">
        <v>0.53</v>
      </c>
      <c r="X491">
        <v>13.3</v>
      </c>
      <c r="Y491">
        <v>6</v>
      </c>
    </row>
    <row r="492" spans="1:25" x14ac:dyDescent="0.45">
      <c r="A492">
        <v>7.8</v>
      </c>
      <c r="B492">
        <v>0.57999999999999996</v>
      </c>
      <c r="C492">
        <v>0.13</v>
      </c>
      <c r="D492">
        <v>2.1</v>
      </c>
      <c r="E492">
        <v>0.10199999999999999</v>
      </c>
      <c r="F492">
        <v>17</v>
      </c>
      <c r="G492">
        <v>36</v>
      </c>
      <c r="H492">
        <v>0.99439999999999995</v>
      </c>
      <c r="I492">
        <v>3.24</v>
      </c>
      <c r="J492">
        <v>0.53</v>
      </c>
      <c r="K492">
        <v>11.2</v>
      </c>
      <c r="L492">
        <v>6</v>
      </c>
      <c r="N492">
        <v>7.4</v>
      </c>
      <c r="O492">
        <v>0.49</v>
      </c>
      <c r="P492">
        <v>0.27</v>
      </c>
      <c r="Q492">
        <v>2.1</v>
      </c>
      <c r="R492">
        <v>7.0999999999999994E-2</v>
      </c>
      <c r="S492">
        <v>14</v>
      </c>
      <c r="T492">
        <v>25</v>
      </c>
      <c r="U492">
        <v>0.99387999999999899</v>
      </c>
      <c r="V492">
        <v>3.35</v>
      </c>
      <c r="W492">
        <v>0.63</v>
      </c>
      <c r="X492">
        <v>12</v>
      </c>
      <c r="Y492">
        <v>6</v>
      </c>
    </row>
    <row r="493" spans="1:25" x14ac:dyDescent="0.45">
      <c r="A493">
        <v>9.6</v>
      </c>
      <c r="B493">
        <v>0.42</v>
      </c>
      <c r="C493">
        <v>0.35</v>
      </c>
      <c r="D493">
        <v>2.1</v>
      </c>
      <c r="E493">
        <v>8.3000000000000004E-2</v>
      </c>
      <c r="F493">
        <v>17</v>
      </c>
      <c r="G493">
        <v>38</v>
      </c>
      <c r="H493">
        <v>0.99621999999999999</v>
      </c>
      <c r="I493">
        <v>3.23</v>
      </c>
      <c r="J493">
        <v>0.66</v>
      </c>
      <c r="K493">
        <v>11.1</v>
      </c>
      <c r="L493">
        <v>6</v>
      </c>
      <c r="N493">
        <v>10.5</v>
      </c>
      <c r="O493">
        <v>0.39</v>
      </c>
      <c r="P493">
        <v>0.46</v>
      </c>
      <c r="Q493">
        <v>2.2000000000000002</v>
      </c>
      <c r="R493">
        <v>7.4999999999999997E-2</v>
      </c>
      <c r="S493">
        <v>14</v>
      </c>
      <c r="T493">
        <v>27</v>
      </c>
      <c r="U493">
        <v>0.99597999999999998</v>
      </c>
      <c r="V493">
        <v>3.06</v>
      </c>
      <c r="W493">
        <v>0.84</v>
      </c>
      <c r="X493">
        <v>11.4</v>
      </c>
      <c r="Y493">
        <v>6</v>
      </c>
    </row>
    <row r="494" spans="1:25" x14ac:dyDescent="0.45">
      <c r="A494">
        <v>7.9</v>
      </c>
      <c r="B494">
        <v>0.65</v>
      </c>
      <c r="C494">
        <v>0.01</v>
      </c>
      <c r="D494">
        <v>2.5</v>
      </c>
      <c r="E494">
        <v>7.8E-2</v>
      </c>
      <c r="F494">
        <v>17</v>
      </c>
      <c r="G494">
        <v>38</v>
      </c>
      <c r="H494">
        <v>0.99629999999999996</v>
      </c>
      <c r="I494">
        <v>3.34</v>
      </c>
      <c r="J494">
        <v>0.74</v>
      </c>
      <c r="K494">
        <v>11.7</v>
      </c>
      <c r="L494">
        <v>7</v>
      </c>
      <c r="N494">
        <v>7.5</v>
      </c>
      <c r="O494">
        <v>0.56999999999999995</v>
      </c>
      <c r="P494">
        <v>0.08</v>
      </c>
      <c r="Q494">
        <v>2.6</v>
      </c>
      <c r="R494">
        <v>8.8999999999999996E-2</v>
      </c>
      <c r="S494">
        <v>14</v>
      </c>
      <c r="T494">
        <v>27</v>
      </c>
      <c r="U494">
        <v>0.99592000000000003</v>
      </c>
      <c r="V494">
        <v>3.3</v>
      </c>
      <c r="W494">
        <v>0.59</v>
      </c>
      <c r="X494">
        <v>10.4</v>
      </c>
      <c r="Y494">
        <v>6</v>
      </c>
    </row>
    <row r="495" spans="1:25" x14ac:dyDescent="0.45">
      <c r="A495">
        <v>8.3000000000000007</v>
      </c>
      <c r="B495">
        <v>0.65</v>
      </c>
      <c r="C495">
        <v>0.1</v>
      </c>
      <c r="D495">
        <v>2.9</v>
      </c>
      <c r="E495">
        <v>8.8999999999999996E-2</v>
      </c>
      <c r="F495">
        <v>17</v>
      </c>
      <c r="G495">
        <v>40</v>
      </c>
      <c r="H495">
        <v>0.99802999999999997</v>
      </c>
      <c r="I495">
        <v>3.29</v>
      </c>
      <c r="J495">
        <v>0.55000000000000004</v>
      </c>
      <c r="K495">
        <v>9.5</v>
      </c>
      <c r="L495">
        <v>5</v>
      </c>
      <c r="N495">
        <v>6.6</v>
      </c>
      <c r="O495">
        <v>0.7</v>
      </c>
      <c r="P495">
        <v>0.08</v>
      </c>
      <c r="Q495">
        <v>2.6</v>
      </c>
      <c r="R495">
        <v>0.106</v>
      </c>
      <c r="S495">
        <v>14</v>
      </c>
      <c r="T495">
        <v>27</v>
      </c>
      <c r="U495">
        <v>0.99665000000000004</v>
      </c>
      <c r="V495">
        <v>3.44</v>
      </c>
      <c r="W495">
        <v>0.57999999999999996</v>
      </c>
      <c r="X495">
        <v>10.199999999999999</v>
      </c>
      <c r="Y495">
        <v>5</v>
      </c>
    </row>
    <row r="496" spans="1:25" x14ac:dyDescent="0.45">
      <c r="A496">
        <v>7.3</v>
      </c>
      <c r="B496">
        <v>0.55000000000000004</v>
      </c>
      <c r="C496">
        <v>0.03</v>
      </c>
      <c r="D496">
        <v>1.6</v>
      </c>
      <c r="E496">
        <v>7.1999999999999995E-2</v>
      </c>
      <c r="F496">
        <v>17</v>
      </c>
      <c r="G496">
        <v>42</v>
      </c>
      <c r="H496">
        <v>0.99560000000000004</v>
      </c>
      <c r="I496">
        <v>3.37</v>
      </c>
      <c r="J496">
        <v>0.48</v>
      </c>
      <c r="K496">
        <v>9</v>
      </c>
      <c r="L496">
        <v>4</v>
      </c>
      <c r="N496">
        <v>11.5</v>
      </c>
      <c r="O496">
        <v>0.31</v>
      </c>
      <c r="P496">
        <v>0.51</v>
      </c>
      <c r="Q496">
        <v>2.2000000000000002</v>
      </c>
      <c r="R496">
        <v>7.9000000000000001E-2</v>
      </c>
      <c r="S496">
        <v>14</v>
      </c>
      <c r="T496">
        <v>28</v>
      </c>
      <c r="U496">
        <v>0.99819999999999998</v>
      </c>
      <c r="V496">
        <v>3.03</v>
      </c>
      <c r="W496">
        <v>0.93</v>
      </c>
      <c r="X496">
        <v>9.8000000000000007</v>
      </c>
      <c r="Y496">
        <v>6</v>
      </c>
    </row>
    <row r="497" spans="1:25" x14ac:dyDescent="0.45">
      <c r="A497">
        <v>8.3000000000000007</v>
      </c>
      <c r="B497">
        <v>0.66</v>
      </c>
      <c r="C497">
        <v>0.15</v>
      </c>
      <c r="D497">
        <v>1.9</v>
      </c>
      <c r="E497">
        <v>7.9000000000000001E-2</v>
      </c>
      <c r="F497">
        <v>17</v>
      </c>
      <c r="G497">
        <v>42</v>
      </c>
      <c r="H497">
        <v>0.99719999999999998</v>
      </c>
      <c r="I497">
        <v>3.31</v>
      </c>
      <c r="J497">
        <v>0.54</v>
      </c>
      <c r="K497">
        <v>9.6</v>
      </c>
      <c r="L497">
        <v>6</v>
      </c>
      <c r="N497">
        <v>8.6</v>
      </c>
      <c r="O497">
        <v>0.47</v>
      </c>
      <c r="P497">
        <v>0.27</v>
      </c>
      <c r="Q497">
        <v>2.2999999999999998</v>
      </c>
      <c r="R497">
        <v>5.5E-2</v>
      </c>
      <c r="S497">
        <v>14</v>
      </c>
      <c r="T497">
        <v>28</v>
      </c>
      <c r="U497">
        <v>0.99516000000000004</v>
      </c>
      <c r="V497">
        <v>3.18</v>
      </c>
      <c r="W497">
        <v>0.8</v>
      </c>
      <c r="X497">
        <v>11.2</v>
      </c>
      <c r="Y497">
        <v>5</v>
      </c>
    </row>
    <row r="498" spans="1:25" x14ac:dyDescent="0.45">
      <c r="A498">
        <v>8.3000000000000007</v>
      </c>
      <c r="B498">
        <v>0.31</v>
      </c>
      <c r="C498">
        <v>0.39</v>
      </c>
      <c r="D498">
        <v>2.4</v>
      </c>
      <c r="E498">
        <v>7.8E-2</v>
      </c>
      <c r="F498">
        <v>17</v>
      </c>
      <c r="G498">
        <v>43</v>
      </c>
      <c r="H498">
        <v>0.99443999999999999</v>
      </c>
      <c r="I498">
        <v>3.31</v>
      </c>
      <c r="J498">
        <v>0.77</v>
      </c>
      <c r="K498">
        <v>12.5</v>
      </c>
      <c r="L498">
        <v>7</v>
      </c>
      <c r="N498">
        <v>5.9</v>
      </c>
      <c r="O498">
        <v>0.39500000000000002</v>
      </c>
      <c r="P498">
        <v>0.13</v>
      </c>
      <c r="Q498">
        <v>2.4</v>
      </c>
      <c r="R498">
        <v>5.5999999999999897E-2</v>
      </c>
      <c r="S498">
        <v>14</v>
      </c>
      <c r="T498">
        <v>28</v>
      </c>
      <c r="U498">
        <v>0.99361999999999995</v>
      </c>
      <c r="V498">
        <v>3.62</v>
      </c>
      <c r="W498">
        <v>0.67</v>
      </c>
      <c r="X498">
        <v>12.4</v>
      </c>
      <c r="Y498">
        <v>6</v>
      </c>
    </row>
    <row r="499" spans="1:25" x14ac:dyDescent="0.45">
      <c r="A499">
        <v>8.6</v>
      </c>
      <c r="B499">
        <v>0.83</v>
      </c>
      <c r="C499">
        <v>0</v>
      </c>
      <c r="D499">
        <v>2.8</v>
      </c>
      <c r="E499">
        <v>9.5000000000000001E-2</v>
      </c>
      <c r="F499">
        <v>17</v>
      </c>
      <c r="G499">
        <v>43</v>
      </c>
      <c r="H499">
        <v>0.99822</v>
      </c>
      <c r="I499">
        <v>3.33</v>
      </c>
      <c r="J499">
        <v>0.6</v>
      </c>
      <c r="K499">
        <v>10.4</v>
      </c>
      <c r="L499">
        <v>6</v>
      </c>
      <c r="N499">
        <v>6.8</v>
      </c>
      <c r="O499">
        <v>0.78500000000000003</v>
      </c>
      <c r="P499">
        <v>0</v>
      </c>
      <c r="Q499">
        <v>2.4</v>
      </c>
      <c r="R499">
        <v>0.104</v>
      </c>
      <c r="S499">
        <v>14</v>
      </c>
      <c r="T499">
        <v>30</v>
      </c>
      <c r="U499">
        <v>0.99660000000000004</v>
      </c>
      <c r="V499">
        <v>3.52</v>
      </c>
      <c r="W499">
        <v>0.55000000000000004</v>
      </c>
      <c r="X499">
        <v>10.7</v>
      </c>
      <c r="Y499">
        <v>6</v>
      </c>
    </row>
    <row r="500" spans="1:25" x14ac:dyDescent="0.45">
      <c r="A500">
        <v>13.7</v>
      </c>
      <c r="B500">
        <v>0.41499999999999998</v>
      </c>
      <c r="C500">
        <v>0.68</v>
      </c>
      <c r="D500">
        <v>2.9</v>
      </c>
      <c r="E500">
        <v>8.5000000000000006E-2</v>
      </c>
      <c r="F500">
        <v>17</v>
      </c>
      <c r="G500">
        <v>43</v>
      </c>
      <c r="H500">
        <v>1.0014000000000001</v>
      </c>
      <c r="I500">
        <v>3.06</v>
      </c>
      <c r="J500">
        <v>0.8</v>
      </c>
      <c r="K500">
        <v>10</v>
      </c>
      <c r="L500">
        <v>6</v>
      </c>
      <c r="N500">
        <v>6.4</v>
      </c>
      <c r="O500">
        <v>0.64</v>
      </c>
      <c r="P500">
        <v>0.21</v>
      </c>
      <c r="Q500">
        <v>1.8</v>
      </c>
      <c r="R500">
        <v>8.1000000000000003E-2</v>
      </c>
      <c r="S500">
        <v>14</v>
      </c>
      <c r="T500">
        <v>31</v>
      </c>
      <c r="U500">
        <v>0.99688999999999905</v>
      </c>
      <c r="V500">
        <v>3.59</v>
      </c>
      <c r="W500">
        <v>0.66</v>
      </c>
      <c r="X500">
        <v>9.8000000000000007</v>
      </c>
      <c r="Y500">
        <v>5</v>
      </c>
    </row>
    <row r="501" spans="1:25" x14ac:dyDescent="0.45">
      <c r="A501">
        <v>10.9</v>
      </c>
      <c r="B501">
        <v>0.32</v>
      </c>
      <c r="C501">
        <v>0.52</v>
      </c>
      <c r="D501">
        <v>1.8</v>
      </c>
      <c r="E501">
        <v>0.13200000000000001</v>
      </c>
      <c r="F501">
        <v>17</v>
      </c>
      <c r="G501">
        <v>44</v>
      </c>
      <c r="H501">
        <v>0.99734</v>
      </c>
      <c r="I501">
        <v>3.28</v>
      </c>
      <c r="J501">
        <v>0.77</v>
      </c>
      <c r="K501">
        <v>11.5</v>
      </c>
      <c r="L501">
        <v>6</v>
      </c>
      <c r="N501">
        <v>6.8</v>
      </c>
      <c r="O501">
        <v>0.64</v>
      </c>
      <c r="P501">
        <v>0.03</v>
      </c>
      <c r="Q501">
        <v>2.2999999999999998</v>
      </c>
      <c r="R501">
        <v>7.4999999999999997E-2</v>
      </c>
      <c r="S501">
        <v>14</v>
      </c>
      <c r="T501">
        <v>31</v>
      </c>
      <c r="U501">
        <v>0.99544999999999995</v>
      </c>
      <c r="V501">
        <v>3.36</v>
      </c>
      <c r="W501">
        <v>0.57999999999999996</v>
      </c>
      <c r="X501">
        <v>10.4</v>
      </c>
      <c r="Y501">
        <v>6</v>
      </c>
    </row>
    <row r="502" spans="1:25" x14ac:dyDescent="0.45">
      <c r="A502">
        <v>7.1</v>
      </c>
      <c r="B502">
        <v>0.66</v>
      </c>
      <c r="C502">
        <v>0</v>
      </c>
      <c r="D502">
        <v>3.9</v>
      </c>
      <c r="E502">
        <v>8.5999999999999993E-2</v>
      </c>
      <c r="F502">
        <v>17</v>
      </c>
      <c r="G502">
        <v>45</v>
      </c>
      <c r="H502">
        <v>0.99760000000000004</v>
      </c>
      <c r="I502">
        <v>3.46</v>
      </c>
      <c r="J502">
        <v>0.54</v>
      </c>
      <c r="K502">
        <v>9.5</v>
      </c>
      <c r="L502">
        <v>5</v>
      </c>
      <c r="N502">
        <v>10</v>
      </c>
      <c r="O502">
        <v>0.31</v>
      </c>
      <c r="P502">
        <v>0.47</v>
      </c>
      <c r="Q502">
        <v>2.6</v>
      </c>
      <c r="R502">
        <v>8.5000000000000006E-2</v>
      </c>
      <c r="S502">
        <v>14</v>
      </c>
      <c r="T502">
        <v>33</v>
      </c>
      <c r="U502">
        <v>0.99965000000000004</v>
      </c>
      <c r="V502">
        <v>3.36</v>
      </c>
      <c r="W502">
        <v>0.8</v>
      </c>
      <c r="X502">
        <v>10.5</v>
      </c>
      <c r="Y502">
        <v>7</v>
      </c>
    </row>
    <row r="503" spans="1:25" x14ac:dyDescent="0.45">
      <c r="A503">
        <v>8.8000000000000007</v>
      </c>
      <c r="B503">
        <v>0.61</v>
      </c>
      <c r="C503">
        <v>0.3</v>
      </c>
      <c r="D503">
        <v>2.8</v>
      </c>
      <c r="E503">
        <v>8.7999999999999995E-2</v>
      </c>
      <c r="F503">
        <v>17</v>
      </c>
      <c r="G503">
        <v>46</v>
      </c>
      <c r="H503">
        <v>0.99760000000000004</v>
      </c>
      <c r="I503">
        <v>3.26</v>
      </c>
      <c r="J503">
        <v>0.51</v>
      </c>
      <c r="K503">
        <v>9.3000000000000007</v>
      </c>
      <c r="L503">
        <v>4</v>
      </c>
      <c r="N503">
        <v>7.1</v>
      </c>
      <c r="O503">
        <v>0.71</v>
      </c>
      <c r="P503">
        <v>0</v>
      </c>
      <c r="Q503">
        <v>1.9</v>
      </c>
      <c r="R503">
        <v>0.08</v>
      </c>
      <c r="S503">
        <v>14</v>
      </c>
      <c r="T503">
        <v>35</v>
      </c>
      <c r="U503">
        <v>0.99719999999999998</v>
      </c>
      <c r="V503">
        <v>3.47</v>
      </c>
      <c r="W503">
        <v>0.55000000000000004</v>
      </c>
      <c r="X503">
        <v>9.4</v>
      </c>
      <c r="Y503">
        <v>5</v>
      </c>
    </row>
    <row r="504" spans="1:25" x14ac:dyDescent="0.45">
      <c r="A504">
        <v>13.3</v>
      </c>
      <c r="B504">
        <v>0.34</v>
      </c>
      <c r="C504">
        <v>0.52</v>
      </c>
      <c r="D504">
        <v>3.2</v>
      </c>
      <c r="E504">
        <v>9.4E-2</v>
      </c>
      <c r="F504">
        <v>17</v>
      </c>
      <c r="G504">
        <v>53</v>
      </c>
      <c r="H504">
        <v>1.0014000000000001</v>
      </c>
      <c r="I504">
        <v>3.05</v>
      </c>
      <c r="J504">
        <v>0.81</v>
      </c>
      <c r="K504">
        <v>9.5</v>
      </c>
      <c r="L504">
        <v>6</v>
      </c>
      <c r="N504">
        <v>7.9</v>
      </c>
      <c r="O504">
        <v>0.31</v>
      </c>
      <c r="P504">
        <v>0.32</v>
      </c>
      <c r="Q504">
        <v>1.9</v>
      </c>
      <c r="R504">
        <v>6.6000000000000003E-2</v>
      </c>
      <c r="S504">
        <v>14</v>
      </c>
      <c r="T504">
        <v>36</v>
      </c>
      <c r="U504">
        <v>0.99363999999999997</v>
      </c>
      <c r="V504">
        <v>3.41</v>
      </c>
      <c r="W504">
        <v>0.56000000000000005</v>
      </c>
      <c r="X504">
        <v>12.6</v>
      </c>
      <c r="Y504">
        <v>6</v>
      </c>
    </row>
    <row r="505" spans="1:25" x14ac:dyDescent="0.45">
      <c r="A505">
        <v>7.8</v>
      </c>
      <c r="B505">
        <v>0.59</v>
      </c>
      <c r="C505">
        <v>0.18</v>
      </c>
      <c r="D505">
        <v>2.2999999999999998</v>
      </c>
      <c r="E505">
        <v>7.5999999999999998E-2</v>
      </c>
      <c r="F505">
        <v>17</v>
      </c>
      <c r="G505">
        <v>54</v>
      </c>
      <c r="H505">
        <v>0.99750000000000005</v>
      </c>
      <c r="I505">
        <v>3.43</v>
      </c>
      <c r="J505">
        <v>0.59</v>
      </c>
      <c r="K505">
        <v>10</v>
      </c>
      <c r="L505">
        <v>5</v>
      </c>
      <c r="N505">
        <v>10.199999999999999</v>
      </c>
      <c r="O505">
        <v>0.23</v>
      </c>
      <c r="P505">
        <v>0.37</v>
      </c>
      <c r="Q505">
        <v>2.2000000000000002</v>
      </c>
      <c r="R505">
        <v>5.7000000000000002E-2</v>
      </c>
      <c r="S505">
        <v>14</v>
      </c>
      <c r="T505">
        <v>36</v>
      </c>
      <c r="U505">
        <v>0.99613999999999903</v>
      </c>
      <c r="V505">
        <v>3.23</v>
      </c>
      <c r="W505">
        <v>0.49</v>
      </c>
      <c r="X505">
        <v>9.3000000000000007</v>
      </c>
      <c r="Y505">
        <v>4</v>
      </c>
    </row>
    <row r="506" spans="1:25" x14ac:dyDescent="0.45">
      <c r="A506">
        <v>7.9</v>
      </c>
      <c r="B506">
        <v>0.32</v>
      </c>
      <c r="C506">
        <v>0.51</v>
      </c>
      <c r="D506">
        <v>1.8</v>
      </c>
      <c r="E506">
        <v>0.34100000000000003</v>
      </c>
      <c r="F506">
        <v>17</v>
      </c>
      <c r="G506">
        <v>56</v>
      </c>
      <c r="H506">
        <v>0.99690000000000001</v>
      </c>
      <c r="I506">
        <v>3.04</v>
      </c>
      <c r="J506">
        <v>1.08</v>
      </c>
      <c r="K506">
        <v>9.1999999999999993</v>
      </c>
      <c r="L506">
        <v>6</v>
      </c>
      <c r="N506">
        <v>7</v>
      </c>
      <c r="O506">
        <v>0.43</v>
      </c>
      <c r="P506">
        <v>0.36</v>
      </c>
      <c r="Q506">
        <v>1.6</v>
      </c>
      <c r="R506">
        <v>8.8999999999999996E-2</v>
      </c>
      <c r="S506">
        <v>14</v>
      </c>
      <c r="T506">
        <v>37</v>
      </c>
      <c r="U506">
        <v>0.99614999999999998</v>
      </c>
      <c r="V506">
        <v>3.34</v>
      </c>
      <c r="W506">
        <v>0.56000000000000005</v>
      </c>
      <c r="X506">
        <v>9.1999999999999993</v>
      </c>
      <c r="Y506">
        <v>6</v>
      </c>
    </row>
    <row r="507" spans="1:25" x14ac:dyDescent="0.45">
      <c r="A507">
        <v>11.2</v>
      </c>
      <c r="B507">
        <v>0.28000000000000003</v>
      </c>
      <c r="C507">
        <v>0.56000000000000005</v>
      </c>
      <c r="D507">
        <v>1.9</v>
      </c>
      <c r="E507">
        <v>7.4999999999999997E-2</v>
      </c>
      <c r="F507">
        <v>17</v>
      </c>
      <c r="G507">
        <v>60</v>
      </c>
      <c r="H507">
        <v>0.998</v>
      </c>
      <c r="I507">
        <v>3.16</v>
      </c>
      <c r="J507">
        <v>0.57999999999999996</v>
      </c>
      <c r="K507">
        <v>9.8000000000000007</v>
      </c>
      <c r="L507">
        <v>6</v>
      </c>
      <c r="N507">
        <v>7.2</v>
      </c>
      <c r="O507">
        <v>0.63</v>
      </c>
      <c r="P507">
        <v>0</v>
      </c>
      <c r="Q507">
        <v>1.9</v>
      </c>
      <c r="R507">
        <v>9.6999999999999906E-2</v>
      </c>
      <c r="S507">
        <v>14</v>
      </c>
      <c r="T507">
        <v>38</v>
      </c>
      <c r="U507">
        <v>0.99675000000000002</v>
      </c>
      <c r="V507">
        <v>3.37</v>
      </c>
      <c r="W507">
        <v>0.57999999999999996</v>
      </c>
      <c r="X507">
        <v>9</v>
      </c>
      <c r="Y507">
        <v>6</v>
      </c>
    </row>
    <row r="508" spans="1:25" x14ac:dyDescent="0.45">
      <c r="A508">
        <v>6.4</v>
      </c>
      <c r="B508">
        <v>0.56000000000000005</v>
      </c>
      <c r="C508">
        <v>0.15</v>
      </c>
      <c r="D508">
        <v>1.8</v>
      </c>
      <c r="E508">
        <v>7.8E-2</v>
      </c>
      <c r="F508">
        <v>17</v>
      </c>
      <c r="G508">
        <v>65</v>
      </c>
      <c r="H508">
        <v>0.99293999999999905</v>
      </c>
      <c r="I508">
        <v>3.33</v>
      </c>
      <c r="J508">
        <v>0.6</v>
      </c>
      <c r="K508">
        <v>10.5</v>
      </c>
      <c r="L508">
        <v>6</v>
      </c>
      <c r="N508">
        <v>7.8</v>
      </c>
      <c r="O508">
        <v>0.52</v>
      </c>
      <c r="P508">
        <v>0.25</v>
      </c>
      <c r="Q508">
        <v>1.9</v>
      </c>
      <c r="R508">
        <v>8.1000000000000003E-2</v>
      </c>
      <c r="S508">
        <v>14</v>
      </c>
      <c r="T508">
        <v>38</v>
      </c>
      <c r="U508">
        <v>0.99839999999999995</v>
      </c>
      <c r="V508">
        <v>3.43</v>
      </c>
      <c r="W508">
        <v>0.65</v>
      </c>
      <c r="X508">
        <v>9</v>
      </c>
      <c r="Y508">
        <v>6</v>
      </c>
    </row>
    <row r="509" spans="1:25" x14ac:dyDescent="0.45">
      <c r="A509">
        <v>10.9</v>
      </c>
      <c r="B509">
        <v>0.37</v>
      </c>
      <c r="C509">
        <v>0.57999999999999996</v>
      </c>
      <c r="D509">
        <v>4</v>
      </c>
      <c r="E509">
        <v>7.0999999999999994E-2</v>
      </c>
      <c r="F509">
        <v>17</v>
      </c>
      <c r="G509">
        <v>65</v>
      </c>
      <c r="H509">
        <v>0.99934999999999996</v>
      </c>
      <c r="I509">
        <v>3.22</v>
      </c>
      <c r="J509">
        <v>0.78</v>
      </c>
      <c r="K509">
        <v>10.1</v>
      </c>
      <c r="L509">
        <v>5</v>
      </c>
      <c r="N509">
        <v>6.9</v>
      </c>
      <c r="O509">
        <v>0.63</v>
      </c>
      <c r="P509">
        <v>0.01</v>
      </c>
      <c r="Q509">
        <v>2.4</v>
      </c>
      <c r="R509">
        <v>7.5999999999999998E-2</v>
      </c>
      <c r="S509">
        <v>14</v>
      </c>
      <c r="T509">
        <v>39</v>
      </c>
      <c r="U509">
        <v>0.99521999999999999</v>
      </c>
      <c r="V509">
        <v>3.34</v>
      </c>
      <c r="W509">
        <v>0.53</v>
      </c>
      <c r="X509">
        <v>10.8</v>
      </c>
      <c r="Y509">
        <v>6</v>
      </c>
    </row>
    <row r="510" spans="1:25" x14ac:dyDescent="0.45">
      <c r="A510">
        <v>8.6999999999999993</v>
      </c>
      <c r="B510">
        <v>0.63</v>
      </c>
      <c r="C510">
        <v>0.28000000000000003</v>
      </c>
      <c r="D510">
        <v>2.7</v>
      </c>
      <c r="E510">
        <v>9.6000000000000002E-2</v>
      </c>
      <c r="F510">
        <v>17</v>
      </c>
      <c r="G510">
        <v>69</v>
      </c>
      <c r="H510">
        <v>0.99734</v>
      </c>
      <c r="I510">
        <v>3.26</v>
      </c>
      <c r="J510">
        <v>0.63</v>
      </c>
      <c r="K510">
        <v>10.199999999999999</v>
      </c>
      <c r="L510">
        <v>6</v>
      </c>
      <c r="N510">
        <v>9.5</v>
      </c>
      <c r="O510">
        <v>0.46</v>
      </c>
      <c r="P510">
        <v>0.24</v>
      </c>
      <c r="Q510">
        <v>2.7</v>
      </c>
      <c r="R510">
        <v>9.1999999999999998E-2</v>
      </c>
      <c r="S510">
        <v>14</v>
      </c>
      <c r="T510">
        <v>44</v>
      </c>
      <c r="U510">
        <v>0.998</v>
      </c>
      <c r="V510">
        <v>3.12</v>
      </c>
      <c r="W510">
        <v>0.74</v>
      </c>
      <c r="X510">
        <v>10</v>
      </c>
      <c r="Y510">
        <v>6</v>
      </c>
    </row>
    <row r="511" spans="1:25" x14ac:dyDescent="0.45">
      <c r="A511">
        <v>5.6</v>
      </c>
      <c r="B511">
        <v>0.91500000000000004</v>
      </c>
      <c r="C511">
        <v>0</v>
      </c>
      <c r="D511">
        <v>2.1</v>
      </c>
      <c r="E511">
        <v>4.0999999999999898E-2</v>
      </c>
      <c r="F511">
        <v>17</v>
      </c>
      <c r="G511">
        <v>78</v>
      </c>
      <c r="H511">
        <v>0.99346000000000001</v>
      </c>
      <c r="I511">
        <v>3.68</v>
      </c>
      <c r="J511">
        <v>0.73</v>
      </c>
      <c r="K511">
        <v>11.4</v>
      </c>
      <c r="L511">
        <v>5</v>
      </c>
      <c r="N511">
        <v>6.1</v>
      </c>
      <c r="O511">
        <v>0.6</v>
      </c>
      <c r="P511">
        <v>0.08</v>
      </c>
      <c r="Q511">
        <v>1.8</v>
      </c>
      <c r="R511">
        <v>7.0999999999999994E-2</v>
      </c>
      <c r="S511">
        <v>14</v>
      </c>
      <c r="T511">
        <v>45</v>
      </c>
      <c r="U511">
        <v>0.99336000000000002</v>
      </c>
      <c r="V511">
        <v>3.38</v>
      </c>
      <c r="W511">
        <v>0.54</v>
      </c>
      <c r="X511">
        <v>11</v>
      </c>
      <c r="Y511">
        <v>5</v>
      </c>
    </row>
    <row r="512" spans="1:25" x14ac:dyDescent="0.45">
      <c r="A512">
        <v>6.7</v>
      </c>
      <c r="B512">
        <v>0.67500000000000004</v>
      </c>
      <c r="C512">
        <v>7.0000000000000007E-2</v>
      </c>
      <c r="D512">
        <v>2.4</v>
      </c>
      <c r="E512">
        <v>8.8999999999999996E-2</v>
      </c>
      <c r="F512">
        <v>17</v>
      </c>
      <c r="G512">
        <v>82</v>
      </c>
      <c r="H512">
        <v>0.99580000000000002</v>
      </c>
      <c r="I512">
        <v>3.35</v>
      </c>
      <c r="J512">
        <v>0.54</v>
      </c>
      <c r="K512">
        <v>10.1</v>
      </c>
      <c r="L512">
        <v>5</v>
      </c>
      <c r="N512">
        <v>9.4</v>
      </c>
      <c r="O512">
        <v>0.43</v>
      </c>
      <c r="P512">
        <v>0.24</v>
      </c>
      <c r="Q512">
        <v>2.8</v>
      </c>
      <c r="R512">
        <v>9.1999999999999998E-2</v>
      </c>
      <c r="S512">
        <v>14</v>
      </c>
      <c r="T512">
        <v>45</v>
      </c>
      <c r="U512">
        <v>0.998</v>
      </c>
      <c r="V512">
        <v>3.19</v>
      </c>
      <c r="W512">
        <v>0.73</v>
      </c>
      <c r="X512">
        <v>10</v>
      </c>
      <c r="Y512">
        <v>6</v>
      </c>
    </row>
    <row r="513" spans="1:25" x14ac:dyDescent="0.45">
      <c r="A513">
        <v>7.2</v>
      </c>
      <c r="B513">
        <v>0.62</v>
      </c>
      <c r="C513">
        <v>0.06</v>
      </c>
      <c r="D513">
        <v>2.5</v>
      </c>
      <c r="E513">
        <v>7.8E-2</v>
      </c>
      <c r="F513">
        <v>17</v>
      </c>
      <c r="G513">
        <v>84</v>
      </c>
      <c r="H513">
        <v>0.99746000000000001</v>
      </c>
      <c r="I513">
        <v>3.51</v>
      </c>
      <c r="J513">
        <v>0.53</v>
      </c>
      <c r="K513">
        <v>9.6999999999999993</v>
      </c>
      <c r="L513">
        <v>5</v>
      </c>
      <c r="N513">
        <v>7.7</v>
      </c>
      <c r="O513">
        <v>0.56000000000000005</v>
      </c>
      <c r="P513">
        <v>0.08</v>
      </c>
      <c r="Q513">
        <v>2.5</v>
      </c>
      <c r="R513">
        <v>0.114</v>
      </c>
      <c r="S513">
        <v>14</v>
      </c>
      <c r="T513">
        <v>46</v>
      </c>
      <c r="U513">
        <v>0.99709999999999999</v>
      </c>
      <c r="V513">
        <v>3.24</v>
      </c>
      <c r="W513">
        <v>0.66</v>
      </c>
      <c r="X513">
        <v>9.6</v>
      </c>
      <c r="Y513">
        <v>6</v>
      </c>
    </row>
    <row r="514" spans="1:25" x14ac:dyDescent="0.45">
      <c r="A514">
        <v>7.1</v>
      </c>
      <c r="B514">
        <v>0.61</v>
      </c>
      <c r="C514">
        <v>0.02</v>
      </c>
      <c r="D514">
        <v>2.5</v>
      </c>
      <c r="E514">
        <v>8.1000000000000003E-2</v>
      </c>
      <c r="F514">
        <v>17</v>
      </c>
      <c r="G514">
        <v>87</v>
      </c>
      <c r="H514">
        <v>0.99744999999999995</v>
      </c>
      <c r="I514">
        <v>3.48</v>
      </c>
      <c r="J514">
        <v>0.6</v>
      </c>
      <c r="K514">
        <v>9.6999999999999993</v>
      </c>
      <c r="L514">
        <v>6</v>
      </c>
      <c r="N514">
        <v>10.5</v>
      </c>
      <c r="O514">
        <v>0.59</v>
      </c>
      <c r="P514">
        <v>0.49</v>
      </c>
      <c r="Q514">
        <v>2.1</v>
      </c>
      <c r="R514">
        <v>7.0000000000000007E-2</v>
      </c>
      <c r="S514">
        <v>14</v>
      </c>
      <c r="T514">
        <v>47</v>
      </c>
      <c r="U514">
        <v>0.99909999999999999</v>
      </c>
      <c r="V514">
        <v>3.3</v>
      </c>
      <c r="W514">
        <v>0.56000000000000005</v>
      </c>
      <c r="X514">
        <v>9.6</v>
      </c>
      <c r="Y514">
        <v>4</v>
      </c>
    </row>
    <row r="515" spans="1:25" x14ac:dyDescent="0.45">
      <c r="A515">
        <v>7.2</v>
      </c>
      <c r="B515">
        <v>0.63</v>
      </c>
      <c r="C515">
        <v>0.03</v>
      </c>
      <c r="D515">
        <v>2.2000000000000002</v>
      </c>
      <c r="E515">
        <v>0.08</v>
      </c>
      <c r="F515">
        <v>17</v>
      </c>
      <c r="G515">
        <v>88</v>
      </c>
      <c r="H515">
        <v>0.99744999999999995</v>
      </c>
      <c r="I515">
        <v>3.53</v>
      </c>
      <c r="J515">
        <v>0.57999999999999996</v>
      </c>
      <c r="K515">
        <v>9.8000000000000007</v>
      </c>
      <c r="L515">
        <v>6</v>
      </c>
      <c r="N515">
        <v>8.8000000000000007</v>
      </c>
      <c r="O515">
        <v>0.55000000000000004</v>
      </c>
      <c r="P515">
        <v>0.04</v>
      </c>
      <c r="Q515">
        <v>2.2000000000000002</v>
      </c>
      <c r="R515">
        <v>0.11899999999999999</v>
      </c>
      <c r="S515">
        <v>14</v>
      </c>
      <c r="T515">
        <v>56</v>
      </c>
      <c r="U515">
        <v>0.99619999999999997</v>
      </c>
      <c r="V515">
        <v>3.21</v>
      </c>
      <c r="W515">
        <v>0.6</v>
      </c>
      <c r="X515">
        <v>10.9</v>
      </c>
      <c r="Y515">
        <v>6</v>
      </c>
    </row>
    <row r="516" spans="1:25" x14ac:dyDescent="0.45">
      <c r="A516">
        <v>7.5</v>
      </c>
      <c r="B516">
        <v>0.63</v>
      </c>
      <c r="C516">
        <v>0.27</v>
      </c>
      <c r="D516">
        <v>2</v>
      </c>
      <c r="E516">
        <v>8.3000000000000004E-2</v>
      </c>
      <c r="F516">
        <v>17</v>
      </c>
      <c r="G516">
        <v>91</v>
      </c>
      <c r="H516">
        <v>0.99616000000000005</v>
      </c>
      <c r="I516">
        <v>3.26</v>
      </c>
      <c r="J516">
        <v>0.57999999999999996</v>
      </c>
      <c r="K516">
        <v>9.8000000000000007</v>
      </c>
      <c r="L516">
        <v>6</v>
      </c>
      <c r="N516">
        <v>7.6</v>
      </c>
      <c r="O516">
        <v>0.64500000000000002</v>
      </c>
      <c r="P516">
        <v>0.03</v>
      </c>
      <c r="Q516">
        <v>1.9</v>
      </c>
      <c r="R516">
        <v>8.5999999999999993E-2</v>
      </c>
      <c r="S516">
        <v>14</v>
      </c>
      <c r="T516">
        <v>57</v>
      </c>
      <c r="U516">
        <v>0.99690000000000001</v>
      </c>
      <c r="V516">
        <v>3.37</v>
      </c>
      <c r="W516">
        <v>0.46</v>
      </c>
      <c r="X516">
        <v>10.3</v>
      </c>
      <c r="Y516">
        <v>5</v>
      </c>
    </row>
    <row r="517" spans="1:25" x14ac:dyDescent="0.45">
      <c r="A517">
        <v>7.4</v>
      </c>
      <c r="B517">
        <v>0.6</v>
      </c>
      <c r="C517">
        <v>0.26</v>
      </c>
      <c r="D517">
        <v>2.1</v>
      </c>
      <c r="E517">
        <v>8.3000000000000004E-2</v>
      </c>
      <c r="F517">
        <v>17</v>
      </c>
      <c r="G517">
        <v>91</v>
      </c>
      <c r="H517">
        <v>0.99616000000000005</v>
      </c>
      <c r="I517">
        <v>3.29</v>
      </c>
      <c r="J517">
        <v>0.56000000000000005</v>
      </c>
      <c r="K517">
        <v>9.8000000000000007</v>
      </c>
      <c r="L517">
        <v>6</v>
      </c>
      <c r="N517">
        <v>8.3000000000000007</v>
      </c>
      <c r="O517">
        <v>0.57999999999999996</v>
      </c>
      <c r="P517">
        <v>0.13</v>
      </c>
      <c r="Q517">
        <v>2.9</v>
      </c>
      <c r="R517">
        <v>9.6000000000000002E-2</v>
      </c>
      <c r="S517">
        <v>14</v>
      </c>
      <c r="T517">
        <v>63</v>
      </c>
      <c r="U517">
        <v>0.99839999999999995</v>
      </c>
      <c r="V517">
        <v>3.17</v>
      </c>
      <c r="W517">
        <v>0.62</v>
      </c>
      <c r="X517">
        <v>9.1</v>
      </c>
      <c r="Y517">
        <v>6</v>
      </c>
    </row>
    <row r="518" spans="1:25" x14ac:dyDescent="0.45">
      <c r="A518">
        <v>7.7</v>
      </c>
      <c r="B518">
        <v>0.67</v>
      </c>
      <c r="C518">
        <v>0.23</v>
      </c>
      <c r="D518">
        <v>2.1</v>
      </c>
      <c r="E518">
        <v>8.7999999999999995E-2</v>
      </c>
      <c r="F518">
        <v>17</v>
      </c>
      <c r="G518">
        <v>96</v>
      </c>
      <c r="H518">
        <v>0.99619999999999997</v>
      </c>
      <c r="I518">
        <v>3.32</v>
      </c>
      <c r="J518">
        <v>0.48</v>
      </c>
      <c r="K518">
        <v>9.5</v>
      </c>
      <c r="L518">
        <v>5</v>
      </c>
      <c r="N518">
        <v>7.4</v>
      </c>
      <c r="O518">
        <v>0.39</v>
      </c>
      <c r="P518">
        <v>0.48</v>
      </c>
      <c r="Q518">
        <v>2</v>
      </c>
      <c r="R518">
        <v>8.1999999999999906E-2</v>
      </c>
      <c r="S518">
        <v>14</v>
      </c>
      <c r="T518">
        <v>67</v>
      </c>
      <c r="U518">
        <v>0.99719999999999998</v>
      </c>
      <c r="V518">
        <v>3.34</v>
      </c>
      <c r="W518">
        <v>0.55000000000000004</v>
      </c>
      <c r="X518">
        <v>9.1999999999999993</v>
      </c>
      <c r="Y518">
        <v>5</v>
      </c>
    </row>
    <row r="519" spans="1:25" x14ac:dyDescent="0.45">
      <c r="A519">
        <v>5.6</v>
      </c>
      <c r="B519">
        <v>0.5</v>
      </c>
      <c r="C519">
        <v>0.09</v>
      </c>
      <c r="D519">
        <v>2.2999999999999998</v>
      </c>
      <c r="E519">
        <v>4.9000000000000002E-2</v>
      </c>
      <c r="F519">
        <v>17</v>
      </c>
      <c r="G519">
        <v>99</v>
      </c>
      <c r="H519">
        <v>0.99370000000000003</v>
      </c>
      <c r="I519">
        <v>3.63</v>
      </c>
      <c r="J519">
        <v>0.63</v>
      </c>
      <c r="K519">
        <v>13</v>
      </c>
      <c r="L519">
        <v>5</v>
      </c>
      <c r="N519">
        <v>8.1999999999999993</v>
      </c>
      <c r="O519">
        <v>0.7</v>
      </c>
      <c r="P519">
        <v>0.23</v>
      </c>
      <c r="Q519">
        <v>2</v>
      </c>
      <c r="R519">
        <v>9.9000000000000005E-2</v>
      </c>
      <c r="S519">
        <v>14</v>
      </c>
      <c r="T519">
        <v>81</v>
      </c>
      <c r="U519">
        <v>0.99729999999999996</v>
      </c>
      <c r="V519">
        <v>3.19</v>
      </c>
      <c r="W519">
        <v>0.7</v>
      </c>
      <c r="X519">
        <v>9.4</v>
      </c>
      <c r="Y519">
        <v>5</v>
      </c>
    </row>
    <row r="520" spans="1:25" x14ac:dyDescent="0.45">
      <c r="A520">
        <v>7.5</v>
      </c>
      <c r="B520">
        <v>0.5</v>
      </c>
      <c r="C520">
        <v>0.36</v>
      </c>
      <c r="D520">
        <v>6.1</v>
      </c>
      <c r="E520">
        <v>7.0999999999999994E-2</v>
      </c>
      <c r="F520">
        <v>17</v>
      </c>
      <c r="G520">
        <v>102</v>
      </c>
      <c r="H520">
        <v>0.99780000000000002</v>
      </c>
      <c r="I520">
        <v>3.35</v>
      </c>
      <c r="J520">
        <v>0.8</v>
      </c>
      <c r="K520">
        <v>10.5</v>
      </c>
      <c r="L520">
        <v>5</v>
      </c>
      <c r="N520">
        <v>5.0999999999999996</v>
      </c>
      <c r="O520">
        <v>0.58499999999999996</v>
      </c>
      <c r="P520">
        <v>0</v>
      </c>
      <c r="Q520">
        <v>1.7</v>
      </c>
      <c r="R520">
        <v>4.3999999999999997E-2</v>
      </c>
      <c r="S520">
        <v>14</v>
      </c>
      <c r="T520">
        <v>86</v>
      </c>
      <c r="U520">
        <v>0.99263999999999997</v>
      </c>
      <c r="V520">
        <v>3.56</v>
      </c>
      <c r="W520">
        <v>0.94</v>
      </c>
      <c r="X520">
        <v>12.9</v>
      </c>
      <c r="Y520">
        <v>7</v>
      </c>
    </row>
    <row r="521" spans="1:25" x14ac:dyDescent="0.45">
      <c r="A521">
        <v>7.3</v>
      </c>
      <c r="B521">
        <v>0.59</v>
      </c>
      <c r="C521">
        <v>0.26</v>
      </c>
      <c r="D521">
        <v>2</v>
      </c>
      <c r="E521">
        <v>0.08</v>
      </c>
      <c r="F521">
        <v>17</v>
      </c>
      <c r="G521">
        <v>104</v>
      </c>
      <c r="H521">
        <v>0.99583999999999995</v>
      </c>
      <c r="I521">
        <v>3.28</v>
      </c>
      <c r="J521">
        <v>0.52</v>
      </c>
      <c r="K521">
        <v>9.9</v>
      </c>
      <c r="L521">
        <v>5</v>
      </c>
      <c r="N521">
        <v>7.8</v>
      </c>
      <c r="O521">
        <v>0.63</v>
      </c>
      <c r="P521">
        <v>0.48</v>
      </c>
      <c r="Q521">
        <v>1.7</v>
      </c>
      <c r="R521">
        <v>0.1</v>
      </c>
      <c r="S521">
        <v>14</v>
      </c>
      <c r="T521">
        <v>96</v>
      </c>
      <c r="U521">
        <v>0.99609999999999999</v>
      </c>
      <c r="V521">
        <v>3.19</v>
      </c>
      <c r="W521">
        <v>0.62</v>
      </c>
      <c r="X521">
        <v>9.5</v>
      </c>
      <c r="Y521">
        <v>5</v>
      </c>
    </row>
    <row r="522" spans="1:25" x14ac:dyDescent="0.45">
      <c r="A522">
        <v>4.7</v>
      </c>
      <c r="B522">
        <v>0.6</v>
      </c>
      <c r="C522">
        <v>0.17</v>
      </c>
      <c r="D522">
        <v>2.2999999999999998</v>
      </c>
      <c r="E522">
        <v>5.7999999999999899E-2</v>
      </c>
      <c r="F522">
        <v>17</v>
      </c>
      <c r="G522">
        <v>106</v>
      </c>
      <c r="H522">
        <v>0.99319999999999997</v>
      </c>
      <c r="I522">
        <v>3.85</v>
      </c>
      <c r="J522">
        <v>0.6</v>
      </c>
      <c r="K522">
        <v>12.9</v>
      </c>
      <c r="L522">
        <v>6</v>
      </c>
      <c r="N522">
        <v>8.1999999999999993</v>
      </c>
      <c r="O522">
        <v>0.56000000000000005</v>
      </c>
      <c r="P522">
        <v>0.23</v>
      </c>
      <c r="Q522">
        <v>3.4</v>
      </c>
      <c r="R522">
        <v>7.8E-2</v>
      </c>
      <c r="S522">
        <v>14</v>
      </c>
      <c r="T522">
        <v>104</v>
      </c>
      <c r="U522">
        <v>0.99760000000000004</v>
      </c>
      <c r="V522">
        <v>3.28</v>
      </c>
      <c r="W522">
        <v>0.62</v>
      </c>
      <c r="X522">
        <v>9.4</v>
      </c>
      <c r="Y522">
        <v>5</v>
      </c>
    </row>
    <row r="523" spans="1:25" x14ac:dyDescent="0.45">
      <c r="A523">
        <v>7.8</v>
      </c>
      <c r="B523">
        <v>0.56000000000000005</v>
      </c>
      <c r="C523">
        <v>0.19</v>
      </c>
      <c r="D523">
        <v>2</v>
      </c>
      <c r="E523">
        <v>8.1000000000000003E-2</v>
      </c>
      <c r="F523">
        <v>17</v>
      </c>
      <c r="G523">
        <v>108</v>
      </c>
      <c r="H523">
        <v>0.99619999999999997</v>
      </c>
      <c r="I523">
        <v>3.32</v>
      </c>
      <c r="J523">
        <v>0.54</v>
      </c>
      <c r="K523">
        <v>9.5</v>
      </c>
      <c r="L523">
        <v>5</v>
      </c>
      <c r="N523">
        <v>8.4</v>
      </c>
      <c r="O523">
        <v>0.6</v>
      </c>
      <c r="P523">
        <v>0.1</v>
      </c>
      <c r="Q523">
        <v>2.2000000000000002</v>
      </c>
      <c r="R523">
        <v>8.5000000000000006E-2</v>
      </c>
      <c r="S523">
        <v>14</v>
      </c>
      <c r="T523">
        <v>111</v>
      </c>
      <c r="U523">
        <v>0.99639999999999995</v>
      </c>
      <c r="V523">
        <v>3.15</v>
      </c>
      <c r="W523">
        <v>0.66</v>
      </c>
      <c r="X523">
        <v>9.8000000000000007</v>
      </c>
      <c r="Y523">
        <v>5</v>
      </c>
    </row>
    <row r="524" spans="1:25" x14ac:dyDescent="0.45">
      <c r="A524">
        <v>8.8000000000000007</v>
      </c>
      <c r="B524">
        <v>0.47</v>
      </c>
      <c r="C524">
        <v>0.49</v>
      </c>
      <c r="D524">
        <v>2.9</v>
      </c>
      <c r="E524">
        <v>8.5000000000000006E-2</v>
      </c>
      <c r="F524">
        <v>17</v>
      </c>
      <c r="G524">
        <v>110</v>
      </c>
      <c r="H524">
        <v>0.99819999999999998</v>
      </c>
      <c r="I524">
        <v>3.29</v>
      </c>
      <c r="J524">
        <v>0.6</v>
      </c>
      <c r="K524">
        <v>9.8000000000000007</v>
      </c>
      <c r="L524">
        <v>5</v>
      </c>
      <c r="N524">
        <v>10.4</v>
      </c>
      <c r="O524">
        <v>0.43</v>
      </c>
      <c r="P524">
        <v>0.5</v>
      </c>
      <c r="Q524">
        <v>2.2999999999999998</v>
      </c>
      <c r="R524">
        <v>6.8000000000000005E-2</v>
      </c>
      <c r="S524">
        <v>13</v>
      </c>
      <c r="T524">
        <v>19</v>
      </c>
      <c r="U524">
        <v>0.996</v>
      </c>
      <c r="V524">
        <v>3.1</v>
      </c>
      <c r="W524">
        <v>0.87</v>
      </c>
      <c r="X524">
        <v>11.4</v>
      </c>
      <c r="Y524">
        <v>6</v>
      </c>
    </row>
    <row r="525" spans="1:25" x14ac:dyDescent="0.45">
      <c r="A525">
        <v>8</v>
      </c>
      <c r="B525">
        <v>0.56999999999999995</v>
      </c>
      <c r="C525">
        <v>0.23</v>
      </c>
      <c r="D525">
        <v>3.2</v>
      </c>
      <c r="E525">
        <v>7.2999999999999995E-2</v>
      </c>
      <c r="F525">
        <v>17</v>
      </c>
      <c r="G525">
        <v>119</v>
      </c>
      <c r="H525">
        <v>0.99675000000000002</v>
      </c>
      <c r="I525">
        <v>3.26</v>
      </c>
      <c r="J525">
        <v>0.56999999999999995</v>
      </c>
      <c r="K525">
        <v>9.3000000000000007</v>
      </c>
      <c r="L525">
        <v>5</v>
      </c>
      <c r="N525">
        <v>6.8</v>
      </c>
      <c r="O525">
        <v>0.67</v>
      </c>
      <c r="P525">
        <v>0.15</v>
      </c>
      <c r="Q525">
        <v>1.8</v>
      </c>
      <c r="R525">
        <v>0.11799999999999999</v>
      </c>
      <c r="S525">
        <v>13</v>
      </c>
      <c r="T525">
        <v>20</v>
      </c>
      <c r="U525">
        <v>0.99539999999999995</v>
      </c>
      <c r="V525">
        <v>3.42</v>
      </c>
      <c r="W525">
        <v>0.67</v>
      </c>
      <c r="X525">
        <v>11.3</v>
      </c>
      <c r="Y525">
        <v>6</v>
      </c>
    </row>
    <row r="526" spans="1:25" x14ac:dyDescent="0.45">
      <c r="A526">
        <v>7.9</v>
      </c>
      <c r="B526">
        <v>0.49</v>
      </c>
      <c r="C526">
        <v>0.32</v>
      </c>
      <c r="D526">
        <v>1.9</v>
      </c>
      <c r="E526">
        <v>8.1999999999999906E-2</v>
      </c>
      <c r="F526">
        <v>17</v>
      </c>
      <c r="G526">
        <v>144</v>
      </c>
      <c r="H526">
        <v>0.99680000000000002</v>
      </c>
      <c r="I526">
        <v>3.2</v>
      </c>
      <c r="J526">
        <v>0.55000000000000004</v>
      </c>
      <c r="K526">
        <v>9.5</v>
      </c>
      <c r="L526">
        <v>5</v>
      </c>
      <c r="N526">
        <v>6.9</v>
      </c>
      <c r="O526">
        <v>0.51</v>
      </c>
      <c r="P526">
        <v>0.23</v>
      </c>
      <c r="Q526">
        <v>2</v>
      </c>
      <c r="R526">
        <v>7.1999999999999995E-2</v>
      </c>
      <c r="S526">
        <v>13</v>
      </c>
      <c r="T526">
        <v>22</v>
      </c>
      <c r="U526">
        <v>0.99437999999999904</v>
      </c>
      <c r="V526">
        <v>3.4</v>
      </c>
      <c r="W526">
        <v>0.84</v>
      </c>
      <c r="X526">
        <v>11.2</v>
      </c>
      <c r="Y526">
        <v>6</v>
      </c>
    </row>
    <row r="527" spans="1:25" x14ac:dyDescent="0.45">
      <c r="A527">
        <v>7</v>
      </c>
      <c r="B527">
        <v>0.22</v>
      </c>
      <c r="C527">
        <v>0.3</v>
      </c>
      <c r="D527">
        <v>1.8</v>
      </c>
      <c r="E527">
        <v>6.5000000000000002E-2</v>
      </c>
      <c r="F527">
        <v>16</v>
      </c>
      <c r="G527">
        <v>20</v>
      </c>
      <c r="H527">
        <v>0.99672000000000005</v>
      </c>
      <c r="I527">
        <v>3.61</v>
      </c>
      <c r="J527">
        <v>0.82</v>
      </c>
      <c r="K527">
        <v>10</v>
      </c>
      <c r="L527">
        <v>6</v>
      </c>
      <c r="N527">
        <v>6.8</v>
      </c>
      <c r="O527">
        <v>0.49</v>
      </c>
      <c r="P527">
        <v>0.22</v>
      </c>
      <c r="Q527">
        <v>2.2999999999999998</v>
      </c>
      <c r="R527">
        <v>7.0999999999999994E-2</v>
      </c>
      <c r="S527">
        <v>13</v>
      </c>
      <c r="T527">
        <v>24</v>
      </c>
      <c r="U527">
        <v>0.99437999999999904</v>
      </c>
      <c r="V527">
        <v>3.41</v>
      </c>
      <c r="W527">
        <v>0.83</v>
      </c>
      <c r="X527">
        <v>11.3</v>
      </c>
      <c r="Y527">
        <v>6</v>
      </c>
    </row>
    <row r="528" spans="1:25" x14ac:dyDescent="0.45">
      <c r="A528">
        <v>8.8000000000000007</v>
      </c>
      <c r="B528">
        <v>0.68500000000000005</v>
      </c>
      <c r="C528">
        <v>0.26</v>
      </c>
      <c r="D528">
        <v>1.6</v>
      </c>
      <c r="E528">
        <v>8.7999999999999995E-2</v>
      </c>
      <c r="F528">
        <v>16</v>
      </c>
      <c r="G528">
        <v>23</v>
      </c>
      <c r="H528">
        <v>0.99693999999999905</v>
      </c>
      <c r="I528">
        <v>3.32</v>
      </c>
      <c r="J528">
        <v>0.47</v>
      </c>
      <c r="K528">
        <v>9.4</v>
      </c>
      <c r="L528">
        <v>5</v>
      </c>
      <c r="N528">
        <v>9.6</v>
      </c>
      <c r="O528">
        <v>0.33</v>
      </c>
      <c r="P528">
        <v>0.52</v>
      </c>
      <c r="Q528">
        <v>2.2000000000000002</v>
      </c>
      <c r="R528">
        <v>7.3999999999999996E-2</v>
      </c>
      <c r="S528">
        <v>13</v>
      </c>
      <c r="T528">
        <v>25</v>
      </c>
      <c r="U528">
        <v>0.99508999999999903</v>
      </c>
      <c r="V528">
        <v>3.36</v>
      </c>
      <c r="W528">
        <v>0.76</v>
      </c>
      <c r="X528">
        <v>12.4</v>
      </c>
      <c r="Y528">
        <v>7</v>
      </c>
    </row>
    <row r="529" spans="1:25" x14ac:dyDescent="0.45">
      <c r="A529">
        <v>5.9</v>
      </c>
      <c r="B529">
        <v>0.61</v>
      </c>
      <c r="C529">
        <v>0.08</v>
      </c>
      <c r="D529">
        <v>2.1</v>
      </c>
      <c r="E529">
        <v>7.0999999999999994E-2</v>
      </c>
      <c r="F529">
        <v>16</v>
      </c>
      <c r="G529">
        <v>24</v>
      </c>
      <c r="H529">
        <v>0.99375999999999998</v>
      </c>
      <c r="I529">
        <v>3.56</v>
      </c>
      <c r="J529">
        <v>0.77</v>
      </c>
      <c r="K529">
        <v>11.1</v>
      </c>
      <c r="L529">
        <v>6</v>
      </c>
      <c r="N529">
        <v>6.9</v>
      </c>
      <c r="O529">
        <v>0.49</v>
      </c>
      <c r="P529">
        <v>0.19</v>
      </c>
      <c r="Q529">
        <v>1.7</v>
      </c>
      <c r="R529">
        <v>7.9000000000000001E-2</v>
      </c>
      <c r="S529">
        <v>13</v>
      </c>
      <c r="T529">
        <v>26</v>
      </c>
      <c r="U529">
        <v>0.99546999999999997</v>
      </c>
      <c r="V529">
        <v>3.38</v>
      </c>
      <c r="W529">
        <v>0.64</v>
      </c>
      <c r="X529">
        <v>9.8000000000000007</v>
      </c>
      <c r="Y529">
        <v>6</v>
      </c>
    </row>
    <row r="530" spans="1:25" x14ac:dyDescent="0.45">
      <c r="A530">
        <v>8</v>
      </c>
      <c r="B530">
        <v>0.48</v>
      </c>
      <c r="C530">
        <v>0.34</v>
      </c>
      <c r="D530">
        <v>2.2000000000000002</v>
      </c>
      <c r="E530">
        <v>7.2999999999999995E-2</v>
      </c>
      <c r="F530">
        <v>16</v>
      </c>
      <c r="G530">
        <v>25</v>
      </c>
      <c r="H530">
        <v>0.99360000000000004</v>
      </c>
      <c r="I530">
        <v>3.28</v>
      </c>
      <c r="J530">
        <v>0.66</v>
      </c>
      <c r="K530">
        <v>12.4</v>
      </c>
      <c r="L530">
        <v>6</v>
      </c>
      <c r="N530">
        <v>6</v>
      </c>
      <c r="O530">
        <v>0.5</v>
      </c>
      <c r="P530">
        <v>0.04</v>
      </c>
      <c r="Q530">
        <v>2.2000000000000002</v>
      </c>
      <c r="R530">
        <v>9.1999999999999998E-2</v>
      </c>
      <c r="S530">
        <v>13</v>
      </c>
      <c r="T530">
        <v>26</v>
      </c>
      <c r="U530">
        <v>0.99646999999999997</v>
      </c>
      <c r="V530">
        <v>3.46</v>
      </c>
      <c r="W530">
        <v>0.47</v>
      </c>
      <c r="X530">
        <v>10</v>
      </c>
      <c r="Y530">
        <v>5</v>
      </c>
    </row>
    <row r="531" spans="1:25" x14ac:dyDescent="0.45">
      <c r="A531">
        <v>5.4</v>
      </c>
      <c r="B531">
        <v>0.74</v>
      </c>
      <c r="C531">
        <v>0.09</v>
      </c>
      <c r="D531">
        <v>1.7</v>
      </c>
      <c r="E531">
        <v>8.8999999999999996E-2</v>
      </c>
      <c r="F531">
        <v>16</v>
      </c>
      <c r="G531">
        <v>26</v>
      </c>
      <c r="H531">
        <v>0.99402000000000001</v>
      </c>
      <c r="I531">
        <v>3.67</v>
      </c>
      <c r="J531">
        <v>0.56000000000000005</v>
      </c>
      <c r="K531">
        <v>11.6</v>
      </c>
      <c r="L531">
        <v>6</v>
      </c>
      <c r="N531">
        <v>8.1999999999999993</v>
      </c>
      <c r="O531">
        <v>0.78</v>
      </c>
      <c r="P531">
        <v>0</v>
      </c>
      <c r="Q531">
        <v>2.2000000000000002</v>
      </c>
      <c r="R531">
        <v>8.8999999999999996E-2</v>
      </c>
      <c r="S531">
        <v>13</v>
      </c>
      <c r="T531">
        <v>26</v>
      </c>
      <c r="U531">
        <v>0.99780000000000002</v>
      </c>
      <c r="V531">
        <v>3.37</v>
      </c>
      <c r="W531">
        <v>0.46</v>
      </c>
      <c r="X531">
        <v>9.6</v>
      </c>
      <c r="Y531">
        <v>4</v>
      </c>
    </row>
    <row r="532" spans="1:25" x14ac:dyDescent="0.45">
      <c r="A532">
        <v>6.5</v>
      </c>
      <c r="B532">
        <v>0.63</v>
      </c>
      <c r="C532">
        <v>0.33</v>
      </c>
      <c r="D532">
        <v>1.8</v>
      </c>
      <c r="E532">
        <v>5.8999999999999997E-2</v>
      </c>
      <c r="F532">
        <v>16</v>
      </c>
      <c r="G532">
        <v>28</v>
      </c>
      <c r="H532">
        <v>0.99531000000000003</v>
      </c>
      <c r="I532">
        <v>3.36</v>
      </c>
      <c r="J532">
        <v>0.64</v>
      </c>
      <c r="K532">
        <v>10.1</v>
      </c>
      <c r="L532">
        <v>6</v>
      </c>
      <c r="N532">
        <v>6.6</v>
      </c>
      <c r="O532">
        <v>0.52</v>
      </c>
      <c r="P532">
        <v>0.08</v>
      </c>
      <c r="Q532">
        <v>2.4</v>
      </c>
      <c r="R532">
        <v>7.0000000000000007E-2</v>
      </c>
      <c r="S532">
        <v>13</v>
      </c>
      <c r="T532">
        <v>26</v>
      </c>
      <c r="U532">
        <v>0.99357999999999902</v>
      </c>
      <c r="V532">
        <v>3.4</v>
      </c>
      <c r="W532">
        <v>0.72</v>
      </c>
      <c r="X532">
        <v>12.5</v>
      </c>
      <c r="Y532">
        <v>7</v>
      </c>
    </row>
    <row r="533" spans="1:25" x14ac:dyDescent="0.45">
      <c r="A533">
        <v>6.8</v>
      </c>
      <c r="B533">
        <v>0.81499999999999995</v>
      </c>
      <c r="C533">
        <v>0</v>
      </c>
      <c r="D533">
        <v>1.2</v>
      </c>
      <c r="E533">
        <v>0.26700000000000002</v>
      </c>
      <c r="F533">
        <v>16</v>
      </c>
      <c r="G533">
        <v>29</v>
      </c>
      <c r="H533">
        <v>0.99470999999999998</v>
      </c>
      <c r="I533">
        <v>3.32</v>
      </c>
      <c r="J533">
        <v>0.51</v>
      </c>
      <c r="K533">
        <v>9.8000000000000007</v>
      </c>
      <c r="L533">
        <v>3</v>
      </c>
      <c r="N533">
        <v>8.8000000000000007</v>
      </c>
      <c r="O533">
        <v>0.24</v>
      </c>
      <c r="P533">
        <v>0.35</v>
      </c>
      <c r="Q533">
        <v>1.7</v>
      </c>
      <c r="R533">
        <v>5.5E-2</v>
      </c>
      <c r="S533">
        <v>13</v>
      </c>
      <c r="T533">
        <v>27</v>
      </c>
      <c r="U533">
        <v>0.99393999999999905</v>
      </c>
      <c r="V533">
        <v>3.14</v>
      </c>
      <c r="W533">
        <v>0.59</v>
      </c>
      <c r="X533">
        <v>11.3</v>
      </c>
      <c r="Y533">
        <v>7</v>
      </c>
    </row>
    <row r="534" spans="1:25" x14ac:dyDescent="0.45">
      <c r="A534">
        <v>8</v>
      </c>
      <c r="B534">
        <v>0.3</v>
      </c>
      <c r="C534">
        <v>0.63</v>
      </c>
      <c r="D534">
        <v>1.6</v>
      </c>
      <c r="E534">
        <v>8.1000000000000003E-2</v>
      </c>
      <c r="F534">
        <v>16</v>
      </c>
      <c r="G534">
        <v>29</v>
      </c>
      <c r="H534">
        <v>0.99587999999999899</v>
      </c>
      <c r="I534">
        <v>3.3</v>
      </c>
      <c r="J534">
        <v>0.78</v>
      </c>
      <c r="K534">
        <v>10.8</v>
      </c>
      <c r="L534">
        <v>6</v>
      </c>
      <c r="N534">
        <v>9.1</v>
      </c>
      <c r="O534">
        <v>0.28999999999999998</v>
      </c>
      <c r="P534">
        <v>0.33</v>
      </c>
      <c r="Q534">
        <v>2.0499999999999998</v>
      </c>
      <c r="R534">
        <v>6.3E-2</v>
      </c>
      <c r="S534">
        <v>13</v>
      </c>
      <c r="T534">
        <v>27</v>
      </c>
      <c r="U534">
        <v>0.99516000000000004</v>
      </c>
      <c r="V534">
        <v>3.26</v>
      </c>
      <c r="W534">
        <v>0.84</v>
      </c>
      <c r="X534">
        <v>11.7</v>
      </c>
      <c r="Y534">
        <v>7</v>
      </c>
    </row>
    <row r="535" spans="1:25" x14ac:dyDescent="0.45">
      <c r="A535">
        <v>8</v>
      </c>
      <c r="B535">
        <v>0.45</v>
      </c>
      <c r="C535">
        <v>0.23</v>
      </c>
      <c r="D535">
        <v>2.2000000000000002</v>
      </c>
      <c r="E535">
        <v>9.4E-2</v>
      </c>
      <c r="F535">
        <v>16</v>
      </c>
      <c r="G535">
        <v>29</v>
      </c>
      <c r="H535">
        <v>0.99619999999999997</v>
      </c>
      <c r="I535">
        <v>3.21</v>
      </c>
      <c r="J535">
        <v>0.49</v>
      </c>
      <c r="K535">
        <v>10.199999999999999</v>
      </c>
      <c r="L535">
        <v>6</v>
      </c>
      <c r="N535">
        <v>8.9</v>
      </c>
      <c r="O535">
        <v>0.4</v>
      </c>
      <c r="P535">
        <v>0.51</v>
      </c>
      <c r="Q535">
        <v>2.6</v>
      </c>
      <c r="R535">
        <v>5.1999999999999998E-2</v>
      </c>
      <c r="S535">
        <v>13</v>
      </c>
      <c r="T535">
        <v>27</v>
      </c>
      <c r="U535">
        <v>0.995</v>
      </c>
      <c r="V535">
        <v>3.32</v>
      </c>
      <c r="W535">
        <v>0.9</v>
      </c>
      <c r="X535">
        <v>13.4</v>
      </c>
      <c r="Y535">
        <v>7</v>
      </c>
    </row>
    <row r="536" spans="1:25" x14ac:dyDescent="0.45">
      <c r="A536">
        <v>7.4</v>
      </c>
      <c r="B536">
        <v>0.96499999999999997</v>
      </c>
      <c r="C536">
        <v>0</v>
      </c>
      <c r="D536">
        <v>2.2000000000000002</v>
      </c>
      <c r="E536">
        <v>8.7999999999999995E-2</v>
      </c>
      <c r="F536">
        <v>16</v>
      </c>
      <c r="G536">
        <v>32</v>
      </c>
      <c r="H536">
        <v>0.99756</v>
      </c>
      <c r="I536">
        <v>3.58</v>
      </c>
      <c r="J536">
        <v>0.67</v>
      </c>
      <c r="K536">
        <v>10.199999999999999</v>
      </c>
      <c r="L536">
        <v>5</v>
      </c>
      <c r="N536">
        <v>6.1</v>
      </c>
      <c r="O536">
        <v>0.71499999999999997</v>
      </c>
      <c r="P536">
        <v>0.1</v>
      </c>
      <c r="Q536">
        <v>2.6</v>
      </c>
      <c r="R536">
        <v>5.2999999999999999E-2</v>
      </c>
      <c r="S536">
        <v>13</v>
      </c>
      <c r="T536">
        <v>27</v>
      </c>
      <c r="U536">
        <v>0.99361999999999995</v>
      </c>
      <c r="V536">
        <v>3.57</v>
      </c>
      <c r="W536">
        <v>0.5</v>
      </c>
      <c r="X536">
        <v>11.9</v>
      </c>
      <c r="Y536">
        <v>5</v>
      </c>
    </row>
    <row r="537" spans="1:25" x14ac:dyDescent="0.45">
      <c r="A537">
        <v>7.4</v>
      </c>
      <c r="B537">
        <v>0.63500000000000001</v>
      </c>
      <c r="C537">
        <v>0.1</v>
      </c>
      <c r="D537">
        <v>2.4</v>
      </c>
      <c r="E537">
        <v>0.08</v>
      </c>
      <c r="F537">
        <v>16</v>
      </c>
      <c r="G537">
        <v>33</v>
      </c>
      <c r="H537">
        <v>0.99736000000000002</v>
      </c>
      <c r="I537">
        <v>3.58</v>
      </c>
      <c r="J537">
        <v>0.69</v>
      </c>
      <c r="K537">
        <v>10.8</v>
      </c>
      <c r="L537">
        <v>7</v>
      </c>
      <c r="N537">
        <v>9.5</v>
      </c>
      <c r="O537">
        <v>0.86</v>
      </c>
      <c r="P537">
        <v>0.26</v>
      </c>
      <c r="Q537">
        <v>1.9</v>
      </c>
      <c r="R537">
        <v>7.9000000000000001E-2</v>
      </c>
      <c r="S537">
        <v>13</v>
      </c>
      <c r="T537">
        <v>28</v>
      </c>
      <c r="U537">
        <v>0.99712000000000001</v>
      </c>
      <c r="V537">
        <v>3.25</v>
      </c>
      <c r="W537">
        <v>0.62</v>
      </c>
      <c r="X537">
        <v>10</v>
      </c>
      <c r="Y537">
        <v>5</v>
      </c>
    </row>
    <row r="538" spans="1:25" x14ac:dyDescent="0.45">
      <c r="A538">
        <v>7.1</v>
      </c>
      <c r="B538">
        <v>0.6</v>
      </c>
      <c r="C538">
        <v>0</v>
      </c>
      <c r="D538">
        <v>1.8</v>
      </c>
      <c r="E538">
        <v>7.3999999999999996E-2</v>
      </c>
      <c r="F538">
        <v>16</v>
      </c>
      <c r="G538">
        <v>34</v>
      </c>
      <c r="H538">
        <v>0.99719999999999998</v>
      </c>
      <c r="I538">
        <v>3.47</v>
      </c>
      <c r="J538">
        <v>0.7</v>
      </c>
      <c r="K538">
        <v>9.9</v>
      </c>
      <c r="L538">
        <v>6</v>
      </c>
      <c r="N538">
        <v>7</v>
      </c>
      <c r="O538">
        <v>0.6</v>
      </c>
      <c r="P538">
        <v>0.12</v>
      </c>
      <c r="Q538">
        <v>2.2000000000000002</v>
      </c>
      <c r="R538">
        <v>8.3000000000000004E-2</v>
      </c>
      <c r="S538">
        <v>13</v>
      </c>
      <c r="T538">
        <v>28</v>
      </c>
      <c r="U538">
        <v>0.99660000000000004</v>
      </c>
      <c r="V538">
        <v>3.52</v>
      </c>
      <c r="W538">
        <v>0.62</v>
      </c>
      <c r="X538">
        <v>10.199999999999999</v>
      </c>
      <c r="Y538">
        <v>7</v>
      </c>
    </row>
    <row r="539" spans="1:25" x14ac:dyDescent="0.45">
      <c r="A539">
        <v>7.2</v>
      </c>
      <c r="B539">
        <v>0.56999999999999995</v>
      </c>
      <c r="C539">
        <v>0.05</v>
      </c>
      <c r="D539">
        <v>2.2999999999999998</v>
      </c>
      <c r="E539">
        <v>8.1000000000000003E-2</v>
      </c>
      <c r="F539">
        <v>16</v>
      </c>
      <c r="G539">
        <v>36</v>
      </c>
      <c r="H539">
        <v>0.99563999999999997</v>
      </c>
      <c r="I539">
        <v>3.38</v>
      </c>
      <c r="J539">
        <v>0.6</v>
      </c>
      <c r="K539">
        <v>10.3</v>
      </c>
      <c r="L539">
        <v>6</v>
      </c>
      <c r="N539">
        <v>6.1</v>
      </c>
      <c r="O539">
        <v>0.70499999999999996</v>
      </c>
      <c r="P539">
        <v>0.1</v>
      </c>
      <c r="Q539">
        <v>2.8</v>
      </c>
      <c r="R539">
        <v>8.1000000000000003E-2</v>
      </c>
      <c r="S539">
        <v>13</v>
      </c>
      <c r="T539">
        <v>28</v>
      </c>
      <c r="U539">
        <v>0.99631000000000003</v>
      </c>
      <c r="V539">
        <v>3.6</v>
      </c>
      <c r="W539">
        <v>0.66</v>
      </c>
      <c r="X539">
        <v>10.199999999999999</v>
      </c>
      <c r="Y539">
        <v>5</v>
      </c>
    </row>
    <row r="540" spans="1:25" x14ac:dyDescent="0.45">
      <c r="A540">
        <v>10.8</v>
      </c>
      <c r="B540">
        <v>0.32</v>
      </c>
      <c r="C540">
        <v>0.44</v>
      </c>
      <c r="D540">
        <v>1.6</v>
      </c>
      <c r="E540">
        <v>6.3E-2</v>
      </c>
      <c r="F540">
        <v>16</v>
      </c>
      <c r="G540">
        <v>37</v>
      </c>
      <c r="H540">
        <v>0.99850000000000005</v>
      </c>
      <c r="I540">
        <v>3.22</v>
      </c>
      <c r="J540">
        <v>0.78</v>
      </c>
      <c r="K540">
        <v>10</v>
      </c>
      <c r="L540">
        <v>6</v>
      </c>
      <c r="N540">
        <v>6.6</v>
      </c>
      <c r="O540">
        <v>0.56000000000000005</v>
      </c>
      <c r="P540">
        <v>0.14000000000000001</v>
      </c>
      <c r="Q540">
        <v>2.4</v>
      </c>
      <c r="R540">
        <v>6.4000000000000001E-2</v>
      </c>
      <c r="S540">
        <v>13</v>
      </c>
      <c r="T540">
        <v>29</v>
      </c>
      <c r="U540">
        <v>0.99397000000000002</v>
      </c>
      <c r="V540">
        <v>3.42</v>
      </c>
      <c r="W540">
        <v>0.62</v>
      </c>
      <c r="X540">
        <v>11.7</v>
      </c>
      <c r="Y540">
        <v>7</v>
      </c>
    </row>
    <row r="541" spans="1:25" x14ac:dyDescent="0.45">
      <c r="A541">
        <v>8</v>
      </c>
      <c r="B541">
        <v>0.62</v>
      </c>
      <c r="C541">
        <v>0.33</v>
      </c>
      <c r="D541">
        <v>2.7</v>
      </c>
      <c r="E541">
        <v>8.7999999999999995E-2</v>
      </c>
      <c r="F541">
        <v>16</v>
      </c>
      <c r="G541">
        <v>37</v>
      </c>
      <c r="H541">
        <v>0.99719999999999998</v>
      </c>
      <c r="I541">
        <v>3.31</v>
      </c>
      <c r="J541">
        <v>0.57999999999999996</v>
      </c>
      <c r="K541">
        <v>10.7</v>
      </c>
      <c r="L541">
        <v>6</v>
      </c>
      <c r="N541">
        <v>8.1</v>
      </c>
      <c r="O541">
        <v>0.38</v>
      </c>
      <c r="P541">
        <v>0.28000000000000003</v>
      </c>
      <c r="Q541">
        <v>2.1</v>
      </c>
      <c r="R541">
        <v>6.6000000000000003E-2</v>
      </c>
      <c r="S541">
        <v>13</v>
      </c>
      <c r="T541">
        <v>30</v>
      </c>
      <c r="U541">
        <v>0.99680000000000002</v>
      </c>
      <c r="V541">
        <v>3.23</v>
      </c>
      <c r="W541">
        <v>0.73</v>
      </c>
      <c r="X541">
        <v>9.6999999999999993</v>
      </c>
      <c r="Y541">
        <v>7</v>
      </c>
    </row>
    <row r="542" spans="1:25" x14ac:dyDescent="0.45">
      <c r="A542">
        <v>7.4</v>
      </c>
      <c r="B542">
        <v>0.49</v>
      </c>
      <c r="C542">
        <v>0.19</v>
      </c>
      <c r="D542">
        <v>3</v>
      </c>
      <c r="E542">
        <v>7.6999999999999999E-2</v>
      </c>
      <c r="F542">
        <v>16</v>
      </c>
      <c r="G542">
        <v>37</v>
      </c>
      <c r="H542">
        <v>0.99660000000000004</v>
      </c>
      <c r="I542">
        <v>3.37</v>
      </c>
      <c r="J542">
        <v>0.51</v>
      </c>
      <c r="K542">
        <v>10.5</v>
      </c>
      <c r="L542">
        <v>5</v>
      </c>
      <c r="N542">
        <v>7.5</v>
      </c>
      <c r="O542">
        <v>0.51</v>
      </c>
      <c r="P542">
        <v>0.02</v>
      </c>
      <c r="Q542">
        <v>1.7</v>
      </c>
      <c r="R542">
        <v>8.4000000000000005E-2</v>
      </c>
      <c r="S542">
        <v>13</v>
      </c>
      <c r="T542">
        <v>31</v>
      </c>
      <c r="U542">
        <v>0.99537999999999904</v>
      </c>
      <c r="V542">
        <v>3.36</v>
      </c>
      <c r="W542">
        <v>0.54</v>
      </c>
      <c r="X542">
        <v>10.5</v>
      </c>
      <c r="Y542">
        <v>6</v>
      </c>
    </row>
    <row r="543" spans="1:25" x14ac:dyDescent="0.45">
      <c r="A543">
        <v>7</v>
      </c>
      <c r="B543">
        <v>0.42</v>
      </c>
      <c r="C543">
        <v>0.35</v>
      </c>
      <c r="D543">
        <v>1.6</v>
      </c>
      <c r="E543">
        <v>8.7999999999999995E-2</v>
      </c>
      <c r="F543">
        <v>16</v>
      </c>
      <c r="G543">
        <v>39</v>
      </c>
      <c r="H543">
        <v>0.99609999999999999</v>
      </c>
      <c r="I543">
        <v>3.34</v>
      </c>
      <c r="J543">
        <v>0.55000000000000004</v>
      </c>
      <c r="K543">
        <v>9.1999999999999993</v>
      </c>
      <c r="L543">
        <v>5</v>
      </c>
      <c r="N543">
        <v>10</v>
      </c>
      <c r="O543">
        <v>0.48</v>
      </c>
      <c r="P543">
        <v>0.24</v>
      </c>
      <c r="Q543">
        <v>2.7</v>
      </c>
      <c r="R543">
        <v>0.10199999999999999</v>
      </c>
      <c r="S543">
        <v>13</v>
      </c>
      <c r="T543">
        <v>32</v>
      </c>
      <c r="U543">
        <v>1</v>
      </c>
      <c r="V543">
        <v>3.28</v>
      </c>
      <c r="W543">
        <v>0.56000000000000005</v>
      </c>
      <c r="X543">
        <v>10</v>
      </c>
      <c r="Y543">
        <v>6</v>
      </c>
    </row>
    <row r="544" spans="1:25" x14ac:dyDescent="0.45">
      <c r="A544">
        <v>9.9</v>
      </c>
      <c r="B544">
        <v>0.54</v>
      </c>
      <c r="C544">
        <v>0.45</v>
      </c>
      <c r="D544">
        <v>2.2999999999999998</v>
      </c>
      <c r="E544">
        <v>7.0999999999999994E-2</v>
      </c>
      <c r="F544">
        <v>16</v>
      </c>
      <c r="G544">
        <v>40</v>
      </c>
      <c r="H544">
        <v>0.99909999999999999</v>
      </c>
      <c r="I544">
        <v>3.39</v>
      </c>
      <c r="J544">
        <v>0.62</v>
      </c>
      <c r="K544">
        <v>9.4</v>
      </c>
      <c r="L544">
        <v>5</v>
      </c>
      <c r="N544">
        <v>9.6999999999999993</v>
      </c>
      <c r="O544">
        <v>0.31</v>
      </c>
      <c r="P544">
        <v>0.47</v>
      </c>
      <c r="Q544">
        <v>1.6</v>
      </c>
      <c r="R544">
        <v>6.2E-2</v>
      </c>
      <c r="S544">
        <v>13</v>
      </c>
      <c r="T544">
        <v>33</v>
      </c>
      <c r="U544">
        <v>0.99829999999999997</v>
      </c>
      <c r="V544">
        <v>3.27</v>
      </c>
      <c r="W544">
        <v>0.66</v>
      </c>
      <c r="X544">
        <v>10</v>
      </c>
      <c r="Y544">
        <v>6</v>
      </c>
    </row>
    <row r="545" spans="1:25" x14ac:dyDescent="0.45">
      <c r="A545">
        <v>4.9000000000000004</v>
      </c>
      <c r="B545">
        <v>0.42</v>
      </c>
      <c r="C545">
        <v>0</v>
      </c>
      <c r="D545">
        <v>2.1</v>
      </c>
      <c r="E545">
        <v>4.8000000000000001E-2</v>
      </c>
      <c r="F545">
        <v>16</v>
      </c>
      <c r="G545">
        <v>42</v>
      </c>
      <c r="H545">
        <v>0.99153999999999998</v>
      </c>
      <c r="I545">
        <v>3.71</v>
      </c>
      <c r="J545">
        <v>0.74</v>
      </c>
      <c r="K545">
        <v>14</v>
      </c>
      <c r="L545">
        <v>7</v>
      </c>
      <c r="N545">
        <v>8.6999999999999993</v>
      </c>
      <c r="O545">
        <v>0.69</v>
      </c>
      <c r="P545">
        <v>0</v>
      </c>
      <c r="Q545">
        <v>3.2</v>
      </c>
      <c r="R545">
        <v>8.4000000000000005E-2</v>
      </c>
      <c r="S545">
        <v>13</v>
      </c>
      <c r="T545">
        <v>33</v>
      </c>
      <c r="U545">
        <v>0.99919999999999998</v>
      </c>
      <c r="V545">
        <v>3.36</v>
      </c>
      <c r="W545">
        <v>0.45</v>
      </c>
      <c r="X545">
        <v>9.4</v>
      </c>
      <c r="Y545">
        <v>5</v>
      </c>
    </row>
    <row r="546" spans="1:25" x14ac:dyDescent="0.45">
      <c r="A546">
        <v>7.2</v>
      </c>
      <c r="B546">
        <v>0.73</v>
      </c>
      <c r="C546">
        <v>0.02</v>
      </c>
      <c r="D546">
        <v>2.5</v>
      </c>
      <c r="E546">
        <v>7.5999999999999998E-2</v>
      </c>
      <c r="F546">
        <v>16</v>
      </c>
      <c r="G546">
        <v>42</v>
      </c>
      <c r="H546">
        <v>0.99719999999999998</v>
      </c>
      <c r="I546">
        <v>3.44</v>
      </c>
      <c r="J546">
        <v>0.52</v>
      </c>
      <c r="K546">
        <v>9.3000000000000007</v>
      </c>
      <c r="L546">
        <v>5</v>
      </c>
      <c r="N546">
        <v>7.2</v>
      </c>
      <c r="O546">
        <v>0.49</v>
      </c>
      <c r="P546">
        <v>0.18</v>
      </c>
      <c r="Q546">
        <v>2.7</v>
      </c>
      <c r="R546">
        <v>6.9000000000000006E-2</v>
      </c>
      <c r="S546">
        <v>13</v>
      </c>
      <c r="T546">
        <v>34</v>
      </c>
      <c r="U546">
        <v>0.99670000000000003</v>
      </c>
      <c r="V546">
        <v>3.29</v>
      </c>
      <c r="W546">
        <v>0.48</v>
      </c>
      <c r="X546">
        <v>9.1999999999999993</v>
      </c>
      <c r="Y546">
        <v>6</v>
      </c>
    </row>
    <row r="547" spans="1:25" x14ac:dyDescent="0.45">
      <c r="A547">
        <v>7.6</v>
      </c>
      <c r="B547">
        <v>0.41</v>
      </c>
      <c r="C547">
        <v>0.49</v>
      </c>
      <c r="D547">
        <v>2</v>
      </c>
      <c r="E547">
        <v>8.7999999999999995E-2</v>
      </c>
      <c r="F547">
        <v>16</v>
      </c>
      <c r="G547">
        <v>43</v>
      </c>
      <c r="H547">
        <v>0.998</v>
      </c>
      <c r="I547">
        <v>3.48</v>
      </c>
      <c r="J547">
        <v>0.64</v>
      </c>
      <c r="K547">
        <v>9.1</v>
      </c>
      <c r="L547">
        <v>5</v>
      </c>
      <c r="N547">
        <v>8.1</v>
      </c>
      <c r="O547">
        <v>0.54500000000000004</v>
      </c>
      <c r="P547">
        <v>0.18</v>
      </c>
      <c r="Q547">
        <v>1.9</v>
      </c>
      <c r="R547">
        <v>0.08</v>
      </c>
      <c r="S547">
        <v>13</v>
      </c>
      <c r="T547">
        <v>35</v>
      </c>
      <c r="U547">
        <v>0.99719999999999998</v>
      </c>
      <c r="V547">
        <v>3.3</v>
      </c>
      <c r="W547">
        <v>0.59</v>
      </c>
      <c r="X547">
        <v>9</v>
      </c>
      <c r="Y547">
        <v>6</v>
      </c>
    </row>
    <row r="548" spans="1:25" x14ac:dyDescent="0.45">
      <c r="A548">
        <v>8.4</v>
      </c>
      <c r="B548">
        <v>0.56000000000000005</v>
      </c>
      <c r="C548">
        <v>0.08</v>
      </c>
      <c r="D548">
        <v>2.1</v>
      </c>
      <c r="E548">
        <v>0.105</v>
      </c>
      <c r="F548">
        <v>16</v>
      </c>
      <c r="G548">
        <v>44</v>
      </c>
      <c r="H548">
        <v>0.99580000000000002</v>
      </c>
      <c r="I548">
        <v>3.13</v>
      </c>
      <c r="J548">
        <v>0.52</v>
      </c>
      <c r="K548">
        <v>11</v>
      </c>
      <c r="L548">
        <v>5</v>
      </c>
      <c r="N548">
        <v>6.5</v>
      </c>
      <c r="O548">
        <v>0.52</v>
      </c>
      <c r="P548">
        <v>0.11</v>
      </c>
      <c r="Q548">
        <v>1.8</v>
      </c>
      <c r="R548">
        <v>7.2999999999999995E-2</v>
      </c>
      <c r="S548">
        <v>13</v>
      </c>
      <c r="T548">
        <v>38</v>
      </c>
      <c r="U548">
        <v>0.99550000000000005</v>
      </c>
      <c r="V548">
        <v>3.34</v>
      </c>
      <c r="W548">
        <v>0.52</v>
      </c>
      <c r="X548">
        <v>9.3000000000000007</v>
      </c>
      <c r="Y548">
        <v>5</v>
      </c>
    </row>
    <row r="549" spans="1:25" x14ac:dyDescent="0.45">
      <c r="A549">
        <v>8.5</v>
      </c>
      <c r="B549">
        <v>0.46</v>
      </c>
      <c r="C549">
        <v>0.59</v>
      </c>
      <c r="D549">
        <v>1.4</v>
      </c>
      <c r="E549">
        <v>0.41399999999999998</v>
      </c>
      <c r="F549">
        <v>16</v>
      </c>
      <c r="G549">
        <v>45</v>
      </c>
      <c r="H549">
        <v>0.99702000000000002</v>
      </c>
      <c r="I549">
        <v>3.03</v>
      </c>
      <c r="J549">
        <v>1.34</v>
      </c>
      <c r="K549">
        <v>9.1999999999999993</v>
      </c>
      <c r="L549">
        <v>5</v>
      </c>
      <c r="N549">
        <v>7.4</v>
      </c>
      <c r="O549">
        <v>0.61</v>
      </c>
      <c r="P549">
        <v>0.01</v>
      </c>
      <c r="Q549">
        <v>2</v>
      </c>
      <c r="R549">
        <v>7.3999999999999996E-2</v>
      </c>
      <c r="S549">
        <v>13</v>
      </c>
      <c r="T549">
        <v>38</v>
      </c>
      <c r="U549">
        <v>0.99747999999999903</v>
      </c>
      <c r="V549">
        <v>3.48</v>
      </c>
      <c r="W549">
        <v>0.65</v>
      </c>
      <c r="X549">
        <v>9.8000000000000007</v>
      </c>
      <c r="Y549">
        <v>5</v>
      </c>
    </row>
    <row r="550" spans="1:25" x14ac:dyDescent="0.45">
      <c r="A550">
        <v>5.4</v>
      </c>
      <c r="B550">
        <v>0.74</v>
      </c>
      <c r="C550">
        <v>0</v>
      </c>
      <c r="D550">
        <v>1.2</v>
      </c>
      <c r="E550">
        <v>4.0999999999999898E-2</v>
      </c>
      <c r="F550">
        <v>16</v>
      </c>
      <c r="G550">
        <v>46</v>
      </c>
      <c r="H550">
        <v>0.99257999999999902</v>
      </c>
      <c r="I550">
        <v>4.01</v>
      </c>
      <c r="J550">
        <v>0.59</v>
      </c>
      <c r="K550">
        <v>12.5</v>
      </c>
      <c r="L550">
        <v>6</v>
      </c>
      <c r="N550">
        <v>9.1</v>
      </c>
      <c r="O550">
        <v>0.64</v>
      </c>
      <c r="P550">
        <v>0.23</v>
      </c>
      <c r="Q550">
        <v>3.1</v>
      </c>
      <c r="R550">
        <v>9.5000000000000001E-2</v>
      </c>
      <c r="S550">
        <v>13</v>
      </c>
      <c r="T550">
        <v>38</v>
      </c>
      <c r="U550">
        <v>0.99980000000000002</v>
      </c>
      <c r="V550">
        <v>3.28</v>
      </c>
      <c r="W550">
        <v>0.59</v>
      </c>
      <c r="X550">
        <v>9.6999999999999993</v>
      </c>
      <c r="Y550">
        <v>5</v>
      </c>
    </row>
    <row r="551" spans="1:25" x14ac:dyDescent="0.45">
      <c r="A551">
        <v>5</v>
      </c>
      <c r="B551">
        <v>0.74</v>
      </c>
      <c r="C551">
        <v>0</v>
      </c>
      <c r="D551">
        <v>1.2</v>
      </c>
      <c r="E551">
        <v>4.0999999999999898E-2</v>
      </c>
      <c r="F551">
        <v>16</v>
      </c>
      <c r="G551">
        <v>46</v>
      </c>
      <c r="H551">
        <v>0.99257999999999902</v>
      </c>
      <c r="I551">
        <v>4.01</v>
      </c>
      <c r="J551">
        <v>0.59</v>
      </c>
      <c r="K551">
        <v>12.5</v>
      </c>
      <c r="L551">
        <v>6</v>
      </c>
      <c r="N551">
        <v>7.4</v>
      </c>
      <c r="O551">
        <v>0.66</v>
      </c>
      <c r="P551">
        <v>0</v>
      </c>
      <c r="Q551">
        <v>1.8</v>
      </c>
      <c r="R551">
        <v>7.4999999999999997E-2</v>
      </c>
      <c r="S551">
        <v>13</v>
      </c>
      <c r="T551">
        <v>40</v>
      </c>
      <c r="U551">
        <v>0.99780000000000002</v>
      </c>
      <c r="V551">
        <v>3.51</v>
      </c>
      <c r="W551">
        <v>0.56000000000000005</v>
      </c>
      <c r="X551">
        <v>9.4</v>
      </c>
      <c r="Y551">
        <v>5</v>
      </c>
    </row>
    <row r="552" spans="1:25" x14ac:dyDescent="0.45">
      <c r="A552">
        <v>8.1999999999999993</v>
      </c>
      <c r="B552">
        <v>0.26</v>
      </c>
      <c r="C552">
        <v>0.34</v>
      </c>
      <c r="D552">
        <v>2.5</v>
      </c>
      <c r="E552">
        <v>7.2999999999999995E-2</v>
      </c>
      <c r="F552">
        <v>16</v>
      </c>
      <c r="G552">
        <v>47</v>
      </c>
      <c r="H552">
        <v>0.99593999999999905</v>
      </c>
      <c r="I552">
        <v>3.4</v>
      </c>
      <c r="J552">
        <v>0.78</v>
      </c>
      <c r="K552">
        <v>11.3</v>
      </c>
      <c r="L552">
        <v>7</v>
      </c>
      <c r="N552">
        <v>7.1</v>
      </c>
      <c r="O552">
        <v>0.65</v>
      </c>
      <c r="P552">
        <v>0.18</v>
      </c>
      <c r="Q552">
        <v>1.8</v>
      </c>
      <c r="R552">
        <v>7.0000000000000007E-2</v>
      </c>
      <c r="S552">
        <v>13</v>
      </c>
      <c r="T552">
        <v>40</v>
      </c>
      <c r="U552">
        <v>0.997</v>
      </c>
      <c r="V552">
        <v>3.44</v>
      </c>
      <c r="W552">
        <v>0.6</v>
      </c>
      <c r="X552">
        <v>9.1</v>
      </c>
      <c r="Y552">
        <v>5</v>
      </c>
    </row>
    <row r="553" spans="1:25" x14ac:dyDescent="0.45">
      <c r="A553">
        <v>11.1</v>
      </c>
      <c r="B553">
        <v>0.31</v>
      </c>
      <c r="C553">
        <v>0.49</v>
      </c>
      <c r="D553">
        <v>2.7</v>
      </c>
      <c r="E553">
        <v>9.4E-2</v>
      </c>
      <c r="F553">
        <v>16</v>
      </c>
      <c r="G553">
        <v>47</v>
      </c>
      <c r="H553">
        <v>0.99860000000000004</v>
      </c>
      <c r="I553">
        <v>3.12</v>
      </c>
      <c r="J553">
        <v>1.02</v>
      </c>
      <c r="K553">
        <v>10.6</v>
      </c>
      <c r="L553">
        <v>7</v>
      </c>
      <c r="N553">
        <v>7.2</v>
      </c>
      <c r="O553">
        <v>0.41499999999999998</v>
      </c>
      <c r="P553">
        <v>0.36</v>
      </c>
      <c r="Q553">
        <v>2</v>
      </c>
      <c r="R553">
        <v>8.1000000000000003E-2</v>
      </c>
      <c r="S553">
        <v>13</v>
      </c>
      <c r="T553">
        <v>45</v>
      </c>
      <c r="U553">
        <v>0.99719999999999998</v>
      </c>
      <c r="V553">
        <v>3.48</v>
      </c>
      <c r="W553">
        <v>0.64</v>
      </c>
      <c r="X553">
        <v>9.1999999999999993</v>
      </c>
      <c r="Y553">
        <v>5</v>
      </c>
    </row>
    <row r="554" spans="1:25" x14ac:dyDescent="0.45">
      <c r="A554">
        <v>6.8</v>
      </c>
      <c r="B554">
        <v>0.5</v>
      </c>
      <c r="C554">
        <v>0.11</v>
      </c>
      <c r="D554">
        <v>1.5</v>
      </c>
      <c r="E554">
        <v>7.4999999999999997E-2</v>
      </c>
      <c r="F554">
        <v>16</v>
      </c>
      <c r="G554">
        <v>49</v>
      </c>
      <c r="H554">
        <v>0.99544999999999995</v>
      </c>
      <c r="I554">
        <v>3.36</v>
      </c>
      <c r="J554">
        <v>0.79</v>
      </c>
      <c r="K554">
        <v>9.5</v>
      </c>
      <c r="L554">
        <v>5</v>
      </c>
      <c r="N554">
        <v>8.6999999999999993</v>
      </c>
      <c r="O554">
        <v>0.625</v>
      </c>
      <c r="P554">
        <v>0.16</v>
      </c>
      <c r="Q554">
        <v>2</v>
      </c>
      <c r="R554">
        <v>0.10099999999999899</v>
      </c>
      <c r="S554">
        <v>13</v>
      </c>
      <c r="T554">
        <v>49</v>
      </c>
      <c r="U554">
        <v>0.99619999999999997</v>
      </c>
      <c r="V554">
        <v>3.14</v>
      </c>
      <c r="W554">
        <v>0.56999999999999995</v>
      </c>
      <c r="X554">
        <v>11</v>
      </c>
      <c r="Y554">
        <v>5</v>
      </c>
    </row>
    <row r="555" spans="1:25" x14ac:dyDescent="0.45">
      <c r="A555">
        <v>9.6</v>
      </c>
      <c r="B555">
        <v>0.38</v>
      </c>
      <c r="C555">
        <v>0.31</v>
      </c>
      <c r="D555">
        <v>2.5</v>
      </c>
      <c r="E555">
        <v>9.6000000000000002E-2</v>
      </c>
      <c r="F555">
        <v>16</v>
      </c>
      <c r="G555">
        <v>49</v>
      </c>
      <c r="H555">
        <v>0.99819999999999998</v>
      </c>
      <c r="I555">
        <v>3.19</v>
      </c>
      <c r="J555">
        <v>0.7</v>
      </c>
      <c r="K555">
        <v>10</v>
      </c>
      <c r="L555">
        <v>7</v>
      </c>
      <c r="N555">
        <v>6.3</v>
      </c>
      <c r="O555">
        <v>0.56999999999999995</v>
      </c>
      <c r="P555">
        <v>0.28000000000000003</v>
      </c>
      <c r="Q555">
        <v>2.1</v>
      </c>
      <c r="R555">
        <v>4.8000000000000001E-2</v>
      </c>
      <c r="S555">
        <v>13</v>
      </c>
      <c r="T555">
        <v>49</v>
      </c>
      <c r="U555">
        <v>0.99373999999999996</v>
      </c>
      <c r="V555">
        <v>3.41</v>
      </c>
      <c r="W555">
        <v>0.6</v>
      </c>
      <c r="X555">
        <v>12.8</v>
      </c>
      <c r="Y555">
        <v>5</v>
      </c>
    </row>
    <row r="556" spans="1:25" x14ac:dyDescent="0.45">
      <c r="A556">
        <v>7.3</v>
      </c>
      <c r="B556">
        <v>0.67</v>
      </c>
      <c r="C556">
        <v>0.26</v>
      </c>
      <c r="D556">
        <v>1.8</v>
      </c>
      <c r="E556">
        <v>0.40100000000000002</v>
      </c>
      <c r="F556">
        <v>16</v>
      </c>
      <c r="G556">
        <v>51</v>
      </c>
      <c r="H556">
        <v>0.99690000000000001</v>
      </c>
      <c r="I556">
        <v>3.16</v>
      </c>
      <c r="J556">
        <v>1.1399999999999999</v>
      </c>
      <c r="K556">
        <v>9.4</v>
      </c>
      <c r="L556">
        <v>5</v>
      </c>
      <c r="N556">
        <v>11.5</v>
      </c>
      <c r="O556">
        <v>0.59</v>
      </c>
      <c r="P556">
        <v>0.59</v>
      </c>
      <c r="Q556">
        <v>2.6</v>
      </c>
      <c r="R556">
        <v>8.6999999999999994E-2</v>
      </c>
      <c r="S556">
        <v>13</v>
      </c>
      <c r="T556">
        <v>49</v>
      </c>
      <c r="U556">
        <v>0.99880000000000002</v>
      </c>
      <c r="V556">
        <v>3.18</v>
      </c>
      <c r="W556">
        <v>0.65</v>
      </c>
      <c r="X556">
        <v>11</v>
      </c>
      <c r="Y556">
        <v>6</v>
      </c>
    </row>
    <row r="557" spans="1:25" x14ac:dyDescent="0.45">
      <c r="A557">
        <v>7.1</v>
      </c>
      <c r="B557">
        <v>0.68</v>
      </c>
      <c r="C557">
        <v>7.0000000000000007E-2</v>
      </c>
      <c r="D557">
        <v>1.9</v>
      </c>
      <c r="E557">
        <v>7.4999999999999997E-2</v>
      </c>
      <c r="F557">
        <v>16</v>
      </c>
      <c r="G557">
        <v>51</v>
      </c>
      <c r="H557">
        <v>0.99685000000000001</v>
      </c>
      <c r="I557">
        <v>3.38</v>
      </c>
      <c r="J557">
        <v>0.52</v>
      </c>
      <c r="K557">
        <v>9.5</v>
      </c>
      <c r="L557">
        <v>5</v>
      </c>
      <c r="N557">
        <v>5.2</v>
      </c>
      <c r="O557">
        <v>0.32</v>
      </c>
      <c r="P557">
        <v>0.25</v>
      </c>
      <c r="Q557">
        <v>1.8</v>
      </c>
      <c r="R557">
        <v>0.10299999999999999</v>
      </c>
      <c r="S557">
        <v>13</v>
      </c>
      <c r="T557">
        <v>50</v>
      </c>
      <c r="U557">
        <v>0.99570000000000003</v>
      </c>
      <c r="V557">
        <v>3.38</v>
      </c>
      <c r="W557">
        <v>0.55000000000000004</v>
      </c>
      <c r="X557">
        <v>9.1999999999999993</v>
      </c>
      <c r="Y557">
        <v>5</v>
      </c>
    </row>
    <row r="558" spans="1:25" x14ac:dyDescent="0.45">
      <c r="A558">
        <v>11.2</v>
      </c>
      <c r="B558">
        <v>0.66</v>
      </c>
      <c r="C558">
        <v>0.24</v>
      </c>
      <c r="D558">
        <v>2.5</v>
      </c>
      <c r="E558">
        <v>8.5000000000000006E-2</v>
      </c>
      <c r="F558">
        <v>16</v>
      </c>
      <c r="G558">
        <v>53</v>
      </c>
      <c r="H558">
        <v>0.99929999999999997</v>
      </c>
      <c r="I558">
        <v>3.06</v>
      </c>
      <c r="J558">
        <v>0.72</v>
      </c>
      <c r="K558">
        <v>11</v>
      </c>
      <c r="L558">
        <v>6</v>
      </c>
      <c r="N558">
        <v>10.1</v>
      </c>
      <c r="O558">
        <v>0.43</v>
      </c>
      <c r="P558">
        <v>0.4</v>
      </c>
      <c r="Q558">
        <v>2.6</v>
      </c>
      <c r="R558">
        <v>9.1999999999999998E-2</v>
      </c>
      <c r="S558">
        <v>13</v>
      </c>
      <c r="T558">
        <v>52</v>
      </c>
      <c r="U558">
        <v>0.99834000000000001</v>
      </c>
      <c r="V558">
        <v>3.22</v>
      </c>
      <c r="W558">
        <v>0.64</v>
      </c>
      <c r="X558">
        <v>10</v>
      </c>
      <c r="Y558">
        <v>7</v>
      </c>
    </row>
    <row r="559" spans="1:25" x14ac:dyDescent="0.45">
      <c r="A559">
        <v>8.1</v>
      </c>
      <c r="B559">
        <v>0.56000000000000005</v>
      </c>
      <c r="C559">
        <v>0.28000000000000003</v>
      </c>
      <c r="D559">
        <v>1.7</v>
      </c>
      <c r="E559">
        <v>0.36799999999999999</v>
      </c>
      <c r="F559">
        <v>16</v>
      </c>
      <c r="G559">
        <v>56</v>
      </c>
      <c r="H559">
        <v>0.99680000000000002</v>
      </c>
      <c r="I559">
        <v>3.11</v>
      </c>
      <c r="J559">
        <v>1.28</v>
      </c>
      <c r="K559">
        <v>9.3000000000000007</v>
      </c>
      <c r="L559">
        <v>5</v>
      </c>
      <c r="N559">
        <v>7</v>
      </c>
      <c r="O559">
        <v>0.73499999999999999</v>
      </c>
      <c r="P559">
        <v>0.05</v>
      </c>
      <c r="Q559">
        <v>2</v>
      </c>
      <c r="R559">
        <v>8.1000000000000003E-2</v>
      </c>
      <c r="S559">
        <v>13</v>
      </c>
      <c r="T559">
        <v>54</v>
      </c>
      <c r="U559">
        <v>0.99660000000000004</v>
      </c>
      <c r="V559">
        <v>3.39</v>
      </c>
      <c r="W559">
        <v>0.56999999999999995</v>
      </c>
      <c r="X559">
        <v>9.8000000000000007</v>
      </c>
      <c r="Y559">
        <v>5</v>
      </c>
    </row>
    <row r="560" spans="1:25" x14ac:dyDescent="0.45">
      <c r="A560">
        <v>5.6</v>
      </c>
      <c r="B560">
        <v>0.61499999999999999</v>
      </c>
      <c r="C560">
        <v>0</v>
      </c>
      <c r="D560">
        <v>1.6</v>
      </c>
      <c r="E560">
        <v>8.8999999999999996E-2</v>
      </c>
      <c r="F560">
        <v>16</v>
      </c>
      <c r="G560">
        <v>59</v>
      </c>
      <c r="H560">
        <v>0.99429999999999996</v>
      </c>
      <c r="I560">
        <v>3.58</v>
      </c>
      <c r="J560">
        <v>0.52</v>
      </c>
      <c r="K560">
        <v>9.9</v>
      </c>
      <c r="L560">
        <v>5</v>
      </c>
      <c r="N560">
        <v>8.3000000000000007</v>
      </c>
      <c r="O560">
        <v>0.85</v>
      </c>
      <c r="P560">
        <v>0.14000000000000001</v>
      </c>
      <c r="Q560">
        <v>2.5</v>
      </c>
      <c r="R560">
        <v>9.2999999999999999E-2</v>
      </c>
      <c r="S560">
        <v>13</v>
      </c>
      <c r="T560">
        <v>54</v>
      </c>
      <c r="U560">
        <v>0.99724000000000002</v>
      </c>
      <c r="V560">
        <v>3.36</v>
      </c>
      <c r="W560">
        <v>0.54</v>
      </c>
      <c r="X560">
        <v>10.1</v>
      </c>
      <c r="Y560">
        <v>5</v>
      </c>
    </row>
    <row r="561" spans="1:25" x14ac:dyDescent="0.45">
      <c r="A561">
        <v>6.8</v>
      </c>
      <c r="B561">
        <v>0.66</v>
      </c>
      <c r="C561">
        <v>7.0000000000000007E-2</v>
      </c>
      <c r="D561">
        <v>1.6</v>
      </c>
      <c r="E561">
        <v>7.0000000000000007E-2</v>
      </c>
      <c r="F561">
        <v>16</v>
      </c>
      <c r="G561">
        <v>61</v>
      </c>
      <c r="H561">
        <v>0.99572000000000005</v>
      </c>
      <c r="I561">
        <v>3.29</v>
      </c>
      <c r="J561">
        <v>0.6</v>
      </c>
      <c r="K561">
        <v>9.3000000000000007</v>
      </c>
      <c r="L561">
        <v>5</v>
      </c>
      <c r="N561">
        <v>9.4</v>
      </c>
      <c r="O561">
        <v>0.4</v>
      </c>
      <c r="P561">
        <v>0.31</v>
      </c>
      <c r="Q561">
        <v>2.2000000000000002</v>
      </c>
      <c r="R561">
        <v>0.09</v>
      </c>
      <c r="S561">
        <v>13</v>
      </c>
      <c r="T561">
        <v>62</v>
      </c>
      <c r="U561">
        <v>0.99660000000000004</v>
      </c>
      <c r="V561">
        <v>3.07</v>
      </c>
      <c r="W561">
        <v>0.63</v>
      </c>
      <c r="X561">
        <v>10.5</v>
      </c>
      <c r="Y561">
        <v>6</v>
      </c>
    </row>
    <row r="562" spans="1:25" x14ac:dyDescent="0.45">
      <c r="A562">
        <v>8.6</v>
      </c>
      <c r="B562">
        <v>0.49</v>
      </c>
      <c r="C562">
        <v>0.51</v>
      </c>
      <c r="D562">
        <v>2</v>
      </c>
      <c r="E562">
        <v>0.42199999999999999</v>
      </c>
      <c r="F562">
        <v>16</v>
      </c>
      <c r="G562">
        <v>62</v>
      </c>
      <c r="H562">
        <v>0.99790000000000001</v>
      </c>
      <c r="I562">
        <v>3.03</v>
      </c>
      <c r="J562">
        <v>1.17</v>
      </c>
      <c r="K562">
        <v>9</v>
      </c>
      <c r="L562">
        <v>5</v>
      </c>
      <c r="N562">
        <v>7.6</v>
      </c>
      <c r="O562">
        <v>0.43</v>
      </c>
      <c r="P562">
        <v>0.31</v>
      </c>
      <c r="Q562">
        <v>2.1</v>
      </c>
      <c r="R562">
        <v>6.9000000000000006E-2</v>
      </c>
      <c r="S562">
        <v>13</v>
      </c>
      <c r="T562">
        <v>74</v>
      </c>
      <c r="U562">
        <v>0.99580000000000002</v>
      </c>
      <c r="V562">
        <v>3.26</v>
      </c>
      <c r="W562">
        <v>0.54</v>
      </c>
      <c r="X562">
        <v>9.9</v>
      </c>
      <c r="Y562">
        <v>6</v>
      </c>
    </row>
    <row r="563" spans="1:25" x14ac:dyDescent="0.45">
      <c r="A563">
        <v>8.4</v>
      </c>
      <c r="B563">
        <v>0.745</v>
      </c>
      <c r="C563">
        <v>0.11</v>
      </c>
      <c r="D563">
        <v>1.9</v>
      </c>
      <c r="E563">
        <v>0.09</v>
      </c>
      <c r="F563">
        <v>16</v>
      </c>
      <c r="G563">
        <v>63</v>
      </c>
      <c r="H563">
        <v>0.99650000000000005</v>
      </c>
      <c r="I563">
        <v>3.19</v>
      </c>
      <c r="J563">
        <v>0.82</v>
      </c>
      <c r="K563">
        <v>9.6</v>
      </c>
      <c r="L563">
        <v>5</v>
      </c>
      <c r="N563">
        <v>8</v>
      </c>
      <c r="O563">
        <v>0.71499999999999997</v>
      </c>
      <c r="P563">
        <v>0.22</v>
      </c>
      <c r="Q563">
        <v>2.2999999999999998</v>
      </c>
      <c r="R563">
        <v>7.4999999999999997E-2</v>
      </c>
      <c r="S563">
        <v>13</v>
      </c>
      <c r="T563">
        <v>81</v>
      </c>
      <c r="U563">
        <v>0.99687999999999899</v>
      </c>
      <c r="V563">
        <v>3.24</v>
      </c>
      <c r="W563">
        <v>0.54</v>
      </c>
      <c r="X563">
        <v>9.5</v>
      </c>
      <c r="Y563">
        <v>6</v>
      </c>
    </row>
    <row r="564" spans="1:25" x14ac:dyDescent="0.45">
      <c r="A564">
        <v>6.9</v>
      </c>
      <c r="B564">
        <v>0.84</v>
      </c>
      <c r="C564">
        <v>0.21</v>
      </c>
      <c r="D564">
        <v>4.0999999999999996</v>
      </c>
      <c r="E564">
        <v>7.3999999999999996E-2</v>
      </c>
      <c r="F564">
        <v>16</v>
      </c>
      <c r="G564">
        <v>65</v>
      </c>
      <c r="H564">
        <v>0.99841999999999997</v>
      </c>
      <c r="I564">
        <v>3.53</v>
      </c>
      <c r="J564">
        <v>0.72</v>
      </c>
      <c r="K564">
        <v>9.2333333333333307</v>
      </c>
      <c r="L564">
        <v>6</v>
      </c>
      <c r="N564">
        <v>5.4</v>
      </c>
      <c r="O564">
        <v>0.83499999999999996</v>
      </c>
      <c r="P564">
        <v>0.08</v>
      </c>
      <c r="Q564">
        <v>1.2</v>
      </c>
      <c r="R564">
        <v>4.5999999999999999E-2</v>
      </c>
      <c r="S564">
        <v>13</v>
      </c>
      <c r="T564">
        <v>93</v>
      </c>
      <c r="U564">
        <v>0.99239999999999995</v>
      </c>
      <c r="V564">
        <v>3.57</v>
      </c>
      <c r="W564">
        <v>0.85</v>
      </c>
      <c r="X564">
        <v>13</v>
      </c>
      <c r="Y564">
        <v>7</v>
      </c>
    </row>
    <row r="565" spans="1:25" x14ac:dyDescent="0.45">
      <c r="A565">
        <v>6.9</v>
      </c>
      <c r="B565">
        <v>0.84</v>
      </c>
      <c r="C565">
        <v>0.21</v>
      </c>
      <c r="D565">
        <v>4.0999999999999996</v>
      </c>
      <c r="E565">
        <v>7.3999999999999996E-2</v>
      </c>
      <c r="F565">
        <v>16</v>
      </c>
      <c r="G565">
        <v>65</v>
      </c>
      <c r="H565">
        <v>0.99841999999999997</v>
      </c>
      <c r="I565">
        <v>3.53</v>
      </c>
      <c r="J565">
        <v>0.72</v>
      </c>
      <c r="K565">
        <v>9.25</v>
      </c>
      <c r="L565">
        <v>6</v>
      </c>
      <c r="N565">
        <v>8.4</v>
      </c>
      <c r="O565">
        <v>0.66500000000000004</v>
      </c>
      <c r="P565">
        <v>0.61</v>
      </c>
      <c r="Q565">
        <v>2</v>
      </c>
      <c r="R565">
        <v>0.111999999999999</v>
      </c>
      <c r="S565">
        <v>13</v>
      </c>
      <c r="T565">
        <v>95</v>
      </c>
      <c r="U565">
        <v>0.997</v>
      </c>
      <c r="V565">
        <v>3.16</v>
      </c>
      <c r="W565">
        <v>0.54</v>
      </c>
      <c r="X565">
        <v>9.1</v>
      </c>
      <c r="Y565">
        <v>5</v>
      </c>
    </row>
    <row r="566" spans="1:25" x14ac:dyDescent="0.45">
      <c r="A566">
        <v>8.6</v>
      </c>
      <c r="B566">
        <v>0.33</v>
      </c>
      <c r="C566">
        <v>0.4</v>
      </c>
      <c r="D566">
        <v>2.6</v>
      </c>
      <c r="E566">
        <v>8.3000000000000004E-2</v>
      </c>
      <c r="F566">
        <v>16</v>
      </c>
      <c r="G566">
        <v>68</v>
      </c>
      <c r="H566">
        <v>0.99782000000000004</v>
      </c>
      <c r="I566">
        <v>3.3</v>
      </c>
      <c r="J566">
        <v>0.48</v>
      </c>
      <c r="K566">
        <v>9.4</v>
      </c>
      <c r="L566">
        <v>5</v>
      </c>
      <c r="N566">
        <v>7.5</v>
      </c>
      <c r="O566">
        <v>0.6</v>
      </c>
      <c r="P566">
        <v>0.32</v>
      </c>
      <c r="Q566">
        <v>2.7</v>
      </c>
      <c r="R566">
        <v>0.10299999999999999</v>
      </c>
      <c r="S566">
        <v>13</v>
      </c>
      <c r="T566">
        <v>98</v>
      </c>
      <c r="U566">
        <v>0.99937999999999905</v>
      </c>
      <c r="V566">
        <v>3.45</v>
      </c>
      <c r="W566">
        <v>0.62</v>
      </c>
      <c r="X566">
        <v>9.5</v>
      </c>
      <c r="Y566">
        <v>5</v>
      </c>
    </row>
    <row r="567" spans="1:25" x14ac:dyDescent="0.45">
      <c r="A567">
        <v>6.1</v>
      </c>
      <c r="B567">
        <v>0.57999999999999996</v>
      </c>
      <c r="C567">
        <v>0.23</v>
      </c>
      <c r="D567">
        <v>2.5</v>
      </c>
      <c r="E567">
        <v>4.3999999999999997E-2</v>
      </c>
      <c r="F567">
        <v>16</v>
      </c>
      <c r="G567">
        <v>70</v>
      </c>
      <c r="H567">
        <v>0.99351999999999996</v>
      </c>
      <c r="I567">
        <v>3.46</v>
      </c>
      <c r="J567">
        <v>0.65</v>
      </c>
      <c r="K567">
        <v>12.5</v>
      </c>
      <c r="L567">
        <v>6</v>
      </c>
      <c r="N567">
        <v>7.2</v>
      </c>
      <c r="O567">
        <v>0.56000000000000005</v>
      </c>
      <c r="P567">
        <v>0.26</v>
      </c>
      <c r="Q567">
        <v>2</v>
      </c>
      <c r="R567">
        <v>8.3000000000000004E-2</v>
      </c>
      <c r="S567">
        <v>13</v>
      </c>
      <c r="T567">
        <v>100</v>
      </c>
      <c r="U567">
        <v>0.99585999999999997</v>
      </c>
      <c r="V567">
        <v>3.26</v>
      </c>
      <c r="W567">
        <v>0.52</v>
      </c>
      <c r="X567">
        <v>9.9</v>
      </c>
      <c r="Y567">
        <v>5</v>
      </c>
    </row>
    <row r="568" spans="1:25" x14ac:dyDescent="0.45">
      <c r="A568">
        <v>7.4</v>
      </c>
      <c r="B568">
        <v>0.53</v>
      </c>
      <c r="C568">
        <v>0.26</v>
      </c>
      <c r="D568">
        <v>2</v>
      </c>
      <c r="E568">
        <v>0.10099999999999899</v>
      </c>
      <c r="F568">
        <v>16</v>
      </c>
      <c r="G568">
        <v>72</v>
      </c>
      <c r="H568">
        <v>0.99570000000000003</v>
      </c>
      <c r="I568">
        <v>3.15</v>
      </c>
      <c r="J568">
        <v>0.56999999999999995</v>
      </c>
      <c r="K568">
        <v>9.4</v>
      </c>
      <c r="L568">
        <v>5</v>
      </c>
      <c r="N568">
        <v>7.7</v>
      </c>
      <c r="O568">
        <v>0.57999999999999996</v>
      </c>
      <c r="P568">
        <v>0.01</v>
      </c>
      <c r="Q568">
        <v>1.8</v>
      </c>
      <c r="R568">
        <v>8.7999999999999995E-2</v>
      </c>
      <c r="S568">
        <v>12</v>
      </c>
      <c r="T568">
        <v>18</v>
      </c>
      <c r="U568">
        <v>0.99567999999999901</v>
      </c>
      <c r="V568">
        <v>3.32</v>
      </c>
      <c r="W568">
        <v>0.56000000000000005</v>
      </c>
      <c r="X568">
        <v>10.5</v>
      </c>
      <c r="Y568">
        <v>7</v>
      </c>
    </row>
    <row r="569" spans="1:25" x14ac:dyDescent="0.45">
      <c r="A569">
        <v>7</v>
      </c>
      <c r="B569">
        <v>0.45</v>
      </c>
      <c r="C569">
        <v>0.34</v>
      </c>
      <c r="D569">
        <v>2.7</v>
      </c>
      <c r="E569">
        <v>8.1999999999999906E-2</v>
      </c>
      <c r="F569">
        <v>16</v>
      </c>
      <c r="G569">
        <v>72</v>
      </c>
      <c r="H569">
        <v>0.998</v>
      </c>
      <c r="I569">
        <v>3.55</v>
      </c>
      <c r="J569">
        <v>0.6</v>
      </c>
      <c r="K569">
        <v>9.5</v>
      </c>
      <c r="L569">
        <v>5</v>
      </c>
      <c r="N569">
        <v>8.9</v>
      </c>
      <c r="O569">
        <v>0.32</v>
      </c>
      <c r="P569">
        <v>0.31</v>
      </c>
      <c r="Q569">
        <v>2</v>
      </c>
      <c r="R569">
        <v>8.7999999999999995E-2</v>
      </c>
      <c r="S569">
        <v>12</v>
      </c>
      <c r="T569">
        <v>19</v>
      </c>
      <c r="U569">
        <v>0.99570000000000003</v>
      </c>
      <c r="V569">
        <v>3.17</v>
      </c>
      <c r="W569">
        <v>0.55000000000000004</v>
      </c>
      <c r="X569">
        <v>10.4</v>
      </c>
      <c r="Y569">
        <v>6</v>
      </c>
    </row>
    <row r="570" spans="1:25" x14ac:dyDescent="0.45">
      <c r="A570">
        <v>8</v>
      </c>
      <c r="B570">
        <v>0.77</v>
      </c>
      <c r="C570">
        <v>0.32</v>
      </c>
      <c r="D570">
        <v>2.1</v>
      </c>
      <c r="E570">
        <v>7.9000000000000001E-2</v>
      </c>
      <c r="F570">
        <v>16</v>
      </c>
      <c r="G570">
        <v>74</v>
      </c>
      <c r="H570">
        <v>0.99656</v>
      </c>
      <c r="I570">
        <v>3.27</v>
      </c>
      <c r="J570">
        <v>0.5</v>
      </c>
      <c r="K570">
        <v>9.8000000000000007</v>
      </c>
      <c r="L570">
        <v>6</v>
      </c>
      <c r="N570">
        <v>8.5</v>
      </c>
      <c r="O570">
        <v>0.32</v>
      </c>
      <c r="P570">
        <v>0.42</v>
      </c>
      <c r="Q570">
        <v>2.2999999999999998</v>
      </c>
      <c r="R570">
        <v>7.4999999999999997E-2</v>
      </c>
      <c r="S570">
        <v>12</v>
      </c>
      <c r="T570">
        <v>19</v>
      </c>
      <c r="U570">
        <v>0.99434</v>
      </c>
      <c r="V570">
        <v>3.14</v>
      </c>
      <c r="W570">
        <v>0.71</v>
      </c>
      <c r="X570">
        <v>11.8</v>
      </c>
      <c r="Y570">
        <v>7</v>
      </c>
    </row>
    <row r="571" spans="1:25" x14ac:dyDescent="0.45">
      <c r="A571">
        <v>8.1999999999999993</v>
      </c>
      <c r="B571">
        <v>0.51</v>
      </c>
      <c r="C571">
        <v>0.24</v>
      </c>
      <c r="D571">
        <v>2</v>
      </c>
      <c r="E571">
        <v>7.9000000000000001E-2</v>
      </c>
      <c r="F571">
        <v>16</v>
      </c>
      <c r="G571">
        <v>86</v>
      </c>
      <c r="H571">
        <v>0.99763999999999997</v>
      </c>
      <c r="I571">
        <v>3.34</v>
      </c>
      <c r="J571">
        <v>0.64</v>
      </c>
      <c r="K571">
        <v>9.5</v>
      </c>
      <c r="L571">
        <v>6</v>
      </c>
      <c r="N571">
        <v>8.4</v>
      </c>
      <c r="O571">
        <v>0.37</v>
      </c>
      <c r="P571">
        <v>0.43</v>
      </c>
      <c r="Q571">
        <v>2.2999999999999998</v>
      </c>
      <c r="R571">
        <v>6.3E-2</v>
      </c>
      <c r="S571">
        <v>12</v>
      </c>
      <c r="T571">
        <v>19</v>
      </c>
      <c r="U571">
        <v>0.99550000000000005</v>
      </c>
      <c r="V571">
        <v>3.17</v>
      </c>
      <c r="W571">
        <v>0.81</v>
      </c>
      <c r="X571">
        <v>11.2</v>
      </c>
      <c r="Y571">
        <v>7</v>
      </c>
    </row>
    <row r="572" spans="1:25" x14ac:dyDescent="0.45">
      <c r="A572">
        <v>7.2</v>
      </c>
      <c r="B572">
        <v>0.66</v>
      </c>
      <c r="C572">
        <v>0.03</v>
      </c>
      <c r="D572">
        <v>2.2999999999999998</v>
      </c>
      <c r="E572">
        <v>7.8E-2</v>
      </c>
      <c r="F572">
        <v>16</v>
      </c>
      <c r="G572">
        <v>86</v>
      </c>
      <c r="H572">
        <v>0.99742999999999904</v>
      </c>
      <c r="I572">
        <v>3.53</v>
      </c>
      <c r="J572">
        <v>0.56999999999999995</v>
      </c>
      <c r="K572">
        <v>9.6999999999999993</v>
      </c>
      <c r="L572">
        <v>5</v>
      </c>
      <c r="N572">
        <v>7.2</v>
      </c>
      <c r="O572">
        <v>0.69499999999999995</v>
      </c>
      <c r="P572">
        <v>0.13</v>
      </c>
      <c r="Q572">
        <v>2</v>
      </c>
      <c r="R572">
        <v>7.5999999999999998E-2</v>
      </c>
      <c r="S572">
        <v>12</v>
      </c>
      <c r="T572">
        <v>20</v>
      </c>
      <c r="U572">
        <v>0.99546000000000001</v>
      </c>
      <c r="V572">
        <v>3.29</v>
      </c>
      <c r="W572">
        <v>0.54</v>
      </c>
      <c r="X572">
        <v>10.1</v>
      </c>
      <c r="Y572">
        <v>5</v>
      </c>
    </row>
    <row r="573" spans="1:25" x14ac:dyDescent="0.45">
      <c r="A573">
        <v>7.2</v>
      </c>
      <c r="B573">
        <v>0.63500000000000001</v>
      </c>
      <c r="C573">
        <v>7.0000000000000007E-2</v>
      </c>
      <c r="D573">
        <v>2.6</v>
      </c>
      <c r="E573">
        <v>7.6999999999999999E-2</v>
      </c>
      <c r="F573">
        <v>16</v>
      </c>
      <c r="G573">
        <v>86</v>
      </c>
      <c r="H573">
        <v>0.99747999999999903</v>
      </c>
      <c r="I573">
        <v>3.51</v>
      </c>
      <c r="J573">
        <v>0.54</v>
      </c>
      <c r="K573">
        <v>9.6999999999999993</v>
      </c>
      <c r="L573">
        <v>5</v>
      </c>
      <c r="N573">
        <v>6.6</v>
      </c>
      <c r="O573">
        <v>0.88</v>
      </c>
      <c r="P573">
        <v>0.04</v>
      </c>
      <c r="Q573">
        <v>2.2000000000000002</v>
      </c>
      <c r="R573">
        <v>6.6000000000000003E-2</v>
      </c>
      <c r="S573">
        <v>12</v>
      </c>
      <c r="T573">
        <v>20</v>
      </c>
      <c r="U573">
        <v>0.99636000000000002</v>
      </c>
      <c r="V573">
        <v>3.53</v>
      </c>
      <c r="W573">
        <v>0.56000000000000005</v>
      </c>
      <c r="X573">
        <v>9.9</v>
      </c>
      <c r="Y573">
        <v>5</v>
      </c>
    </row>
    <row r="574" spans="1:25" x14ac:dyDescent="0.45">
      <c r="A574">
        <v>5.3</v>
      </c>
      <c r="B574">
        <v>0.47</v>
      </c>
      <c r="C574">
        <v>0.11</v>
      </c>
      <c r="D574">
        <v>2.2000000000000002</v>
      </c>
      <c r="E574">
        <v>4.8000000000000001E-2</v>
      </c>
      <c r="F574">
        <v>16</v>
      </c>
      <c r="G574">
        <v>89</v>
      </c>
      <c r="H574">
        <v>0.99182000000000003</v>
      </c>
      <c r="I574">
        <v>3.54</v>
      </c>
      <c r="J574">
        <v>0.88</v>
      </c>
      <c r="K574">
        <v>13.566666666666601</v>
      </c>
      <c r="L574">
        <v>7</v>
      </c>
      <c r="N574">
        <v>7.5</v>
      </c>
      <c r="O574">
        <v>0.52</v>
      </c>
      <c r="P574">
        <v>0.4</v>
      </c>
      <c r="Q574">
        <v>2.2000000000000002</v>
      </c>
      <c r="R574">
        <v>0.06</v>
      </c>
      <c r="S574">
        <v>12</v>
      </c>
      <c r="T574">
        <v>20</v>
      </c>
      <c r="U574">
        <v>0.99473999999999996</v>
      </c>
      <c r="V574">
        <v>3.26</v>
      </c>
      <c r="W574">
        <v>0.64</v>
      </c>
      <c r="X574">
        <v>11.8</v>
      </c>
      <c r="Y574">
        <v>6</v>
      </c>
    </row>
    <row r="575" spans="1:25" x14ac:dyDescent="0.45">
      <c r="A575">
        <v>5.3</v>
      </c>
      <c r="B575">
        <v>0.47</v>
      </c>
      <c r="C575">
        <v>0.11</v>
      </c>
      <c r="D575">
        <v>2.2000000000000002</v>
      </c>
      <c r="E575">
        <v>4.8000000000000001E-2</v>
      </c>
      <c r="F575">
        <v>16</v>
      </c>
      <c r="G575">
        <v>89</v>
      </c>
      <c r="H575">
        <v>0.99182000000000003</v>
      </c>
      <c r="I575">
        <v>3.54</v>
      </c>
      <c r="J575">
        <v>0.88</v>
      </c>
      <c r="K575">
        <v>13.6</v>
      </c>
      <c r="L575">
        <v>7</v>
      </c>
      <c r="N575">
        <v>8.8000000000000007</v>
      </c>
      <c r="O575">
        <v>0.45</v>
      </c>
      <c r="P575">
        <v>0.43</v>
      </c>
      <c r="Q575">
        <v>1.4</v>
      </c>
      <c r="R575">
        <v>7.5999999999999998E-2</v>
      </c>
      <c r="S575">
        <v>12</v>
      </c>
      <c r="T575">
        <v>21</v>
      </c>
      <c r="U575">
        <v>0.99551000000000001</v>
      </c>
      <c r="V575">
        <v>3.21</v>
      </c>
      <c r="W575">
        <v>0.75</v>
      </c>
      <c r="X575">
        <v>10.199999999999999</v>
      </c>
      <c r="Y575">
        <v>6</v>
      </c>
    </row>
    <row r="576" spans="1:25" x14ac:dyDescent="0.45">
      <c r="A576">
        <v>5.0999999999999996</v>
      </c>
      <c r="B576">
        <v>0.51</v>
      </c>
      <c r="C576">
        <v>0.18</v>
      </c>
      <c r="D576">
        <v>2.1</v>
      </c>
      <c r="E576">
        <v>4.2000000000000003E-2</v>
      </c>
      <c r="F576">
        <v>16</v>
      </c>
      <c r="G576">
        <v>101</v>
      </c>
      <c r="H576">
        <v>0.99239999999999995</v>
      </c>
      <c r="I576">
        <v>3.46</v>
      </c>
      <c r="J576">
        <v>0.87</v>
      </c>
      <c r="K576">
        <v>12.9</v>
      </c>
      <c r="L576">
        <v>7</v>
      </c>
      <c r="N576">
        <v>7.1</v>
      </c>
      <c r="O576">
        <v>0.68</v>
      </c>
      <c r="P576">
        <v>0</v>
      </c>
      <c r="Q576">
        <v>2.2000000000000002</v>
      </c>
      <c r="R576">
        <v>7.2999999999999995E-2</v>
      </c>
      <c r="S576">
        <v>12</v>
      </c>
      <c r="T576">
        <v>22</v>
      </c>
      <c r="U576">
        <v>0.99690000000000001</v>
      </c>
      <c r="V576">
        <v>3.48</v>
      </c>
      <c r="W576">
        <v>0.5</v>
      </c>
      <c r="X576">
        <v>9.3000000000000007</v>
      </c>
      <c r="Y576">
        <v>5</v>
      </c>
    </row>
    <row r="577" spans="1:25" x14ac:dyDescent="0.45">
      <c r="A577">
        <v>8.9</v>
      </c>
      <c r="B577">
        <v>0.56499999999999995</v>
      </c>
      <c r="C577">
        <v>0.34</v>
      </c>
      <c r="D577">
        <v>3</v>
      </c>
      <c r="E577">
        <v>9.2999999999999999E-2</v>
      </c>
      <c r="F577">
        <v>16</v>
      </c>
      <c r="G577">
        <v>112</v>
      </c>
      <c r="H577">
        <v>0.99980000000000002</v>
      </c>
      <c r="I577">
        <v>3.38</v>
      </c>
      <c r="J577">
        <v>0.61</v>
      </c>
      <c r="K577">
        <v>9.5</v>
      </c>
      <c r="L577">
        <v>5</v>
      </c>
      <c r="N577">
        <v>11.9</v>
      </c>
      <c r="O577">
        <v>0.37</v>
      </c>
      <c r="P577">
        <v>0.69</v>
      </c>
      <c r="Q577">
        <v>2.2999999999999998</v>
      </c>
      <c r="R577">
        <v>7.8E-2</v>
      </c>
      <c r="S577">
        <v>12</v>
      </c>
      <c r="T577">
        <v>24</v>
      </c>
      <c r="U577">
        <v>0.99580000000000002</v>
      </c>
      <c r="V577">
        <v>3</v>
      </c>
      <c r="W577">
        <v>0.65</v>
      </c>
      <c r="X577">
        <v>12.8</v>
      </c>
      <c r="Y577">
        <v>6</v>
      </c>
    </row>
    <row r="578" spans="1:25" x14ac:dyDescent="0.45">
      <c r="A578">
        <v>8.3000000000000007</v>
      </c>
      <c r="B578">
        <v>0.54</v>
      </c>
      <c r="C578">
        <v>0.24</v>
      </c>
      <c r="D578">
        <v>3.4</v>
      </c>
      <c r="E578">
        <v>7.5999999999999998E-2</v>
      </c>
      <c r="F578">
        <v>16</v>
      </c>
      <c r="G578">
        <v>112</v>
      </c>
      <c r="H578">
        <v>0.99760000000000004</v>
      </c>
      <c r="I578">
        <v>3.27</v>
      </c>
      <c r="J578">
        <v>0.61</v>
      </c>
      <c r="K578">
        <v>9.4</v>
      </c>
      <c r="L578">
        <v>5</v>
      </c>
      <c r="N578">
        <v>8.1</v>
      </c>
      <c r="O578">
        <v>0.73</v>
      </c>
      <c r="P578">
        <v>0</v>
      </c>
      <c r="Q578">
        <v>2.5</v>
      </c>
      <c r="R578">
        <v>8.1000000000000003E-2</v>
      </c>
      <c r="S578">
        <v>12</v>
      </c>
      <c r="T578">
        <v>24</v>
      </c>
      <c r="U578">
        <v>0.99797999999999998</v>
      </c>
      <c r="V578">
        <v>3.38</v>
      </c>
      <c r="W578">
        <v>0.46</v>
      </c>
      <c r="X578">
        <v>9.6</v>
      </c>
      <c r="Y578">
        <v>4</v>
      </c>
    </row>
    <row r="579" spans="1:25" x14ac:dyDescent="0.45">
      <c r="A579">
        <v>6.8</v>
      </c>
      <c r="B579">
        <v>0.63</v>
      </c>
      <c r="C579">
        <v>0.12</v>
      </c>
      <c r="D579">
        <v>3.8</v>
      </c>
      <c r="E579">
        <v>9.9000000000000005E-2</v>
      </c>
      <c r="F579">
        <v>16</v>
      </c>
      <c r="G579">
        <v>126</v>
      </c>
      <c r="H579">
        <v>0.99690000000000001</v>
      </c>
      <c r="I579">
        <v>3.28</v>
      </c>
      <c r="J579">
        <v>0.61</v>
      </c>
      <c r="K579">
        <v>9.5</v>
      </c>
      <c r="L579">
        <v>5</v>
      </c>
      <c r="N579">
        <v>8.9</v>
      </c>
      <c r="O579">
        <v>0.35</v>
      </c>
      <c r="P579">
        <v>0.4</v>
      </c>
      <c r="Q579">
        <v>3.6</v>
      </c>
      <c r="R579">
        <v>0.11</v>
      </c>
      <c r="S579">
        <v>12</v>
      </c>
      <c r="T579">
        <v>24</v>
      </c>
      <c r="U579">
        <v>0.99548999999999999</v>
      </c>
      <c r="V579">
        <v>3.23</v>
      </c>
      <c r="W579">
        <v>0.7</v>
      </c>
      <c r="X579">
        <v>12</v>
      </c>
      <c r="Y579">
        <v>7</v>
      </c>
    </row>
    <row r="580" spans="1:25" x14ac:dyDescent="0.45">
      <c r="A580">
        <v>7.3</v>
      </c>
      <c r="B580">
        <v>0.65</v>
      </c>
      <c r="C580">
        <v>0</v>
      </c>
      <c r="D580">
        <v>1.2</v>
      </c>
      <c r="E580">
        <v>6.5000000000000002E-2</v>
      </c>
      <c r="F580">
        <v>15</v>
      </c>
      <c r="G580">
        <v>21</v>
      </c>
      <c r="H580">
        <v>0.99460000000000004</v>
      </c>
      <c r="I580">
        <v>3.39</v>
      </c>
      <c r="J580">
        <v>0.47</v>
      </c>
      <c r="K580">
        <v>10</v>
      </c>
      <c r="L580">
        <v>7</v>
      </c>
      <c r="N580">
        <v>9.1</v>
      </c>
      <c r="O580">
        <v>0.3</v>
      </c>
      <c r="P580">
        <v>0.34</v>
      </c>
      <c r="Q580">
        <v>2</v>
      </c>
      <c r="R580">
        <v>6.4000000000000001E-2</v>
      </c>
      <c r="S580">
        <v>12</v>
      </c>
      <c r="T580">
        <v>25</v>
      </c>
      <c r="U580">
        <v>0.99516000000000004</v>
      </c>
      <c r="V580">
        <v>3.26</v>
      </c>
      <c r="W580">
        <v>0.84</v>
      </c>
      <c r="X580">
        <v>11.7</v>
      </c>
      <c r="Y580">
        <v>7</v>
      </c>
    </row>
    <row r="581" spans="1:25" x14ac:dyDescent="0.45">
      <c r="A581">
        <v>7</v>
      </c>
      <c r="B581">
        <v>0.69</v>
      </c>
      <c r="C581">
        <v>7.0000000000000007E-2</v>
      </c>
      <c r="D581">
        <v>2.5</v>
      </c>
      <c r="E581">
        <v>9.0999999999999998E-2</v>
      </c>
      <c r="F581">
        <v>15</v>
      </c>
      <c r="G581">
        <v>21</v>
      </c>
      <c r="H581">
        <v>0.99572000000000005</v>
      </c>
      <c r="I581">
        <v>3.38</v>
      </c>
      <c r="J581">
        <v>0.6</v>
      </c>
      <c r="K581">
        <v>11.3</v>
      </c>
      <c r="L581">
        <v>6</v>
      </c>
      <c r="N581">
        <v>9.1999999999999993</v>
      </c>
      <c r="O581">
        <v>0.41</v>
      </c>
      <c r="P581">
        <v>0.5</v>
      </c>
      <c r="Q581">
        <v>2.5</v>
      </c>
      <c r="R581">
        <v>5.5E-2</v>
      </c>
      <c r="S581">
        <v>12</v>
      </c>
      <c r="T581">
        <v>25</v>
      </c>
      <c r="U581">
        <v>0.99519999999999997</v>
      </c>
      <c r="V581">
        <v>3.34</v>
      </c>
      <c r="W581">
        <v>0.79</v>
      </c>
      <c r="X581">
        <v>13.3</v>
      </c>
      <c r="Y581">
        <v>7</v>
      </c>
    </row>
    <row r="582" spans="1:25" x14ac:dyDescent="0.45">
      <c r="A582">
        <v>6.6</v>
      </c>
      <c r="B582">
        <v>0.85499999999999998</v>
      </c>
      <c r="C582">
        <v>0.02</v>
      </c>
      <c r="D582">
        <v>2.4</v>
      </c>
      <c r="E582">
        <v>6.2E-2</v>
      </c>
      <c r="F582">
        <v>15</v>
      </c>
      <c r="G582">
        <v>23</v>
      </c>
      <c r="H582">
        <v>0.99626999999999999</v>
      </c>
      <c r="I582">
        <v>3.54</v>
      </c>
      <c r="J582">
        <v>0.6</v>
      </c>
      <c r="K582">
        <v>11</v>
      </c>
      <c r="L582">
        <v>6</v>
      </c>
      <c r="N582">
        <v>6.3</v>
      </c>
      <c r="O582">
        <v>0.6</v>
      </c>
      <c r="P582">
        <v>0.1</v>
      </c>
      <c r="Q582">
        <v>1.6</v>
      </c>
      <c r="R582">
        <v>4.8000000000000001E-2</v>
      </c>
      <c r="S582">
        <v>12</v>
      </c>
      <c r="T582">
        <v>26</v>
      </c>
      <c r="U582">
        <v>0.99306000000000005</v>
      </c>
      <c r="V582">
        <v>3.55</v>
      </c>
      <c r="W582">
        <v>0.51</v>
      </c>
      <c r="X582">
        <v>12.1</v>
      </c>
      <c r="Y582">
        <v>5</v>
      </c>
    </row>
    <row r="583" spans="1:25" x14ac:dyDescent="0.45">
      <c r="A583">
        <v>7.1</v>
      </c>
      <c r="B583">
        <v>0.53</v>
      </c>
      <c r="C583">
        <v>7.0000000000000007E-2</v>
      </c>
      <c r="D583">
        <v>1.7</v>
      </c>
      <c r="E583">
        <v>7.0999999999999994E-2</v>
      </c>
      <c r="F583">
        <v>15</v>
      </c>
      <c r="G583">
        <v>24</v>
      </c>
      <c r="H583">
        <v>0.99509999999999998</v>
      </c>
      <c r="I583">
        <v>3.29</v>
      </c>
      <c r="J583">
        <v>0.66</v>
      </c>
      <c r="K583">
        <v>10.8</v>
      </c>
      <c r="L583">
        <v>6</v>
      </c>
      <c r="N583">
        <v>11.5</v>
      </c>
      <c r="O583">
        <v>0.3</v>
      </c>
      <c r="P583">
        <v>0.6</v>
      </c>
      <c r="Q583">
        <v>2</v>
      </c>
      <c r="R583">
        <v>6.7000000000000004E-2</v>
      </c>
      <c r="S583">
        <v>12</v>
      </c>
      <c r="T583">
        <v>27</v>
      </c>
      <c r="U583">
        <v>0.99809999999999999</v>
      </c>
      <c r="V583">
        <v>3.11</v>
      </c>
      <c r="W583">
        <v>0.97</v>
      </c>
      <c r="X583">
        <v>10.1</v>
      </c>
      <c r="Y583">
        <v>6</v>
      </c>
    </row>
    <row r="584" spans="1:25" x14ac:dyDescent="0.45">
      <c r="A584">
        <v>7</v>
      </c>
      <c r="B584">
        <v>0.56000000000000005</v>
      </c>
      <c r="C584">
        <v>0.17</v>
      </c>
      <c r="D584">
        <v>1.7</v>
      </c>
      <c r="E584">
        <v>6.5000000000000002E-2</v>
      </c>
      <c r="F584">
        <v>15</v>
      </c>
      <c r="G584">
        <v>24</v>
      </c>
      <c r="H584">
        <v>0.99513999999999903</v>
      </c>
      <c r="I584">
        <v>3.44</v>
      </c>
      <c r="J584">
        <v>0.68</v>
      </c>
      <c r="K584">
        <v>10.55</v>
      </c>
      <c r="L584">
        <v>7</v>
      </c>
      <c r="N584">
        <v>6.5</v>
      </c>
      <c r="O584">
        <v>0.51</v>
      </c>
      <c r="P584">
        <v>0.15</v>
      </c>
      <c r="Q584">
        <v>3</v>
      </c>
      <c r="R584">
        <v>6.4000000000000001E-2</v>
      </c>
      <c r="S584">
        <v>12</v>
      </c>
      <c r="T584">
        <v>27</v>
      </c>
      <c r="U584">
        <v>0.9929</v>
      </c>
      <c r="V584">
        <v>3.33</v>
      </c>
      <c r="W584">
        <v>0.59</v>
      </c>
      <c r="X584">
        <v>12.8</v>
      </c>
      <c r="Y584">
        <v>6</v>
      </c>
    </row>
    <row r="585" spans="1:25" x14ac:dyDescent="0.45">
      <c r="A585">
        <v>6.8</v>
      </c>
      <c r="B585">
        <v>0.56000000000000005</v>
      </c>
      <c r="C585">
        <v>0.22</v>
      </c>
      <c r="D585">
        <v>1.8</v>
      </c>
      <c r="E585">
        <v>7.3999999999999996E-2</v>
      </c>
      <c r="F585">
        <v>15</v>
      </c>
      <c r="G585">
        <v>24</v>
      </c>
      <c r="H585">
        <v>0.99437999999999904</v>
      </c>
      <c r="I585">
        <v>3.4</v>
      </c>
      <c r="J585">
        <v>0.82</v>
      </c>
      <c r="K585">
        <v>11.2</v>
      </c>
      <c r="L585">
        <v>6</v>
      </c>
      <c r="N585">
        <v>7.3</v>
      </c>
      <c r="O585">
        <v>0.51</v>
      </c>
      <c r="P585">
        <v>0.18</v>
      </c>
      <c r="Q585">
        <v>2.1</v>
      </c>
      <c r="R585">
        <v>7.0000000000000007E-2</v>
      </c>
      <c r="S585">
        <v>12</v>
      </c>
      <c r="T585">
        <v>28</v>
      </c>
      <c r="U585">
        <v>0.99767999999999901</v>
      </c>
      <c r="V585">
        <v>3.52</v>
      </c>
      <c r="W585">
        <v>0.73</v>
      </c>
      <c r="X585">
        <v>9.5</v>
      </c>
      <c r="Y585">
        <v>6</v>
      </c>
    </row>
    <row r="586" spans="1:25" x14ac:dyDescent="0.45">
      <c r="A586">
        <v>6.4</v>
      </c>
      <c r="B586">
        <v>0.38</v>
      </c>
      <c r="C586">
        <v>0.14000000000000001</v>
      </c>
      <c r="D586">
        <v>2.2000000000000002</v>
      </c>
      <c r="E586">
        <v>3.7999999999999999E-2</v>
      </c>
      <c r="F586">
        <v>15</v>
      </c>
      <c r="G586">
        <v>25</v>
      </c>
      <c r="H586">
        <v>0.99513999999999903</v>
      </c>
      <c r="I586">
        <v>3.44</v>
      </c>
      <c r="J586">
        <v>0.65</v>
      </c>
      <c r="K586">
        <v>11.1</v>
      </c>
      <c r="L586">
        <v>6</v>
      </c>
      <c r="N586">
        <v>8.9</v>
      </c>
      <c r="O586">
        <v>0.38</v>
      </c>
      <c r="P586">
        <v>0.4</v>
      </c>
      <c r="Q586">
        <v>2.2000000000000002</v>
      </c>
      <c r="R586">
        <v>6.8000000000000005E-2</v>
      </c>
      <c r="S586">
        <v>12</v>
      </c>
      <c r="T586">
        <v>28</v>
      </c>
      <c r="U586">
        <v>0.99485999999999997</v>
      </c>
      <c r="V586">
        <v>3.27</v>
      </c>
      <c r="W586">
        <v>0.75</v>
      </c>
      <c r="X586">
        <v>12.6</v>
      </c>
      <c r="Y586">
        <v>7</v>
      </c>
    </row>
    <row r="587" spans="1:25" x14ac:dyDescent="0.45">
      <c r="A587">
        <v>6</v>
      </c>
      <c r="B587">
        <v>0.5</v>
      </c>
      <c r="C587">
        <v>0</v>
      </c>
      <c r="D587">
        <v>1.4</v>
      </c>
      <c r="E587">
        <v>5.7000000000000002E-2</v>
      </c>
      <c r="F587">
        <v>15</v>
      </c>
      <c r="G587">
        <v>26</v>
      </c>
      <c r="H587">
        <v>0.99447999999999903</v>
      </c>
      <c r="I587">
        <v>3.36</v>
      </c>
      <c r="J587">
        <v>0.45</v>
      </c>
      <c r="K587">
        <v>9.5</v>
      </c>
      <c r="L587">
        <v>5</v>
      </c>
      <c r="N587">
        <v>8.3000000000000007</v>
      </c>
      <c r="O587">
        <v>0.70499999999999996</v>
      </c>
      <c r="P587">
        <v>0.12</v>
      </c>
      <c r="Q587">
        <v>2.6</v>
      </c>
      <c r="R587">
        <v>9.1999999999999998E-2</v>
      </c>
      <c r="S587">
        <v>12</v>
      </c>
      <c r="T587">
        <v>28</v>
      </c>
      <c r="U587">
        <v>0.99939999999999996</v>
      </c>
      <c r="V587">
        <v>3.51</v>
      </c>
      <c r="W587">
        <v>0.72</v>
      </c>
      <c r="X587">
        <v>10</v>
      </c>
      <c r="Y587">
        <v>5</v>
      </c>
    </row>
    <row r="588" spans="1:25" x14ac:dyDescent="0.45">
      <c r="A588">
        <v>6.2</v>
      </c>
      <c r="B588">
        <v>0.64</v>
      </c>
      <c r="C588">
        <v>0.09</v>
      </c>
      <c r="D588">
        <v>2.5</v>
      </c>
      <c r="E588">
        <v>8.1000000000000003E-2</v>
      </c>
      <c r="F588">
        <v>15</v>
      </c>
      <c r="G588">
        <v>26</v>
      </c>
      <c r="H588">
        <v>0.99537999999999904</v>
      </c>
      <c r="I588">
        <v>3.57</v>
      </c>
      <c r="J588">
        <v>0.63</v>
      </c>
      <c r="K588">
        <v>12</v>
      </c>
      <c r="L588">
        <v>5</v>
      </c>
      <c r="N588">
        <v>10.5</v>
      </c>
      <c r="O588">
        <v>0.42</v>
      </c>
      <c r="P588">
        <v>0.66</v>
      </c>
      <c r="Q588">
        <v>2.95</v>
      </c>
      <c r="R588">
        <v>0.11599999999999901</v>
      </c>
      <c r="S588">
        <v>12</v>
      </c>
      <c r="T588">
        <v>29</v>
      </c>
      <c r="U588">
        <v>0.997</v>
      </c>
      <c r="V588">
        <v>3.24</v>
      </c>
      <c r="W588">
        <v>0.75</v>
      </c>
      <c r="X588">
        <v>11.7</v>
      </c>
      <c r="Y588">
        <v>7</v>
      </c>
    </row>
    <row r="589" spans="1:25" x14ac:dyDescent="0.45">
      <c r="A589">
        <v>7.7</v>
      </c>
      <c r="B589">
        <v>0.63</v>
      </c>
      <c r="C589">
        <v>0.08</v>
      </c>
      <c r="D589">
        <v>1.9</v>
      </c>
      <c r="E589">
        <v>7.5999999999999998E-2</v>
      </c>
      <c r="F589">
        <v>15</v>
      </c>
      <c r="G589">
        <v>27</v>
      </c>
      <c r="H589">
        <v>0.99670000000000003</v>
      </c>
      <c r="I589">
        <v>3.32</v>
      </c>
      <c r="J589">
        <v>0.54</v>
      </c>
      <c r="K589">
        <v>9.5</v>
      </c>
      <c r="L589">
        <v>6</v>
      </c>
      <c r="N589">
        <v>6.9</v>
      </c>
      <c r="O589">
        <v>0.49</v>
      </c>
      <c r="P589">
        <v>0.1</v>
      </c>
      <c r="Q589">
        <v>2.2999999999999998</v>
      </c>
      <c r="R589">
        <v>7.3999999999999996E-2</v>
      </c>
      <c r="S589">
        <v>12</v>
      </c>
      <c r="T589">
        <v>30</v>
      </c>
      <c r="U589">
        <v>0.99590000000000001</v>
      </c>
      <c r="V589">
        <v>3.42</v>
      </c>
      <c r="W589">
        <v>0.57999999999999996</v>
      </c>
      <c r="X589">
        <v>10.199999999999999</v>
      </c>
      <c r="Y589">
        <v>6</v>
      </c>
    </row>
    <row r="590" spans="1:25" x14ac:dyDescent="0.45">
      <c r="A590">
        <v>7.7</v>
      </c>
      <c r="B590">
        <v>0.69</v>
      </c>
      <c r="C590">
        <v>0.05</v>
      </c>
      <c r="D590">
        <v>2.7</v>
      </c>
      <c r="E590">
        <v>7.4999999999999997E-2</v>
      </c>
      <c r="F590">
        <v>15</v>
      </c>
      <c r="G590">
        <v>27</v>
      </c>
      <c r="H590">
        <v>0.99739999999999995</v>
      </c>
      <c r="I590">
        <v>3.26</v>
      </c>
      <c r="J590">
        <v>0.61</v>
      </c>
      <c r="K590">
        <v>9.1</v>
      </c>
      <c r="L590">
        <v>5</v>
      </c>
      <c r="N590">
        <v>12</v>
      </c>
      <c r="O590">
        <v>0.39</v>
      </c>
      <c r="P590">
        <v>0.66</v>
      </c>
      <c r="Q590">
        <v>3</v>
      </c>
      <c r="R590">
        <v>9.2999999999999999E-2</v>
      </c>
      <c r="S590">
        <v>12</v>
      </c>
      <c r="T590">
        <v>30</v>
      </c>
      <c r="U590">
        <v>0.99960000000000004</v>
      </c>
      <c r="V590">
        <v>3.18</v>
      </c>
      <c r="W590">
        <v>0.63</v>
      </c>
      <c r="X590">
        <v>10.8</v>
      </c>
      <c r="Y590">
        <v>7</v>
      </c>
    </row>
    <row r="591" spans="1:25" x14ac:dyDescent="0.45">
      <c r="A591">
        <v>6.4</v>
      </c>
      <c r="B591">
        <v>0.31</v>
      </c>
      <c r="C591">
        <v>0.09</v>
      </c>
      <c r="D591">
        <v>1.4</v>
      </c>
      <c r="E591">
        <v>6.6000000000000003E-2</v>
      </c>
      <c r="F591">
        <v>15</v>
      </c>
      <c r="G591">
        <v>28</v>
      </c>
      <c r="H591">
        <v>0.99458999999999997</v>
      </c>
      <c r="I591">
        <v>3.42</v>
      </c>
      <c r="J591">
        <v>0.7</v>
      </c>
      <c r="K591">
        <v>10</v>
      </c>
      <c r="L591">
        <v>7</v>
      </c>
      <c r="N591">
        <v>7.2</v>
      </c>
      <c r="O591">
        <v>0.5</v>
      </c>
      <c r="P591">
        <v>0.18</v>
      </c>
      <c r="Q591">
        <v>2.1</v>
      </c>
      <c r="R591">
        <v>7.0999999999999994E-2</v>
      </c>
      <c r="S591">
        <v>12</v>
      </c>
      <c r="T591">
        <v>31</v>
      </c>
      <c r="U591">
        <v>0.99761</v>
      </c>
      <c r="V591">
        <v>3.52</v>
      </c>
      <c r="W591">
        <v>0.72</v>
      </c>
      <c r="X591">
        <v>9.6</v>
      </c>
      <c r="Y591">
        <v>6</v>
      </c>
    </row>
    <row r="592" spans="1:25" x14ac:dyDescent="0.45">
      <c r="A592">
        <v>7</v>
      </c>
      <c r="B592">
        <v>0.43</v>
      </c>
      <c r="C592">
        <v>0.02</v>
      </c>
      <c r="D592">
        <v>1.9</v>
      </c>
      <c r="E592">
        <v>0.08</v>
      </c>
      <c r="F592">
        <v>15</v>
      </c>
      <c r="G592">
        <v>28</v>
      </c>
      <c r="H592">
        <v>0.99492000000000003</v>
      </c>
      <c r="I592">
        <v>3.35</v>
      </c>
      <c r="J592">
        <v>0.81</v>
      </c>
      <c r="K592">
        <v>10.6</v>
      </c>
      <c r="L592">
        <v>6</v>
      </c>
      <c r="N592">
        <v>9.3000000000000007</v>
      </c>
      <c r="O592">
        <v>0.41</v>
      </c>
      <c r="P592">
        <v>0.39</v>
      </c>
      <c r="Q592">
        <v>2.2000000000000002</v>
      </c>
      <c r="R592">
        <v>6.4000000000000001E-2</v>
      </c>
      <c r="S592">
        <v>12</v>
      </c>
      <c r="T592">
        <v>31</v>
      </c>
      <c r="U592">
        <v>0.99839999999999995</v>
      </c>
      <c r="V592">
        <v>3.26</v>
      </c>
      <c r="W592">
        <v>0.65</v>
      </c>
      <c r="X592">
        <v>10.199999999999999</v>
      </c>
      <c r="Y592">
        <v>5</v>
      </c>
    </row>
    <row r="593" spans="1:25" x14ac:dyDescent="0.45">
      <c r="A593">
        <v>7.2</v>
      </c>
      <c r="B593">
        <v>0.37</v>
      </c>
      <c r="C593">
        <v>0.32</v>
      </c>
      <c r="D593">
        <v>2</v>
      </c>
      <c r="E593">
        <v>6.2E-2</v>
      </c>
      <c r="F593">
        <v>15</v>
      </c>
      <c r="G593">
        <v>28</v>
      </c>
      <c r="H593">
        <v>0.99470000000000003</v>
      </c>
      <c r="I593">
        <v>3.23</v>
      </c>
      <c r="J593">
        <v>0.73</v>
      </c>
      <c r="K593">
        <v>11.3</v>
      </c>
      <c r="L593">
        <v>7</v>
      </c>
      <c r="N593">
        <v>8.6</v>
      </c>
      <c r="O593">
        <v>0.8</v>
      </c>
      <c r="P593">
        <v>0.11</v>
      </c>
      <c r="Q593">
        <v>2.2999999999999998</v>
      </c>
      <c r="R593">
        <v>8.4000000000000005E-2</v>
      </c>
      <c r="S593">
        <v>12</v>
      </c>
      <c r="T593">
        <v>31</v>
      </c>
      <c r="U593">
        <v>0.99790000000000001</v>
      </c>
      <c r="V593">
        <v>3.4</v>
      </c>
      <c r="W593">
        <v>0.48</v>
      </c>
      <c r="X593">
        <v>9.9</v>
      </c>
      <c r="Y593">
        <v>5</v>
      </c>
    </row>
    <row r="594" spans="1:25" x14ac:dyDescent="0.45">
      <c r="A594">
        <v>5.2</v>
      </c>
      <c r="B594">
        <v>0.64500000000000002</v>
      </c>
      <c r="C594">
        <v>0</v>
      </c>
      <c r="D594">
        <v>2.15</v>
      </c>
      <c r="E594">
        <v>0.08</v>
      </c>
      <c r="F594">
        <v>15</v>
      </c>
      <c r="G594">
        <v>28</v>
      </c>
      <c r="H594">
        <v>0.99443999999999999</v>
      </c>
      <c r="I594">
        <v>3.78</v>
      </c>
      <c r="J594">
        <v>0.61</v>
      </c>
      <c r="K594">
        <v>12.5</v>
      </c>
      <c r="L594">
        <v>6</v>
      </c>
      <c r="N594">
        <v>6.4</v>
      </c>
      <c r="O594">
        <v>0.63</v>
      </c>
      <c r="P594">
        <v>0.21</v>
      </c>
      <c r="Q594">
        <v>1.6</v>
      </c>
      <c r="R594">
        <v>0.08</v>
      </c>
      <c r="S594">
        <v>12</v>
      </c>
      <c r="T594">
        <v>32</v>
      </c>
      <c r="U594">
        <v>0.99688999999999905</v>
      </c>
      <c r="V594">
        <v>3.58</v>
      </c>
      <c r="W594">
        <v>0.66</v>
      </c>
      <c r="X594">
        <v>9.8000000000000007</v>
      </c>
      <c r="Y594">
        <v>5</v>
      </c>
    </row>
    <row r="595" spans="1:25" x14ac:dyDescent="0.45">
      <c r="A595">
        <v>7.2</v>
      </c>
      <c r="B595">
        <v>0.38</v>
      </c>
      <c r="C595">
        <v>0.31</v>
      </c>
      <c r="D595">
        <v>2</v>
      </c>
      <c r="E595">
        <v>5.5999999999999897E-2</v>
      </c>
      <c r="F595">
        <v>15</v>
      </c>
      <c r="G595">
        <v>29</v>
      </c>
      <c r="H595">
        <v>0.99472000000000005</v>
      </c>
      <c r="I595">
        <v>3.23</v>
      </c>
      <c r="J595">
        <v>0.76</v>
      </c>
      <c r="K595">
        <v>11.3</v>
      </c>
      <c r="L595">
        <v>8</v>
      </c>
      <c r="N595">
        <v>8</v>
      </c>
      <c r="O595">
        <v>0.59</v>
      </c>
      <c r="P595">
        <v>0.05</v>
      </c>
      <c r="Q595">
        <v>2</v>
      </c>
      <c r="R595">
        <v>8.8999999999999996E-2</v>
      </c>
      <c r="S595">
        <v>12</v>
      </c>
      <c r="T595">
        <v>32</v>
      </c>
      <c r="U595">
        <v>0.99734999999999996</v>
      </c>
      <c r="V595">
        <v>3.36</v>
      </c>
      <c r="W595">
        <v>0.61</v>
      </c>
      <c r="X595">
        <v>10</v>
      </c>
      <c r="Y595">
        <v>5</v>
      </c>
    </row>
    <row r="596" spans="1:25" x14ac:dyDescent="0.45">
      <c r="A596">
        <v>7.2</v>
      </c>
      <c r="B596">
        <v>0.53</v>
      </c>
      <c r="C596">
        <v>0.14000000000000001</v>
      </c>
      <c r="D596">
        <v>2.1</v>
      </c>
      <c r="E596">
        <v>6.4000000000000001E-2</v>
      </c>
      <c r="F596">
        <v>15</v>
      </c>
      <c r="G596">
        <v>29</v>
      </c>
      <c r="H596">
        <v>0.99322999999999995</v>
      </c>
      <c r="I596">
        <v>3.35</v>
      </c>
      <c r="J596">
        <v>0.61</v>
      </c>
      <c r="K596">
        <v>12.1</v>
      </c>
      <c r="L596">
        <v>6</v>
      </c>
      <c r="N596">
        <v>7.5</v>
      </c>
      <c r="O596">
        <v>0.52</v>
      </c>
      <c r="P596">
        <v>0.16</v>
      </c>
      <c r="Q596">
        <v>1.9</v>
      </c>
      <c r="R596">
        <v>8.5000000000000006E-2</v>
      </c>
      <c r="S596">
        <v>12</v>
      </c>
      <c r="T596">
        <v>35</v>
      </c>
      <c r="U596">
        <v>0.99680000000000002</v>
      </c>
      <c r="V596">
        <v>3.38</v>
      </c>
      <c r="W596">
        <v>0.62</v>
      </c>
      <c r="X596">
        <v>9.5</v>
      </c>
      <c r="Y596">
        <v>7</v>
      </c>
    </row>
    <row r="597" spans="1:25" x14ac:dyDescent="0.45">
      <c r="A597">
        <v>6.8</v>
      </c>
      <c r="B597">
        <v>0.68</v>
      </c>
      <c r="C597">
        <v>0.09</v>
      </c>
      <c r="D597">
        <v>3.9</v>
      </c>
      <c r="E597">
        <v>6.8000000000000005E-2</v>
      </c>
      <c r="F597">
        <v>15</v>
      </c>
      <c r="G597">
        <v>29</v>
      </c>
      <c r="H597">
        <v>0.99524000000000001</v>
      </c>
      <c r="I597">
        <v>3.41</v>
      </c>
      <c r="J597">
        <v>0.52</v>
      </c>
      <c r="K597">
        <v>11.1</v>
      </c>
      <c r="L597">
        <v>4</v>
      </c>
      <c r="N597">
        <v>8.6999999999999993</v>
      </c>
      <c r="O597">
        <v>0.28999999999999998</v>
      </c>
      <c r="P597">
        <v>0.52</v>
      </c>
      <c r="Q597">
        <v>1.6</v>
      </c>
      <c r="R597">
        <v>0.113</v>
      </c>
      <c r="S597">
        <v>12</v>
      </c>
      <c r="T597">
        <v>37</v>
      </c>
      <c r="U597">
        <v>0.99690000000000001</v>
      </c>
      <c r="V597">
        <v>3.25</v>
      </c>
      <c r="W597">
        <v>0.57999999999999996</v>
      </c>
      <c r="X597">
        <v>9.5</v>
      </c>
      <c r="Y597">
        <v>5</v>
      </c>
    </row>
    <row r="598" spans="1:25" x14ac:dyDescent="0.45">
      <c r="A598">
        <v>10</v>
      </c>
      <c r="B598">
        <v>0.73</v>
      </c>
      <c r="C598">
        <v>0.43</v>
      </c>
      <c r="D598">
        <v>2.2999999999999998</v>
      </c>
      <c r="E598">
        <v>5.8999999999999997E-2</v>
      </c>
      <c r="F598">
        <v>15</v>
      </c>
      <c r="G598">
        <v>31</v>
      </c>
      <c r="H598">
        <v>0.99660000000000004</v>
      </c>
      <c r="I598">
        <v>3.15</v>
      </c>
      <c r="J598">
        <v>0.56999999999999995</v>
      </c>
      <c r="K598">
        <v>11</v>
      </c>
      <c r="L598">
        <v>5</v>
      </c>
      <c r="N598">
        <v>7.4</v>
      </c>
      <c r="O598">
        <v>0.68</v>
      </c>
      <c r="P598">
        <v>0.16</v>
      </c>
      <c r="Q598">
        <v>1.8</v>
      </c>
      <c r="R598">
        <v>7.8E-2</v>
      </c>
      <c r="S598">
        <v>12</v>
      </c>
      <c r="T598">
        <v>39</v>
      </c>
      <c r="U598">
        <v>0.99770000000000003</v>
      </c>
      <c r="V598">
        <v>3.5</v>
      </c>
      <c r="W598">
        <v>0.7</v>
      </c>
      <c r="X598">
        <v>9.9</v>
      </c>
      <c r="Y598">
        <v>6</v>
      </c>
    </row>
    <row r="599" spans="1:25" x14ac:dyDescent="0.45">
      <c r="A599">
        <v>6.3</v>
      </c>
      <c r="B599">
        <v>0.98</v>
      </c>
      <c r="C599">
        <v>0.01</v>
      </c>
      <c r="D599">
        <v>2</v>
      </c>
      <c r="E599">
        <v>5.7000000000000002E-2</v>
      </c>
      <c r="F599">
        <v>15</v>
      </c>
      <c r="G599">
        <v>33</v>
      </c>
      <c r="H599">
        <v>0.99487999999999899</v>
      </c>
      <c r="I599">
        <v>3.6</v>
      </c>
      <c r="J599">
        <v>0.46</v>
      </c>
      <c r="K599">
        <v>11.2</v>
      </c>
      <c r="L599">
        <v>6</v>
      </c>
      <c r="N599">
        <v>11.9</v>
      </c>
      <c r="O599">
        <v>0.38</v>
      </c>
      <c r="P599">
        <v>0.49</v>
      </c>
      <c r="Q599">
        <v>2.7</v>
      </c>
      <c r="R599">
        <v>9.8000000000000004E-2</v>
      </c>
      <c r="S599">
        <v>12</v>
      </c>
      <c r="T599">
        <v>42</v>
      </c>
      <c r="U599">
        <v>1.0004</v>
      </c>
      <c r="V599">
        <v>3.16</v>
      </c>
      <c r="W599">
        <v>0.61</v>
      </c>
      <c r="X599">
        <v>10.3</v>
      </c>
      <c r="Y599">
        <v>5</v>
      </c>
    </row>
    <row r="600" spans="1:25" x14ac:dyDescent="0.45">
      <c r="A600">
        <v>10.3</v>
      </c>
      <c r="B600">
        <v>0.27</v>
      </c>
      <c r="C600">
        <v>0.24</v>
      </c>
      <c r="D600">
        <v>2.1</v>
      </c>
      <c r="E600">
        <v>7.1999999999999995E-2</v>
      </c>
      <c r="F600">
        <v>15</v>
      </c>
      <c r="G600">
        <v>33</v>
      </c>
      <c r="H600">
        <v>0.99560000000000004</v>
      </c>
      <c r="I600">
        <v>3.22</v>
      </c>
      <c r="J600">
        <v>0.66</v>
      </c>
      <c r="K600">
        <v>12.8</v>
      </c>
      <c r="L600">
        <v>6</v>
      </c>
      <c r="N600">
        <v>8</v>
      </c>
      <c r="O600">
        <v>0.5</v>
      </c>
      <c r="P600">
        <v>0.39</v>
      </c>
      <c r="Q600">
        <v>2.6</v>
      </c>
      <c r="R600">
        <v>8.1999999999999906E-2</v>
      </c>
      <c r="S600">
        <v>12</v>
      </c>
      <c r="T600">
        <v>46</v>
      </c>
      <c r="U600">
        <v>0.99850000000000005</v>
      </c>
      <c r="V600">
        <v>3.43</v>
      </c>
      <c r="W600">
        <v>0.62</v>
      </c>
      <c r="X600">
        <v>10.7</v>
      </c>
      <c r="Y600">
        <v>6</v>
      </c>
    </row>
    <row r="601" spans="1:25" x14ac:dyDescent="0.45">
      <c r="A601">
        <v>6</v>
      </c>
      <c r="B601">
        <v>0.49</v>
      </c>
      <c r="C601">
        <v>0</v>
      </c>
      <c r="D601">
        <v>2.2999999999999998</v>
      </c>
      <c r="E601">
        <v>6.8000000000000005E-2</v>
      </c>
      <c r="F601">
        <v>15</v>
      </c>
      <c r="G601">
        <v>33</v>
      </c>
      <c r="H601">
        <v>0.99292000000000002</v>
      </c>
      <c r="I601">
        <v>3.58</v>
      </c>
      <c r="J601">
        <v>0.59</v>
      </c>
      <c r="K601">
        <v>12.5</v>
      </c>
      <c r="L601">
        <v>6</v>
      </c>
      <c r="N601">
        <v>7.8</v>
      </c>
      <c r="O601">
        <v>0.56000000000000005</v>
      </c>
      <c r="P601">
        <v>0.19</v>
      </c>
      <c r="Q601">
        <v>1.8</v>
      </c>
      <c r="R601">
        <v>0.104</v>
      </c>
      <c r="S601">
        <v>12</v>
      </c>
      <c r="T601">
        <v>47</v>
      </c>
      <c r="U601">
        <v>0.99639999999999995</v>
      </c>
      <c r="V601">
        <v>3.19</v>
      </c>
      <c r="W601">
        <v>0.93</v>
      </c>
      <c r="X601">
        <v>9.5</v>
      </c>
      <c r="Y601">
        <v>5</v>
      </c>
    </row>
    <row r="602" spans="1:25" x14ac:dyDescent="0.45">
      <c r="A602">
        <v>9.8000000000000007</v>
      </c>
      <c r="B602">
        <v>0.25</v>
      </c>
      <c r="C602">
        <v>0.49</v>
      </c>
      <c r="D602">
        <v>2.7</v>
      </c>
      <c r="E602">
        <v>8.7999999999999995E-2</v>
      </c>
      <c r="F602">
        <v>15</v>
      </c>
      <c r="G602">
        <v>33</v>
      </c>
      <c r="H602">
        <v>0.99819999999999998</v>
      </c>
      <c r="I602">
        <v>3.42</v>
      </c>
      <c r="J602">
        <v>0.9</v>
      </c>
      <c r="K602">
        <v>10</v>
      </c>
      <c r="L602">
        <v>6</v>
      </c>
      <c r="N602">
        <v>9.1</v>
      </c>
      <c r="O602">
        <v>0.77500000000000002</v>
      </c>
      <c r="P602">
        <v>0.22</v>
      </c>
      <c r="Q602">
        <v>2.2000000000000002</v>
      </c>
      <c r="R602">
        <v>7.9000000000000001E-2</v>
      </c>
      <c r="S602">
        <v>12</v>
      </c>
      <c r="T602">
        <v>48</v>
      </c>
      <c r="U602">
        <v>0.99760000000000004</v>
      </c>
      <c r="V602">
        <v>3.18</v>
      </c>
      <c r="W602">
        <v>0.51</v>
      </c>
      <c r="X602">
        <v>9.6</v>
      </c>
      <c r="Y602">
        <v>5</v>
      </c>
    </row>
    <row r="603" spans="1:25" x14ac:dyDescent="0.45">
      <c r="A603">
        <v>6.8</v>
      </c>
      <c r="B603">
        <v>0.64</v>
      </c>
      <c r="C603">
        <v>0</v>
      </c>
      <c r="D603">
        <v>2.7</v>
      </c>
      <c r="E603">
        <v>0.123</v>
      </c>
      <c r="F603">
        <v>15</v>
      </c>
      <c r="G603">
        <v>33</v>
      </c>
      <c r="H603">
        <v>0.99537999999999904</v>
      </c>
      <c r="I603">
        <v>3.44</v>
      </c>
      <c r="J603">
        <v>0.63</v>
      </c>
      <c r="K603">
        <v>11.3</v>
      </c>
      <c r="L603">
        <v>6</v>
      </c>
      <c r="N603">
        <v>9.1999999999999993</v>
      </c>
      <c r="O603">
        <v>0.67</v>
      </c>
      <c r="P603">
        <v>0.1</v>
      </c>
      <c r="Q603">
        <v>3</v>
      </c>
      <c r="R603">
        <v>9.0999999999999998E-2</v>
      </c>
      <c r="S603">
        <v>12</v>
      </c>
      <c r="T603">
        <v>48</v>
      </c>
      <c r="U603">
        <v>0.99887999999999899</v>
      </c>
      <c r="V603">
        <v>3.31</v>
      </c>
      <c r="W603">
        <v>0.54</v>
      </c>
      <c r="X603">
        <v>9.5</v>
      </c>
      <c r="Y603">
        <v>6</v>
      </c>
    </row>
    <row r="604" spans="1:25" x14ac:dyDescent="0.45">
      <c r="A604">
        <v>7.4</v>
      </c>
      <c r="B604">
        <v>0.55000000000000004</v>
      </c>
      <c r="C604">
        <v>0.19</v>
      </c>
      <c r="D604">
        <v>1.8</v>
      </c>
      <c r="E604">
        <v>8.1999999999999906E-2</v>
      </c>
      <c r="F604">
        <v>15</v>
      </c>
      <c r="G604">
        <v>34</v>
      </c>
      <c r="H604">
        <v>0.99655000000000005</v>
      </c>
      <c r="I604">
        <v>3.49</v>
      </c>
      <c r="J604">
        <v>0.68</v>
      </c>
      <c r="K604">
        <v>10.5</v>
      </c>
      <c r="L604">
        <v>5</v>
      </c>
      <c r="N604">
        <v>8</v>
      </c>
      <c r="O604">
        <v>0.38</v>
      </c>
      <c r="P604">
        <v>0.06</v>
      </c>
      <c r="Q604">
        <v>1.8</v>
      </c>
      <c r="R604">
        <v>7.8E-2</v>
      </c>
      <c r="S604">
        <v>12</v>
      </c>
      <c r="T604">
        <v>49</v>
      </c>
      <c r="U604">
        <v>0.99624999999999997</v>
      </c>
      <c r="V604">
        <v>3.37</v>
      </c>
      <c r="W604">
        <v>0.52</v>
      </c>
      <c r="X604">
        <v>9.9</v>
      </c>
      <c r="Y604">
        <v>6</v>
      </c>
    </row>
    <row r="605" spans="1:25" x14ac:dyDescent="0.45">
      <c r="A605">
        <v>6.2</v>
      </c>
      <c r="B605">
        <v>0.51</v>
      </c>
      <c r="C605">
        <v>0.14000000000000001</v>
      </c>
      <c r="D605">
        <v>1.9</v>
      </c>
      <c r="E605">
        <v>5.5999999999999897E-2</v>
      </c>
      <c r="F605">
        <v>15</v>
      </c>
      <c r="G605">
        <v>34</v>
      </c>
      <c r="H605">
        <v>0.99395999999999995</v>
      </c>
      <c r="I605">
        <v>3.48</v>
      </c>
      <c r="J605">
        <v>0.56999999999999995</v>
      </c>
      <c r="K605">
        <v>11.5</v>
      </c>
      <c r="L605">
        <v>6</v>
      </c>
      <c r="N605">
        <v>7.6</v>
      </c>
      <c r="O605">
        <v>0.46</v>
      </c>
      <c r="P605">
        <v>0.11</v>
      </c>
      <c r="Q605">
        <v>2.6</v>
      </c>
      <c r="R605">
        <v>7.9000000000000001E-2</v>
      </c>
      <c r="S605">
        <v>12</v>
      </c>
      <c r="T605">
        <v>49</v>
      </c>
      <c r="U605">
        <v>0.99680000000000002</v>
      </c>
      <c r="V605">
        <v>3.21</v>
      </c>
      <c r="W605">
        <v>0.56999999999999995</v>
      </c>
      <c r="X605">
        <v>10</v>
      </c>
      <c r="Y605">
        <v>5</v>
      </c>
    </row>
    <row r="606" spans="1:25" x14ac:dyDescent="0.45">
      <c r="A606">
        <v>7</v>
      </c>
      <c r="B606">
        <v>0.55000000000000004</v>
      </c>
      <c r="C606">
        <v>0.13</v>
      </c>
      <c r="D606">
        <v>2.2000000000000002</v>
      </c>
      <c r="E606">
        <v>7.4999999999999997E-2</v>
      </c>
      <c r="F606">
        <v>15</v>
      </c>
      <c r="G606">
        <v>35</v>
      </c>
      <c r="H606">
        <v>0.99590000000000001</v>
      </c>
      <c r="I606">
        <v>3.36</v>
      </c>
      <c r="J606">
        <v>0.59</v>
      </c>
      <c r="K606">
        <v>9.6999999999999993</v>
      </c>
      <c r="L606">
        <v>6</v>
      </c>
      <c r="N606">
        <v>9.5</v>
      </c>
      <c r="O606">
        <v>0.37</v>
      </c>
      <c r="P606">
        <v>0.52</v>
      </c>
      <c r="Q606">
        <v>2</v>
      </c>
      <c r="R606">
        <v>8.7999999999999995E-2</v>
      </c>
      <c r="S606">
        <v>12</v>
      </c>
      <c r="T606">
        <v>51</v>
      </c>
      <c r="U606">
        <v>0.99612999999999996</v>
      </c>
      <c r="V606">
        <v>3.29</v>
      </c>
      <c r="W606">
        <v>0.57999999999999996</v>
      </c>
      <c r="X606">
        <v>11.1</v>
      </c>
      <c r="Y606">
        <v>6</v>
      </c>
    </row>
    <row r="607" spans="1:25" x14ac:dyDescent="0.45">
      <c r="A607">
        <v>6.7</v>
      </c>
      <c r="B607">
        <v>0.54</v>
      </c>
      <c r="C607">
        <v>0.13</v>
      </c>
      <c r="D607">
        <v>2</v>
      </c>
      <c r="E607">
        <v>7.5999999999999998E-2</v>
      </c>
      <c r="F607">
        <v>15</v>
      </c>
      <c r="G607">
        <v>36</v>
      </c>
      <c r="H607">
        <v>0.99729999999999996</v>
      </c>
      <c r="I607">
        <v>3.61</v>
      </c>
      <c r="J607">
        <v>0.64</v>
      </c>
      <c r="K607">
        <v>9.8000000000000007</v>
      </c>
      <c r="L607">
        <v>5</v>
      </c>
      <c r="N607">
        <v>7.6</v>
      </c>
      <c r="O607">
        <v>0.52</v>
      </c>
      <c r="P607">
        <v>0.12</v>
      </c>
      <c r="Q607">
        <v>3</v>
      </c>
      <c r="R607">
        <v>6.7000000000000004E-2</v>
      </c>
      <c r="S607">
        <v>12</v>
      </c>
      <c r="T607">
        <v>53</v>
      </c>
      <c r="U607">
        <v>0.99709999999999999</v>
      </c>
      <c r="V607">
        <v>3.36</v>
      </c>
      <c r="W607">
        <v>0.56999999999999995</v>
      </c>
      <c r="X607">
        <v>9.1</v>
      </c>
      <c r="Y607">
        <v>5</v>
      </c>
    </row>
    <row r="608" spans="1:25" x14ac:dyDescent="0.45">
      <c r="A608">
        <v>7.1</v>
      </c>
      <c r="B608">
        <v>0.46</v>
      </c>
      <c r="C608">
        <v>0.14000000000000001</v>
      </c>
      <c r="D608">
        <v>2.8</v>
      </c>
      <c r="E608">
        <v>7.5999999999999998E-2</v>
      </c>
      <c r="F608">
        <v>15</v>
      </c>
      <c r="G608">
        <v>37</v>
      </c>
      <c r="H608">
        <v>0.99624000000000001</v>
      </c>
      <c r="I608">
        <v>3.36</v>
      </c>
      <c r="J608">
        <v>0.49</v>
      </c>
      <c r="K608">
        <v>10.7</v>
      </c>
      <c r="L608">
        <v>5</v>
      </c>
      <c r="N608">
        <v>6.4</v>
      </c>
      <c r="O608">
        <v>0.39</v>
      </c>
      <c r="P608">
        <v>0.33</v>
      </c>
      <c r="Q608">
        <v>3.3</v>
      </c>
      <c r="R608">
        <v>4.5999999999999999E-2</v>
      </c>
      <c r="S608">
        <v>12</v>
      </c>
      <c r="T608">
        <v>53</v>
      </c>
      <c r="U608">
        <v>0.99293999999999905</v>
      </c>
      <c r="V608">
        <v>3.36</v>
      </c>
      <c r="W608">
        <v>0.62</v>
      </c>
      <c r="X608">
        <v>12.2</v>
      </c>
      <c r="Y608">
        <v>6</v>
      </c>
    </row>
    <row r="609" spans="1:25" x14ac:dyDescent="0.45">
      <c r="A609">
        <v>7.9</v>
      </c>
      <c r="B609">
        <v>0.35</v>
      </c>
      <c r="C609">
        <v>0.46</v>
      </c>
      <c r="D609">
        <v>3.6</v>
      </c>
      <c r="E609">
        <v>7.8E-2</v>
      </c>
      <c r="F609">
        <v>15</v>
      </c>
      <c r="G609">
        <v>37</v>
      </c>
      <c r="H609">
        <v>0.99729999999999996</v>
      </c>
      <c r="I609">
        <v>3.35</v>
      </c>
      <c r="J609">
        <v>0.86</v>
      </c>
      <c r="K609">
        <v>12.8</v>
      </c>
      <c r="L609">
        <v>8</v>
      </c>
      <c r="N609">
        <v>6.6</v>
      </c>
      <c r="O609">
        <v>0.69499999999999995</v>
      </c>
      <c r="P609">
        <v>0</v>
      </c>
      <c r="Q609">
        <v>2.1</v>
      </c>
      <c r="R609">
        <v>7.4999999999999997E-2</v>
      </c>
      <c r="S609">
        <v>12</v>
      </c>
      <c r="T609">
        <v>56</v>
      </c>
      <c r="U609">
        <v>0.99680000000000002</v>
      </c>
      <c r="V609">
        <v>3.49</v>
      </c>
      <c r="W609">
        <v>0.67</v>
      </c>
      <c r="X609">
        <v>9.1999999999999993</v>
      </c>
      <c r="Y609">
        <v>5</v>
      </c>
    </row>
    <row r="610" spans="1:25" x14ac:dyDescent="0.45">
      <c r="A610">
        <v>8.5</v>
      </c>
      <c r="B610">
        <v>0.44</v>
      </c>
      <c r="C610">
        <v>0.5</v>
      </c>
      <c r="D610">
        <v>1.9</v>
      </c>
      <c r="E610">
        <v>0.36899999999999999</v>
      </c>
      <c r="F610">
        <v>15</v>
      </c>
      <c r="G610">
        <v>38</v>
      </c>
      <c r="H610">
        <v>0.99634</v>
      </c>
      <c r="I610">
        <v>3.01</v>
      </c>
      <c r="J610">
        <v>1.1000000000000001</v>
      </c>
      <c r="K610">
        <v>9.4</v>
      </c>
      <c r="L610">
        <v>5</v>
      </c>
      <c r="N610">
        <v>8.1999999999999993</v>
      </c>
      <c r="O610">
        <v>0.34</v>
      </c>
      <c r="P610">
        <v>0.38</v>
      </c>
      <c r="Q610">
        <v>2.5</v>
      </c>
      <c r="R610">
        <v>0.08</v>
      </c>
      <c r="S610">
        <v>12</v>
      </c>
      <c r="T610">
        <v>57</v>
      </c>
      <c r="U610">
        <v>0.99780000000000002</v>
      </c>
      <c r="V610">
        <v>3.3</v>
      </c>
      <c r="W610">
        <v>0.47</v>
      </c>
      <c r="X610">
        <v>9</v>
      </c>
      <c r="Y610">
        <v>6</v>
      </c>
    </row>
    <row r="611" spans="1:25" x14ac:dyDescent="0.45">
      <c r="A611">
        <v>7.2</v>
      </c>
      <c r="B611">
        <v>0.64500000000000002</v>
      </c>
      <c r="C611">
        <v>0</v>
      </c>
      <c r="D611">
        <v>1.9</v>
      </c>
      <c r="E611">
        <v>9.6999999999999906E-2</v>
      </c>
      <c r="F611">
        <v>15</v>
      </c>
      <c r="G611">
        <v>39</v>
      </c>
      <c r="H611">
        <v>0.99675000000000002</v>
      </c>
      <c r="I611">
        <v>3.37</v>
      </c>
      <c r="J611">
        <v>0.57999999999999996</v>
      </c>
      <c r="K611">
        <v>9.1999999999999993</v>
      </c>
      <c r="L611">
        <v>6</v>
      </c>
      <c r="N611">
        <v>8.1</v>
      </c>
      <c r="O611">
        <v>0.57499999999999996</v>
      </c>
      <c r="P611">
        <v>0.22</v>
      </c>
      <c r="Q611">
        <v>2.1</v>
      </c>
      <c r="R611">
        <v>7.6999999999999999E-2</v>
      </c>
      <c r="S611">
        <v>12</v>
      </c>
      <c r="T611">
        <v>65</v>
      </c>
      <c r="U611">
        <v>0.99670000000000003</v>
      </c>
      <c r="V611">
        <v>3.29</v>
      </c>
      <c r="W611">
        <v>0.51</v>
      </c>
      <c r="X611">
        <v>9.1999999999999993</v>
      </c>
      <c r="Y611">
        <v>5</v>
      </c>
    </row>
    <row r="612" spans="1:25" x14ac:dyDescent="0.45">
      <c r="A612">
        <v>6.3</v>
      </c>
      <c r="B612">
        <v>0.36</v>
      </c>
      <c r="C612">
        <v>0.19</v>
      </c>
      <c r="D612">
        <v>3.2</v>
      </c>
      <c r="E612">
        <v>7.4999999999999997E-2</v>
      </c>
      <c r="F612">
        <v>15</v>
      </c>
      <c r="G612">
        <v>39</v>
      </c>
      <c r="H612">
        <v>0.99560000000000004</v>
      </c>
      <c r="I612">
        <v>3.56</v>
      </c>
      <c r="J612">
        <v>0.52</v>
      </c>
      <c r="K612">
        <v>12.7</v>
      </c>
      <c r="L612">
        <v>6</v>
      </c>
      <c r="N612">
        <v>7</v>
      </c>
      <c r="O612">
        <v>0.97499999999999998</v>
      </c>
      <c r="P612">
        <v>0.04</v>
      </c>
      <c r="Q612">
        <v>2</v>
      </c>
      <c r="R612">
        <v>8.6999999999999994E-2</v>
      </c>
      <c r="S612">
        <v>12</v>
      </c>
      <c r="T612">
        <v>67</v>
      </c>
      <c r="U612">
        <v>0.99565000000000003</v>
      </c>
      <c r="V612">
        <v>3.35</v>
      </c>
      <c r="W612">
        <v>0.6</v>
      </c>
      <c r="X612">
        <v>9.4</v>
      </c>
      <c r="Y612">
        <v>4</v>
      </c>
    </row>
    <row r="613" spans="1:25" x14ac:dyDescent="0.45">
      <c r="A613">
        <v>6.8</v>
      </c>
      <c r="B613">
        <v>0.91500000000000004</v>
      </c>
      <c r="C613">
        <v>0.28999999999999998</v>
      </c>
      <c r="D613">
        <v>4.8</v>
      </c>
      <c r="E613">
        <v>7.0000000000000007E-2</v>
      </c>
      <c r="F613">
        <v>15</v>
      </c>
      <c r="G613">
        <v>39</v>
      </c>
      <c r="H613">
        <v>0.99577000000000004</v>
      </c>
      <c r="I613">
        <v>3.53</v>
      </c>
      <c r="J613">
        <v>0.54</v>
      </c>
      <c r="K613">
        <v>11.1</v>
      </c>
      <c r="L613">
        <v>5</v>
      </c>
      <c r="N613">
        <v>7.4</v>
      </c>
      <c r="O613">
        <v>0.55000000000000004</v>
      </c>
      <c r="P613">
        <v>0.22</v>
      </c>
      <c r="Q613">
        <v>2.2000000000000002</v>
      </c>
      <c r="R613">
        <v>0.106</v>
      </c>
      <c r="S613">
        <v>12</v>
      </c>
      <c r="T613">
        <v>72</v>
      </c>
      <c r="U613">
        <v>0.99590000000000001</v>
      </c>
      <c r="V613">
        <v>3.05</v>
      </c>
      <c r="W613">
        <v>0.63</v>
      </c>
      <c r="X613">
        <v>9.1999999999999993</v>
      </c>
      <c r="Y613">
        <v>5</v>
      </c>
    </row>
    <row r="614" spans="1:25" x14ac:dyDescent="0.45">
      <c r="A614">
        <v>13.3</v>
      </c>
      <c r="B614">
        <v>0.43</v>
      </c>
      <c r="C614">
        <v>0.57999999999999996</v>
      </c>
      <c r="D614">
        <v>1.9</v>
      </c>
      <c r="E614">
        <v>7.0000000000000007E-2</v>
      </c>
      <c r="F614">
        <v>15</v>
      </c>
      <c r="G614">
        <v>40</v>
      </c>
      <c r="H614">
        <v>1.0004</v>
      </c>
      <c r="I614">
        <v>3.06</v>
      </c>
      <c r="J614">
        <v>0.49</v>
      </c>
      <c r="K614">
        <v>9</v>
      </c>
      <c r="L614">
        <v>5</v>
      </c>
      <c r="N614">
        <v>8.8000000000000007</v>
      </c>
      <c r="O614">
        <v>0.59</v>
      </c>
      <c r="P614">
        <v>0.18</v>
      </c>
      <c r="Q614">
        <v>2.9</v>
      </c>
      <c r="R614">
        <v>8.8999999999999996E-2</v>
      </c>
      <c r="S614">
        <v>12</v>
      </c>
      <c r="T614">
        <v>74</v>
      </c>
      <c r="U614">
        <v>0.99737999999999905</v>
      </c>
      <c r="V614">
        <v>3.14</v>
      </c>
      <c r="W614">
        <v>0.54</v>
      </c>
      <c r="X614">
        <v>9.4</v>
      </c>
      <c r="Y614">
        <v>5</v>
      </c>
    </row>
    <row r="615" spans="1:25" x14ac:dyDescent="0.45">
      <c r="A615">
        <v>9</v>
      </c>
      <c r="B615">
        <v>0.4</v>
      </c>
      <c r="C615">
        <v>0.41</v>
      </c>
      <c r="D615">
        <v>2</v>
      </c>
      <c r="E615">
        <v>5.7999999999999899E-2</v>
      </c>
      <c r="F615">
        <v>15</v>
      </c>
      <c r="G615">
        <v>40</v>
      </c>
      <c r="H615">
        <v>0.99413999999999902</v>
      </c>
      <c r="I615">
        <v>3.22</v>
      </c>
      <c r="J615">
        <v>0.6</v>
      </c>
      <c r="K615">
        <v>12.2</v>
      </c>
      <c r="L615">
        <v>6</v>
      </c>
      <c r="N615">
        <v>7.2</v>
      </c>
      <c r="O615">
        <v>0.54</v>
      </c>
      <c r="P615">
        <v>0.27</v>
      </c>
      <c r="Q615">
        <v>2.6</v>
      </c>
      <c r="R615">
        <v>8.4000000000000005E-2</v>
      </c>
      <c r="S615">
        <v>12</v>
      </c>
      <c r="T615">
        <v>78</v>
      </c>
      <c r="U615">
        <v>0.99639999999999995</v>
      </c>
      <c r="V615">
        <v>3.39</v>
      </c>
      <c r="W615">
        <v>0.71</v>
      </c>
      <c r="X615">
        <v>11</v>
      </c>
      <c r="Y615">
        <v>5</v>
      </c>
    </row>
    <row r="616" spans="1:25" x14ac:dyDescent="0.45">
      <c r="A616">
        <v>7.5</v>
      </c>
      <c r="B616">
        <v>0.42</v>
      </c>
      <c r="C616">
        <v>0.31</v>
      </c>
      <c r="D616">
        <v>1.6</v>
      </c>
      <c r="E616">
        <v>0.08</v>
      </c>
      <c r="F616">
        <v>15</v>
      </c>
      <c r="G616">
        <v>42</v>
      </c>
      <c r="H616">
        <v>0.99780000000000002</v>
      </c>
      <c r="I616">
        <v>3.31</v>
      </c>
      <c r="J616">
        <v>0.64</v>
      </c>
      <c r="K616">
        <v>9</v>
      </c>
      <c r="L616">
        <v>5</v>
      </c>
      <c r="N616">
        <v>6.7</v>
      </c>
      <c r="O616">
        <v>0.75</v>
      </c>
      <c r="P616">
        <v>0.12</v>
      </c>
      <c r="Q616">
        <v>2</v>
      </c>
      <c r="R616">
        <v>8.5999999999999993E-2</v>
      </c>
      <c r="S616">
        <v>12</v>
      </c>
      <c r="T616">
        <v>80</v>
      </c>
      <c r="U616">
        <v>0.99580000000000002</v>
      </c>
      <c r="V616">
        <v>3.38</v>
      </c>
      <c r="W616">
        <v>0.52</v>
      </c>
      <c r="X616">
        <v>10.1</v>
      </c>
      <c r="Y616">
        <v>5</v>
      </c>
    </row>
    <row r="617" spans="1:25" x14ac:dyDescent="0.45">
      <c r="A617">
        <v>9.6</v>
      </c>
      <c r="B617">
        <v>0.56000000000000005</v>
      </c>
      <c r="C617">
        <v>0.31</v>
      </c>
      <c r="D617">
        <v>2.8</v>
      </c>
      <c r="E617">
        <v>8.8999999999999996E-2</v>
      </c>
      <c r="F617">
        <v>15</v>
      </c>
      <c r="G617">
        <v>46</v>
      </c>
      <c r="H617">
        <v>0.99790000000000001</v>
      </c>
      <c r="I617">
        <v>3.11</v>
      </c>
      <c r="J617">
        <v>0.92</v>
      </c>
      <c r="K617">
        <v>10</v>
      </c>
      <c r="L617">
        <v>6</v>
      </c>
      <c r="N617">
        <v>5.6</v>
      </c>
      <c r="O617">
        <v>0.85</v>
      </c>
      <c r="P617">
        <v>0.05</v>
      </c>
      <c r="Q617">
        <v>1.4</v>
      </c>
      <c r="R617">
        <v>4.4999999999999998E-2</v>
      </c>
      <c r="S617">
        <v>12</v>
      </c>
      <c r="T617">
        <v>88</v>
      </c>
      <c r="U617">
        <v>0.99239999999999995</v>
      </c>
      <c r="V617">
        <v>3.56</v>
      </c>
      <c r="W617">
        <v>0.82</v>
      </c>
      <c r="X617">
        <v>12.9</v>
      </c>
      <c r="Y617">
        <v>8</v>
      </c>
    </row>
    <row r="618" spans="1:25" x14ac:dyDescent="0.45">
      <c r="A618">
        <v>13</v>
      </c>
      <c r="B618">
        <v>0.32</v>
      </c>
      <c r="C618">
        <v>0.65</v>
      </c>
      <c r="D618">
        <v>2.6</v>
      </c>
      <c r="E618">
        <v>9.2999999999999999E-2</v>
      </c>
      <c r="F618">
        <v>15</v>
      </c>
      <c r="G618">
        <v>47</v>
      </c>
      <c r="H618">
        <v>0.99960000000000004</v>
      </c>
      <c r="I618">
        <v>3.05</v>
      </c>
      <c r="J618">
        <v>0.61</v>
      </c>
      <c r="K618">
        <v>10.6</v>
      </c>
      <c r="L618">
        <v>5</v>
      </c>
      <c r="N618">
        <v>9.6999999999999993</v>
      </c>
      <c r="O618">
        <v>0.66</v>
      </c>
      <c r="P618">
        <v>0.34</v>
      </c>
      <c r="Q618">
        <v>2.6</v>
      </c>
      <c r="R618">
        <v>9.4E-2</v>
      </c>
      <c r="S618">
        <v>12</v>
      </c>
      <c r="T618">
        <v>88</v>
      </c>
      <c r="U618">
        <v>0.99795999999999996</v>
      </c>
      <c r="V618">
        <v>3.26</v>
      </c>
      <c r="W618">
        <v>0.66</v>
      </c>
      <c r="X618">
        <v>10.1</v>
      </c>
      <c r="Y618">
        <v>5</v>
      </c>
    </row>
    <row r="619" spans="1:25" x14ac:dyDescent="0.45">
      <c r="A619">
        <v>7.4</v>
      </c>
      <c r="B619">
        <v>0.74</v>
      </c>
      <c r="C619">
        <v>7.0000000000000007E-2</v>
      </c>
      <c r="D619">
        <v>1.7</v>
      </c>
      <c r="E619">
        <v>8.5999999999999993E-2</v>
      </c>
      <c r="F619">
        <v>15</v>
      </c>
      <c r="G619">
        <v>48</v>
      </c>
      <c r="H619">
        <v>0.99502000000000002</v>
      </c>
      <c r="I619">
        <v>3.12</v>
      </c>
      <c r="J619">
        <v>0.48</v>
      </c>
      <c r="K619">
        <v>10</v>
      </c>
      <c r="L619">
        <v>5</v>
      </c>
      <c r="N619">
        <v>9.9</v>
      </c>
      <c r="O619">
        <v>0.56999999999999995</v>
      </c>
      <c r="P619">
        <v>0.25</v>
      </c>
      <c r="Q619">
        <v>2</v>
      </c>
      <c r="R619">
        <v>0.104</v>
      </c>
      <c r="S619">
        <v>12</v>
      </c>
      <c r="T619">
        <v>89</v>
      </c>
      <c r="U619">
        <v>0.99629999999999996</v>
      </c>
      <c r="V619">
        <v>3.04</v>
      </c>
      <c r="W619">
        <v>0.9</v>
      </c>
      <c r="X619">
        <v>10.1</v>
      </c>
      <c r="Y619">
        <v>5</v>
      </c>
    </row>
    <row r="620" spans="1:25" x14ac:dyDescent="0.45">
      <c r="A620">
        <v>8.9</v>
      </c>
      <c r="B620">
        <v>0.745</v>
      </c>
      <c r="C620">
        <v>0.18</v>
      </c>
      <c r="D620">
        <v>2.5</v>
      </c>
      <c r="E620">
        <v>7.6999999999999999E-2</v>
      </c>
      <c r="F620">
        <v>15</v>
      </c>
      <c r="G620">
        <v>48</v>
      </c>
      <c r="H620">
        <v>0.99739</v>
      </c>
      <c r="I620">
        <v>3.2</v>
      </c>
      <c r="J620">
        <v>0.47</v>
      </c>
      <c r="K620">
        <v>9.6999999999999993</v>
      </c>
      <c r="L620">
        <v>6</v>
      </c>
      <c r="N620">
        <v>8.4</v>
      </c>
      <c r="O620">
        <v>0.65</v>
      </c>
      <c r="P620">
        <v>0.6</v>
      </c>
      <c r="Q620">
        <v>2.1</v>
      </c>
      <c r="R620">
        <v>0.111999999999999</v>
      </c>
      <c r="S620">
        <v>12</v>
      </c>
      <c r="T620">
        <v>90</v>
      </c>
      <c r="U620">
        <v>0.99729999999999996</v>
      </c>
      <c r="V620">
        <v>3.2</v>
      </c>
      <c r="W620">
        <v>0.52</v>
      </c>
      <c r="X620">
        <v>9.1999999999999993</v>
      </c>
      <c r="Y620">
        <v>5</v>
      </c>
    </row>
    <row r="621" spans="1:25" x14ac:dyDescent="0.45">
      <c r="A621">
        <v>7.6</v>
      </c>
      <c r="B621">
        <v>0.42</v>
      </c>
      <c r="C621">
        <v>0.08</v>
      </c>
      <c r="D621">
        <v>2.7</v>
      </c>
      <c r="E621">
        <v>8.4000000000000005E-2</v>
      </c>
      <c r="F621">
        <v>15</v>
      </c>
      <c r="G621">
        <v>48</v>
      </c>
      <c r="H621">
        <v>0.99680000000000002</v>
      </c>
      <c r="I621">
        <v>3.21</v>
      </c>
      <c r="J621">
        <v>0.59</v>
      </c>
      <c r="K621">
        <v>10</v>
      </c>
      <c r="L621">
        <v>5</v>
      </c>
      <c r="N621">
        <v>9.1999999999999993</v>
      </c>
      <c r="O621">
        <v>0.92</v>
      </c>
      <c r="P621">
        <v>0.24</v>
      </c>
      <c r="Q621">
        <v>2.6</v>
      </c>
      <c r="R621">
        <v>8.6999999999999994E-2</v>
      </c>
      <c r="S621">
        <v>12</v>
      </c>
      <c r="T621">
        <v>93</v>
      </c>
      <c r="U621">
        <v>0.99980000000000002</v>
      </c>
      <c r="V621">
        <v>3.48</v>
      </c>
      <c r="W621">
        <v>0.54</v>
      </c>
      <c r="X621">
        <v>9.8000000000000007</v>
      </c>
      <c r="Y621">
        <v>5</v>
      </c>
    </row>
    <row r="622" spans="1:25" x14ac:dyDescent="0.45">
      <c r="A622">
        <v>10.7</v>
      </c>
      <c r="B622">
        <v>0.4</v>
      </c>
      <c r="C622">
        <v>0.48</v>
      </c>
      <c r="D622">
        <v>2.1</v>
      </c>
      <c r="E622">
        <v>0.125</v>
      </c>
      <c r="F622">
        <v>15</v>
      </c>
      <c r="G622">
        <v>49</v>
      </c>
      <c r="H622">
        <v>0.998</v>
      </c>
      <c r="I622">
        <v>3.03</v>
      </c>
      <c r="J622">
        <v>0.81</v>
      </c>
      <c r="K622">
        <v>9.6999999999999993</v>
      </c>
      <c r="L622">
        <v>6</v>
      </c>
      <c r="N622">
        <v>5.6</v>
      </c>
      <c r="O622">
        <v>0.31</v>
      </c>
      <c r="P622">
        <v>0.37</v>
      </c>
      <c r="Q622">
        <v>1.4</v>
      </c>
      <c r="R622">
        <v>7.3999999999999996E-2</v>
      </c>
      <c r="S622">
        <v>12</v>
      </c>
      <c r="T622">
        <v>96</v>
      </c>
      <c r="U622">
        <v>0.99539999999999995</v>
      </c>
      <c r="V622">
        <v>3.32</v>
      </c>
      <c r="W622">
        <v>0.57999999999999996</v>
      </c>
      <c r="X622">
        <v>9.1999999999999993</v>
      </c>
      <c r="Y622">
        <v>5</v>
      </c>
    </row>
    <row r="623" spans="1:25" x14ac:dyDescent="0.45">
      <c r="A623">
        <v>6</v>
      </c>
      <c r="B623">
        <v>0.57999999999999996</v>
      </c>
      <c r="C623">
        <v>0.2</v>
      </c>
      <c r="D623">
        <v>2.4</v>
      </c>
      <c r="E623">
        <v>7.4999999999999997E-2</v>
      </c>
      <c r="F623">
        <v>15</v>
      </c>
      <c r="G623">
        <v>50</v>
      </c>
      <c r="H623">
        <v>0.99467000000000005</v>
      </c>
      <c r="I623">
        <v>3.58</v>
      </c>
      <c r="J623">
        <v>0.67</v>
      </c>
      <c r="K623">
        <v>12.5</v>
      </c>
      <c r="L623">
        <v>6</v>
      </c>
      <c r="N623">
        <v>6.4</v>
      </c>
      <c r="O623">
        <v>0.79</v>
      </c>
      <c r="P623">
        <v>0.04</v>
      </c>
      <c r="Q623">
        <v>2.2000000000000002</v>
      </c>
      <c r="R623">
        <v>6.0999999999999999E-2</v>
      </c>
      <c r="S623">
        <v>11</v>
      </c>
      <c r="T623">
        <v>17</v>
      </c>
      <c r="U623">
        <v>0.99587999999999899</v>
      </c>
      <c r="V623">
        <v>3.53</v>
      </c>
      <c r="W623">
        <v>0.65</v>
      </c>
      <c r="X623">
        <v>10.4</v>
      </c>
      <c r="Y623">
        <v>6</v>
      </c>
    </row>
    <row r="624" spans="1:25" x14ac:dyDescent="0.45">
      <c r="A624">
        <v>12.1</v>
      </c>
      <c r="B624">
        <v>0.4</v>
      </c>
      <c r="C624">
        <v>0.52</v>
      </c>
      <c r="D624">
        <v>2</v>
      </c>
      <c r="E624">
        <v>9.1999999999999998E-2</v>
      </c>
      <c r="F624">
        <v>15</v>
      </c>
      <c r="G624">
        <v>54</v>
      </c>
      <c r="H624">
        <v>1</v>
      </c>
      <c r="I624">
        <v>3.03</v>
      </c>
      <c r="J624">
        <v>0.66</v>
      </c>
      <c r="K624">
        <v>10.199999999999999</v>
      </c>
      <c r="L624">
        <v>5</v>
      </c>
      <c r="N624">
        <v>5.7</v>
      </c>
      <c r="O624">
        <v>0.6</v>
      </c>
      <c r="P624">
        <v>0</v>
      </c>
      <c r="Q624">
        <v>1.4</v>
      </c>
      <c r="R624">
        <v>6.3E-2</v>
      </c>
      <c r="S624">
        <v>11</v>
      </c>
      <c r="T624">
        <v>18</v>
      </c>
      <c r="U624">
        <v>0.99190999999999996</v>
      </c>
      <c r="V624">
        <v>3.45</v>
      </c>
      <c r="W624">
        <v>0.56000000000000005</v>
      </c>
      <c r="X624">
        <v>12.2</v>
      </c>
      <c r="Y624">
        <v>6</v>
      </c>
    </row>
    <row r="625" spans="1:25" x14ac:dyDescent="0.45">
      <c r="A625">
        <v>7.8</v>
      </c>
      <c r="B625">
        <v>0.76</v>
      </c>
      <c r="C625">
        <v>0.04</v>
      </c>
      <c r="D625">
        <v>2.2999999999999998</v>
      </c>
      <c r="E625">
        <v>9.1999999999999998E-2</v>
      </c>
      <c r="F625">
        <v>15</v>
      </c>
      <c r="G625">
        <v>54</v>
      </c>
      <c r="H625">
        <v>0.997</v>
      </c>
      <c r="I625">
        <v>3.26</v>
      </c>
      <c r="J625">
        <v>0.65</v>
      </c>
      <c r="K625">
        <v>9.8000000000000007</v>
      </c>
      <c r="L625">
        <v>5</v>
      </c>
      <c r="N625">
        <v>7.1</v>
      </c>
      <c r="O625">
        <v>0.75</v>
      </c>
      <c r="P625">
        <v>0.01</v>
      </c>
      <c r="Q625">
        <v>2.2000000000000002</v>
      </c>
      <c r="R625">
        <v>5.8999999999999997E-2</v>
      </c>
      <c r="S625">
        <v>11</v>
      </c>
      <c r="T625">
        <v>18</v>
      </c>
      <c r="U625">
        <v>0.99241999999999997</v>
      </c>
      <c r="V625">
        <v>3.39</v>
      </c>
      <c r="W625">
        <v>0.4</v>
      </c>
      <c r="X625">
        <v>12.8</v>
      </c>
      <c r="Y625">
        <v>6</v>
      </c>
    </row>
    <row r="626" spans="1:25" x14ac:dyDescent="0.45">
      <c r="A626">
        <v>8.4</v>
      </c>
      <c r="B626">
        <v>0.63500000000000001</v>
      </c>
      <c r="C626">
        <v>0.36</v>
      </c>
      <c r="D626">
        <v>2</v>
      </c>
      <c r="E626">
        <v>8.8999999999999996E-2</v>
      </c>
      <c r="F626">
        <v>15</v>
      </c>
      <c r="G626">
        <v>55</v>
      </c>
      <c r="H626">
        <v>0.99744999999999995</v>
      </c>
      <c r="I626">
        <v>3.31</v>
      </c>
      <c r="J626">
        <v>0.56999999999999995</v>
      </c>
      <c r="K626">
        <v>10.4</v>
      </c>
      <c r="L626">
        <v>4</v>
      </c>
      <c r="N626">
        <v>10</v>
      </c>
      <c r="O626">
        <v>0.44</v>
      </c>
      <c r="P626">
        <v>0.49</v>
      </c>
      <c r="Q626">
        <v>2.7</v>
      </c>
      <c r="R626">
        <v>7.6999999999999999E-2</v>
      </c>
      <c r="S626">
        <v>11</v>
      </c>
      <c r="T626">
        <v>19</v>
      </c>
      <c r="U626">
        <v>0.99629999999999996</v>
      </c>
      <c r="V626">
        <v>3.23</v>
      </c>
      <c r="W626">
        <v>0.63</v>
      </c>
      <c r="X626">
        <v>11.6</v>
      </c>
      <c r="Y626">
        <v>7</v>
      </c>
    </row>
    <row r="627" spans="1:25" x14ac:dyDescent="0.45">
      <c r="A627">
        <v>7.3</v>
      </c>
      <c r="B627">
        <v>0.57999999999999996</v>
      </c>
      <c r="C627">
        <v>0.3</v>
      </c>
      <c r="D627">
        <v>2.4</v>
      </c>
      <c r="E627">
        <v>7.3999999999999996E-2</v>
      </c>
      <c r="F627">
        <v>15</v>
      </c>
      <c r="G627">
        <v>55</v>
      </c>
      <c r="H627">
        <v>0.99680000000000002</v>
      </c>
      <c r="I627">
        <v>3.46</v>
      </c>
      <c r="J627">
        <v>0.59</v>
      </c>
      <c r="K627">
        <v>10.199999999999999</v>
      </c>
      <c r="L627">
        <v>5</v>
      </c>
      <c r="N627">
        <v>7.7</v>
      </c>
      <c r="O627">
        <v>0.96499999999999997</v>
      </c>
      <c r="P627">
        <v>0.1</v>
      </c>
      <c r="Q627">
        <v>2.1</v>
      </c>
      <c r="R627">
        <v>0.111999999999999</v>
      </c>
      <c r="S627">
        <v>11</v>
      </c>
      <c r="T627">
        <v>22</v>
      </c>
      <c r="U627">
        <v>0.99629999999999996</v>
      </c>
      <c r="V627">
        <v>3.26</v>
      </c>
      <c r="W627">
        <v>0.5</v>
      </c>
      <c r="X627">
        <v>9.5</v>
      </c>
      <c r="Y627">
        <v>5</v>
      </c>
    </row>
    <row r="628" spans="1:25" x14ac:dyDescent="0.45">
      <c r="A628">
        <v>7.7</v>
      </c>
      <c r="B628">
        <v>0.18</v>
      </c>
      <c r="C628">
        <v>0.34</v>
      </c>
      <c r="D628">
        <v>2.7</v>
      </c>
      <c r="E628">
        <v>6.6000000000000003E-2</v>
      </c>
      <c r="F628">
        <v>15</v>
      </c>
      <c r="G628">
        <v>58</v>
      </c>
      <c r="H628">
        <v>0.99470000000000003</v>
      </c>
      <c r="I628">
        <v>3.37</v>
      </c>
      <c r="J628">
        <v>0.78</v>
      </c>
      <c r="K628">
        <v>11.8</v>
      </c>
      <c r="L628">
        <v>6</v>
      </c>
      <c r="N628">
        <v>6.3</v>
      </c>
      <c r="O628">
        <v>0.39</v>
      </c>
      <c r="P628">
        <v>0.16</v>
      </c>
      <c r="Q628">
        <v>1.4</v>
      </c>
      <c r="R628">
        <v>0.08</v>
      </c>
      <c r="S628">
        <v>11</v>
      </c>
      <c r="T628">
        <v>23</v>
      </c>
      <c r="U628">
        <v>0.99550000000000005</v>
      </c>
      <c r="V628">
        <v>3.34</v>
      </c>
      <c r="W628">
        <v>0.56000000000000005</v>
      </c>
      <c r="X628">
        <v>9.3000000000000007</v>
      </c>
      <c r="Y628">
        <v>5</v>
      </c>
    </row>
    <row r="629" spans="1:25" x14ac:dyDescent="0.45">
      <c r="A629">
        <v>7.9</v>
      </c>
      <c r="B629">
        <v>0.6</v>
      </c>
      <c r="C629">
        <v>0.06</v>
      </c>
      <c r="D629">
        <v>1.6</v>
      </c>
      <c r="E629">
        <v>6.9000000000000006E-2</v>
      </c>
      <c r="F629">
        <v>15</v>
      </c>
      <c r="G629">
        <v>59</v>
      </c>
      <c r="H629">
        <v>0.99639999999999995</v>
      </c>
      <c r="I629">
        <v>3.3</v>
      </c>
      <c r="J629">
        <v>0.46</v>
      </c>
      <c r="K629">
        <v>9.4</v>
      </c>
      <c r="L629">
        <v>5</v>
      </c>
      <c r="N629">
        <v>10.4</v>
      </c>
      <c r="O629">
        <v>0.57499999999999996</v>
      </c>
      <c r="P629">
        <v>0.61</v>
      </c>
      <c r="Q629">
        <v>2.6</v>
      </c>
      <c r="R629">
        <v>7.5999999999999998E-2</v>
      </c>
      <c r="S629">
        <v>11</v>
      </c>
      <c r="T629">
        <v>24</v>
      </c>
      <c r="U629">
        <v>1</v>
      </c>
      <c r="V629">
        <v>3.16</v>
      </c>
      <c r="W629">
        <v>0.69</v>
      </c>
      <c r="X629">
        <v>9</v>
      </c>
      <c r="Y629">
        <v>5</v>
      </c>
    </row>
    <row r="630" spans="1:25" x14ac:dyDescent="0.45">
      <c r="A630">
        <v>7.7</v>
      </c>
      <c r="B630">
        <v>0.96</v>
      </c>
      <c r="C630">
        <v>0.2</v>
      </c>
      <c r="D630">
        <v>2</v>
      </c>
      <c r="E630">
        <v>4.7E-2</v>
      </c>
      <c r="F630">
        <v>15</v>
      </c>
      <c r="G630">
        <v>60</v>
      </c>
      <c r="H630">
        <v>0.99550000000000005</v>
      </c>
      <c r="I630">
        <v>3.36</v>
      </c>
      <c r="J630">
        <v>0.44</v>
      </c>
      <c r="K630">
        <v>10.9</v>
      </c>
      <c r="L630">
        <v>5</v>
      </c>
      <c r="N630">
        <v>8.6999999999999993</v>
      </c>
      <c r="O630">
        <v>0.31</v>
      </c>
      <c r="P630">
        <v>0.46</v>
      </c>
      <c r="Q630">
        <v>1.4</v>
      </c>
      <c r="R630">
        <v>5.8999999999999997E-2</v>
      </c>
      <c r="S630">
        <v>11</v>
      </c>
      <c r="T630">
        <v>25</v>
      </c>
      <c r="U630">
        <v>0.99660000000000004</v>
      </c>
      <c r="V630">
        <v>3.36</v>
      </c>
      <c r="W630">
        <v>0.76</v>
      </c>
      <c r="X630">
        <v>10.1</v>
      </c>
      <c r="Y630">
        <v>6</v>
      </c>
    </row>
    <row r="631" spans="1:25" x14ac:dyDescent="0.45">
      <c r="A631">
        <v>7.3</v>
      </c>
      <c r="B631">
        <v>0.58499999999999996</v>
      </c>
      <c r="C631">
        <v>0.18</v>
      </c>
      <c r="D631">
        <v>2.4</v>
      </c>
      <c r="E631">
        <v>7.8E-2</v>
      </c>
      <c r="F631">
        <v>15</v>
      </c>
      <c r="G631">
        <v>60</v>
      </c>
      <c r="H631">
        <v>0.99637999999999904</v>
      </c>
      <c r="I631">
        <v>3.31</v>
      </c>
      <c r="J631">
        <v>0.54</v>
      </c>
      <c r="K631">
        <v>9.8000000000000007</v>
      </c>
      <c r="L631">
        <v>5</v>
      </c>
      <c r="N631">
        <v>7.9</v>
      </c>
      <c r="O631">
        <v>0.24</v>
      </c>
      <c r="P631">
        <v>0.4</v>
      </c>
      <c r="Q631">
        <v>1.6</v>
      </c>
      <c r="R631">
        <v>5.5999999999999897E-2</v>
      </c>
      <c r="S631">
        <v>11</v>
      </c>
      <c r="T631">
        <v>25</v>
      </c>
      <c r="U631">
        <v>0.99670000000000003</v>
      </c>
      <c r="V631">
        <v>3.32</v>
      </c>
      <c r="W631">
        <v>0.87</v>
      </c>
      <c r="X631">
        <v>8.6999999999999993</v>
      </c>
      <c r="Y631">
        <v>6</v>
      </c>
    </row>
    <row r="632" spans="1:25" x14ac:dyDescent="0.45">
      <c r="A632">
        <v>7.5</v>
      </c>
      <c r="B632">
        <v>0.70499999999999996</v>
      </c>
      <c r="C632">
        <v>0.24</v>
      </c>
      <c r="D632">
        <v>1.8</v>
      </c>
      <c r="E632">
        <v>0.36</v>
      </c>
      <c r="F632">
        <v>15</v>
      </c>
      <c r="G632">
        <v>63</v>
      </c>
      <c r="H632">
        <v>0.99639999999999995</v>
      </c>
      <c r="I632">
        <v>3</v>
      </c>
      <c r="J632">
        <v>1.59</v>
      </c>
      <c r="K632">
        <v>9.5</v>
      </c>
      <c r="L632">
        <v>5</v>
      </c>
      <c r="N632">
        <v>6.1</v>
      </c>
      <c r="O632">
        <v>0.4</v>
      </c>
      <c r="P632">
        <v>0.16</v>
      </c>
      <c r="Q632">
        <v>1.8</v>
      </c>
      <c r="R632">
        <v>6.9000000000000006E-2</v>
      </c>
      <c r="S632">
        <v>11</v>
      </c>
      <c r="T632">
        <v>25</v>
      </c>
      <c r="U632">
        <v>0.99550000000000005</v>
      </c>
      <c r="V632">
        <v>3.42</v>
      </c>
      <c r="W632">
        <v>0.74</v>
      </c>
      <c r="X632">
        <v>10.1</v>
      </c>
      <c r="Y632">
        <v>7</v>
      </c>
    </row>
    <row r="633" spans="1:25" x14ac:dyDescent="0.45">
      <c r="A633">
        <v>6.2</v>
      </c>
      <c r="B633">
        <v>0.63</v>
      </c>
      <c r="C633">
        <v>0.31</v>
      </c>
      <c r="D633">
        <v>1.7</v>
      </c>
      <c r="E633">
        <v>8.7999999999999995E-2</v>
      </c>
      <c r="F633">
        <v>15</v>
      </c>
      <c r="G633">
        <v>64</v>
      </c>
      <c r="H633">
        <v>0.99690000000000001</v>
      </c>
      <c r="I633">
        <v>3.46</v>
      </c>
      <c r="J633">
        <v>0.79</v>
      </c>
      <c r="K633">
        <v>9.3000000000000007</v>
      </c>
      <c r="L633">
        <v>5</v>
      </c>
      <c r="N633">
        <v>9.1</v>
      </c>
      <c r="O633">
        <v>0.79500000000000004</v>
      </c>
      <c r="P633">
        <v>0</v>
      </c>
      <c r="Q633">
        <v>2.6</v>
      </c>
      <c r="R633">
        <v>9.6000000000000002E-2</v>
      </c>
      <c r="S633">
        <v>11</v>
      </c>
      <c r="T633">
        <v>26</v>
      </c>
      <c r="U633">
        <v>0.99939999999999996</v>
      </c>
      <c r="V633">
        <v>3.35</v>
      </c>
      <c r="W633">
        <v>0.83</v>
      </c>
      <c r="X633">
        <v>9.4</v>
      </c>
      <c r="Y633">
        <v>6</v>
      </c>
    </row>
    <row r="634" spans="1:25" x14ac:dyDescent="0.45">
      <c r="A634">
        <v>7</v>
      </c>
      <c r="B634">
        <v>0.745</v>
      </c>
      <c r="C634">
        <v>0.12</v>
      </c>
      <c r="D634">
        <v>1.8</v>
      </c>
      <c r="E634">
        <v>0.114</v>
      </c>
      <c r="F634">
        <v>15</v>
      </c>
      <c r="G634">
        <v>64</v>
      </c>
      <c r="H634">
        <v>0.99587999999999899</v>
      </c>
      <c r="I634">
        <v>3.22</v>
      </c>
      <c r="J634">
        <v>0.59</v>
      </c>
      <c r="K634">
        <v>9.5</v>
      </c>
      <c r="L634">
        <v>6</v>
      </c>
      <c r="N634">
        <v>8.3000000000000007</v>
      </c>
      <c r="O634">
        <v>0.26</v>
      </c>
      <c r="P634">
        <v>0.42</v>
      </c>
      <c r="Q634">
        <v>2</v>
      </c>
      <c r="R634">
        <v>0.08</v>
      </c>
      <c r="S634">
        <v>11</v>
      </c>
      <c r="T634">
        <v>27</v>
      </c>
      <c r="U634">
        <v>0.99739999999999995</v>
      </c>
      <c r="V634">
        <v>3.21</v>
      </c>
      <c r="W634">
        <v>0.8</v>
      </c>
      <c r="X634">
        <v>9.4</v>
      </c>
      <c r="Y634">
        <v>6</v>
      </c>
    </row>
    <row r="635" spans="1:25" x14ac:dyDescent="0.45">
      <c r="A635">
        <v>6.7</v>
      </c>
      <c r="B635">
        <v>0.57999999999999996</v>
      </c>
      <c r="C635">
        <v>0.08</v>
      </c>
      <c r="D635">
        <v>1.8</v>
      </c>
      <c r="E635">
        <v>9.6999999999999906E-2</v>
      </c>
      <c r="F635">
        <v>15</v>
      </c>
      <c r="G635">
        <v>65</v>
      </c>
      <c r="H635">
        <v>0.99590000000000001</v>
      </c>
      <c r="I635">
        <v>3.28</v>
      </c>
      <c r="J635">
        <v>0.54</v>
      </c>
      <c r="K635">
        <v>9.1999999999999993</v>
      </c>
      <c r="L635">
        <v>5</v>
      </c>
      <c r="N635">
        <v>9.1</v>
      </c>
      <c r="O635">
        <v>0.78500000000000003</v>
      </c>
      <c r="P635">
        <v>0</v>
      </c>
      <c r="Q635">
        <v>2.6</v>
      </c>
      <c r="R635">
        <v>9.2999999999999999E-2</v>
      </c>
      <c r="S635">
        <v>11</v>
      </c>
      <c r="T635">
        <v>28</v>
      </c>
      <c r="U635">
        <v>0.99939999999999996</v>
      </c>
      <c r="V635">
        <v>3.36</v>
      </c>
      <c r="W635">
        <v>0.86</v>
      </c>
      <c r="X635">
        <v>9.4</v>
      </c>
      <c r="Y635">
        <v>6</v>
      </c>
    </row>
    <row r="636" spans="1:25" x14ac:dyDescent="0.45">
      <c r="A636">
        <v>10.3</v>
      </c>
      <c r="B636">
        <v>0.34</v>
      </c>
      <c r="C636">
        <v>0.52</v>
      </c>
      <c r="D636">
        <v>2.8</v>
      </c>
      <c r="E636">
        <v>0.159</v>
      </c>
      <c r="F636">
        <v>15</v>
      </c>
      <c r="G636">
        <v>75</v>
      </c>
      <c r="H636">
        <v>0.99980000000000002</v>
      </c>
      <c r="I636">
        <v>3.18</v>
      </c>
      <c r="J636">
        <v>0.64</v>
      </c>
      <c r="K636">
        <v>9.4</v>
      </c>
      <c r="L636">
        <v>5</v>
      </c>
      <c r="N636">
        <v>9.1999999999999993</v>
      </c>
      <c r="O636">
        <v>0.31</v>
      </c>
      <c r="P636">
        <v>0.36</v>
      </c>
      <c r="Q636">
        <v>2.2000000000000002</v>
      </c>
      <c r="R636">
        <v>7.9000000000000001E-2</v>
      </c>
      <c r="S636">
        <v>11</v>
      </c>
      <c r="T636">
        <v>31</v>
      </c>
      <c r="U636">
        <v>0.99614999999999998</v>
      </c>
      <c r="V636">
        <v>3.33</v>
      </c>
      <c r="W636">
        <v>0.86</v>
      </c>
      <c r="X636">
        <v>12</v>
      </c>
      <c r="Y636">
        <v>7</v>
      </c>
    </row>
    <row r="637" spans="1:25" x14ac:dyDescent="0.45">
      <c r="A637">
        <v>7.1</v>
      </c>
      <c r="B637">
        <v>0.73499999999999999</v>
      </c>
      <c r="C637">
        <v>0.16</v>
      </c>
      <c r="D637">
        <v>1.9</v>
      </c>
      <c r="E637">
        <v>0.1</v>
      </c>
      <c r="F637">
        <v>15</v>
      </c>
      <c r="G637">
        <v>77</v>
      </c>
      <c r="H637">
        <v>0.99660000000000004</v>
      </c>
      <c r="I637">
        <v>3.27</v>
      </c>
      <c r="J637">
        <v>0.64</v>
      </c>
      <c r="K637">
        <v>9.3000000000000007</v>
      </c>
      <c r="L637">
        <v>5</v>
      </c>
      <c r="N637">
        <v>7.7</v>
      </c>
      <c r="O637">
        <v>1.0049999999999999</v>
      </c>
      <c r="P637">
        <v>0.15</v>
      </c>
      <c r="Q637">
        <v>2.1</v>
      </c>
      <c r="R637">
        <v>0.10199999999999999</v>
      </c>
      <c r="S637">
        <v>11</v>
      </c>
      <c r="T637">
        <v>32</v>
      </c>
      <c r="U637">
        <v>0.99603999999999904</v>
      </c>
      <c r="V637">
        <v>3.23</v>
      </c>
      <c r="W637">
        <v>0.48</v>
      </c>
      <c r="X637">
        <v>10</v>
      </c>
      <c r="Y637">
        <v>5</v>
      </c>
    </row>
    <row r="638" spans="1:25" x14ac:dyDescent="0.45">
      <c r="A638">
        <v>7.2</v>
      </c>
      <c r="B638">
        <v>0.62</v>
      </c>
      <c r="C638">
        <v>0.06</v>
      </c>
      <c r="D638">
        <v>2.7</v>
      </c>
      <c r="E638">
        <v>7.6999999999999999E-2</v>
      </c>
      <c r="F638">
        <v>15</v>
      </c>
      <c r="G638">
        <v>85</v>
      </c>
      <c r="H638">
        <v>0.99746000000000001</v>
      </c>
      <c r="I638">
        <v>3.51</v>
      </c>
      <c r="J638">
        <v>0.54</v>
      </c>
      <c r="K638">
        <v>9.5</v>
      </c>
      <c r="L638">
        <v>5</v>
      </c>
      <c r="N638">
        <v>10.9</v>
      </c>
      <c r="O638">
        <v>0.21</v>
      </c>
      <c r="P638">
        <v>0.49</v>
      </c>
      <c r="Q638">
        <v>2.8</v>
      </c>
      <c r="R638">
        <v>8.7999999999999995E-2</v>
      </c>
      <c r="S638">
        <v>11</v>
      </c>
      <c r="T638">
        <v>32</v>
      </c>
      <c r="U638">
        <v>0.99719999999999998</v>
      </c>
      <c r="V638">
        <v>3.22</v>
      </c>
      <c r="W638">
        <v>0.68</v>
      </c>
      <c r="X638">
        <v>11.7</v>
      </c>
      <c r="Y638">
        <v>6</v>
      </c>
    </row>
    <row r="639" spans="1:25" x14ac:dyDescent="0.45">
      <c r="A639">
        <v>5.8</v>
      </c>
      <c r="B639">
        <v>1.01</v>
      </c>
      <c r="C639">
        <v>0.66</v>
      </c>
      <c r="D639">
        <v>2</v>
      </c>
      <c r="E639">
        <v>3.9E-2</v>
      </c>
      <c r="F639">
        <v>15</v>
      </c>
      <c r="G639">
        <v>88</v>
      </c>
      <c r="H639">
        <v>0.99356999999999995</v>
      </c>
      <c r="I639">
        <v>3.66</v>
      </c>
      <c r="J639">
        <v>0.6</v>
      </c>
      <c r="K639">
        <v>11.5</v>
      </c>
      <c r="L639">
        <v>6</v>
      </c>
      <c r="N639">
        <v>7.4</v>
      </c>
      <c r="O639">
        <v>0.7</v>
      </c>
      <c r="P639">
        <v>0</v>
      </c>
      <c r="Q639">
        <v>1.9</v>
      </c>
      <c r="R639">
        <v>7.5999999999999998E-2</v>
      </c>
      <c r="S639">
        <v>11</v>
      </c>
      <c r="T639">
        <v>34</v>
      </c>
      <c r="U639">
        <v>0.99780000000000002</v>
      </c>
      <c r="V639">
        <v>3.51</v>
      </c>
      <c r="W639">
        <v>0.56000000000000005</v>
      </c>
      <c r="X639">
        <v>9.4</v>
      </c>
      <c r="Y639">
        <v>5</v>
      </c>
    </row>
    <row r="640" spans="1:25" x14ac:dyDescent="0.45">
      <c r="A640">
        <v>7.9</v>
      </c>
      <c r="B640">
        <v>0.53</v>
      </c>
      <c r="C640">
        <v>0.24</v>
      </c>
      <c r="D640">
        <v>2</v>
      </c>
      <c r="E640">
        <v>7.1999999999999995E-2</v>
      </c>
      <c r="F640">
        <v>15</v>
      </c>
      <c r="G640">
        <v>105</v>
      </c>
      <c r="H640">
        <v>0.996</v>
      </c>
      <c r="I640">
        <v>3.27</v>
      </c>
      <c r="J640">
        <v>0.54</v>
      </c>
      <c r="K640">
        <v>9.4</v>
      </c>
      <c r="L640">
        <v>6</v>
      </c>
      <c r="N640">
        <v>8</v>
      </c>
      <c r="O640">
        <v>0.71</v>
      </c>
      <c r="P640">
        <v>0</v>
      </c>
      <c r="Q640">
        <v>2.6</v>
      </c>
      <c r="R640">
        <v>0.08</v>
      </c>
      <c r="S640">
        <v>11</v>
      </c>
      <c r="T640">
        <v>34</v>
      </c>
      <c r="U640">
        <v>0.99760000000000004</v>
      </c>
      <c r="V640">
        <v>3.44</v>
      </c>
      <c r="W640">
        <v>0.53</v>
      </c>
      <c r="X640">
        <v>9.5</v>
      </c>
      <c r="Y640">
        <v>5</v>
      </c>
    </row>
    <row r="641" spans="1:25" x14ac:dyDescent="0.45">
      <c r="A641">
        <v>7.8</v>
      </c>
      <c r="B641">
        <v>0.56000000000000005</v>
      </c>
      <c r="C641">
        <v>0.19</v>
      </c>
      <c r="D641">
        <v>2.1</v>
      </c>
      <c r="E641">
        <v>8.1000000000000003E-2</v>
      </c>
      <c r="F641">
        <v>15</v>
      </c>
      <c r="G641">
        <v>105</v>
      </c>
      <c r="H641">
        <v>0.99619999999999997</v>
      </c>
      <c r="I641">
        <v>3.33</v>
      </c>
      <c r="J641">
        <v>0.54</v>
      </c>
      <c r="K641">
        <v>9.5</v>
      </c>
      <c r="L641">
        <v>5</v>
      </c>
      <c r="N641">
        <v>7.8</v>
      </c>
      <c r="O641">
        <v>0.54500000000000004</v>
      </c>
      <c r="P641">
        <v>0.12</v>
      </c>
      <c r="Q641">
        <v>2.5</v>
      </c>
      <c r="R641">
        <v>6.8000000000000005E-2</v>
      </c>
      <c r="S641">
        <v>11</v>
      </c>
      <c r="T641">
        <v>35</v>
      </c>
      <c r="U641">
        <v>0.996</v>
      </c>
      <c r="V641">
        <v>3.34</v>
      </c>
      <c r="W641">
        <v>0.61</v>
      </c>
      <c r="X641">
        <v>11.6</v>
      </c>
      <c r="Y641">
        <v>6</v>
      </c>
    </row>
    <row r="642" spans="1:25" x14ac:dyDescent="0.45">
      <c r="A642">
        <v>8.3000000000000007</v>
      </c>
      <c r="B642">
        <v>0.65500000000000003</v>
      </c>
      <c r="C642">
        <v>0.12</v>
      </c>
      <c r="D642">
        <v>2.2999999999999998</v>
      </c>
      <c r="E642">
        <v>8.3000000000000004E-2</v>
      </c>
      <c r="F642">
        <v>15</v>
      </c>
      <c r="G642">
        <v>113</v>
      </c>
      <c r="H642">
        <v>0.99660000000000004</v>
      </c>
      <c r="I642">
        <v>3.17</v>
      </c>
      <c r="J642">
        <v>0.66</v>
      </c>
      <c r="K642">
        <v>9.8000000000000007</v>
      </c>
      <c r="L642">
        <v>5</v>
      </c>
      <c r="N642">
        <v>7.5</v>
      </c>
      <c r="O642">
        <v>0.56999999999999995</v>
      </c>
      <c r="P642">
        <v>0.02</v>
      </c>
      <c r="Q642">
        <v>2.6</v>
      </c>
      <c r="R642">
        <v>7.6999999999999999E-2</v>
      </c>
      <c r="S642">
        <v>11</v>
      </c>
      <c r="T642">
        <v>35</v>
      </c>
      <c r="U642">
        <v>0.99556999999999995</v>
      </c>
      <c r="V642">
        <v>3.36</v>
      </c>
      <c r="W642">
        <v>0.62</v>
      </c>
      <c r="X642">
        <v>10.8</v>
      </c>
      <c r="Y642">
        <v>6</v>
      </c>
    </row>
    <row r="643" spans="1:25" x14ac:dyDescent="0.45">
      <c r="A643">
        <v>9.1999999999999993</v>
      </c>
      <c r="B643">
        <v>0.57999999999999996</v>
      </c>
      <c r="C643">
        <v>0.2</v>
      </c>
      <c r="D643">
        <v>3</v>
      </c>
      <c r="E643">
        <v>8.1000000000000003E-2</v>
      </c>
      <c r="F643">
        <v>15</v>
      </c>
      <c r="G643">
        <v>115</v>
      </c>
      <c r="H643">
        <v>0.998</v>
      </c>
      <c r="I643">
        <v>3.23</v>
      </c>
      <c r="J643">
        <v>0.59</v>
      </c>
      <c r="K643">
        <v>9.5</v>
      </c>
      <c r="L643">
        <v>5</v>
      </c>
      <c r="N643">
        <v>10.199999999999999</v>
      </c>
      <c r="O643">
        <v>0.41</v>
      </c>
      <c r="P643">
        <v>0.43</v>
      </c>
      <c r="Q643">
        <v>2.2000000000000002</v>
      </c>
      <c r="R643">
        <v>0.11</v>
      </c>
      <c r="S643">
        <v>11</v>
      </c>
      <c r="T643">
        <v>37</v>
      </c>
      <c r="U643">
        <v>0.99727999999999895</v>
      </c>
      <c r="V643">
        <v>3.16</v>
      </c>
      <c r="W643">
        <v>0.67</v>
      </c>
      <c r="X643">
        <v>10.8</v>
      </c>
      <c r="Y643">
        <v>5</v>
      </c>
    </row>
    <row r="644" spans="1:25" x14ac:dyDescent="0.45">
      <c r="A644">
        <v>7.9</v>
      </c>
      <c r="B644">
        <v>0.5</v>
      </c>
      <c r="C644">
        <v>0.33</v>
      </c>
      <c r="D644">
        <v>2</v>
      </c>
      <c r="E644">
        <v>8.4000000000000005E-2</v>
      </c>
      <c r="F644">
        <v>15</v>
      </c>
      <c r="G644">
        <v>143</v>
      </c>
      <c r="H644">
        <v>0.99680000000000002</v>
      </c>
      <c r="I644">
        <v>3.2</v>
      </c>
      <c r="J644">
        <v>0.55000000000000004</v>
      </c>
      <c r="K644">
        <v>9.5</v>
      </c>
      <c r="L644">
        <v>5</v>
      </c>
      <c r="N644">
        <v>7.4</v>
      </c>
      <c r="O644">
        <v>0.63</v>
      </c>
      <c r="P644">
        <v>7.0000000000000007E-2</v>
      </c>
      <c r="Q644">
        <v>2.4</v>
      </c>
      <c r="R644">
        <v>0.09</v>
      </c>
      <c r="S644">
        <v>11</v>
      </c>
      <c r="T644">
        <v>37</v>
      </c>
      <c r="U644">
        <v>0.99790000000000001</v>
      </c>
      <c r="V644">
        <v>3.43</v>
      </c>
      <c r="W644">
        <v>0.76</v>
      </c>
      <c r="X644">
        <v>9.6999999999999993</v>
      </c>
      <c r="Y644">
        <v>6</v>
      </c>
    </row>
    <row r="645" spans="1:25" x14ac:dyDescent="0.45">
      <c r="A645">
        <v>11.1</v>
      </c>
      <c r="B645">
        <v>0.44</v>
      </c>
      <c r="C645">
        <v>0.42</v>
      </c>
      <c r="D645">
        <v>2.2000000000000002</v>
      </c>
      <c r="E645">
        <v>6.4000000000000001E-2</v>
      </c>
      <c r="F645">
        <v>14</v>
      </c>
      <c r="G645">
        <v>19</v>
      </c>
      <c r="H645">
        <v>0.99757999999999902</v>
      </c>
      <c r="I645">
        <v>3.25</v>
      </c>
      <c r="J645">
        <v>0.56999999999999995</v>
      </c>
      <c r="K645">
        <v>10.4</v>
      </c>
      <c r="L645">
        <v>6</v>
      </c>
      <c r="N645">
        <v>9.1999999999999993</v>
      </c>
      <c r="O645">
        <v>0.54</v>
      </c>
      <c r="P645">
        <v>0.31</v>
      </c>
      <c r="Q645">
        <v>2.2999999999999998</v>
      </c>
      <c r="R645">
        <v>0.111999999999999</v>
      </c>
      <c r="S645">
        <v>11</v>
      </c>
      <c r="T645">
        <v>38</v>
      </c>
      <c r="U645">
        <v>0.99698999999999904</v>
      </c>
      <c r="V645">
        <v>3.24</v>
      </c>
      <c r="W645">
        <v>0.56000000000000005</v>
      </c>
      <c r="X645">
        <v>10.9</v>
      </c>
      <c r="Y645">
        <v>5</v>
      </c>
    </row>
    <row r="646" spans="1:25" x14ac:dyDescent="0.45">
      <c r="A646">
        <v>9.6999999999999993</v>
      </c>
      <c r="B646">
        <v>0.29499999999999998</v>
      </c>
      <c r="C646">
        <v>0.4</v>
      </c>
      <c r="D646">
        <v>1.5</v>
      </c>
      <c r="E646">
        <v>7.2999999999999995E-2</v>
      </c>
      <c r="F646">
        <v>14</v>
      </c>
      <c r="G646">
        <v>21</v>
      </c>
      <c r="H646">
        <v>0.99556</v>
      </c>
      <c r="I646">
        <v>3.14</v>
      </c>
      <c r="J646">
        <v>0.51</v>
      </c>
      <c r="K646">
        <v>10.9</v>
      </c>
      <c r="L646">
        <v>6</v>
      </c>
      <c r="N646">
        <v>7.5</v>
      </c>
      <c r="O646">
        <v>0.52</v>
      </c>
      <c r="P646">
        <v>0.11</v>
      </c>
      <c r="Q646">
        <v>1.5</v>
      </c>
      <c r="R646">
        <v>7.9000000000000001E-2</v>
      </c>
      <c r="S646">
        <v>11</v>
      </c>
      <c r="T646">
        <v>39</v>
      </c>
      <c r="U646">
        <v>0.99680000000000002</v>
      </c>
      <c r="V646">
        <v>3.42</v>
      </c>
      <c r="W646">
        <v>0.57999999999999996</v>
      </c>
      <c r="X646">
        <v>9.6</v>
      </c>
      <c r="Y646">
        <v>5</v>
      </c>
    </row>
    <row r="647" spans="1:25" x14ac:dyDescent="0.45">
      <c r="A647">
        <v>9.1999999999999993</v>
      </c>
      <c r="B647">
        <v>0.43</v>
      </c>
      <c r="C647">
        <v>0.52</v>
      </c>
      <c r="D647">
        <v>2.2999999999999998</v>
      </c>
      <c r="E647">
        <v>8.3000000000000004E-2</v>
      </c>
      <c r="F647">
        <v>14</v>
      </c>
      <c r="G647">
        <v>23</v>
      </c>
      <c r="H647">
        <v>0.99760000000000004</v>
      </c>
      <c r="I647">
        <v>3.35</v>
      </c>
      <c r="J647">
        <v>0.61</v>
      </c>
      <c r="K647">
        <v>11.3</v>
      </c>
      <c r="L647">
        <v>6</v>
      </c>
      <c r="N647">
        <v>8.3000000000000007</v>
      </c>
      <c r="O647">
        <v>0.54</v>
      </c>
      <c r="P647">
        <v>0.28000000000000003</v>
      </c>
      <c r="Q647">
        <v>1.9</v>
      </c>
      <c r="R647">
        <v>7.6999999999999999E-2</v>
      </c>
      <c r="S647">
        <v>11</v>
      </c>
      <c r="T647">
        <v>40</v>
      </c>
      <c r="U647">
        <v>0.99780000000000002</v>
      </c>
      <c r="V647">
        <v>3.39</v>
      </c>
      <c r="W647">
        <v>0.61</v>
      </c>
      <c r="X647">
        <v>10</v>
      </c>
      <c r="Y647">
        <v>6</v>
      </c>
    </row>
    <row r="648" spans="1:25" x14ac:dyDescent="0.45">
      <c r="A648">
        <v>6.2</v>
      </c>
      <c r="B648">
        <v>0.39</v>
      </c>
      <c r="C648">
        <v>0.43</v>
      </c>
      <c r="D648">
        <v>2</v>
      </c>
      <c r="E648">
        <v>7.0999999999999994E-2</v>
      </c>
      <c r="F648">
        <v>14</v>
      </c>
      <c r="G648">
        <v>24</v>
      </c>
      <c r="H648">
        <v>0.99427999999999905</v>
      </c>
      <c r="I648">
        <v>3.45</v>
      </c>
      <c r="J648">
        <v>0.87</v>
      </c>
      <c r="K648">
        <v>11.2</v>
      </c>
      <c r="L648">
        <v>7</v>
      </c>
      <c r="N648">
        <v>8.1</v>
      </c>
      <c r="O648">
        <v>0.72499999999999998</v>
      </c>
      <c r="P648">
        <v>0.22</v>
      </c>
      <c r="Q648">
        <v>2.2000000000000002</v>
      </c>
      <c r="R648">
        <v>7.1999999999999995E-2</v>
      </c>
      <c r="S648">
        <v>11</v>
      </c>
      <c r="T648">
        <v>41</v>
      </c>
      <c r="U648">
        <v>0.99670000000000003</v>
      </c>
      <c r="V648">
        <v>3.36</v>
      </c>
      <c r="W648">
        <v>0.55000000000000004</v>
      </c>
      <c r="X648">
        <v>9.1</v>
      </c>
      <c r="Y648">
        <v>5</v>
      </c>
    </row>
    <row r="649" spans="1:25" x14ac:dyDescent="0.45">
      <c r="A649">
        <v>7.1</v>
      </c>
      <c r="B649">
        <v>0.39</v>
      </c>
      <c r="C649">
        <v>0.12</v>
      </c>
      <c r="D649">
        <v>2.1</v>
      </c>
      <c r="E649">
        <v>6.5000000000000002E-2</v>
      </c>
      <c r="F649">
        <v>14</v>
      </c>
      <c r="G649">
        <v>24</v>
      </c>
      <c r="H649">
        <v>0.99251999999999996</v>
      </c>
      <c r="I649">
        <v>3.3</v>
      </c>
      <c r="J649">
        <v>0.53</v>
      </c>
      <c r="K649">
        <v>13.3</v>
      </c>
      <c r="L649">
        <v>6</v>
      </c>
      <c r="N649">
        <v>7.2</v>
      </c>
      <c r="O649">
        <v>0.25</v>
      </c>
      <c r="P649">
        <v>0.37</v>
      </c>
      <c r="Q649">
        <v>2.5</v>
      </c>
      <c r="R649">
        <v>6.3E-2</v>
      </c>
      <c r="S649">
        <v>11</v>
      </c>
      <c r="T649">
        <v>41</v>
      </c>
      <c r="U649">
        <v>0.99439</v>
      </c>
      <c r="V649">
        <v>3.52</v>
      </c>
      <c r="W649">
        <v>0.8</v>
      </c>
      <c r="X649">
        <v>12.4</v>
      </c>
      <c r="Y649">
        <v>7</v>
      </c>
    </row>
    <row r="650" spans="1:25" x14ac:dyDescent="0.45">
      <c r="A650">
        <v>7.4</v>
      </c>
      <c r="B650">
        <v>0.49</v>
      </c>
      <c r="C650">
        <v>0.27</v>
      </c>
      <c r="D650">
        <v>2.1</v>
      </c>
      <c r="E650">
        <v>7.0999999999999994E-2</v>
      </c>
      <c r="F650">
        <v>14</v>
      </c>
      <c r="G650">
        <v>25</v>
      </c>
      <c r="H650">
        <v>0.99387999999999899</v>
      </c>
      <c r="I650">
        <v>3.35</v>
      </c>
      <c r="J650">
        <v>0.63</v>
      </c>
      <c r="K650">
        <v>12</v>
      </c>
      <c r="L650">
        <v>6</v>
      </c>
      <c r="N650">
        <v>8.3000000000000007</v>
      </c>
      <c r="O650">
        <v>0.67500000000000004</v>
      </c>
      <c r="P650">
        <v>0.26</v>
      </c>
      <c r="Q650">
        <v>2.1</v>
      </c>
      <c r="R650">
        <v>8.4000000000000005E-2</v>
      </c>
      <c r="S650">
        <v>11</v>
      </c>
      <c r="T650">
        <v>43</v>
      </c>
      <c r="U650">
        <v>0.99760000000000004</v>
      </c>
      <c r="V650">
        <v>3.31</v>
      </c>
      <c r="W650">
        <v>0.53</v>
      </c>
      <c r="X650">
        <v>9.1999999999999993</v>
      </c>
      <c r="Y650">
        <v>4</v>
      </c>
    </row>
    <row r="651" spans="1:25" x14ac:dyDescent="0.45">
      <c r="A651">
        <v>8.4</v>
      </c>
      <c r="B651">
        <v>0.31</v>
      </c>
      <c r="C651">
        <v>0.28999999999999998</v>
      </c>
      <c r="D651">
        <v>3.1</v>
      </c>
      <c r="E651">
        <v>0.19399999999999901</v>
      </c>
      <c r="F651">
        <v>14</v>
      </c>
      <c r="G651">
        <v>26</v>
      </c>
      <c r="H651">
        <v>0.99536000000000002</v>
      </c>
      <c r="I651">
        <v>3.22</v>
      </c>
      <c r="J651">
        <v>0.78</v>
      </c>
      <c r="K651">
        <v>12</v>
      </c>
      <c r="L651">
        <v>6</v>
      </c>
      <c r="N651">
        <v>8.1999999999999993</v>
      </c>
      <c r="O651">
        <v>0.4</v>
      </c>
      <c r="P651">
        <v>0.44</v>
      </c>
      <c r="Q651">
        <v>2.8</v>
      </c>
      <c r="R651">
        <v>8.8999999999999996E-2</v>
      </c>
      <c r="S651">
        <v>11</v>
      </c>
      <c r="T651">
        <v>43</v>
      </c>
      <c r="U651">
        <v>0.99750000000000005</v>
      </c>
      <c r="V651">
        <v>3.53</v>
      </c>
      <c r="W651">
        <v>0.61</v>
      </c>
      <c r="X651">
        <v>10.5</v>
      </c>
      <c r="Y651">
        <v>6</v>
      </c>
    </row>
    <row r="652" spans="1:25" x14ac:dyDescent="0.45">
      <c r="A652">
        <v>10.5</v>
      </c>
      <c r="B652">
        <v>0.39</v>
      </c>
      <c r="C652">
        <v>0.46</v>
      </c>
      <c r="D652">
        <v>2.2000000000000002</v>
      </c>
      <c r="E652">
        <v>7.4999999999999997E-2</v>
      </c>
      <c r="F652">
        <v>14</v>
      </c>
      <c r="G652">
        <v>27</v>
      </c>
      <c r="H652">
        <v>0.99597999999999998</v>
      </c>
      <c r="I652">
        <v>3.06</v>
      </c>
      <c r="J652">
        <v>0.84</v>
      </c>
      <c r="K652">
        <v>11.4</v>
      </c>
      <c r="L652">
        <v>6</v>
      </c>
      <c r="N652">
        <v>6.8</v>
      </c>
      <c r="O652">
        <v>0.63</v>
      </c>
      <c r="P652">
        <v>7.0000000000000007E-2</v>
      </c>
      <c r="Q652">
        <v>2.1</v>
      </c>
      <c r="R652">
        <v>8.8999999999999996E-2</v>
      </c>
      <c r="S652">
        <v>11</v>
      </c>
      <c r="T652">
        <v>44</v>
      </c>
      <c r="U652">
        <v>0.99529999999999996</v>
      </c>
      <c r="V652">
        <v>3.47</v>
      </c>
      <c r="W652">
        <v>0.55000000000000004</v>
      </c>
      <c r="X652">
        <v>10.4</v>
      </c>
      <c r="Y652">
        <v>6</v>
      </c>
    </row>
    <row r="653" spans="1:25" x14ac:dyDescent="0.45">
      <c r="A653">
        <v>7.5</v>
      </c>
      <c r="B653">
        <v>0.56999999999999995</v>
      </c>
      <c r="C653">
        <v>0.08</v>
      </c>
      <c r="D653">
        <v>2.6</v>
      </c>
      <c r="E653">
        <v>8.8999999999999996E-2</v>
      </c>
      <c r="F653">
        <v>14</v>
      </c>
      <c r="G653">
        <v>27</v>
      </c>
      <c r="H653">
        <v>0.99592000000000003</v>
      </c>
      <c r="I653">
        <v>3.3</v>
      </c>
      <c r="J653">
        <v>0.59</v>
      </c>
      <c r="K653">
        <v>10.4</v>
      </c>
      <c r="L653">
        <v>6</v>
      </c>
      <c r="N653">
        <v>9.1</v>
      </c>
      <c r="O653">
        <v>0.68</v>
      </c>
      <c r="P653">
        <v>0.11</v>
      </c>
      <c r="Q653">
        <v>2.8</v>
      </c>
      <c r="R653">
        <v>9.2999999999999999E-2</v>
      </c>
      <c r="S653">
        <v>11</v>
      </c>
      <c r="T653">
        <v>44</v>
      </c>
      <c r="U653">
        <v>0.99887999999999899</v>
      </c>
      <c r="V653">
        <v>3.31</v>
      </c>
      <c r="W653">
        <v>0.55000000000000004</v>
      </c>
      <c r="X653">
        <v>9.5</v>
      </c>
      <c r="Y653">
        <v>6</v>
      </c>
    </row>
    <row r="654" spans="1:25" x14ac:dyDescent="0.45">
      <c r="A654">
        <v>6.6</v>
      </c>
      <c r="B654">
        <v>0.7</v>
      </c>
      <c r="C654">
        <v>0.08</v>
      </c>
      <c r="D654">
        <v>2.6</v>
      </c>
      <c r="E654">
        <v>0.106</v>
      </c>
      <c r="F654">
        <v>14</v>
      </c>
      <c r="G654">
        <v>27</v>
      </c>
      <c r="H654">
        <v>0.99665000000000004</v>
      </c>
      <c r="I654">
        <v>3.44</v>
      </c>
      <c r="J654">
        <v>0.57999999999999996</v>
      </c>
      <c r="K654">
        <v>10.199999999999999</v>
      </c>
      <c r="L654">
        <v>5</v>
      </c>
      <c r="N654">
        <v>8.1999999999999993</v>
      </c>
      <c r="O654">
        <v>0.35</v>
      </c>
      <c r="P654">
        <v>0.33</v>
      </c>
      <c r="Q654">
        <v>2.4</v>
      </c>
      <c r="R654">
        <v>7.5999999999999998E-2</v>
      </c>
      <c r="S654">
        <v>11</v>
      </c>
      <c r="T654">
        <v>47</v>
      </c>
      <c r="U654">
        <v>0.99598999999999904</v>
      </c>
      <c r="V654">
        <v>3.27</v>
      </c>
      <c r="W654">
        <v>0.81</v>
      </c>
      <c r="X654">
        <v>11</v>
      </c>
      <c r="Y654">
        <v>6</v>
      </c>
    </row>
    <row r="655" spans="1:25" x14ac:dyDescent="0.45">
      <c r="A655">
        <v>11.5</v>
      </c>
      <c r="B655">
        <v>0.31</v>
      </c>
      <c r="C655">
        <v>0.51</v>
      </c>
      <c r="D655">
        <v>2.2000000000000002</v>
      </c>
      <c r="E655">
        <v>7.9000000000000001E-2</v>
      </c>
      <c r="F655">
        <v>14</v>
      </c>
      <c r="G655">
        <v>28</v>
      </c>
      <c r="H655">
        <v>0.99819999999999998</v>
      </c>
      <c r="I655">
        <v>3.03</v>
      </c>
      <c r="J655">
        <v>0.93</v>
      </c>
      <c r="K655">
        <v>9.8000000000000007</v>
      </c>
      <c r="L655">
        <v>6</v>
      </c>
      <c r="N655">
        <v>8.3000000000000007</v>
      </c>
      <c r="O655">
        <v>0.61</v>
      </c>
      <c r="P655">
        <v>0.3</v>
      </c>
      <c r="Q655">
        <v>2.1</v>
      </c>
      <c r="R655">
        <v>8.4000000000000005E-2</v>
      </c>
      <c r="S655">
        <v>11</v>
      </c>
      <c r="T655">
        <v>50</v>
      </c>
      <c r="U655">
        <v>0.99719999999999998</v>
      </c>
      <c r="V655">
        <v>3.4</v>
      </c>
      <c r="W655">
        <v>0.61</v>
      </c>
      <c r="X655">
        <v>10.199999999999999</v>
      </c>
      <c r="Y655">
        <v>6</v>
      </c>
    </row>
    <row r="656" spans="1:25" x14ac:dyDescent="0.45">
      <c r="A656">
        <v>8.6</v>
      </c>
      <c r="B656">
        <v>0.47</v>
      </c>
      <c r="C656">
        <v>0.27</v>
      </c>
      <c r="D656">
        <v>2.2999999999999998</v>
      </c>
      <c r="E656">
        <v>5.5E-2</v>
      </c>
      <c r="F656">
        <v>14</v>
      </c>
      <c r="G656">
        <v>28</v>
      </c>
      <c r="H656">
        <v>0.99516000000000004</v>
      </c>
      <c r="I656">
        <v>3.18</v>
      </c>
      <c r="J656">
        <v>0.8</v>
      </c>
      <c r="K656">
        <v>11.2</v>
      </c>
      <c r="L656">
        <v>5</v>
      </c>
      <c r="N656">
        <v>9.9</v>
      </c>
      <c r="O656">
        <v>0.35</v>
      </c>
      <c r="P656">
        <v>0.41</v>
      </c>
      <c r="Q656">
        <v>2.2999999999999998</v>
      </c>
      <c r="R656">
        <v>8.3000000000000004E-2</v>
      </c>
      <c r="S656">
        <v>11</v>
      </c>
      <c r="T656">
        <v>61</v>
      </c>
      <c r="U656">
        <v>0.99819999999999998</v>
      </c>
      <c r="V656">
        <v>3.21</v>
      </c>
      <c r="W656">
        <v>0.5</v>
      </c>
      <c r="X656">
        <v>9.5</v>
      </c>
      <c r="Y656">
        <v>5</v>
      </c>
    </row>
    <row r="657" spans="1:25" x14ac:dyDescent="0.45">
      <c r="A657">
        <v>5.9</v>
      </c>
      <c r="B657">
        <v>0.39500000000000002</v>
      </c>
      <c r="C657">
        <v>0.13</v>
      </c>
      <c r="D657">
        <v>2.4</v>
      </c>
      <c r="E657">
        <v>5.5999999999999897E-2</v>
      </c>
      <c r="F657">
        <v>14</v>
      </c>
      <c r="G657">
        <v>28</v>
      </c>
      <c r="H657">
        <v>0.99361999999999995</v>
      </c>
      <c r="I657">
        <v>3.62</v>
      </c>
      <c r="J657">
        <v>0.67</v>
      </c>
      <c r="K657">
        <v>12.4</v>
      </c>
      <c r="L657">
        <v>6</v>
      </c>
      <c r="N657">
        <v>8</v>
      </c>
      <c r="O657">
        <v>0.83</v>
      </c>
      <c r="P657">
        <v>0.27</v>
      </c>
      <c r="Q657">
        <v>2</v>
      </c>
      <c r="R657">
        <v>0.08</v>
      </c>
      <c r="S657">
        <v>11</v>
      </c>
      <c r="T657">
        <v>63</v>
      </c>
      <c r="U657">
        <v>0.99651999999999996</v>
      </c>
      <c r="V657">
        <v>3.29</v>
      </c>
      <c r="W657">
        <v>0.48</v>
      </c>
      <c r="X657">
        <v>9.8000000000000007</v>
      </c>
      <c r="Y657">
        <v>4</v>
      </c>
    </row>
    <row r="658" spans="1:25" x14ac:dyDescent="0.45">
      <c r="A658">
        <v>6.8</v>
      </c>
      <c r="B658">
        <v>0.78500000000000003</v>
      </c>
      <c r="C658">
        <v>0</v>
      </c>
      <c r="D658">
        <v>2.4</v>
      </c>
      <c r="E658">
        <v>0.104</v>
      </c>
      <c r="F658">
        <v>14</v>
      </c>
      <c r="G658">
        <v>30</v>
      </c>
      <c r="H658">
        <v>0.99660000000000004</v>
      </c>
      <c r="I658">
        <v>3.52</v>
      </c>
      <c r="J658">
        <v>0.55000000000000004</v>
      </c>
      <c r="K658">
        <v>10.7</v>
      </c>
      <c r="L658">
        <v>6</v>
      </c>
      <c r="N658">
        <v>6.8</v>
      </c>
      <c r="O658">
        <v>0.61</v>
      </c>
      <c r="P658">
        <v>0.2</v>
      </c>
      <c r="Q658">
        <v>1.8</v>
      </c>
      <c r="R658">
        <v>7.6999999999999999E-2</v>
      </c>
      <c r="S658">
        <v>11</v>
      </c>
      <c r="T658">
        <v>65</v>
      </c>
      <c r="U658">
        <v>0.99709999999999999</v>
      </c>
      <c r="V658">
        <v>3.54</v>
      </c>
      <c r="W658">
        <v>0.57999999999999996</v>
      </c>
      <c r="X658">
        <v>9.3000000000000007</v>
      </c>
      <c r="Y658">
        <v>5</v>
      </c>
    </row>
    <row r="659" spans="1:25" x14ac:dyDescent="0.45">
      <c r="A659">
        <v>6.4</v>
      </c>
      <c r="B659">
        <v>0.64</v>
      </c>
      <c r="C659">
        <v>0.21</v>
      </c>
      <c r="D659">
        <v>1.8</v>
      </c>
      <c r="E659">
        <v>8.1000000000000003E-2</v>
      </c>
      <c r="F659">
        <v>14</v>
      </c>
      <c r="G659">
        <v>31</v>
      </c>
      <c r="H659">
        <v>0.99688999999999905</v>
      </c>
      <c r="I659">
        <v>3.59</v>
      </c>
      <c r="J659">
        <v>0.66</v>
      </c>
      <c r="K659">
        <v>9.8000000000000007</v>
      </c>
      <c r="L659">
        <v>5</v>
      </c>
      <c r="N659">
        <v>8.1999999999999993</v>
      </c>
      <c r="O659">
        <v>0.6</v>
      </c>
      <c r="P659">
        <v>0.17</v>
      </c>
      <c r="Q659">
        <v>2.2999999999999998</v>
      </c>
      <c r="R659">
        <v>7.1999999999999995E-2</v>
      </c>
      <c r="S659">
        <v>11</v>
      </c>
      <c r="T659">
        <v>73</v>
      </c>
      <c r="U659">
        <v>0.99629999999999996</v>
      </c>
      <c r="V659">
        <v>3.2</v>
      </c>
      <c r="W659">
        <v>0.45</v>
      </c>
      <c r="X659">
        <v>9.3000000000000007</v>
      </c>
      <c r="Y659">
        <v>5</v>
      </c>
    </row>
    <row r="660" spans="1:25" x14ac:dyDescent="0.45">
      <c r="A660">
        <v>6.8</v>
      </c>
      <c r="B660">
        <v>0.64</v>
      </c>
      <c r="C660">
        <v>0.03</v>
      </c>
      <c r="D660">
        <v>2.2999999999999998</v>
      </c>
      <c r="E660">
        <v>7.4999999999999997E-2</v>
      </c>
      <c r="F660">
        <v>14</v>
      </c>
      <c r="G660">
        <v>31</v>
      </c>
      <c r="H660">
        <v>0.99544999999999995</v>
      </c>
      <c r="I660">
        <v>3.36</v>
      </c>
      <c r="J660">
        <v>0.57999999999999996</v>
      </c>
      <c r="K660">
        <v>10.4</v>
      </c>
      <c r="L660">
        <v>6</v>
      </c>
      <c r="N660">
        <v>8.4</v>
      </c>
      <c r="O660">
        <v>0.67</v>
      </c>
      <c r="P660">
        <v>0.19</v>
      </c>
      <c r="Q660">
        <v>2.2000000000000002</v>
      </c>
      <c r="R660">
        <v>9.2999999999999999E-2</v>
      </c>
      <c r="S660">
        <v>11</v>
      </c>
      <c r="T660">
        <v>75</v>
      </c>
      <c r="U660">
        <v>0.99736000000000002</v>
      </c>
      <c r="V660">
        <v>3.2</v>
      </c>
      <c r="W660">
        <v>0.59</v>
      </c>
      <c r="X660">
        <v>9.1999999999999993</v>
      </c>
      <c r="Y660">
        <v>4</v>
      </c>
    </row>
    <row r="661" spans="1:25" x14ac:dyDescent="0.45">
      <c r="A661">
        <v>6.4</v>
      </c>
      <c r="B661">
        <v>0.53</v>
      </c>
      <c r="C661">
        <v>0.09</v>
      </c>
      <c r="D661">
        <v>3.9</v>
      </c>
      <c r="E661">
        <v>0.123</v>
      </c>
      <c r="F661">
        <v>14</v>
      </c>
      <c r="G661">
        <v>31</v>
      </c>
      <c r="H661">
        <v>0.99680000000000002</v>
      </c>
      <c r="I661">
        <v>3.5</v>
      </c>
      <c r="J661">
        <v>0.67</v>
      </c>
      <c r="K661">
        <v>11</v>
      </c>
      <c r="L661">
        <v>4</v>
      </c>
      <c r="N661">
        <v>10.1</v>
      </c>
      <c r="O661">
        <v>0.93500000000000005</v>
      </c>
      <c r="P661">
        <v>0.22</v>
      </c>
      <c r="Q661">
        <v>3.4</v>
      </c>
      <c r="R661">
        <v>0.105</v>
      </c>
      <c r="S661">
        <v>11</v>
      </c>
      <c r="T661">
        <v>86</v>
      </c>
      <c r="U661">
        <v>1.0009999999999999</v>
      </c>
      <c r="V661">
        <v>3.43</v>
      </c>
      <c r="W661">
        <v>0.64</v>
      </c>
      <c r="X661">
        <v>11.3</v>
      </c>
      <c r="Y661">
        <v>4</v>
      </c>
    </row>
    <row r="662" spans="1:25" x14ac:dyDescent="0.45">
      <c r="A662">
        <v>7.8</v>
      </c>
      <c r="B662">
        <v>0.48</v>
      </c>
      <c r="C662">
        <v>0.68</v>
      </c>
      <c r="D662">
        <v>1.7</v>
      </c>
      <c r="E662">
        <v>0.41499999999999998</v>
      </c>
      <c r="F662">
        <v>14</v>
      </c>
      <c r="G662">
        <v>32</v>
      </c>
      <c r="H662">
        <v>0.99656</v>
      </c>
      <c r="I662">
        <v>3.09</v>
      </c>
      <c r="J662">
        <v>1.06</v>
      </c>
      <c r="K662">
        <v>9.1</v>
      </c>
      <c r="L662">
        <v>6</v>
      </c>
      <c r="N662">
        <v>8.4</v>
      </c>
      <c r="O662">
        <v>0.62</v>
      </c>
      <c r="P662">
        <v>0.09</v>
      </c>
      <c r="Q662">
        <v>2.2000000000000002</v>
      </c>
      <c r="R662">
        <v>8.4000000000000005E-2</v>
      </c>
      <c r="S662">
        <v>11</v>
      </c>
      <c r="T662">
        <v>108</v>
      </c>
      <c r="U662">
        <v>0.99639999999999995</v>
      </c>
      <c r="V662">
        <v>3.15</v>
      </c>
      <c r="W662">
        <v>0.66</v>
      </c>
      <c r="X662">
        <v>9.8000000000000007</v>
      </c>
      <c r="Y662">
        <v>5</v>
      </c>
    </row>
    <row r="663" spans="1:25" x14ac:dyDescent="0.45">
      <c r="A663">
        <v>10</v>
      </c>
      <c r="B663">
        <v>0.31</v>
      </c>
      <c r="C663">
        <v>0.47</v>
      </c>
      <c r="D663">
        <v>2.6</v>
      </c>
      <c r="E663">
        <v>8.5000000000000006E-2</v>
      </c>
      <c r="F663">
        <v>14</v>
      </c>
      <c r="G663">
        <v>33</v>
      </c>
      <c r="H663">
        <v>0.99965000000000004</v>
      </c>
      <c r="I663">
        <v>3.36</v>
      </c>
      <c r="J663">
        <v>0.8</v>
      </c>
      <c r="K663">
        <v>10.5</v>
      </c>
      <c r="L663">
        <v>7</v>
      </c>
      <c r="N663">
        <v>6.7</v>
      </c>
      <c r="O663">
        <v>0.64</v>
      </c>
      <c r="P663">
        <v>0.23</v>
      </c>
      <c r="Q663">
        <v>2.1</v>
      </c>
      <c r="R663">
        <v>0.08</v>
      </c>
      <c r="S663">
        <v>11</v>
      </c>
      <c r="T663">
        <v>119</v>
      </c>
      <c r="U663">
        <v>0.99537999999999904</v>
      </c>
      <c r="V663">
        <v>3.36</v>
      </c>
      <c r="W663">
        <v>0.7</v>
      </c>
      <c r="X663">
        <v>10.9</v>
      </c>
      <c r="Y663">
        <v>5</v>
      </c>
    </row>
    <row r="664" spans="1:25" x14ac:dyDescent="0.45">
      <c r="A664">
        <v>7.1</v>
      </c>
      <c r="B664">
        <v>0.71</v>
      </c>
      <c r="C664">
        <v>0</v>
      </c>
      <c r="D664">
        <v>1.9</v>
      </c>
      <c r="E664">
        <v>0.08</v>
      </c>
      <c r="F664">
        <v>14</v>
      </c>
      <c r="G664">
        <v>35</v>
      </c>
      <c r="H664">
        <v>0.99719999999999998</v>
      </c>
      <c r="I664">
        <v>3.47</v>
      </c>
      <c r="J664">
        <v>0.55000000000000004</v>
      </c>
      <c r="K664">
        <v>9.4</v>
      </c>
      <c r="L664">
        <v>5</v>
      </c>
      <c r="N664">
        <v>7.6</v>
      </c>
      <c r="O664">
        <v>0.73499999999999999</v>
      </c>
      <c r="P664">
        <v>0.02</v>
      </c>
      <c r="Q664">
        <v>2.5</v>
      </c>
      <c r="R664">
        <v>7.0999999999999994E-2</v>
      </c>
      <c r="S664">
        <v>10</v>
      </c>
      <c r="T664">
        <v>14</v>
      </c>
      <c r="U664">
        <v>0.99537999999999904</v>
      </c>
      <c r="V664">
        <v>3.51</v>
      </c>
      <c r="W664">
        <v>0.71</v>
      </c>
      <c r="X664">
        <v>11.7</v>
      </c>
      <c r="Y664">
        <v>7</v>
      </c>
    </row>
    <row r="665" spans="1:25" x14ac:dyDescent="0.45">
      <c r="A665">
        <v>7.9</v>
      </c>
      <c r="B665">
        <v>0.31</v>
      </c>
      <c r="C665">
        <v>0.32</v>
      </c>
      <c r="D665">
        <v>1.9</v>
      </c>
      <c r="E665">
        <v>6.6000000000000003E-2</v>
      </c>
      <c r="F665">
        <v>14</v>
      </c>
      <c r="G665">
        <v>36</v>
      </c>
      <c r="H665">
        <v>0.99363999999999997</v>
      </c>
      <c r="I665">
        <v>3.41</v>
      </c>
      <c r="J665">
        <v>0.56000000000000005</v>
      </c>
      <c r="K665">
        <v>12.6</v>
      </c>
      <c r="L665">
        <v>6</v>
      </c>
      <c r="N665">
        <v>7</v>
      </c>
      <c r="O665">
        <v>0.54</v>
      </c>
      <c r="P665">
        <v>0.09</v>
      </c>
      <c r="Q665">
        <v>2</v>
      </c>
      <c r="R665">
        <v>8.1000000000000003E-2</v>
      </c>
      <c r="S665">
        <v>10</v>
      </c>
      <c r="T665">
        <v>16</v>
      </c>
      <c r="U665">
        <v>0.99478999999999995</v>
      </c>
      <c r="V665">
        <v>3.43</v>
      </c>
      <c r="W665">
        <v>0.59</v>
      </c>
      <c r="X665">
        <v>11.5</v>
      </c>
      <c r="Y665">
        <v>6</v>
      </c>
    </row>
    <row r="666" spans="1:25" x14ac:dyDescent="0.45">
      <c r="A666">
        <v>10.199999999999999</v>
      </c>
      <c r="B666">
        <v>0.23</v>
      </c>
      <c r="C666">
        <v>0.37</v>
      </c>
      <c r="D666">
        <v>2.2000000000000002</v>
      </c>
      <c r="E666">
        <v>5.7000000000000002E-2</v>
      </c>
      <c r="F666">
        <v>14</v>
      </c>
      <c r="G666">
        <v>36</v>
      </c>
      <c r="H666">
        <v>0.99613999999999903</v>
      </c>
      <c r="I666">
        <v>3.23</v>
      </c>
      <c r="J666">
        <v>0.49</v>
      </c>
      <c r="K666">
        <v>9.3000000000000007</v>
      </c>
      <c r="L666">
        <v>4</v>
      </c>
      <c r="N666">
        <v>10.1</v>
      </c>
      <c r="O666">
        <v>0.45</v>
      </c>
      <c r="P666">
        <v>0.23</v>
      </c>
      <c r="Q666">
        <v>1.9</v>
      </c>
      <c r="R666">
        <v>8.1999999999999906E-2</v>
      </c>
      <c r="S666">
        <v>10</v>
      </c>
      <c r="T666">
        <v>18</v>
      </c>
      <c r="U666">
        <v>0.99773999999999996</v>
      </c>
      <c r="V666">
        <v>3.22</v>
      </c>
      <c r="W666">
        <v>0.65</v>
      </c>
      <c r="X666">
        <v>9.3000000000000007</v>
      </c>
      <c r="Y666">
        <v>6</v>
      </c>
    </row>
    <row r="667" spans="1:25" x14ac:dyDescent="0.45">
      <c r="A667">
        <v>7</v>
      </c>
      <c r="B667">
        <v>0.43</v>
      </c>
      <c r="C667">
        <v>0.36</v>
      </c>
      <c r="D667">
        <v>1.6</v>
      </c>
      <c r="E667">
        <v>8.8999999999999996E-2</v>
      </c>
      <c r="F667">
        <v>14</v>
      </c>
      <c r="G667">
        <v>37</v>
      </c>
      <c r="H667">
        <v>0.99614999999999998</v>
      </c>
      <c r="I667">
        <v>3.34</v>
      </c>
      <c r="J667">
        <v>0.56000000000000005</v>
      </c>
      <c r="K667">
        <v>9.1999999999999993</v>
      </c>
      <c r="L667">
        <v>6</v>
      </c>
      <c r="N667">
        <v>7</v>
      </c>
      <c r="O667">
        <v>0.78</v>
      </c>
      <c r="P667">
        <v>0.08</v>
      </c>
      <c r="Q667">
        <v>2</v>
      </c>
      <c r="R667">
        <v>9.2999999999999999E-2</v>
      </c>
      <c r="S667">
        <v>10</v>
      </c>
      <c r="T667">
        <v>19</v>
      </c>
      <c r="U667">
        <v>0.99560000000000004</v>
      </c>
      <c r="V667">
        <v>3.4</v>
      </c>
      <c r="W667">
        <v>0.47</v>
      </c>
      <c r="X667">
        <v>10</v>
      </c>
      <c r="Y667">
        <v>5</v>
      </c>
    </row>
    <row r="668" spans="1:25" x14ac:dyDescent="0.45">
      <c r="A668">
        <v>7.2</v>
      </c>
      <c r="B668">
        <v>0.63</v>
      </c>
      <c r="C668">
        <v>0</v>
      </c>
      <c r="D668">
        <v>1.9</v>
      </c>
      <c r="E668">
        <v>9.6999999999999906E-2</v>
      </c>
      <c r="F668">
        <v>14</v>
      </c>
      <c r="G668">
        <v>38</v>
      </c>
      <c r="H668">
        <v>0.99675000000000002</v>
      </c>
      <c r="I668">
        <v>3.37</v>
      </c>
      <c r="J668">
        <v>0.57999999999999996</v>
      </c>
      <c r="K668">
        <v>9</v>
      </c>
      <c r="L668">
        <v>6</v>
      </c>
      <c r="N668">
        <v>7.3</v>
      </c>
      <c r="O668">
        <v>0.83499999999999996</v>
      </c>
      <c r="P668">
        <v>0.03</v>
      </c>
      <c r="Q668">
        <v>2.1</v>
      </c>
      <c r="R668">
        <v>9.1999999999999998E-2</v>
      </c>
      <c r="S668">
        <v>10</v>
      </c>
      <c r="T668">
        <v>19</v>
      </c>
      <c r="U668">
        <v>0.99660000000000004</v>
      </c>
      <c r="V668">
        <v>3.39</v>
      </c>
      <c r="W668">
        <v>0.47</v>
      </c>
      <c r="X668">
        <v>9.6</v>
      </c>
      <c r="Y668">
        <v>5</v>
      </c>
    </row>
    <row r="669" spans="1:25" x14ac:dyDescent="0.45">
      <c r="A669">
        <v>7.8</v>
      </c>
      <c r="B669">
        <v>0.52</v>
      </c>
      <c r="C669">
        <v>0.25</v>
      </c>
      <c r="D669">
        <v>1.9</v>
      </c>
      <c r="E669">
        <v>8.1000000000000003E-2</v>
      </c>
      <c r="F669">
        <v>14</v>
      </c>
      <c r="G669">
        <v>38</v>
      </c>
      <c r="H669">
        <v>0.99839999999999995</v>
      </c>
      <c r="I669">
        <v>3.43</v>
      </c>
      <c r="J669">
        <v>0.65</v>
      </c>
      <c r="K669">
        <v>9</v>
      </c>
      <c r="L669">
        <v>6</v>
      </c>
      <c r="N669">
        <v>8.6999999999999993</v>
      </c>
      <c r="O669">
        <v>0.33</v>
      </c>
      <c r="P669">
        <v>0.38</v>
      </c>
      <c r="Q669">
        <v>3.3</v>
      </c>
      <c r="R669">
        <v>6.3E-2</v>
      </c>
      <c r="S669">
        <v>10</v>
      </c>
      <c r="T669">
        <v>19</v>
      </c>
      <c r="U669">
        <v>0.99467999999999901</v>
      </c>
      <c r="V669">
        <v>3.3</v>
      </c>
      <c r="W669">
        <v>0.73</v>
      </c>
      <c r="X669">
        <v>12</v>
      </c>
      <c r="Y669">
        <v>7</v>
      </c>
    </row>
    <row r="670" spans="1:25" x14ac:dyDescent="0.45">
      <c r="A670">
        <v>6.9</v>
      </c>
      <c r="B670">
        <v>0.63</v>
      </c>
      <c r="C670">
        <v>0.01</v>
      </c>
      <c r="D670">
        <v>2.4</v>
      </c>
      <c r="E670">
        <v>7.5999999999999998E-2</v>
      </c>
      <c r="F670">
        <v>14</v>
      </c>
      <c r="G670">
        <v>39</v>
      </c>
      <c r="H670">
        <v>0.99521999999999999</v>
      </c>
      <c r="I670">
        <v>3.34</v>
      </c>
      <c r="J670">
        <v>0.53</v>
      </c>
      <c r="K670">
        <v>10.8</v>
      </c>
      <c r="L670">
        <v>6</v>
      </c>
      <c r="N670">
        <v>9.1999999999999993</v>
      </c>
      <c r="O670">
        <v>0.56000000000000005</v>
      </c>
      <c r="P670">
        <v>0.18</v>
      </c>
      <c r="Q670">
        <v>1.6</v>
      </c>
      <c r="R670">
        <v>7.8E-2</v>
      </c>
      <c r="S670">
        <v>10</v>
      </c>
      <c r="T670">
        <v>21</v>
      </c>
      <c r="U670">
        <v>0.99575999999999998</v>
      </c>
      <c r="V670">
        <v>3.15</v>
      </c>
      <c r="W670">
        <v>0.49</v>
      </c>
      <c r="X670">
        <v>9.9</v>
      </c>
      <c r="Y670">
        <v>5</v>
      </c>
    </row>
    <row r="671" spans="1:25" x14ac:dyDescent="0.45">
      <c r="A671">
        <v>8</v>
      </c>
      <c r="B671">
        <v>1.18</v>
      </c>
      <c r="C671">
        <v>0.21</v>
      </c>
      <c r="D671">
        <v>1.9</v>
      </c>
      <c r="E671">
        <v>8.3000000000000004E-2</v>
      </c>
      <c r="F671">
        <v>14</v>
      </c>
      <c r="G671">
        <v>41</v>
      </c>
      <c r="H671">
        <v>0.99531999999999998</v>
      </c>
      <c r="I671">
        <v>3.34</v>
      </c>
      <c r="J671">
        <v>0.47</v>
      </c>
      <c r="K671">
        <v>10.5</v>
      </c>
      <c r="L671">
        <v>5</v>
      </c>
      <c r="N671">
        <v>9</v>
      </c>
      <c r="O671">
        <v>0.78500000000000003</v>
      </c>
      <c r="P671">
        <v>0.24</v>
      </c>
      <c r="Q671">
        <v>1.7</v>
      </c>
      <c r="R671">
        <v>7.8E-2</v>
      </c>
      <c r="S671">
        <v>10</v>
      </c>
      <c r="T671">
        <v>21</v>
      </c>
      <c r="U671">
        <v>0.99692000000000003</v>
      </c>
      <c r="V671">
        <v>3.29</v>
      </c>
      <c r="W671">
        <v>0.67</v>
      </c>
      <c r="X671">
        <v>10</v>
      </c>
      <c r="Y671">
        <v>5</v>
      </c>
    </row>
    <row r="672" spans="1:25" x14ac:dyDescent="0.45">
      <c r="A672">
        <v>9.5</v>
      </c>
      <c r="B672">
        <v>0.46</v>
      </c>
      <c r="C672">
        <v>0.24</v>
      </c>
      <c r="D672">
        <v>2.7</v>
      </c>
      <c r="E672">
        <v>9.1999999999999998E-2</v>
      </c>
      <c r="F672">
        <v>14</v>
      </c>
      <c r="G672">
        <v>44</v>
      </c>
      <c r="H672">
        <v>0.998</v>
      </c>
      <c r="I672">
        <v>3.12</v>
      </c>
      <c r="J672">
        <v>0.74</v>
      </c>
      <c r="K672">
        <v>10</v>
      </c>
      <c r="L672">
        <v>6</v>
      </c>
      <c r="N672">
        <v>8.9</v>
      </c>
      <c r="O672">
        <v>0.12</v>
      </c>
      <c r="P672">
        <v>0.45</v>
      </c>
      <c r="Q672">
        <v>1.8</v>
      </c>
      <c r="R672">
        <v>7.4999999999999997E-2</v>
      </c>
      <c r="S672">
        <v>10</v>
      </c>
      <c r="T672">
        <v>21</v>
      </c>
      <c r="U672">
        <v>0.99551999999999996</v>
      </c>
      <c r="V672">
        <v>3.41</v>
      </c>
      <c r="W672">
        <v>0.76</v>
      </c>
      <c r="X672">
        <v>11.9</v>
      </c>
      <c r="Y672">
        <v>7</v>
      </c>
    </row>
    <row r="673" spans="1:25" x14ac:dyDescent="0.45">
      <c r="A673">
        <v>6.1</v>
      </c>
      <c r="B673">
        <v>0.6</v>
      </c>
      <c r="C673">
        <v>0.08</v>
      </c>
      <c r="D673">
        <v>1.8</v>
      </c>
      <c r="E673">
        <v>7.0999999999999994E-2</v>
      </c>
      <c r="F673">
        <v>14</v>
      </c>
      <c r="G673">
        <v>45</v>
      </c>
      <c r="H673">
        <v>0.99336000000000002</v>
      </c>
      <c r="I673">
        <v>3.38</v>
      </c>
      <c r="J673">
        <v>0.54</v>
      </c>
      <c r="K673">
        <v>11</v>
      </c>
      <c r="L673">
        <v>5</v>
      </c>
      <c r="N673">
        <v>12</v>
      </c>
      <c r="O673">
        <v>0.28000000000000003</v>
      </c>
      <c r="P673">
        <v>0.49</v>
      </c>
      <c r="Q673">
        <v>1.9</v>
      </c>
      <c r="R673">
        <v>7.3999999999999996E-2</v>
      </c>
      <c r="S673">
        <v>10</v>
      </c>
      <c r="T673">
        <v>21</v>
      </c>
      <c r="U673">
        <v>0.99760000000000004</v>
      </c>
      <c r="V673">
        <v>2.98</v>
      </c>
      <c r="W673">
        <v>0.66</v>
      </c>
      <c r="X673">
        <v>9.9</v>
      </c>
      <c r="Y673">
        <v>7</v>
      </c>
    </row>
    <row r="674" spans="1:25" x14ac:dyDescent="0.45">
      <c r="A674">
        <v>9.4</v>
      </c>
      <c r="B674">
        <v>0.43</v>
      </c>
      <c r="C674">
        <v>0.24</v>
      </c>
      <c r="D674">
        <v>2.8</v>
      </c>
      <c r="E674">
        <v>9.1999999999999998E-2</v>
      </c>
      <c r="F674">
        <v>14</v>
      </c>
      <c r="G674">
        <v>45</v>
      </c>
      <c r="H674">
        <v>0.998</v>
      </c>
      <c r="I674">
        <v>3.19</v>
      </c>
      <c r="J674">
        <v>0.73</v>
      </c>
      <c r="K674">
        <v>10</v>
      </c>
      <c r="L674">
        <v>6</v>
      </c>
      <c r="N674">
        <v>8.4</v>
      </c>
      <c r="O674">
        <v>0.56000000000000005</v>
      </c>
      <c r="P674">
        <v>0.04</v>
      </c>
      <c r="Q674">
        <v>2</v>
      </c>
      <c r="R674">
        <v>8.1999999999999906E-2</v>
      </c>
      <c r="S674">
        <v>10</v>
      </c>
      <c r="T674">
        <v>22</v>
      </c>
      <c r="U674">
        <v>0.99760000000000004</v>
      </c>
      <c r="V674">
        <v>3.22</v>
      </c>
      <c r="W674">
        <v>0.44</v>
      </c>
      <c r="X674">
        <v>9.6</v>
      </c>
      <c r="Y674">
        <v>5</v>
      </c>
    </row>
    <row r="675" spans="1:25" x14ac:dyDescent="0.45">
      <c r="A675">
        <v>7.7</v>
      </c>
      <c r="B675">
        <v>0.56000000000000005</v>
      </c>
      <c r="C675">
        <v>0.08</v>
      </c>
      <c r="D675">
        <v>2.5</v>
      </c>
      <c r="E675">
        <v>0.114</v>
      </c>
      <c r="F675">
        <v>14</v>
      </c>
      <c r="G675">
        <v>46</v>
      </c>
      <c r="H675">
        <v>0.99709999999999999</v>
      </c>
      <c r="I675">
        <v>3.24</v>
      </c>
      <c r="J675">
        <v>0.66</v>
      </c>
      <c r="K675">
        <v>9.6</v>
      </c>
      <c r="L675">
        <v>6</v>
      </c>
      <c r="N675">
        <v>8.1999999999999993</v>
      </c>
      <c r="O675">
        <v>0.28000000000000003</v>
      </c>
      <c r="P675">
        <v>0.6</v>
      </c>
      <c r="Q675">
        <v>3</v>
      </c>
      <c r="R675">
        <v>0.104</v>
      </c>
      <c r="S675">
        <v>10</v>
      </c>
      <c r="T675">
        <v>22</v>
      </c>
      <c r="U675">
        <v>0.99827999999999995</v>
      </c>
      <c r="V675">
        <v>3.39</v>
      </c>
      <c r="W675">
        <v>0.68</v>
      </c>
      <c r="X675">
        <v>10.6</v>
      </c>
      <c r="Y675">
        <v>5</v>
      </c>
    </row>
    <row r="676" spans="1:25" x14ac:dyDescent="0.45">
      <c r="A676">
        <v>10.5</v>
      </c>
      <c r="B676">
        <v>0.59</v>
      </c>
      <c r="C676">
        <v>0.49</v>
      </c>
      <c r="D676">
        <v>2.1</v>
      </c>
      <c r="E676">
        <v>7.0000000000000007E-2</v>
      </c>
      <c r="F676">
        <v>14</v>
      </c>
      <c r="G676">
        <v>47</v>
      </c>
      <c r="H676">
        <v>0.99909999999999999</v>
      </c>
      <c r="I676">
        <v>3.3</v>
      </c>
      <c r="J676">
        <v>0.56000000000000005</v>
      </c>
      <c r="K676">
        <v>9.6</v>
      </c>
      <c r="L676">
        <v>4</v>
      </c>
      <c r="N676">
        <v>7</v>
      </c>
      <c r="O676">
        <v>0.5</v>
      </c>
      <c r="P676">
        <v>0.14000000000000001</v>
      </c>
      <c r="Q676">
        <v>1.8</v>
      </c>
      <c r="R676">
        <v>7.8E-2</v>
      </c>
      <c r="S676">
        <v>10</v>
      </c>
      <c r="T676">
        <v>23</v>
      </c>
      <c r="U676">
        <v>0.99636000000000002</v>
      </c>
      <c r="V676">
        <v>3.53</v>
      </c>
      <c r="W676">
        <v>0.61</v>
      </c>
      <c r="X676">
        <v>10.4</v>
      </c>
      <c r="Y676">
        <v>5</v>
      </c>
    </row>
    <row r="677" spans="1:25" x14ac:dyDescent="0.45">
      <c r="A677">
        <v>8.8000000000000007</v>
      </c>
      <c r="B677">
        <v>0.55000000000000004</v>
      </c>
      <c r="C677">
        <v>0.04</v>
      </c>
      <c r="D677">
        <v>2.2000000000000002</v>
      </c>
      <c r="E677">
        <v>0.11899999999999999</v>
      </c>
      <c r="F677">
        <v>14</v>
      </c>
      <c r="G677">
        <v>56</v>
      </c>
      <c r="H677">
        <v>0.99619999999999997</v>
      </c>
      <c r="I677">
        <v>3.21</v>
      </c>
      <c r="J677">
        <v>0.6</v>
      </c>
      <c r="K677">
        <v>10.9</v>
      </c>
      <c r="L677">
        <v>6</v>
      </c>
      <c r="N677">
        <v>9.6</v>
      </c>
      <c r="O677">
        <v>0.41</v>
      </c>
      <c r="P677">
        <v>0.37</v>
      </c>
      <c r="Q677">
        <v>2.2999999999999998</v>
      </c>
      <c r="R677">
        <v>9.0999999999999998E-2</v>
      </c>
      <c r="S677">
        <v>10</v>
      </c>
      <c r="T677">
        <v>23</v>
      </c>
      <c r="U677">
        <v>0.99785999999999997</v>
      </c>
      <c r="V677">
        <v>3.24</v>
      </c>
      <c r="W677">
        <v>0.56000000000000005</v>
      </c>
      <c r="X677">
        <v>10.5</v>
      </c>
      <c r="Y677">
        <v>5</v>
      </c>
    </row>
    <row r="678" spans="1:25" x14ac:dyDescent="0.45">
      <c r="A678">
        <v>7.6</v>
      </c>
      <c r="B678">
        <v>0.64500000000000002</v>
      </c>
      <c r="C678">
        <v>0.03</v>
      </c>
      <c r="D678">
        <v>1.9</v>
      </c>
      <c r="E678">
        <v>8.5999999999999993E-2</v>
      </c>
      <c r="F678">
        <v>14</v>
      </c>
      <c r="G678">
        <v>57</v>
      </c>
      <c r="H678">
        <v>0.99690000000000001</v>
      </c>
      <c r="I678">
        <v>3.37</v>
      </c>
      <c r="J678">
        <v>0.46</v>
      </c>
      <c r="K678">
        <v>10.3</v>
      </c>
      <c r="L678">
        <v>5</v>
      </c>
      <c r="N678">
        <v>11.9</v>
      </c>
      <c r="O678">
        <v>0.43</v>
      </c>
      <c r="P678">
        <v>0.66</v>
      </c>
      <c r="Q678">
        <v>3.1</v>
      </c>
      <c r="R678">
        <v>0.109</v>
      </c>
      <c r="S678">
        <v>10</v>
      </c>
      <c r="T678">
        <v>23</v>
      </c>
      <c r="U678">
        <v>1</v>
      </c>
      <c r="V678">
        <v>3.15</v>
      </c>
      <c r="W678">
        <v>0.85</v>
      </c>
      <c r="X678">
        <v>10.4</v>
      </c>
      <c r="Y678">
        <v>7</v>
      </c>
    </row>
    <row r="679" spans="1:25" x14ac:dyDescent="0.45">
      <c r="A679">
        <v>8.3000000000000007</v>
      </c>
      <c r="B679">
        <v>0.57999999999999996</v>
      </c>
      <c r="C679">
        <v>0.13</v>
      </c>
      <c r="D679">
        <v>2.9</v>
      </c>
      <c r="E679">
        <v>9.6000000000000002E-2</v>
      </c>
      <c r="F679">
        <v>14</v>
      </c>
      <c r="G679">
        <v>63</v>
      </c>
      <c r="H679">
        <v>0.99839999999999995</v>
      </c>
      <c r="I679">
        <v>3.17</v>
      </c>
      <c r="J679">
        <v>0.62</v>
      </c>
      <c r="K679">
        <v>9.1</v>
      </c>
      <c r="L679">
        <v>6</v>
      </c>
      <c r="N679">
        <v>10.5</v>
      </c>
      <c r="O679">
        <v>0.28000000000000003</v>
      </c>
      <c r="P679">
        <v>0.51</v>
      </c>
      <c r="Q679">
        <v>1.7</v>
      </c>
      <c r="R679">
        <v>0.08</v>
      </c>
      <c r="S679">
        <v>10</v>
      </c>
      <c r="T679">
        <v>24</v>
      </c>
      <c r="U679">
        <v>0.99819999999999998</v>
      </c>
      <c r="V679">
        <v>3.2</v>
      </c>
      <c r="W679">
        <v>0.89</v>
      </c>
      <c r="X679">
        <v>9.4</v>
      </c>
      <c r="Y679">
        <v>6</v>
      </c>
    </row>
    <row r="680" spans="1:25" x14ac:dyDescent="0.45">
      <c r="A680">
        <v>7.4</v>
      </c>
      <c r="B680">
        <v>0.39</v>
      </c>
      <c r="C680">
        <v>0.48</v>
      </c>
      <c r="D680">
        <v>2</v>
      </c>
      <c r="E680">
        <v>8.1999999999999906E-2</v>
      </c>
      <c r="F680">
        <v>14</v>
      </c>
      <c r="G680">
        <v>67</v>
      </c>
      <c r="H680">
        <v>0.99719999999999998</v>
      </c>
      <c r="I680">
        <v>3.34</v>
      </c>
      <c r="J680">
        <v>0.55000000000000004</v>
      </c>
      <c r="K680">
        <v>9.1999999999999993</v>
      </c>
      <c r="L680">
        <v>5</v>
      </c>
      <c r="N680">
        <v>9.1</v>
      </c>
      <c r="O680">
        <v>0.3</v>
      </c>
      <c r="P680">
        <v>0.41</v>
      </c>
      <c r="Q680">
        <v>2</v>
      </c>
      <c r="R680">
        <v>6.8000000000000005E-2</v>
      </c>
      <c r="S680">
        <v>10</v>
      </c>
      <c r="T680">
        <v>24</v>
      </c>
      <c r="U680">
        <v>0.99522999999999995</v>
      </c>
      <c r="V680">
        <v>3.27</v>
      </c>
      <c r="W680">
        <v>0.85</v>
      </c>
      <c r="X680">
        <v>11.7</v>
      </c>
      <c r="Y680">
        <v>7</v>
      </c>
    </row>
    <row r="681" spans="1:25" x14ac:dyDescent="0.45">
      <c r="A681">
        <v>8.1999999999999993</v>
      </c>
      <c r="B681">
        <v>0.7</v>
      </c>
      <c r="C681">
        <v>0.23</v>
      </c>
      <c r="D681">
        <v>2</v>
      </c>
      <c r="E681">
        <v>9.9000000000000005E-2</v>
      </c>
      <c r="F681">
        <v>14</v>
      </c>
      <c r="G681">
        <v>81</v>
      </c>
      <c r="H681">
        <v>0.99729999999999996</v>
      </c>
      <c r="I681">
        <v>3.19</v>
      </c>
      <c r="J681">
        <v>0.7</v>
      </c>
      <c r="K681">
        <v>9.4</v>
      </c>
      <c r="L681">
        <v>5</v>
      </c>
      <c r="N681">
        <v>7.2</v>
      </c>
      <c r="O681">
        <v>0.67</v>
      </c>
      <c r="P681">
        <v>0</v>
      </c>
      <c r="Q681">
        <v>2.2000000000000002</v>
      </c>
      <c r="R681">
        <v>6.8000000000000005E-2</v>
      </c>
      <c r="S681">
        <v>10</v>
      </c>
      <c r="T681">
        <v>24</v>
      </c>
      <c r="U681">
        <v>0.99560000000000004</v>
      </c>
      <c r="V681">
        <v>3.42</v>
      </c>
      <c r="W681">
        <v>0.72</v>
      </c>
      <c r="X681">
        <v>11.1</v>
      </c>
      <c r="Y681">
        <v>6</v>
      </c>
    </row>
    <row r="682" spans="1:25" x14ac:dyDescent="0.45">
      <c r="A682">
        <v>5.0999999999999996</v>
      </c>
      <c r="B682">
        <v>0.58499999999999996</v>
      </c>
      <c r="C682">
        <v>0</v>
      </c>
      <c r="D682">
        <v>1.7</v>
      </c>
      <c r="E682">
        <v>4.3999999999999997E-2</v>
      </c>
      <c r="F682">
        <v>14</v>
      </c>
      <c r="G682">
        <v>86</v>
      </c>
      <c r="H682">
        <v>0.99263999999999997</v>
      </c>
      <c r="I682">
        <v>3.56</v>
      </c>
      <c r="J682">
        <v>0.94</v>
      </c>
      <c r="K682">
        <v>12.9</v>
      </c>
      <c r="L682">
        <v>7</v>
      </c>
      <c r="N682">
        <v>11</v>
      </c>
      <c r="O682">
        <v>0.26</v>
      </c>
      <c r="P682">
        <v>0.68</v>
      </c>
      <c r="Q682">
        <v>2.5499999999999998</v>
      </c>
      <c r="R682">
        <v>8.5000000000000006E-2</v>
      </c>
      <c r="S682">
        <v>10</v>
      </c>
      <c r="T682">
        <v>25</v>
      </c>
      <c r="U682">
        <v>0.997</v>
      </c>
      <c r="V682">
        <v>3.18</v>
      </c>
      <c r="W682">
        <v>0.61</v>
      </c>
      <c r="X682">
        <v>11.8</v>
      </c>
      <c r="Y682">
        <v>5</v>
      </c>
    </row>
    <row r="683" spans="1:25" x14ac:dyDescent="0.45">
      <c r="A683">
        <v>7.8</v>
      </c>
      <c r="B683">
        <v>0.63</v>
      </c>
      <c r="C683">
        <v>0.48</v>
      </c>
      <c r="D683">
        <v>1.7</v>
      </c>
      <c r="E683">
        <v>0.1</v>
      </c>
      <c r="F683">
        <v>14</v>
      </c>
      <c r="G683">
        <v>96</v>
      </c>
      <c r="H683">
        <v>0.99609999999999999</v>
      </c>
      <c r="I683">
        <v>3.19</v>
      </c>
      <c r="J683">
        <v>0.62</v>
      </c>
      <c r="K683">
        <v>9.5</v>
      </c>
      <c r="L683">
        <v>5</v>
      </c>
      <c r="N683">
        <v>9.3000000000000007</v>
      </c>
      <c r="O683">
        <v>0.39</v>
      </c>
      <c r="P683">
        <v>0.4</v>
      </c>
      <c r="Q683">
        <v>2.6</v>
      </c>
      <c r="R683">
        <v>7.2999999999999995E-2</v>
      </c>
      <c r="S683">
        <v>10</v>
      </c>
      <c r="T683">
        <v>26</v>
      </c>
      <c r="U683">
        <v>0.99839999999999995</v>
      </c>
      <c r="V683">
        <v>3.34</v>
      </c>
      <c r="W683">
        <v>0.75</v>
      </c>
      <c r="X683">
        <v>10.199999999999999</v>
      </c>
      <c r="Y683">
        <v>6</v>
      </c>
    </row>
    <row r="684" spans="1:25" x14ac:dyDescent="0.45">
      <c r="A684">
        <v>8.1999999999999993</v>
      </c>
      <c r="B684">
        <v>0.56000000000000005</v>
      </c>
      <c r="C684">
        <v>0.23</v>
      </c>
      <c r="D684">
        <v>3.4</v>
      </c>
      <c r="E684">
        <v>7.8E-2</v>
      </c>
      <c r="F684">
        <v>14</v>
      </c>
      <c r="G684">
        <v>104</v>
      </c>
      <c r="H684">
        <v>0.99760000000000004</v>
      </c>
      <c r="I684">
        <v>3.28</v>
      </c>
      <c r="J684">
        <v>0.62</v>
      </c>
      <c r="K684">
        <v>9.4</v>
      </c>
      <c r="L684">
        <v>5</v>
      </c>
      <c r="N684">
        <v>10</v>
      </c>
      <c r="O684">
        <v>0.28999999999999998</v>
      </c>
      <c r="P684">
        <v>0.4</v>
      </c>
      <c r="Q684">
        <v>2.9</v>
      </c>
      <c r="R684">
        <v>9.8000000000000004E-2</v>
      </c>
      <c r="S684">
        <v>10</v>
      </c>
      <c r="T684">
        <v>26</v>
      </c>
      <c r="U684">
        <v>1.0005999999999999</v>
      </c>
      <c r="V684">
        <v>3.48</v>
      </c>
      <c r="W684">
        <v>0.91</v>
      </c>
      <c r="X684">
        <v>9.6999999999999993</v>
      </c>
      <c r="Y684">
        <v>5</v>
      </c>
    </row>
    <row r="685" spans="1:25" x14ac:dyDescent="0.45">
      <c r="A685">
        <v>8.4</v>
      </c>
      <c r="B685">
        <v>0.6</v>
      </c>
      <c r="C685">
        <v>0.1</v>
      </c>
      <c r="D685">
        <v>2.2000000000000002</v>
      </c>
      <c r="E685">
        <v>8.5000000000000006E-2</v>
      </c>
      <c r="F685">
        <v>14</v>
      </c>
      <c r="G685">
        <v>111</v>
      </c>
      <c r="H685">
        <v>0.99639999999999995</v>
      </c>
      <c r="I685">
        <v>3.15</v>
      </c>
      <c r="J685">
        <v>0.66</v>
      </c>
      <c r="K685">
        <v>9.8000000000000007</v>
      </c>
      <c r="L685">
        <v>5</v>
      </c>
      <c r="N685">
        <v>10.199999999999999</v>
      </c>
      <c r="O685">
        <v>0.49</v>
      </c>
      <c r="P685">
        <v>0.63</v>
      </c>
      <c r="Q685">
        <v>2.9</v>
      </c>
      <c r="R685">
        <v>7.1999999999999995E-2</v>
      </c>
      <c r="S685">
        <v>10</v>
      </c>
      <c r="T685">
        <v>26</v>
      </c>
      <c r="U685">
        <v>0.99680000000000002</v>
      </c>
      <c r="V685">
        <v>3.16</v>
      </c>
      <c r="W685">
        <v>0.78</v>
      </c>
      <c r="X685">
        <v>12.5</v>
      </c>
      <c r="Y685">
        <v>7</v>
      </c>
    </row>
    <row r="686" spans="1:25" x14ac:dyDescent="0.45">
      <c r="A686">
        <v>10.4</v>
      </c>
      <c r="B686">
        <v>0.43</v>
      </c>
      <c r="C686">
        <v>0.5</v>
      </c>
      <c r="D686">
        <v>2.2999999999999998</v>
      </c>
      <c r="E686">
        <v>6.8000000000000005E-2</v>
      </c>
      <c r="F686">
        <v>13</v>
      </c>
      <c r="G686">
        <v>19</v>
      </c>
      <c r="H686">
        <v>0.996</v>
      </c>
      <c r="I686">
        <v>3.1</v>
      </c>
      <c r="J686">
        <v>0.87</v>
      </c>
      <c r="K686">
        <v>11.4</v>
      </c>
      <c r="L686">
        <v>6</v>
      </c>
      <c r="N686">
        <v>7.5</v>
      </c>
      <c r="O686">
        <v>0.55000000000000004</v>
      </c>
      <c r="P686">
        <v>0.24</v>
      </c>
      <c r="Q686">
        <v>2</v>
      </c>
      <c r="R686">
        <v>7.8E-2</v>
      </c>
      <c r="S686">
        <v>10</v>
      </c>
      <c r="T686">
        <v>28</v>
      </c>
      <c r="U686">
        <v>0.99829999999999997</v>
      </c>
      <c r="V686">
        <v>3.45</v>
      </c>
      <c r="W686">
        <v>0.78</v>
      </c>
      <c r="X686">
        <v>9.5</v>
      </c>
      <c r="Y686">
        <v>6</v>
      </c>
    </row>
    <row r="687" spans="1:25" x14ac:dyDescent="0.45">
      <c r="A687">
        <v>6.8</v>
      </c>
      <c r="B687">
        <v>0.67</v>
      </c>
      <c r="C687">
        <v>0.15</v>
      </c>
      <c r="D687">
        <v>1.8</v>
      </c>
      <c r="E687">
        <v>0.11799999999999999</v>
      </c>
      <c r="F687">
        <v>13</v>
      </c>
      <c r="G687">
        <v>20</v>
      </c>
      <c r="H687">
        <v>0.99539999999999995</v>
      </c>
      <c r="I687">
        <v>3.42</v>
      </c>
      <c r="J687">
        <v>0.67</v>
      </c>
      <c r="K687">
        <v>11.3</v>
      </c>
      <c r="L687">
        <v>6</v>
      </c>
      <c r="N687">
        <v>7.2</v>
      </c>
      <c r="O687">
        <v>0.45</v>
      </c>
      <c r="P687">
        <v>0.15</v>
      </c>
      <c r="Q687">
        <v>2</v>
      </c>
      <c r="R687">
        <v>7.8E-2</v>
      </c>
      <c r="S687">
        <v>10</v>
      </c>
      <c r="T687">
        <v>28</v>
      </c>
      <c r="U687">
        <v>0.99608999999999903</v>
      </c>
      <c r="V687">
        <v>3.29</v>
      </c>
      <c r="W687">
        <v>0.51</v>
      </c>
      <c r="X687">
        <v>9.9</v>
      </c>
      <c r="Y687">
        <v>6</v>
      </c>
    </row>
    <row r="688" spans="1:25" x14ac:dyDescent="0.45">
      <c r="A688">
        <v>6.9</v>
      </c>
      <c r="B688">
        <v>0.51</v>
      </c>
      <c r="C688">
        <v>0.23</v>
      </c>
      <c r="D688">
        <v>2</v>
      </c>
      <c r="E688">
        <v>7.1999999999999995E-2</v>
      </c>
      <c r="F688">
        <v>13</v>
      </c>
      <c r="G688">
        <v>22</v>
      </c>
      <c r="H688">
        <v>0.99437999999999904</v>
      </c>
      <c r="I688">
        <v>3.4</v>
      </c>
      <c r="J688">
        <v>0.84</v>
      </c>
      <c r="K688">
        <v>11.2</v>
      </c>
      <c r="L688">
        <v>6</v>
      </c>
      <c r="N688">
        <v>8.1999999999999993</v>
      </c>
      <c r="O688">
        <v>0.44</v>
      </c>
      <c r="P688">
        <v>0.24</v>
      </c>
      <c r="Q688">
        <v>2.2999999999999998</v>
      </c>
      <c r="R688">
        <v>6.3E-2</v>
      </c>
      <c r="S688">
        <v>10</v>
      </c>
      <c r="T688">
        <v>28</v>
      </c>
      <c r="U688">
        <v>0.99612999999999996</v>
      </c>
      <c r="V688">
        <v>3.25</v>
      </c>
      <c r="W688">
        <v>0.53</v>
      </c>
      <c r="X688">
        <v>10.199999999999999</v>
      </c>
      <c r="Y688">
        <v>6</v>
      </c>
    </row>
    <row r="689" spans="1:25" x14ac:dyDescent="0.45">
      <c r="A689">
        <v>6.8</v>
      </c>
      <c r="B689">
        <v>0.49</v>
      </c>
      <c r="C689">
        <v>0.22</v>
      </c>
      <c r="D689">
        <v>2.2999999999999998</v>
      </c>
      <c r="E689">
        <v>7.0999999999999994E-2</v>
      </c>
      <c r="F689">
        <v>13</v>
      </c>
      <c r="G689">
        <v>24</v>
      </c>
      <c r="H689">
        <v>0.99437999999999904</v>
      </c>
      <c r="I689">
        <v>3.41</v>
      </c>
      <c r="J689">
        <v>0.83</v>
      </c>
      <c r="K689">
        <v>11.3</v>
      </c>
      <c r="L689">
        <v>6</v>
      </c>
      <c r="N689">
        <v>10.199999999999999</v>
      </c>
      <c r="O689">
        <v>0.24</v>
      </c>
      <c r="P689">
        <v>0.49</v>
      </c>
      <c r="Q689">
        <v>2.4</v>
      </c>
      <c r="R689">
        <v>7.4999999999999997E-2</v>
      </c>
      <c r="S689">
        <v>10</v>
      </c>
      <c r="T689">
        <v>28</v>
      </c>
      <c r="U689">
        <v>0.99780000000000002</v>
      </c>
      <c r="V689">
        <v>3.14</v>
      </c>
      <c r="W689">
        <v>0.61</v>
      </c>
      <c r="X689">
        <v>10.4</v>
      </c>
      <c r="Y689">
        <v>5</v>
      </c>
    </row>
    <row r="690" spans="1:25" x14ac:dyDescent="0.45">
      <c r="A690">
        <v>9.6</v>
      </c>
      <c r="B690">
        <v>0.33</v>
      </c>
      <c r="C690">
        <v>0.52</v>
      </c>
      <c r="D690">
        <v>2.2000000000000002</v>
      </c>
      <c r="E690">
        <v>7.3999999999999996E-2</v>
      </c>
      <c r="F690">
        <v>13</v>
      </c>
      <c r="G690">
        <v>25</v>
      </c>
      <c r="H690">
        <v>0.99508999999999903</v>
      </c>
      <c r="I690">
        <v>3.36</v>
      </c>
      <c r="J690">
        <v>0.76</v>
      </c>
      <c r="K690">
        <v>12.4</v>
      </c>
      <c r="L690">
        <v>7</v>
      </c>
      <c r="N690">
        <v>8.6999999999999993</v>
      </c>
      <c r="O690">
        <v>0.48</v>
      </c>
      <c r="P690">
        <v>0.3</v>
      </c>
      <c r="Q690">
        <v>2.8</v>
      </c>
      <c r="R690">
        <v>6.6000000000000003E-2</v>
      </c>
      <c r="S690">
        <v>10</v>
      </c>
      <c r="T690">
        <v>28</v>
      </c>
      <c r="U690">
        <v>0.99639999999999995</v>
      </c>
      <c r="V690">
        <v>3.33</v>
      </c>
      <c r="W690">
        <v>0.67</v>
      </c>
      <c r="X690">
        <v>11.2</v>
      </c>
      <c r="Y690">
        <v>7</v>
      </c>
    </row>
    <row r="691" spans="1:25" x14ac:dyDescent="0.45">
      <c r="A691">
        <v>6.9</v>
      </c>
      <c r="B691">
        <v>0.49</v>
      </c>
      <c r="C691">
        <v>0.19</v>
      </c>
      <c r="D691">
        <v>1.7</v>
      </c>
      <c r="E691">
        <v>7.9000000000000001E-2</v>
      </c>
      <c r="F691">
        <v>13</v>
      </c>
      <c r="G691">
        <v>26</v>
      </c>
      <c r="H691">
        <v>0.99546999999999997</v>
      </c>
      <c r="I691">
        <v>3.38</v>
      </c>
      <c r="J691">
        <v>0.64</v>
      </c>
      <c r="K691">
        <v>9.8000000000000007</v>
      </c>
      <c r="L691">
        <v>6</v>
      </c>
      <c r="N691">
        <v>8.1999999999999993</v>
      </c>
      <c r="O691">
        <v>0.39</v>
      </c>
      <c r="P691">
        <v>0.38</v>
      </c>
      <c r="Q691">
        <v>1.5</v>
      </c>
      <c r="R691">
        <v>5.7999999999999899E-2</v>
      </c>
      <c r="S691">
        <v>10</v>
      </c>
      <c r="T691">
        <v>29</v>
      </c>
      <c r="U691">
        <v>0.99619999999999997</v>
      </c>
      <c r="V691">
        <v>3.26</v>
      </c>
      <c r="W691">
        <v>0.74</v>
      </c>
      <c r="X691">
        <v>9.8000000000000007</v>
      </c>
      <c r="Y691">
        <v>5</v>
      </c>
    </row>
    <row r="692" spans="1:25" x14ac:dyDescent="0.45">
      <c r="A692">
        <v>6</v>
      </c>
      <c r="B692">
        <v>0.5</v>
      </c>
      <c r="C692">
        <v>0.04</v>
      </c>
      <c r="D692">
        <v>2.2000000000000002</v>
      </c>
      <c r="E692">
        <v>9.1999999999999998E-2</v>
      </c>
      <c r="F692">
        <v>13</v>
      </c>
      <c r="G692">
        <v>26</v>
      </c>
      <c r="H692">
        <v>0.99646999999999997</v>
      </c>
      <c r="I692">
        <v>3.46</v>
      </c>
      <c r="J692">
        <v>0.47</v>
      </c>
      <c r="K692">
        <v>10</v>
      </c>
      <c r="L692">
        <v>5</v>
      </c>
      <c r="N692">
        <v>7.2</v>
      </c>
      <c r="O692">
        <v>0.60499999999999998</v>
      </c>
      <c r="P692">
        <v>0.02</v>
      </c>
      <c r="Q692">
        <v>1.9</v>
      </c>
      <c r="R692">
        <v>9.6000000000000002E-2</v>
      </c>
      <c r="S692">
        <v>10</v>
      </c>
      <c r="T692">
        <v>31</v>
      </c>
      <c r="U692">
        <v>0.995</v>
      </c>
      <c r="V692">
        <v>3.46</v>
      </c>
      <c r="W692">
        <v>0.53</v>
      </c>
      <c r="X692">
        <v>11.8</v>
      </c>
      <c r="Y692">
        <v>6</v>
      </c>
    </row>
    <row r="693" spans="1:25" x14ac:dyDescent="0.45">
      <c r="A693">
        <v>8.1999999999999993</v>
      </c>
      <c r="B693">
        <v>0.78</v>
      </c>
      <c r="C693">
        <v>0</v>
      </c>
      <c r="D693">
        <v>2.2000000000000002</v>
      </c>
      <c r="E693">
        <v>8.8999999999999996E-2</v>
      </c>
      <c r="F693">
        <v>13</v>
      </c>
      <c r="G693">
        <v>26</v>
      </c>
      <c r="H693">
        <v>0.99780000000000002</v>
      </c>
      <c r="I693">
        <v>3.37</v>
      </c>
      <c r="J693">
        <v>0.46</v>
      </c>
      <c r="K693">
        <v>9.6</v>
      </c>
      <c r="L693">
        <v>4</v>
      </c>
      <c r="N693">
        <v>8.1</v>
      </c>
      <c r="O693">
        <v>0.87</v>
      </c>
      <c r="P693">
        <v>0</v>
      </c>
      <c r="Q693">
        <v>2.2000000000000002</v>
      </c>
      <c r="R693">
        <v>8.4000000000000005E-2</v>
      </c>
      <c r="S693">
        <v>10</v>
      </c>
      <c r="T693">
        <v>31</v>
      </c>
      <c r="U693">
        <v>0.99656</v>
      </c>
      <c r="V693">
        <v>3.25</v>
      </c>
      <c r="W693">
        <v>0.5</v>
      </c>
      <c r="X693">
        <v>9.8000000000000007</v>
      </c>
      <c r="Y693">
        <v>5</v>
      </c>
    </row>
    <row r="694" spans="1:25" x14ac:dyDescent="0.45">
      <c r="A694">
        <v>6.6</v>
      </c>
      <c r="B694">
        <v>0.52</v>
      </c>
      <c r="C694">
        <v>0.08</v>
      </c>
      <c r="D694">
        <v>2.4</v>
      </c>
      <c r="E694">
        <v>7.0000000000000007E-2</v>
      </c>
      <c r="F694">
        <v>13</v>
      </c>
      <c r="G694">
        <v>26</v>
      </c>
      <c r="H694">
        <v>0.99357999999999902</v>
      </c>
      <c r="I694">
        <v>3.4</v>
      </c>
      <c r="J694">
        <v>0.72</v>
      </c>
      <c r="K694">
        <v>12.5</v>
      </c>
      <c r="L694">
        <v>7</v>
      </c>
      <c r="N694">
        <v>8</v>
      </c>
      <c r="O694">
        <v>0.52</v>
      </c>
      <c r="P694">
        <v>0.03</v>
      </c>
      <c r="Q694">
        <v>1.7</v>
      </c>
      <c r="R694">
        <v>7.0000000000000007E-2</v>
      </c>
      <c r="S694">
        <v>10</v>
      </c>
      <c r="T694">
        <v>35</v>
      </c>
      <c r="U694">
        <v>0.99575000000000002</v>
      </c>
      <c r="V694">
        <v>3.34</v>
      </c>
      <c r="W694">
        <v>0.56999999999999995</v>
      </c>
      <c r="X694">
        <v>10</v>
      </c>
      <c r="Y694">
        <v>5</v>
      </c>
    </row>
    <row r="695" spans="1:25" x14ac:dyDescent="0.45">
      <c r="A695">
        <v>8.8000000000000007</v>
      </c>
      <c r="B695">
        <v>0.24</v>
      </c>
      <c r="C695">
        <v>0.35</v>
      </c>
      <c r="D695">
        <v>1.7</v>
      </c>
      <c r="E695">
        <v>5.5E-2</v>
      </c>
      <c r="F695">
        <v>13</v>
      </c>
      <c r="G695">
        <v>27</v>
      </c>
      <c r="H695">
        <v>0.99393999999999905</v>
      </c>
      <c r="I695">
        <v>3.14</v>
      </c>
      <c r="J695">
        <v>0.59</v>
      </c>
      <c r="K695">
        <v>11.3</v>
      </c>
      <c r="L695">
        <v>7</v>
      </c>
      <c r="N695">
        <v>7.9</v>
      </c>
      <c r="O695">
        <v>0.43</v>
      </c>
      <c r="P695">
        <v>0.21</v>
      </c>
      <c r="Q695">
        <v>1.6</v>
      </c>
      <c r="R695">
        <v>0.106</v>
      </c>
      <c r="S695">
        <v>10</v>
      </c>
      <c r="T695">
        <v>37</v>
      </c>
      <c r="U695">
        <v>0.99660000000000004</v>
      </c>
      <c r="V695">
        <v>3.17</v>
      </c>
      <c r="W695">
        <v>0.91</v>
      </c>
      <c r="X695">
        <v>9.5</v>
      </c>
      <c r="Y695">
        <v>5</v>
      </c>
    </row>
    <row r="696" spans="1:25" x14ac:dyDescent="0.45">
      <c r="A696">
        <v>9.1</v>
      </c>
      <c r="B696">
        <v>0.28999999999999998</v>
      </c>
      <c r="C696">
        <v>0.33</v>
      </c>
      <c r="D696">
        <v>2.0499999999999998</v>
      </c>
      <c r="E696">
        <v>6.3E-2</v>
      </c>
      <c r="F696">
        <v>13</v>
      </c>
      <c r="G696">
        <v>27</v>
      </c>
      <c r="H696">
        <v>0.99516000000000004</v>
      </c>
      <c r="I696">
        <v>3.26</v>
      </c>
      <c r="J696">
        <v>0.84</v>
      </c>
      <c r="K696">
        <v>11.7</v>
      </c>
      <c r="L696">
        <v>7</v>
      </c>
      <c r="N696">
        <v>6.9</v>
      </c>
      <c r="O696">
        <v>0.52</v>
      </c>
      <c r="P696">
        <v>0.25</v>
      </c>
      <c r="Q696">
        <v>2.6</v>
      </c>
      <c r="R696">
        <v>8.1000000000000003E-2</v>
      </c>
      <c r="S696">
        <v>10</v>
      </c>
      <c r="T696">
        <v>37</v>
      </c>
      <c r="U696">
        <v>0.99685000000000001</v>
      </c>
      <c r="V696">
        <v>3.46</v>
      </c>
      <c r="W696">
        <v>0.5</v>
      </c>
      <c r="X696">
        <v>11</v>
      </c>
      <c r="Y696">
        <v>5</v>
      </c>
    </row>
    <row r="697" spans="1:25" x14ac:dyDescent="0.45">
      <c r="A697">
        <v>8.9</v>
      </c>
      <c r="B697">
        <v>0.4</v>
      </c>
      <c r="C697">
        <v>0.51</v>
      </c>
      <c r="D697">
        <v>2.6</v>
      </c>
      <c r="E697">
        <v>5.1999999999999998E-2</v>
      </c>
      <c r="F697">
        <v>13</v>
      </c>
      <c r="G697">
        <v>27</v>
      </c>
      <c r="H697">
        <v>0.995</v>
      </c>
      <c r="I697">
        <v>3.32</v>
      </c>
      <c r="J697">
        <v>0.9</v>
      </c>
      <c r="K697">
        <v>13.4</v>
      </c>
      <c r="L697">
        <v>7</v>
      </c>
      <c r="N697">
        <v>11.5</v>
      </c>
      <c r="O697">
        <v>0.35</v>
      </c>
      <c r="P697">
        <v>0.49</v>
      </c>
      <c r="Q697">
        <v>3.3</v>
      </c>
      <c r="R697">
        <v>7.0000000000000007E-2</v>
      </c>
      <c r="S697">
        <v>10</v>
      </c>
      <c r="T697">
        <v>37</v>
      </c>
      <c r="U697">
        <v>1.0003</v>
      </c>
      <c r="V697">
        <v>3.32</v>
      </c>
      <c r="W697">
        <v>0.91</v>
      </c>
      <c r="X697">
        <v>11</v>
      </c>
      <c r="Y697">
        <v>6</v>
      </c>
    </row>
    <row r="698" spans="1:25" x14ac:dyDescent="0.45">
      <c r="A698">
        <v>6.1</v>
      </c>
      <c r="B698">
        <v>0.71499999999999997</v>
      </c>
      <c r="C698">
        <v>0.1</v>
      </c>
      <c r="D698">
        <v>2.6</v>
      </c>
      <c r="E698">
        <v>5.2999999999999999E-2</v>
      </c>
      <c r="F698">
        <v>13</v>
      </c>
      <c r="G698">
        <v>27</v>
      </c>
      <c r="H698">
        <v>0.99361999999999995</v>
      </c>
      <c r="I698">
        <v>3.57</v>
      </c>
      <c r="J698">
        <v>0.5</v>
      </c>
      <c r="K698">
        <v>11.9</v>
      </c>
      <c r="L698">
        <v>5</v>
      </c>
      <c r="N698">
        <v>8.4</v>
      </c>
      <c r="O698">
        <v>0.71499999999999997</v>
      </c>
      <c r="P698">
        <v>0.2</v>
      </c>
      <c r="Q698">
        <v>2.4</v>
      </c>
      <c r="R698">
        <v>7.5999999999999998E-2</v>
      </c>
      <c r="S698">
        <v>10</v>
      </c>
      <c r="T698">
        <v>38</v>
      </c>
      <c r="U698">
        <v>0.99734999999999996</v>
      </c>
      <c r="V698">
        <v>3.31</v>
      </c>
      <c r="W698">
        <v>0.64</v>
      </c>
      <c r="X698">
        <v>9.4</v>
      </c>
      <c r="Y698">
        <v>5</v>
      </c>
    </row>
    <row r="699" spans="1:25" x14ac:dyDescent="0.45">
      <c r="A699">
        <v>6.2</v>
      </c>
      <c r="B699">
        <v>0.7</v>
      </c>
      <c r="C699">
        <v>0.15</v>
      </c>
      <c r="D699">
        <v>5.0999999999999996</v>
      </c>
      <c r="E699">
        <v>7.5999999999999998E-2</v>
      </c>
      <c r="F699">
        <v>13</v>
      </c>
      <c r="G699">
        <v>27</v>
      </c>
      <c r="H699">
        <v>0.99621999999999999</v>
      </c>
      <c r="I699">
        <v>3.54</v>
      </c>
      <c r="J699">
        <v>0.6</v>
      </c>
      <c r="K699">
        <v>11.9</v>
      </c>
      <c r="L699">
        <v>6</v>
      </c>
      <c r="N699">
        <v>8.9</v>
      </c>
      <c r="O699">
        <v>0.31</v>
      </c>
      <c r="P699">
        <v>0.36</v>
      </c>
      <c r="Q699">
        <v>2.6</v>
      </c>
      <c r="R699">
        <v>5.5999999999999897E-2</v>
      </c>
      <c r="S699">
        <v>10</v>
      </c>
      <c r="T699">
        <v>39</v>
      </c>
      <c r="U699">
        <v>0.99561999999999995</v>
      </c>
      <c r="V699">
        <v>3.4</v>
      </c>
      <c r="W699">
        <v>0.69</v>
      </c>
      <c r="X699">
        <v>11.8</v>
      </c>
      <c r="Y699">
        <v>5</v>
      </c>
    </row>
    <row r="700" spans="1:25" x14ac:dyDescent="0.45">
      <c r="A700">
        <v>9.5</v>
      </c>
      <c r="B700">
        <v>0.86</v>
      </c>
      <c r="C700">
        <v>0.26</v>
      </c>
      <c r="D700">
        <v>1.9</v>
      </c>
      <c r="E700">
        <v>7.9000000000000001E-2</v>
      </c>
      <c r="F700">
        <v>13</v>
      </c>
      <c r="G700">
        <v>28</v>
      </c>
      <c r="H700">
        <v>0.99712000000000001</v>
      </c>
      <c r="I700">
        <v>3.25</v>
      </c>
      <c r="J700">
        <v>0.62</v>
      </c>
      <c r="K700">
        <v>10</v>
      </c>
      <c r="L700">
        <v>5</v>
      </c>
      <c r="N700">
        <v>9.9</v>
      </c>
      <c r="O700">
        <v>0.44</v>
      </c>
      <c r="P700">
        <v>0.46</v>
      </c>
      <c r="Q700">
        <v>2.2000000000000002</v>
      </c>
      <c r="R700">
        <v>9.0999999999999998E-2</v>
      </c>
      <c r="S700">
        <v>10</v>
      </c>
      <c r="T700">
        <v>41</v>
      </c>
      <c r="U700">
        <v>0.99637999999999904</v>
      </c>
      <c r="V700">
        <v>3.18</v>
      </c>
      <c r="W700">
        <v>0.69</v>
      </c>
      <c r="X700">
        <v>11.9</v>
      </c>
      <c r="Y700">
        <v>6</v>
      </c>
    </row>
    <row r="701" spans="1:25" x14ac:dyDescent="0.45">
      <c r="A701">
        <v>7</v>
      </c>
      <c r="B701">
        <v>0.6</v>
      </c>
      <c r="C701">
        <v>0.12</v>
      </c>
      <c r="D701">
        <v>2.2000000000000002</v>
      </c>
      <c r="E701">
        <v>8.3000000000000004E-2</v>
      </c>
      <c r="F701">
        <v>13</v>
      </c>
      <c r="G701">
        <v>28</v>
      </c>
      <c r="H701">
        <v>0.99660000000000004</v>
      </c>
      <c r="I701">
        <v>3.52</v>
      </c>
      <c r="J701">
        <v>0.62</v>
      </c>
      <c r="K701">
        <v>10.199999999999999</v>
      </c>
      <c r="L701">
        <v>7</v>
      </c>
      <c r="N701">
        <v>7.8</v>
      </c>
      <c r="O701">
        <v>0.73499999999999999</v>
      </c>
      <c r="P701">
        <v>0.08</v>
      </c>
      <c r="Q701">
        <v>2.4</v>
      </c>
      <c r="R701">
        <v>9.1999999999999998E-2</v>
      </c>
      <c r="S701">
        <v>10</v>
      </c>
      <c r="T701">
        <v>41</v>
      </c>
      <c r="U701">
        <v>0.99739999999999995</v>
      </c>
      <c r="V701">
        <v>3.24</v>
      </c>
      <c r="W701">
        <v>0.71</v>
      </c>
      <c r="X701">
        <v>9.8000000000000007</v>
      </c>
      <c r="Y701">
        <v>6</v>
      </c>
    </row>
    <row r="702" spans="1:25" x14ac:dyDescent="0.45">
      <c r="A702">
        <v>6.1</v>
      </c>
      <c r="B702">
        <v>0.70499999999999996</v>
      </c>
      <c r="C702">
        <v>0.1</v>
      </c>
      <c r="D702">
        <v>2.8</v>
      </c>
      <c r="E702">
        <v>8.1000000000000003E-2</v>
      </c>
      <c r="F702">
        <v>13</v>
      </c>
      <c r="G702">
        <v>28</v>
      </c>
      <c r="H702">
        <v>0.99631000000000003</v>
      </c>
      <c r="I702">
        <v>3.6</v>
      </c>
      <c r="J702">
        <v>0.66</v>
      </c>
      <c r="K702">
        <v>10.199999999999999</v>
      </c>
      <c r="L702">
        <v>5</v>
      </c>
      <c r="N702">
        <v>11.4</v>
      </c>
      <c r="O702">
        <v>0.6</v>
      </c>
      <c r="P702">
        <v>0.49</v>
      </c>
      <c r="Q702">
        <v>2.7</v>
      </c>
      <c r="R702">
        <v>8.5000000000000006E-2</v>
      </c>
      <c r="S702">
        <v>10</v>
      </c>
      <c r="T702">
        <v>41</v>
      </c>
      <c r="U702">
        <v>0.99939999999999996</v>
      </c>
      <c r="V702">
        <v>3.15</v>
      </c>
      <c r="W702">
        <v>0.63</v>
      </c>
      <c r="X702">
        <v>10.5</v>
      </c>
      <c r="Y702">
        <v>6</v>
      </c>
    </row>
    <row r="703" spans="1:25" x14ac:dyDescent="0.45">
      <c r="A703">
        <v>7.9</v>
      </c>
      <c r="B703">
        <v>1.04</v>
      </c>
      <c r="C703">
        <v>0.05</v>
      </c>
      <c r="D703">
        <v>2.2000000000000002</v>
      </c>
      <c r="E703">
        <v>8.4000000000000005E-2</v>
      </c>
      <c r="F703">
        <v>13</v>
      </c>
      <c r="G703">
        <v>29</v>
      </c>
      <c r="H703">
        <v>0.99590000000000001</v>
      </c>
      <c r="I703">
        <v>3.22</v>
      </c>
      <c r="J703">
        <v>0.55000000000000004</v>
      </c>
      <c r="K703">
        <v>9.9</v>
      </c>
      <c r="L703">
        <v>6</v>
      </c>
      <c r="N703">
        <v>10.199999999999999</v>
      </c>
      <c r="O703">
        <v>0.36</v>
      </c>
      <c r="P703">
        <v>0.64</v>
      </c>
      <c r="Q703">
        <v>2.9</v>
      </c>
      <c r="R703">
        <v>0.122</v>
      </c>
      <c r="S703">
        <v>10</v>
      </c>
      <c r="T703">
        <v>41</v>
      </c>
      <c r="U703">
        <v>0.998</v>
      </c>
      <c r="V703">
        <v>3.23</v>
      </c>
      <c r="W703">
        <v>0.66</v>
      </c>
      <c r="X703">
        <v>12.5</v>
      </c>
      <c r="Y703">
        <v>6</v>
      </c>
    </row>
    <row r="704" spans="1:25" x14ac:dyDescent="0.45">
      <c r="A704">
        <v>6.6</v>
      </c>
      <c r="B704">
        <v>0.56000000000000005</v>
      </c>
      <c r="C704">
        <v>0.14000000000000001</v>
      </c>
      <c r="D704">
        <v>2.4</v>
      </c>
      <c r="E704">
        <v>6.4000000000000001E-2</v>
      </c>
      <c r="F704">
        <v>13</v>
      </c>
      <c r="G704">
        <v>29</v>
      </c>
      <c r="H704">
        <v>0.99397000000000002</v>
      </c>
      <c r="I704">
        <v>3.42</v>
      </c>
      <c r="J704">
        <v>0.62</v>
      </c>
      <c r="K704">
        <v>11.7</v>
      </c>
      <c r="L704">
        <v>7</v>
      </c>
      <c r="N704">
        <v>7.8</v>
      </c>
      <c r="O704">
        <v>0.5</v>
      </c>
      <c r="P704">
        <v>0.09</v>
      </c>
      <c r="Q704">
        <v>2.2000000000000002</v>
      </c>
      <c r="R704">
        <v>0.115</v>
      </c>
      <c r="S704">
        <v>10</v>
      </c>
      <c r="T704">
        <v>42</v>
      </c>
      <c r="U704">
        <v>0.99709999999999999</v>
      </c>
      <c r="V704">
        <v>3.18</v>
      </c>
      <c r="W704">
        <v>0.62</v>
      </c>
      <c r="X704">
        <v>9.5</v>
      </c>
      <c r="Y704">
        <v>5</v>
      </c>
    </row>
    <row r="705" spans="1:25" x14ac:dyDescent="0.45">
      <c r="A705">
        <v>8.1</v>
      </c>
      <c r="B705">
        <v>0.38</v>
      </c>
      <c r="C705">
        <v>0.28000000000000003</v>
      </c>
      <c r="D705">
        <v>2.1</v>
      </c>
      <c r="E705">
        <v>6.6000000000000003E-2</v>
      </c>
      <c r="F705">
        <v>13</v>
      </c>
      <c r="G705">
        <v>30</v>
      </c>
      <c r="H705">
        <v>0.99680000000000002</v>
      </c>
      <c r="I705">
        <v>3.23</v>
      </c>
      <c r="J705">
        <v>0.73</v>
      </c>
      <c r="K705">
        <v>9.6999999999999993</v>
      </c>
      <c r="L705">
        <v>7</v>
      </c>
      <c r="N705">
        <v>8.8000000000000007</v>
      </c>
      <c r="O705">
        <v>0.61</v>
      </c>
      <c r="P705">
        <v>0.14000000000000001</v>
      </c>
      <c r="Q705">
        <v>2.4</v>
      </c>
      <c r="R705">
        <v>6.7000000000000004E-2</v>
      </c>
      <c r="S705">
        <v>10</v>
      </c>
      <c r="T705">
        <v>42</v>
      </c>
      <c r="U705">
        <v>0.99690000000000001</v>
      </c>
      <c r="V705">
        <v>3.19</v>
      </c>
      <c r="W705">
        <v>0.59</v>
      </c>
      <c r="X705">
        <v>9.5</v>
      </c>
      <c r="Y705">
        <v>5</v>
      </c>
    </row>
    <row r="706" spans="1:25" x14ac:dyDescent="0.45">
      <c r="A706">
        <v>7.5</v>
      </c>
      <c r="B706">
        <v>0.51</v>
      </c>
      <c r="C706">
        <v>0.02</v>
      </c>
      <c r="D706">
        <v>1.7</v>
      </c>
      <c r="E706">
        <v>8.4000000000000005E-2</v>
      </c>
      <c r="F706">
        <v>13</v>
      </c>
      <c r="G706">
        <v>31</v>
      </c>
      <c r="H706">
        <v>0.99537999999999904</v>
      </c>
      <c r="I706">
        <v>3.36</v>
      </c>
      <c r="J706">
        <v>0.54</v>
      </c>
      <c r="K706">
        <v>10.5</v>
      </c>
      <c r="L706">
        <v>6</v>
      </c>
      <c r="N706">
        <v>7.5</v>
      </c>
      <c r="O706">
        <v>0.49</v>
      </c>
      <c r="P706">
        <v>0.19</v>
      </c>
      <c r="Q706">
        <v>1.9</v>
      </c>
      <c r="R706">
        <v>7.5999999999999998E-2</v>
      </c>
      <c r="S706">
        <v>10</v>
      </c>
      <c r="T706">
        <v>44</v>
      </c>
      <c r="U706">
        <v>0.99570000000000003</v>
      </c>
      <c r="V706">
        <v>3.39</v>
      </c>
      <c r="W706">
        <v>0.54</v>
      </c>
      <c r="X706">
        <v>9.6999999999999993</v>
      </c>
      <c r="Y706">
        <v>5</v>
      </c>
    </row>
    <row r="707" spans="1:25" x14ac:dyDescent="0.45">
      <c r="A707">
        <v>10</v>
      </c>
      <c r="B707">
        <v>0.48</v>
      </c>
      <c r="C707">
        <v>0.24</v>
      </c>
      <c r="D707">
        <v>2.7</v>
      </c>
      <c r="E707">
        <v>0.10199999999999999</v>
      </c>
      <c r="F707">
        <v>13</v>
      </c>
      <c r="G707">
        <v>32</v>
      </c>
      <c r="H707">
        <v>1</v>
      </c>
      <c r="I707">
        <v>3.28</v>
      </c>
      <c r="J707">
        <v>0.56000000000000005</v>
      </c>
      <c r="K707">
        <v>10</v>
      </c>
      <c r="L707">
        <v>6</v>
      </c>
      <c r="N707">
        <v>7.3</v>
      </c>
      <c r="O707">
        <v>0.74</v>
      </c>
      <c r="P707">
        <v>0.08</v>
      </c>
      <c r="Q707">
        <v>1.7</v>
      </c>
      <c r="R707">
        <v>9.4E-2</v>
      </c>
      <c r="S707">
        <v>10</v>
      </c>
      <c r="T707">
        <v>45</v>
      </c>
      <c r="U707">
        <v>0.99575999999999998</v>
      </c>
      <c r="V707">
        <v>3.24</v>
      </c>
      <c r="W707">
        <v>0.5</v>
      </c>
      <c r="X707">
        <v>9.8000000000000007</v>
      </c>
      <c r="Y707">
        <v>5</v>
      </c>
    </row>
    <row r="708" spans="1:25" x14ac:dyDescent="0.45">
      <c r="A708">
        <v>9.6999999999999993</v>
      </c>
      <c r="B708">
        <v>0.31</v>
      </c>
      <c r="C708">
        <v>0.47</v>
      </c>
      <c r="D708">
        <v>1.6</v>
      </c>
      <c r="E708">
        <v>6.2E-2</v>
      </c>
      <c r="F708">
        <v>13</v>
      </c>
      <c r="G708">
        <v>33</v>
      </c>
      <c r="H708">
        <v>0.99829999999999997</v>
      </c>
      <c r="I708">
        <v>3.27</v>
      </c>
      <c r="J708">
        <v>0.66</v>
      </c>
      <c r="K708">
        <v>10</v>
      </c>
      <c r="L708">
        <v>6</v>
      </c>
      <c r="N708">
        <v>9.8000000000000007</v>
      </c>
      <c r="O708">
        <v>0.5</v>
      </c>
      <c r="P708">
        <v>0.34</v>
      </c>
      <c r="Q708">
        <v>2.2999999999999998</v>
      </c>
      <c r="R708">
        <v>9.4E-2</v>
      </c>
      <c r="S708">
        <v>10</v>
      </c>
      <c r="T708">
        <v>45</v>
      </c>
      <c r="U708">
        <v>0.99863999999999997</v>
      </c>
      <c r="V708">
        <v>3.24</v>
      </c>
      <c r="W708">
        <v>0.6</v>
      </c>
      <c r="X708">
        <v>9.6999999999999993</v>
      </c>
      <c r="Y708">
        <v>7</v>
      </c>
    </row>
    <row r="709" spans="1:25" x14ac:dyDescent="0.45">
      <c r="A709">
        <v>8.6999999999999993</v>
      </c>
      <c r="B709">
        <v>0.69</v>
      </c>
      <c r="C709">
        <v>0</v>
      </c>
      <c r="D709">
        <v>3.2</v>
      </c>
      <c r="E709">
        <v>8.4000000000000005E-2</v>
      </c>
      <c r="F709">
        <v>13</v>
      </c>
      <c r="G709">
        <v>33</v>
      </c>
      <c r="H709">
        <v>0.99919999999999998</v>
      </c>
      <c r="I709">
        <v>3.36</v>
      </c>
      <c r="J709">
        <v>0.45</v>
      </c>
      <c r="K709">
        <v>9.4</v>
      </c>
      <c r="L709">
        <v>5</v>
      </c>
      <c r="N709">
        <v>11.6</v>
      </c>
      <c r="O709">
        <v>0.57999999999999996</v>
      </c>
      <c r="P709">
        <v>0.66</v>
      </c>
      <c r="Q709">
        <v>2.2000000000000002</v>
      </c>
      <c r="R709">
        <v>7.3999999999999996E-2</v>
      </c>
      <c r="S709">
        <v>10</v>
      </c>
      <c r="T709">
        <v>47</v>
      </c>
      <c r="U709">
        <v>1.0007999999999999</v>
      </c>
      <c r="V709">
        <v>3.25</v>
      </c>
      <c r="W709">
        <v>0.56999999999999995</v>
      </c>
      <c r="X709">
        <v>9</v>
      </c>
      <c r="Y709">
        <v>3</v>
      </c>
    </row>
    <row r="710" spans="1:25" x14ac:dyDescent="0.45">
      <c r="A710">
        <v>7.2</v>
      </c>
      <c r="B710">
        <v>0.49</v>
      </c>
      <c r="C710">
        <v>0.18</v>
      </c>
      <c r="D710">
        <v>2.7</v>
      </c>
      <c r="E710">
        <v>6.9000000000000006E-2</v>
      </c>
      <c r="F710">
        <v>13</v>
      </c>
      <c r="G710">
        <v>34</v>
      </c>
      <c r="H710">
        <v>0.99670000000000003</v>
      </c>
      <c r="I710">
        <v>3.29</v>
      </c>
      <c r="J710">
        <v>0.48</v>
      </c>
      <c r="K710">
        <v>9.1999999999999993</v>
      </c>
      <c r="L710">
        <v>6</v>
      </c>
      <c r="N710">
        <v>8</v>
      </c>
      <c r="O710">
        <v>0.43</v>
      </c>
      <c r="P710">
        <v>0.36</v>
      </c>
      <c r="Q710">
        <v>2.2999999999999998</v>
      </c>
      <c r="R710">
        <v>7.4999999999999997E-2</v>
      </c>
      <c r="S710">
        <v>10</v>
      </c>
      <c r="T710">
        <v>48</v>
      </c>
      <c r="U710">
        <v>0.99760000000000004</v>
      </c>
      <c r="V710">
        <v>3.34</v>
      </c>
      <c r="W710">
        <v>0.46</v>
      </c>
      <c r="X710">
        <v>9.4</v>
      </c>
      <c r="Y710">
        <v>5</v>
      </c>
    </row>
    <row r="711" spans="1:25" x14ac:dyDescent="0.45">
      <c r="A711">
        <v>8.1</v>
      </c>
      <c r="B711">
        <v>0.54500000000000004</v>
      </c>
      <c r="C711">
        <v>0.18</v>
      </c>
      <c r="D711">
        <v>1.9</v>
      </c>
      <c r="E711">
        <v>0.08</v>
      </c>
      <c r="F711">
        <v>13</v>
      </c>
      <c r="G711">
        <v>35</v>
      </c>
      <c r="H711">
        <v>0.99719999999999998</v>
      </c>
      <c r="I711">
        <v>3.3</v>
      </c>
      <c r="J711">
        <v>0.59</v>
      </c>
      <c r="K711">
        <v>9</v>
      </c>
      <c r="L711">
        <v>6</v>
      </c>
      <c r="N711">
        <v>8.3000000000000007</v>
      </c>
      <c r="O711">
        <v>0.71499999999999997</v>
      </c>
      <c r="P711">
        <v>0.15</v>
      </c>
      <c r="Q711">
        <v>1.8</v>
      </c>
      <c r="R711">
        <v>8.8999999999999996E-2</v>
      </c>
      <c r="S711">
        <v>10</v>
      </c>
      <c r="T711">
        <v>52</v>
      </c>
      <c r="U711">
        <v>0.99680000000000002</v>
      </c>
      <c r="V711">
        <v>3.23</v>
      </c>
      <c r="W711">
        <v>0.77</v>
      </c>
      <c r="X711">
        <v>9.5</v>
      </c>
      <c r="Y711">
        <v>5</v>
      </c>
    </row>
    <row r="712" spans="1:25" x14ac:dyDescent="0.45">
      <c r="A712">
        <v>12.8</v>
      </c>
      <c r="B712">
        <v>0.84</v>
      </c>
      <c r="C712">
        <v>0.63</v>
      </c>
      <c r="D712">
        <v>2.4</v>
      </c>
      <c r="E712">
        <v>8.7999999999999995E-2</v>
      </c>
      <c r="F712">
        <v>13</v>
      </c>
      <c r="G712">
        <v>35</v>
      </c>
      <c r="H712">
        <v>0.99970000000000003</v>
      </c>
      <c r="I712">
        <v>3.1</v>
      </c>
      <c r="J712">
        <v>0.6</v>
      </c>
      <c r="K712">
        <v>10.4</v>
      </c>
      <c r="L712">
        <v>6</v>
      </c>
      <c r="N712">
        <v>8</v>
      </c>
      <c r="O712">
        <v>0.72499999999999998</v>
      </c>
      <c r="P712">
        <v>0.24</v>
      </c>
      <c r="Q712">
        <v>2.8</v>
      </c>
      <c r="R712">
        <v>8.3000000000000004E-2</v>
      </c>
      <c r="S712">
        <v>10</v>
      </c>
      <c r="T712">
        <v>62</v>
      </c>
      <c r="U712">
        <v>0.99685000000000001</v>
      </c>
      <c r="V712">
        <v>3.35</v>
      </c>
      <c r="W712">
        <v>0.56000000000000005</v>
      </c>
      <c r="X712">
        <v>10</v>
      </c>
      <c r="Y712">
        <v>6</v>
      </c>
    </row>
    <row r="713" spans="1:25" x14ac:dyDescent="0.45">
      <c r="A713">
        <v>6.5</v>
      </c>
      <c r="B713">
        <v>0.52</v>
      </c>
      <c r="C713">
        <v>0.11</v>
      </c>
      <c r="D713">
        <v>1.8</v>
      </c>
      <c r="E713">
        <v>7.2999999999999995E-2</v>
      </c>
      <c r="F713">
        <v>13</v>
      </c>
      <c r="G713">
        <v>38</v>
      </c>
      <c r="H713">
        <v>0.99550000000000005</v>
      </c>
      <c r="I713">
        <v>3.34</v>
      </c>
      <c r="J713">
        <v>0.52</v>
      </c>
      <c r="K713">
        <v>9.3000000000000007</v>
      </c>
      <c r="L713">
        <v>5</v>
      </c>
      <c r="N713">
        <v>7.9</v>
      </c>
      <c r="O713">
        <v>0.56999999999999995</v>
      </c>
      <c r="P713">
        <v>0.31</v>
      </c>
      <c r="Q713">
        <v>2</v>
      </c>
      <c r="R713">
        <v>7.9000000000000001E-2</v>
      </c>
      <c r="S713">
        <v>10</v>
      </c>
      <c r="T713">
        <v>79</v>
      </c>
      <c r="U713">
        <v>0.99677000000000004</v>
      </c>
      <c r="V713">
        <v>3.29</v>
      </c>
      <c r="W713">
        <v>0.69</v>
      </c>
      <c r="X713">
        <v>9.5</v>
      </c>
      <c r="Y713">
        <v>6</v>
      </c>
    </row>
    <row r="714" spans="1:25" x14ac:dyDescent="0.45">
      <c r="A714">
        <v>7.4</v>
      </c>
      <c r="B714">
        <v>0.61</v>
      </c>
      <c r="C714">
        <v>0.01</v>
      </c>
      <c r="D714">
        <v>2</v>
      </c>
      <c r="E714">
        <v>7.3999999999999996E-2</v>
      </c>
      <c r="F714">
        <v>13</v>
      </c>
      <c r="G714">
        <v>38</v>
      </c>
      <c r="H714">
        <v>0.99747999999999903</v>
      </c>
      <c r="I714">
        <v>3.48</v>
      </c>
      <c r="J714">
        <v>0.65</v>
      </c>
      <c r="K714">
        <v>9.8000000000000007</v>
      </c>
      <c r="L714">
        <v>5</v>
      </c>
      <c r="N714">
        <v>8.3000000000000007</v>
      </c>
      <c r="O714">
        <v>0.56000000000000005</v>
      </c>
      <c r="P714">
        <v>0.22</v>
      </c>
      <c r="Q714">
        <v>2.4</v>
      </c>
      <c r="R714">
        <v>8.1999999999999906E-2</v>
      </c>
      <c r="S714">
        <v>10</v>
      </c>
      <c r="T714">
        <v>86</v>
      </c>
      <c r="U714">
        <v>0.99829999999999997</v>
      </c>
      <c r="V714">
        <v>3.37</v>
      </c>
      <c r="W714">
        <v>0.62</v>
      </c>
      <c r="X714">
        <v>9.5</v>
      </c>
      <c r="Y714">
        <v>5</v>
      </c>
    </row>
    <row r="715" spans="1:25" x14ac:dyDescent="0.45">
      <c r="A715">
        <v>9.1</v>
      </c>
      <c r="B715">
        <v>0.64</v>
      </c>
      <c r="C715">
        <v>0.23</v>
      </c>
      <c r="D715">
        <v>3.1</v>
      </c>
      <c r="E715">
        <v>9.5000000000000001E-2</v>
      </c>
      <c r="F715">
        <v>13</v>
      </c>
      <c r="G715">
        <v>38</v>
      </c>
      <c r="H715">
        <v>0.99980000000000002</v>
      </c>
      <c r="I715">
        <v>3.28</v>
      </c>
      <c r="J715">
        <v>0.59</v>
      </c>
      <c r="K715">
        <v>9.6999999999999993</v>
      </c>
      <c r="L715">
        <v>5</v>
      </c>
      <c r="N715">
        <v>7.1</v>
      </c>
      <c r="O715">
        <v>0.59</v>
      </c>
      <c r="P715">
        <v>0</v>
      </c>
      <c r="Q715">
        <v>2.1</v>
      </c>
      <c r="R715">
        <v>9.0999999999999998E-2</v>
      </c>
      <c r="S715">
        <v>9</v>
      </c>
      <c r="T715">
        <v>14</v>
      </c>
      <c r="U715">
        <v>0.99487999999999899</v>
      </c>
      <c r="V715">
        <v>3.42</v>
      </c>
      <c r="W715">
        <v>0.55000000000000004</v>
      </c>
      <c r="X715">
        <v>11.5</v>
      </c>
      <c r="Y715">
        <v>7</v>
      </c>
    </row>
    <row r="716" spans="1:25" x14ac:dyDescent="0.45">
      <c r="A716">
        <v>7.4</v>
      </c>
      <c r="B716">
        <v>0.66</v>
      </c>
      <c r="C716">
        <v>0</v>
      </c>
      <c r="D716">
        <v>1.8</v>
      </c>
      <c r="E716">
        <v>7.4999999999999997E-2</v>
      </c>
      <c r="F716">
        <v>13</v>
      </c>
      <c r="G716">
        <v>40</v>
      </c>
      <c r="H716">
        <v>0.99780000000000002</v>
      </c>
      <c r="I716">
        <v>3.51</v>
      </c>
      <c r="J716">
        <v>0.56000000000000005</v>
      </c>
      <c r="K716">
        <v>9.4</v>
      </c>
      <c r="L716">
        <v>5</v>
      </c>
      <c r="N716">
        <v>7.3</v>
      </c>
      <c r="O716">
        <v>0.55000000000000004</v>
      </c>
      <c r="P716">
        <v>0.01</v>
      </c>
      <c r="Q716">
        <v>1.8</v>
      </c>
      <c r="R716">
        <v>9.2999999999999999E-2</v>
      </c>
      <c r="S716">
        <v>9</v>
      </c>
      <c r="T716">
        <v>15</v>
      </c>
      <c r="U716">
        <v>0.99513999999999903</v>
      </c>
      <c r="V716">
        <v>3.35</v>
      </c>
      <c r="W716">
        <v>0.57999999999999996</v>
      </c>
      <c r="X716">
        <v>11</v>
      </c>
      <c r="Y716">
        <v>7</v>
      </c>
    </row>
    <row r="717" spans="1:25" x14ac:dyDescent="0.45">
      <c r="A717">
        <v>7.1</v>
      </c>
      <c r="B717">
        <v>0.65</v>
      </c>
      <c r="C717">
        <v>0.18</v>
      </c>
      <c r="D717">
        <v>1.8</v>
      </c>
      <c r="E717">
        <v>7.0000000000000007E-2</v>
      </c>
      <c r="F717">
        <v>13</v>
      </c>
      <c r="G717">
        <v>40</v>
      </c>
      <c r="H717">
        <v>0.997</v>
      </c>
      <c r="I717">
        <v>3.44</v>
      </c>
      <c r="J717">
        <v>0.6</v>
      </c>
      <c r="K717">
        <v>9.1</v>
      </c>
      <c r="L717">
        <v>5</v>
      </c>
      <c r="N717">
        <v>6.5</v>
      </c>
      <c r="O717">
        <v>0.9</v>
      </c>
      <c r="P717">
        <v>0</v>
      </c>
      <c r="Q717">
        <v>1.6</v>
      </c>
      <c r="R717">
        <v>5.1999999999999998E-2</v>
      </c>
      <c r="S717">
        <v>9</v>
      </c>
      <c r="T717">
        <v>17</v>
      </c>
      <c r="U717">
        <v>0.99467000000000005</v>
      </c>
      <c r="V717">
        <v>3.5</v>
      </c>
      <c r="W717">
        <v>0.63</v>
      </c>
      <c r="X717">
        <v>10.9</v>
      </c>
      <c r="Y717">
        <v>6</v>
      </c>
    </row>
    <row r="718" spans="1:25" x14ac:dyDescent="0.45">
      <c r="A718">
        <v>7.2</v>
      </c>
      <c r="B718">
        <v>0.41499999999999998</v>
      </c>
      <c r="C718">
        <v>0.36</v>
      </c>
      <c r="D718">
        <v>2</v>
      </c>
      <c r="E718">
        <v>8.1000000000000003E-2</v>
      </c>
      <c r="F718">
        <v>13</v>
      </c>
      <c r="G718">
        <v>45</v>
      </c>
      <c r="H718">
        <v>0.99719999999999998</v>
      </c>
      <c r="I718">
        <v>3.48</v>
      </c>
      <c r="J718">
        <v>0.64</v>
      </c>
      <c r="K718">
        <v>9.1999999999999993</v>
      </c>
      <c r="L718">
        <v>5</v>
      </c>
      <c r="N718">
        <v>8.1999999999999993</v>
      </c>
      <c r="O718">
        <v>0.23</v>
      </c>
      <c r="P718">
        <v>0.42</v>
      </c>
      <c r="Q718">
        <v>1.9</v>
      </c>
      <c r="R718">
        <v>6.9000000000000006E-2</v>
      </c>
      <c r="S718">
        <v>9</v>
      </c>
      <c r="T718">
        <v>17</v>
      </c>
      <c r="U718">
        <v>0.99375999999999998</v>
      </c>
      <c r="V718">
        <v>3.21</v>
      </c>
      <c r="W718">
        <v>0.54</v>
      </c>
      <c r="X718">
        <v>12.3</v>
      </c>
      <c r="Y718">
        <v>6</v>
      </c>
    </row>
    <row r="719" spans="1:25" x14ac:dyDescent="0.45">
      <c r="A719">
        <v>8.6999999999999993</v>
      </c>
      <c r="B719">
        <v>0.625</v>
      </c>
      <c r="C719">
        <v>0.16</v>
      </c>
      <c r="D719">
        <v>2</v>
      </c>
      <c r="E719">
        <v>0.10099999999999899</v>
      </c>
      <c r="F719">
        <v>13</v>
      </c>
      <c r="G719">
        <v>49</v>
      </c>
      <c r="H719">
        <v>0.99619999999999997</v>
      </c>
      <c r="I719">
        <v>3.14</v>
      </c>
      <c r="J719">
        <v>0.56999999999999995</v>
      </c>
      <c r="K719">
        <v>11</v>
      </c>
      <c r="L719">
        <v>5</v>
      </c>
      <c r="N719">
        <v>6</v>
      </c>
      <c r="O719">
        <v>0.64</v>
      </c>
      <c r="P719">
        <v>0.05</v>
      </c>
      <c r="Q719">
        <v>1.9</v>
      </c>
      <c r="R719">
        <v>6.6000000000000003E-2</v>
      </c>
      <c r="S719">
        <v>9</v>
      </c>
      <c r="T719">
        <v>17</v>
      </c>
      <c r="U719">
        <v>0.99495999999999996</v>
      </c>
      <c r="V719">
        <v>3.52</v>
      </c>
      <c r="W719">
        <v>0.78</v>
      </c>
      <c r="X719">
        <v>10.6</v>
      </c>
      <c r="Y719">
        <v>5</v>
      </c>
    </row>
    <row r="720" spans="1:25" x14ac:dyDescent="0.45">
      <c r="A720">
        <v>6.3</v>
      </c>
      <c r="B720">
        <v>0.56999999999999995</v>
      </c>
      <c r="C720">
        <v>0.28000000000000003</v>
      </c>
      <c r="D720">
        <v>2.1</v>
      </c>
      <c r="E720">
        <v>4.8000000000000001E-2</v>
      </c>
      <c r="F720">
        <v>13</v>
      </c>
      <c r="G720">
        <v>49</v>
      </c>
      <c r="H720">
        <v>0.99373999999999996</v>
      </c>
      <c r="I720">
        <v>3.41</v>
      </c>
      <c r="J720">
        <v>0.6</v>
      </c>
      <c r="K720">
        <v>12.8</v>
      </c>
      <c r="L720">
        <v>5</v>
      </c>
      <c r="N720">
        <v>9.1</v>
      </c>
      <c r="O720">
        <v>0.34</v>
      </c>
      <c r="P720">
        <v>0.42</v>
      </c>
      <c r="Q720">
        <v>1.8</v>
      </c>
      <c r="R720">
        <v>5.7999999999999899E-2</v>
      </c>
      <c r="S720">
        <v>9</v>
      </c>
      <c r="T720">
        <v>18</v>
      </c>
      <c r="U720">
        <v>0.99392000000000003</v>
      </c>
      <c r="V720">
        <v>3.18</v>
      </c>
      <c r="W720">
        <v>0.55000000000000004</v>
      </c>
      <c r="X720">
        <v>11.4</v>
      </c>
      <c r="Y720">
        <v>5</v>
      </c>
    </row>
    <row r="721" spans="1:25" x14ac:dyDescent="0.45">
      <c r="A721">
        <v>11.5</v>
      </c>
      <c r="B721">
        <v>0.59</v>
      </c>
      <c r="C721">
        <v>0.59</v>
      </c>
      <c r="D721">
        <v>2.6</v>
      </c>
      <c r="E721">
        <v>8.6999999999999994E-2</v>
      </c>
      <c r="F721">
        <v>13</v>
      </c>
      <c r="G721">
        <v>49</v>
      </c>
      <c r="H721">
        <v>0.99880000000000002</v>
      </c>
      <c r="I721">
        <v>3.18</v>
      </c>
      <c r="J721">
        <v>0.65</v>
      </c>
      <c r="K721">
        <v>11</v>
      </c>
      <c r="L721">
        <v>6</v>
      </c>
      <c r="N721">
        <v>6.5</v>
      </c>
      <c r="O721">
        <v>0.61499999999999999</v>
      </c>
      <c r="P721">
        <v>0</v>
      </c>
      <c r="Q721">
        <v>1.9</v>
      </c>
      <c r="R721">
        <v>6.5000000000000002E-2</v>
      </c>
      <c r="S721">
        <v>9</v>
      </c>
      <c r="T721">
        <v>18</v>
      </c>
      <c r="U721">
        <v>0.99719999999999998</v>
      </c>
      <c r="V721">
        <v>3.46</v>
      </c>
      <c r="W721">
        <v>0.65</v>
      </c>
      <c r="X721">
        <v>9.1999999999999993</v>
      </c>
      <c r="Y721">
        <v>5</v>
      </c>
    </row>
    <row r="722" spans="1:25" x14ac:dyDescent="0.45">
      <c r="A722">
        <v>5.2</v>
      </c>
      <c r="B722">
        <v>0.32</v>
      </c>
      <c r="C722">
        <v>0.25</v>
      </c>
      <c r="D722">
        <v>1.8</v>
      </c>
      <c r="E722">
        <v>0.10299999999999999</v>
      </c>
      <c r="F722">
        <v>13</v>
      </c>
      <c r="G722">
        <v>50</v>
      </c>
      <c r="H722">
        <v>0.99570000000000003</v>
      </c>
      <c r="I722">
        <v>3.38</v>
      </c>
      <c r="J722">
        <v>0.55000000000000004</v>
      </c>
      <c r="K722">
        <v>9.1999999999999993</v>
      </c>
      <c r="L722">
        <v>5</v>
      </c>
      <c r="N722">
        <v>7.8</v>
      </c>
      <c r="O722">
        <v>0.57999999999999996</v>
      </c>
      <c r="P722">
        <v>0.02</v>
      </c>
      <c r="Q722">
        <v>2</v>
      </c>
      <c r="R722">
        <v>7.2999999999999995E-2</v>
      </c>
      <c r="S722">
        <v>9</v>
      </c>
      <c r="T722">
        <v>18</v>
      </c>
      <c r="U722">
        <v>0.99680000000000002</v>
      </c>
      <c r="V722">
        <v>3.36</v>
      </c>
      <c r="W722">
        <v>0.56999999999999995</v>
      </c>
      <c r="X722">
        <v>9.5</v>
      </c>
      <c r="Y722">
        <v>7</v>
      </c>
    </row>
    <row r="723" spans="1:25" x14ac:dyDescent="0.45">
      <c r="A723">
        <v>10</v>
      </c>
      <c r="B723">
        <v>0.49</v>
      </c>
      <c r="C723">
        <v>0.2</v>
      </c>
      <c r="D723">
        <v>11</v>
      </c>
      <c r="E723">
        <v>7.0999999999999994E-2</v>
      </c>
      <c r="F723">
        <v>13</v>
      </c>
      <c r="G723">
        <v>50</v>
      </c>
      <c r="H723">
        <v>1.0015000000000001</v>
      </c>
      <c r="I723">
        <v>3.16</v>
      </c>
      <c r="J723">
        <v>0.69</v>
      </c>
      <c r="K723">
        <v>9.1999999999999993</v>
      </c>
      <c r="L723">
        <v>6</v>
      </c>
      <c r="N723">
        <v>6.6</v>
      </c>
      <c r="O723">
        <v>0.44</v>
      </c>
      <c r="P723">
        <v>0.09</v>
      </c>
      <c r="Q723">
        <v>2.2000000000000002</v>
      </c>
      <c r="R723">
        <v>6.3E-2</v>
      </c>
      <c r="S723">
        <v>9</v>
      </c>
      <c r="T723">
        <v>18</v>
      </c>
      <c r="U723">
        <v>0.99443999999999999</v>
      </c>
      <c r="V723">
        <v>3.42</v>
      </c>
      <c r="W723">
        <v>0.69</v>
      </c>
      <c r="X723">
        <v>11.3</v>
      </c>
      <c r="Y723">
        <v>6</v>
      </c>
    </row>
    <row r="724" spans="1:25" x14ac:dyDescent="0.45">
      <c r="A724">
        <v>10.1</v>
      </c>
      <c r="B724">
        <v>0.43</v>
      </c>
      <c r="C724">
        <v>0.4</v>
      </c>
      <c r="D724">
        <v>2.6</v>
      </c>
      <c r="E724">
        <v>9.1999999999999998E-2</v>
      </c>
      <c r="F724">
        <v>13</v>
      </c>
      <c r="G724">
        <v>52</v>
      </c>
      <c r="H724">
        <v>0.99834000000000001</v>
      </c>
      <c r="I724">
        <v>3.22</v>
      </c>
      <c r="J724">
        <v>0.64</v>
      </c>
      <c r="K724">
        <v>10</v>
      </c>
      <c r="L724">
        <v>7</v>
      </c>
      <c r="N724">
        <v>8.3000000000000007</v>
      </c>
      <c r="O724">
        <v>0.33</v>
      </c>
      <c r="P724">
        <v>0.42</v>
      </c>
      <c r="Q724">
        <v>2.2999999999999998</v>
      </c>
      <c r="R724">
        <v>7.0000000000000007E-2</v>
      </c>
      <c r="S724">
        <v>9</v>
      </c>
      <c r="T724">
        <v>20</v>
      </c>
      <c r="U724">
        <v>0.99426000000000003</v>
      </c>
      <c r="V724">
        <v>3.38</v>
      </c>
      <c r="W724">
        <v>0.77</v>
      </c>
      <c r="X724">
        <v>12.7</v>
      </c>
      <c r="Y724">
        <v>7</v>
      </c>
    </row>
    <row r="725" spans="1:25" x14ac:dyDescent="0.45">
      <c r="A725">
        <v>7</v>
      </c>
      <c r="B725">
        <v>0.73499999999999999</v>
      </c>
      <c r="C725">
        <v>0.05</v>
      </c>
      <c r="D725">
        <v>2</v>
      </c>
      <c r="E725">
        <v>8.1000000000000003E-2</v>
      </c>
      <c r="F725">
        <v>13</v>
      </c>
      <c r="G725">
        <v>54</v>
      </c>
      <c r="H725">
        <v>0.99660000000000004</v>
      </c>
      <c r="I725">
        <v>3.39</v>
      </c>
      <c r="J725">
        <v>0.56999999999999995</v>
      </c>
      <c r="K725">
        <v>9.8000000000000007</v>
      </c>
      <c r="L725">
        <v>5</v>
      </c>
      <c r="N725">
        <v>7.8</v>
      </c>
      <c r="O725">
        <v>0.39</v>
      </c>
      <c r="P725">
        <v>0.42</v>
      </c>
      <c r="Q725">
        <v>2</v>
      </c>
      <c r="R725">
        <v>8.5999999999999993E-2</v>
      </c>
      <c r="S725">
        <v>9</v>
      </c>
      <c r="T725">
        <v>21</v>
      </c>
      <c r="U725">
        <v>0.99526000000000003</v>
      </c>
      <c r="V725">
        <v>3.39</v>
      </c>
      <c r="W725">
        <v>0.66</v>
      </c>
      <c r="X725">
        <v>11.6</v>
      </c>
      <c r="Y725">
        <v>6</v>
      </c>
    </row>
    <row r="726" spans="1:25" x14ac:dyDescent="0.45">
      <c r="A726">
        <v>8.3000000000000007</v>
      </c>
      <c r="B726">
        <v>0.85</v>
      </c>
      <c r="C726">
        <v>0.14000000000000001</v>
      </c>
      <c r="D726">
        <v>2.5</v>
      </c>
      <c r="E726">
        <v>9.2999999999999999E-2</v>
      </c>
      <c r="F726">
        <v>13</v>
      </c>
      <c r="G726">
        <v>54</v>
      </c>
      <c r="H726">
        <v>0.99724000000000002</v>
      </c>
      <c r="I726">
        <v>3.36</v>
      </c>
      <c r="J726">
        <v>0.54</v>
      </c>
      <c r="K726">
        <v>10.1</v>
      </c>
      <c r="L726">
        <v>5</v>
      </c>
      <c r="N726">
        <v>7</v>
      </c>
      <c r="O726">
        <v>0.68500000000000005</v>
      </c>
      <c r="P726">
        <v>0</v>
      </c>
      <c r="Q726">
        <v>1.9</v>
      </c>
      <c r="R726">
        <v>9.9000000000000005E-2</v>
      </c>
      <c r="S726">
        <v>9</v>
      </c>
      <c r="T726">
        <v>22</v>
      </c>
      <c r="U726">
        <v>0.99605999999999995</v>
      </c>
      <c r="V726">
        <v>3.34</v>
      </c>
      <c r="W726">
        <v>0.6</v>
      </c>
      <c r="X726">
        <v>9.6999999999999993</v>
      </c>
      <c r="Y726">
        <v>5</v>
      </c>
    </row>
    <row r="727" spans="1:25" x14ac:dyDescent="0.45">
      <c r="A727">
        <v>9.4</v>
      </c>
      <c r="B727">
        <v>0.4</v>
      </c>
      <c r="C727">
        <v>0.31</v>
      </c>
      <c r="D727">
        <v>2.2000000000000002</v>
      </c>
      <c r="E727">
        <v>0.09</v>
      </c>
      <c r="F727">
        <v>13</v>
      </c>
      <c r="G727">
        <v>62</v>
      </c>
      <c r="H727">
        <v>0.99660000000000004</v>
      </c>
      <c r="I727">
        <v>3.07</v>
      </c>
      <c r="J727">
        <v>0.63</v>
      </c>
      <c r="K727">
        <v>10.5</v>
      </c>
      <c r="L727">
        <v>6</v>
      </c>
      <c r="N727">
        <v>9.3000000000000007</v>
      </c>
      <c r="O727">
        <v>0.43</v>
      </c>
      <c r="P727">
        <v>0.44</v>
      </c>
      <c r="Q727">
        <v>1.9</v>
      </c>
      <c r="R727">
        <v>8.5000000000000006E-2</v>
      </c>
      <c r="S727">
        <v>9</v>
      </c>
      <c r="T727">
        <v>22</v>
      </c>
      <c r="U727">
        <v>0.99707999999999997</v>
      </c>
      <c r="V727">
        <v>3.28</v>
      </c>
      <c r="W727">
        <v>0.55000000000000004</v>
      </c>
      <c r="X727">
        <v>9.5</v>
      </c>
      <c r="Y727">
        <v>5</v>
      </c>
    </row>
    <row r="728" spans="1:25" x14ac:dyDescent="0.45">
      <c r="A728">
        <v>7.6</v>
      </c>
      <c r="B728">
        <v>0.43</v>
      </c>
      <c r="C728">
        <v>0.31</v>
      </c>
      <c r="D728">
        <v>2.1</v>
      </c>
      <c r="E728">
        <v>6.9000000000000006E-2</v>
      </c>
      <c r="F728">
        <v>13</v>
      </c>
      <c r="G728">
        <v>74</v>
      </c>
      <c r="H728">
        <v>0.99580000000000002</v>
      </c>
      <c r="I728">
        <v>3.26</v>
      </c>
      <c r="J728">
        <v>0.54</v>
      </c>
      <c r="K728">
        <v>9.9</v>
      </c>
      <c r="L728">
        <v>6</v>
      </c>
      <c r="N728">
        <v>7.9</v>
      </c>
      <c r="O728">
        <v>0.76500000000000001</v>
      </c>
      <c r="P728">
        <v>0</v>
      </c>
      <c r="Q728">
        <v>2</v>
      </c>
      <c r="R728">
        <v>8.4000000000000005E-2</v>
      </c>
      <c r="S728">
        <v>9</v>
      </c>
      <c r="T728">
        <v>22</v>
      </c>
      <c r="U728">
        <v>0.99618999999999902</v>
      </c>
      <c r="V728">
        <v>3.33</v>
      </c>
      <c r="W728">
        <v>0.68</v>
      </c>
      <c r="X728">
        <v>10.9</v>
      </c>
      <c r="Y728">
        <v>6</v>
      </c>
    </row>
    <row r="729" spans="1:25" x14ac:dyDescent="0.45">
      <c r="A729">
        <v>8</v>
      </c>
      <c r="B729">
        <v>0.71499999999999997</v>
      </c>
      <c r="C729">
        <v>0.22</v>
      </c>
      <c r="D729">
        <v>2.2999999999999998</v>
      </c>
      <c r="E729">
        <v>7.4999999999999997E-2</v>
      </c>
      <c r="F729">
        <v>13</v>
      </c>
      <c r="G729">
        <v>81</v>
      </c>
      <c r="H729">
        <v>0.99687999999999899</v>
      </c>
      <c r="I729">
        <v>3.24</v>
      </c>
      <c r="J729">
        <v>0.54</v>
      </c>
      <c r="K729">
        <v>9.5</v>
      </c>
      <c r="L729">
        <v>6</v>
      </c>
      <c r="N729">
        <v>8.5</v>
      </c>
      <c r="O729">
        <v>0.21</v>
      </c>
      <c r="P729">
        <v>0.52</v>
      </c>
      <c r="Q729">
        <v>1.9</v>
      </c>
      <c r="R729">
        <v>0.09</v>
      </c>
      <c r="S729">
        <v>9</v>
      </c>
      <c r="T729">
        <v>23</v>
      </c>
      <c r="U729">
        <v>0.99647999999999903</v>
      </c>
      <c r="V729">
        <v>3.36</v>
      </c>
      <c r="W729">
        <v>0.67</v>
      </c>
      <c r="X729">
        <v>10.4</v>
      </c>
      <c r="Y729">
        <v>5</v>
      </c>
    </row>
    <row r="730" spans="1:25" x14ac:dyDescent="0.45">
      <c r="A730">
        <v>5.4</v>
      </c>
      <c r="B730">
        <v>0.83499999999999996</v>
      </c>
      <c r="C730">
        <v>0.08</v>
      </c>
      <c r="D730">
        <v>1.2</v>
      </c>
      <c r="E730">
        <v>4.5999999999999999E-2</v>
      </c>
      <c r="F730">
        <v>13</v>
      </c>
      <c r="G730">
        <v>93</v>
      </c>
      <c r="H730">
        <v>0.99239999999999995</v>
      </c>
      <c r="I730">
        <v>3.57</v>
      </c>
      <c r="J730">
        <v>0.85</v>
      </c>
      <c r="K730">
        <v>13</v>
      </c>
      <c r="L730">
        <v>7</v>
      </c>
      <c r="N730">
        <v>6.9</v>
      </c>
      <c r="O730">
        <v>0.48</v>
      </c>
      <c r="P730">
        <v>0.2</v>
      </c>
      <c r="Q730">
        <v>1.9</v>
      </c>
      <c r="R730">
        <v>8.1999999999999906E-2</v>
      </c>
      <c r="S730">
        <v>9</v>
      </c>
      <c r="T730">
        <v>23</v>
      </c>
      <c r="U730">
        <v>0.99585000000000001</v>
      </c>
      <c r="V730">
        <v>3.39</v>
      </c>
      <c r="W730">
        <v>0.43</v>
      </c>
      <c r="X730">
        <v>9.0500000000000007</v>
      </c>
      <c r="Y730">
        <v>4</v>
      </c>
    </row>
    <row r="731" spans="1:25" x14ac:dyDescent="0.45">
      <c r="A731">
        <v>8.4</v>
      </c>
      <c r="B731">
        <v>0.66500000000000004</v>
      </c>
      <c r="C731">
        <v>0.61</v>
      </c>
      <c r="D731">
        <v>2</v>
      </c>
      <c r="E731">
        <v>0.111999999999999</v>
      </c>
      <c r="F731">
        <v>13</v>
      </c>
      <c r="G731">
        <v>95</v>
      </c>
      <c r="H731">
        <v>0.997</v>
      </c>
      <c r="I731">
        <v>3.16</v>
      </c>
      <c r="J731">
        <v>0.54</v>
      </c>
      <c r="K731">
        <v>9.1</v>
      </c>
      <c r="L731">
        <v>5</v>
      </c>
      <c r="N731">
        <v>7</v>
      </c>
      <c r="O731">
        <v>0.64</v>
      </c>
      <c r="P731">
        <v>0.02</v>
      </c>
      <c r="Q731">
        <v>2.1</v>
      </c>
      <c r="R731">
        <v>6.7000000000000004E-2</v>
      </c>
      <c r="S731">
        <v>9</v>
      </c>
      <c r="T731">
        <v>23</v>
      </c>
      <c r="U731">
        <v>0.997</v>
      </c>
      <c r="V731">
        <v>3.47</v>
      </c>
      <c r="W731">
        <v>0.67</v>
      </c>
      <c r="X731">
        <v>9.4</v>
      </c>
      <c r="Y731">
        <v>6</v>
      </c>
    </row>
    <row r="732" spans="1:25" x14ac:dyDescent="0.45">
      <c r="A732">
        <v>7.5</v>
      </c>
      <c r="B732">
        <v>0.6</v>
      </c>
      <c r="C732">
        <v>0.32</v>
      </c>
      <c r="D732">
        <v>2.7</v>
      </c>
      <c r="E732">
        <v>0.10299999999999999</v>
      </c>
      <c r="F732">
        <v>13</v>
      </c>
      <c r="G732">
        <v>98</v>
      </c>
      <c r="H732">
        <v>0.99937999999999905</v>
      </c>
      <c r="I732">
        <v>3.45</v>
      </c>
      <c r="J732">
        <v>0.62</v>
      </c>
      <c r="K732">
        <v>9.5</v>
      </c>
      <c r="L732">
        <v>5</v>
      </c>
      <c r="N732">
        <v>6.8</v>
      </c>
      <c r="O732">
        <v>0.68</v>
      </c>
      <c r="P732">
        <v>0.21</v>
      </c>
      <c r="Q732">
        <v>2.1</v>
      </c>
      <c r="R732">
        <v>7.0000000000000007E-2</v>
      </c>
      <c r="S732">
        <v>9</v>
      </c>
      <c r="T732">
        <v>23</v>
      </c>
      <c r="U732">
        <v>0.99546000000000001</v>
      </c>
      <c r="V732">
        <v>3.38</v>
      </c>
      <c r="W732">
        <v>0.6</v>
      </c>
      <c r="X732">
        <v>10.3</v>
      </c>
      <c r="Y732">
        <v>5</v>
      </c>
    </row>
    <row r="733" spans="1:25" x14ac:dyDescent="0.45">
      <c r="A733">
        <v>7.2</v>
      </c>
      <c r="B733">
        <v>0.56000000000000005</v>
      </c>
      <c r="C733">
        <v>0.26</v>
      </c>
      <c r="D733">
        <v>2</v>
      </c>
      <c r="E733">
        <v>8.3000000000000004E-2</v>
      </c>
      <c r="F733">
        <v>13</v>
      </c>
      <c r="G733">
        <v>100</v>
      </c>
      <c r="H733">
        <v>0.99585999999999997</v>
      </c>
      <c r="I733">
        <v>3.26</v>
      </c>
      <c r="J733">
        <v>0.52</v>
      </c>
      <c r="K733">
        <v>9.9</v>
      </c>
      <c r="L733">
        <v>5</v>
      </c>
      <c r="N733">
        <v>10.5</v>
      </c>
      <c r="O733">
        <v>0.36</v>
      </c>
      <c r="P733">
        <v>0.47</v>
      </c>
      <c r="Q733">
        <v>2.2000000000000002</v>
      </c>
      <c r="R733">
        <v>7.3999999999999996E-2</v>
      </c>
      <c r="S733">
        <v>9</v>
      </c>
      <c r="T733">
        <v>23</v>
      </c>
      <c r="U733">
        <v>0.99637999999999904</v>
      </c>
      <c r="V733">
        <v>3.23</v>
      </c>
      <c r="W733">
        <v>0.76</v>
      </c>
      <c r="X733">
        <v>12</v>
      </c>
      <c r="Y733">
        <v>6</v>
      </c>
    </row>
    <row r="734" spans="1:25" x14ac:dyDescent="0.45">
      <c r="A734">
        <v>8.3000000000000007</v>
      </c>
      <c r="B734">
        <v>0.76</v>
      </c>
      <c r="C734">
        <v>0.28999999999999998</v>
      </c>
      <c r="D734">
        <v>4.2</v>
      </c>
      <c r="E734">
        <v>7.4999999999999997E-2</v>
      </c>
      <c r="F734">
        <v>12</v>
      </c>
      <c r="G734">
        <v>16</v>
      </c>
      <c r="H734">
        <v>0.99650000000000005</v>
      </c>
      <c r="I734">
        <v>3.45</v>
      </c>
      <c r="J734">
        <v>0.68</v>
      </c>
      <c r="K734">
        <v>11.5</v>
      </c>
      <c r="L734">
        <v>6</v>
      </c>
      <c r="N734">
        <v>9</v>
      </c>
      <c r="O734">
        <v>0.82</v>
      </c>
      <c r="P734">
        <v>0.14000000000000001</v>
      </c>
      <c r="Q734">
        <v>2.6</v>
      </c>
      <c r="R734">
        <v>8.8999999999999996E-2</v>
      </c>
      <c r="S734">
        <v>9</v>
      </c>
      <c r="T734">
        <v>23</v>
      </c>
      <c r="U734">
        <v>0.99839999999999995</v>
      </c>
      <c r="V734">
        <v>3.39</v>
      </c>
      <c r="W734">
        <v>0.63</v>
      </c>
      <c r="X734">
        <v>9.8000000000000007</v>
      </c>
      <c r="Y734">
        <v>5</v>
      </c>
    </row>
    <row r="735" spans="1:25" x14ac:dyDescent="0.45">
      <c r="A735">
        <v>7.7</v>
      </c>
      <c r="B735">
        <v>0.57999999999999996</v>
      </c>
      <c r="C735">
        <v>0.01</v>
      </c>
      <c r="D735">
        <v>1.8</v>
      </c>
      <c r="E735">
        <v>8.7999999999999995E-2</v>
      </c>
      <c r="F735">
        <v>12</v>
      </c>
      <c r="G735">
        <v>18</v>
      </c>
      <c r="H735">
        <v>0.99567999999999901</v>
      </c>
      <c r="I735">
        <v>3.32</v>
      </c>
      <c r="J735">
        <v>0.56000000000000005</v>
      </c>
      <c r="K735">
        <v>10.5</v>
      </c>
      <c r="L735">
        <v>7</v>
      </c>
      <c r="N735">
        <v>9.6</v>
      </c>
      <c r="O735">
        <v>0.32</v>
      </c>
      <c r="P735">
        <v>0.47</v>
      </c>
      <c r="Q735">
        <v>1.4</v>
      </c>
      <c r="R735">
        <v>5.5999999999999897E-2</v>
      </c>
      <c r="S735">
        <v>9</v>
      </c>
      <c r="T735">
        <v>24</v>
      </c>
      <c r="U735">
        <v>0.99695</v>
      </c>
      <c r="V735">
        <v>3.22</v>
      </c>
      <c r="W735">
        <v>0.82</v>
      </c>
      <c r="X735">
        <v>10.3</v>
      </c>
      <c r="Y735">
        <v>7</v>
      </c>
    </row>
    <row r="736" spans="1:25" x14ac:dyDescent="0.45">
      <c r="A736">
        <v>8.9</v>
      </c>
      <c r="B736">
        <v>0.32</v>
      </c>
      <c r="C736">
        <v>0.31</v>
      </c>
      <c r="D736">
        <v>2</v>
      </c>
      <c r="E736">
        <v>8.7999999999999995E-2</v>
      </c>
      <c r="F736">
        <v>12</v>
      </c>
      <c r="G736">
        <v>19</v>
      </c>
      <c r="H736">
        <v>0.99570000000000003</v>
      </c>
      <c r="I736">
        <v>3.17</v>
      </c>
      <c r="J736">
        <v>0.55000000000000004</v>
      </c>
      <c r="K736">
        <v>10.4</v>
      </c>
      <c r="L736">
        <v>6</v>
      </c>
      <c r="N736">
        <v>6.8</v>
      </c>
      <c r="O736">
        <v>0.51</v>
      </c>
      <c r="P736">
        <v>0.01</v>
      </c>
      <c r="Q736">
        <v>2.1</v>
      </c>
      <c r="R736">
        <v>7.3999999999999996E-2</v>
      </c>
      <c r="S736">
        <v>9</v>
      </c>
      <c r="T736">
        <v>25</v>
      </c>
      <c r="U736">
        <v>0.99580000000000002</v>
      </c>
      <c r="V736">
        <v>3.33</v>
      </c>
      <c r="W736">
        <v>0.56000000000000005</v>
      </c>
      <c r="X736">
        <v>9.5</v>
      </c>
      <c r="Y736">
        <v>6</v>
      </c>
    </row>
    <row r="737" spans="1:25" x14ac:dyDescent="0.45">
      <c r="A737">
        <v>8.5</v>
      </c>
      <c r="B737">
        <v>0.32</v>
      </c>
      <c r="C737">
        <v>0.42</v>
      </c>
      <c r="D737">
        <v>2.2999999999999998</v>
      </c>
      <c r="E737">
        <v>7.4999999999999997E-2</v>
      </c>
      <c r="F737">
        <v>12</v>
      </c>
      <c r="G737">
        <v>19</v>
      </c>
      <c r="H737">
        <v>0.99434</v>
      </c>
      <c r="I737">
        <v>3.14</v>
      </c>
      <c r="J737">
        <v>0.71</v>
      </c>
      <c r="K737">
        <v>11.8</v>
      </c>
      <c r="L737">
        <v>7</v>
      </c>
      <c r="N737">
        <v>7.4</v>
      </c>
      <c r="O737">
        <v>0.35</v>
      </c>
      <c r="P737">
        <v>0.33</v>
      </c>
      <c r="Q737">
        <v>2.4</v>
      </c>
      <c r="R737">
        <v>6.8000000000000005E-2</v>
      </c>
      <c r="S737">
        <v>9</v>
      </c>
      <c r="T737">
        <v>26</v>
      </c>
      <c r="U737">
        <v>0.99470000000000003</v>
      </c>
      <c r="V737">
        <v>3.36</v>
      </c>
      <c r="W737">
        <v>0.6</v>
      </c>
      <c r="X737">
        <v>11.9</v>
      </c>
      <c r="Y737">
        <v>6</v>
      </c>
    </row>
    <row r="738" spans="1:25" x14ac:dyDescent="0.45">
      <c r="A738">
        <v>8.4</v>
      </c>
      <c r="B738">
        <v>0.37</v>
      </c>
      <c r="C738">
        <v>0.43</v>
      </c>
      <c r="D738">
        <v>2.2999999999999998</v>
      </c>
      <c r="E738">
        <v>6.3E-2</v>
      </c>
      <c r="F738">
        <v>12</v>
      </c>
      <c r="G738">
        <v>19</v>
      </c>
      <c r="H738">
        <v>0.99550000000000005</v>
      </c>
      <c r="I738">
        <v>3.17</v>
      </c>
      <c r="J738">
        <v>0.81</v>
      </c>
      <c r="K738">
        <v>11.2</v>
      </c>
      <c r="L738">
        <v>7</v>
      </c>
      <c r="N738">
        <v>7.7</v>
      </c>
      <c r="O738">
        <v>0.70499999999999996</v>
      </c>
      <c r="P738">
        <v>0.1</v>
      </c>
      <c r="Q738">
        <v>2.6</v>
      </c>
      <c r="R738">
        <v>8.4000000000000005E-2</v>
      </c>
      <c r="S738">
        <v>9</v>
      </c>
      <c r="T738">
        <v>26</v>
      </c>
      <c r="U738">
        <v>0.99760000000000004</v>
      </c>
      <c r="V738">
        <v>3.39</v>
      </c>
      <c r="W738">
        <v>0.49</v>
      </c>
      <c r="X738">
        <v>9.6999999999999993</v>
      </c>
      <c r="Y738">
        <v>5</v>
      </c>
    </row>
    <row r="739" spans="1:25" x14ac:dyDescent="0.45">
      <c r="A739">
        <v>7.2</v>
      </c>
      <c r="B739">
        <v>0.69499999999999995</v>
      </c>
      <c r="C739">
        <v>0.13</v>
      </c>
      <c r="D739">
        <v>2</v>
      </c>
      <c r="E739">
        <v>7.5999999999999998E-2</v>
      </c>
      <c r="F739">
        <v>12</v>
      </c>
      <c r="G739">
        <v>20</v>
      </c>
      <c r="H739">
        <v>0.99546000000000001</v>
      </c>
      <c r="I739">
        <v>3.29</v>
      </c>
      <c r="J739">
        <v>0.54</v>
      </c>
      <c r="K739">
        <v>10.1</v>
      </c>
      <c r="L739">
        <v>5</v>
      </c>
      <c r="N739">
        <v>7.2</v>
      </c>
      <c r="O739">
        <v>0.56999999999999995</v>
      </c>
      <c r="P739">
        <v>0.06</v>
      </c>
      <c r="Q739">
        <v>1.6</v>
      </c>
      <c r="R739">
        <v>7.5999999999999998E-2</v>
      </c>
      <c r="S739">
        <v>9</v>
      </c>
      <c r="T739">
        <v>27</v>
      </c>
      <c r="U739">
        <v>0.99719999999999998</v>
      </c>
      <c r="V739">
        <v>3.36</v>
      </c>
      <c r="W739">
        <v>0.7</v>
      </c>
      <c r="X739">
        <v>9.6</v>
      </c>
      <c r="Y739">
        <v>6</v>
      </c>
    </row>
    <row r="740" spans="1:25" x14ac:dyDescent="0.45">
      <c r="A740">
        <v>6.6</v>
      </c>
      <c r="B740">
        <v>0.88</v>
      </c>
      <c r="C740">
        <v>0.04</v>
      </c>
      <c r="D740">
        <v>2.2000000000000002</v>
      </c>
      <c r="E740">
        <v>6.6000000000000003E-2</v>
      </c>
      <c r="F740">
        <v>12</v>
      </c>
      <c r="G740">
        <v>20</v>
      </c>
      <c r="H740">
        <v>0.99636000000000002</v>
      </c>
      <c r="I740">
        <v>3.53</v>
      </c>
      <c r="J740">
        <v>0.56000000000000005</v>
      </c>
      <c r="K740">
        <v>9.9</v>
      </c>
      <c r="L740">
        <v>5</v>
      </c>
      <c r="N740">
        <v>10.1</v>
      </c>
      <c r="O740">
        <v>0.31</v>
      </c>
      <c r="P740">
        <v>0.35</v>
      </c>
      <c r="Q740">
        <v>1.6</v>
      </c>
      <c r="R740">
        <v>7.4999999999999997E-2</v>
      </c>
      <c r="S740">
        <v>9</v>
      </c>
      <c r="T740">
        <v>28</v>
      </c>
      <c r="U740">
        <v>0.99672000000000005</v>
      </c>
      <c r="V740">
        <v>3.24</v>
      </c>
      <c r="W740">
        <v>0.83</v>
      </c>
      <c r="X740">
        <v>11.2</v>
      </c>
      <c r="Y740">
        <v>7</v>
      </c>
    </row>
    <row r="741" spans="1:25" x14ac:dyDescent="0.45">
      <c r="A741">
        <v>7.5</v>
      </c>
      <c r="B741">
        <v>0.52</v>
      </c>
      <c r="C741">
        <v>0.4</v>
      </c>
      <c r="D741">
        <v>2.2000000000000002</v>
      </c>
      <c r="E741">
        <v>0.06</v>
      </c>
      <c r="F741">
        <v>12</v>
      </c>
      <c r="G741">
        <v>20</v>
      </c>
      <c r="H741">
        <v>0.99473999999999996</v>
      </c>
      <c r="I741">
        <v>3.26</v>
      </c>
      <c r="J741">
        <v>0.64</v>
      </c>
      <c r="K741">
        <v>11.8</v>
      </c>
      <c r="L741">
        <v>6</v>
      </c>
      <c r="N741">
        <v>9.8000000000000007</v>
      </c>
      <c r="O741">
        <v>0.44</v>
      </c>
      <c r="P741">
        <v>0.47</v>
      </c>
      <c r="Q741">
        <v>2.5</v>
      </c>
      <c r="R741">
        <v>6.3E-2</v>
      </c>
      <c r="S741">
        <v>9</v>
      </c>
      <c r="T741">
        <v>28</v>
      </c>
      <c r="U741">
        <v>0.99809999999999999</v>
      </c>
      <c r="V741">
        <v>3.24</v>
      </c>
      <c r="W741">
        <v>0.65</v>
      </c>
      <c r="X741">
        <v>10.8</v>
      </c>
      <c r="Y741">
        <v>6</v>
      </c>
    </row>
    <row r="742" spans="1:25" x14ac:dyDescent="0.45">
      <c r="A742">
        <v>8.8000000000000007</v>
      </c>
      <c r="B742">
        <v>0.45</v>
      </c>
      <c r="C742">
        <v>0.43</v>
      </c>
      <c r="D742">
        <v>1.4</v>
      </c>
      <c r="E742">
        <v>7.5999999999999998E-2</v>
      </c>
      <c r="F742">
        <v>12</v>
      </c>
      <c r="G742">
        <v>21</v>
      </c>
      <c r="H742">
        <v>0.99551000000000001</v>
      </c>
      <c r="I742">
        <v>3.21</v>
      </c>
      <c r="J742">
        <v>0.75</v>
      </c>
      <c r="K742">
        <v>10.199999999999999</v>
      </c>
      <c r="L742">
        <v>6</v>
      </c>
      <c r="N742">
        <v>7</v>
      </c>
      <c r="O742">
        <v>0.4</v>
      </c>
      <c r="P742">
        <v>0.32</v>
      </c>
      <c r="Q742">
        <v>3.6</v>
      </c>
      <c r="R742">
        <v>6.0999999999999999E-2</v>
      </c>
      <c r="S742">
        <v>9</v>
      </c>
      <c r="T742">
        <v>29</v>
      </c>
      <c r="U742">
        <v>0.99416000000000004</v>
      </c>
      <c r="V742">
        <v>3.28</v>
      </c>
      <c r="W742">
        <v>0.49</v>
      </c>
      <c r="X742">
        <v>11.3</v>
      </c>
      <c r="Y742">
        <v>7</v>
      </c>
    </row>
    <row r="743" spans="1:25" x14ac:dyDescent="0.45">
      <c r="A743">
        <v>7.1</v>
      </c>
      <c r="B743">
        <v>0.68</v>
      </c>
      <c r="C743">
        <v>0</v>
      </c>
      <c r="D743">
        <v>2.2000000000000002</v>
      </c>
      <c r="E743">
        <v>7.2999999999999995E-2</v>
      </c>
      <c r="F743">
        <v>12</v>
      </c>
      <c r="G743">
        <v>22</v>
      </c>
      <c r="H743">
        <v>0.99690000000000001</v>
      </c>
      <c r="I743">
        <v>3.48</v>
      </c>
      <c r="J743">
        <v>0.5</v>
      </c>
      <c r="K743">
        <v>9.3000000000000007</v>
      </c>
      <c r="L743">
        <v>5</v>
      </c>
      <c r="N743">
        <v>9.1</v>
      </c>
      <c r="O743">
        <v>0.52</v>
      </c>
      <c r="P743">
        <v>0.33</v>
      </c>
      <c r="Q743">
        <v>1.3</v>
      </c>
      <c r="R743">
        <v>7.0000000000000007E-2</v>
      </c>
      <c r="S743">
        <v>9</v>
      </c>
      <c r="T743">
        <v>30</v>
      </c>
      <c r="U743">
        <v>0.99780000000000002</v>
      </c>
      <c r="V743">
        <v>3.24</v>
      </c>
      <c r="W743">
        <v>0.6</v>
      </c>
      <c r="X743">
        <v>9.3000000000000007</v>
      </c>
      <c r="Y743">
        <v>5</v>
      </c>
    </row>
    <row r="744" spans="1:25" x14ac:dyDescent="0.45">
      <c r="A744">
        <v>11.9</v>
      </c>
      <c r="B744">
        <v>0.37</v>
      </c>
      <c r="C744">
        <v>0.69</v>
      </c>
      <c r="D744">
        <v>2.2999999999999998</v>
      </c>
      <c r="E744">
        <v>7.8E-2</v>
      </c>
      <c r="F744">
        <v>12</v>
      </c>
      <c r="G744">
        <v>24</v>
      </c>
      <c r="H744">
        <v>0.99580000000000002</v>
      </c>
      <c r="I744">
        <v>3</v>
      </c>
      <c r="J744">
        <v>0.65</v>
      </c>
      <c r="K744">
        <v>12.8</v>
      </c>
      <c r="L744">
        <v>6</v>
      </c>
      <c r="N744">
        <v>7.4</v>
      </c>
      <c r="O744">
        <v>0.28999999999999998</v>
      </c>
      <c r="P744">
        <v>0.38</v>
      </c>
      <c r="Q744">
        <v>1.7</v>
      </c>
      <c r="R744">
        <v>6.2E-2</v>
      </c>
      <c r="S744">
        <v>9</v>
      </c>
      <c r="T744">
        <v>30</v>
      </c>
      <c r="U744">
        <v>0.99680000000000002</v>
      </c>
      <c r="V744">
        <v>3.41</v>
      </c>
      <c r="W744">
        <v>0.53</v>
      </c>
      <c r="X744">
        <v>9.5</v>
      </c>
      <c r="Y744">
        <v>6</v>
      </c>
    </row>
    <row r="745" spans="1:25" x14ac:dyDescent="0.45">
      <c r="A745">
        <v>8.1</v>
      </c>
      <c r="B745">
        <v>0.73</v>
      </c>
      <c r="C745">
        <v>0</v>
      </c>
      <c r="D745">
        <v>2.5</v>
      </c>
      <c r="E745">
        <v>8.1000000000000003E-2</v>
      </c>
      <c r="F745">
        <v>12</v>
      </c>
      <c r="G745">
        <v>24</v>
      </c>
      <c r="H745">
        <v>0.99797999999999998</v>
      </c>
      <c r="I745">
        <v>3.38</v>
      </c>
      <c r="J745">
        <v>0.46</v>
      </c>
      <c r="K745">
        <v>9.6</v>
      </c>
      <c r="L745">
        <v>4</v>
      </c>
      <c r="N745">
        <v>8.9</v>
      </c>
      <c r="O745">
        <v>0.75</v>
      </c>
      <c r="P745">
        <v>0.14000000000000001</v>
      </c>
      <c r="Q745">
        <v>2.5</v>
      </c>
      <c r="R745">
        <v>8.5999999999999993E-2</v>
      </c>
      <c r="S745">
        <v>9</v>
      </c>
      <c r="T745">
        <v>30</v>
      </c>
      <c r="U745">
        <v>0.99824000000000002</v>
      </c>
      <c r="V745">
        <v>3.34</v>
      </c>
      <c r="W745">
        <v>0.64</v>
      </c>
      <c r="X745">
        <v>10.5</v>
      </c>
      <c r="Y745">
        <v>5</v>
      </c>
    </row>
    <row r="746" spans="1:25" x14ac:dyDescent="0.45">
      <c r="A746">
        <v>8.9</v>
      </c>
      <c r="B746">
        <v>0.35</v>
      </c>
      <c r="C746">
        <v>0.4</v>
      </c>
      <c r="D746">
        <v>3.6</v>
      </c>
      <c r="E746">
        <v>0.11</v>
      </c>
      <c r="F746">
        <v>12</v>
      </c>
      <c r="G746">
        <v>24</v>
      </c>
      <c r="H746">
        <v>0.99548999999999999</v>
      </c>
      <c r="I746">
        <v>3.23</v>
      </c>
      <c r="J746">
        <v>0.7</v>
      </c>
      <c r="K746">
        <v>12</v>
      </c>
      <c r="L746">
        <v>7</v>
      </c>
      <c r="N746">
        <v>9.4</v>
      </c>
      <c r="O746">
        <v>0.33</v>
      </c>
      <c r="P746">
        <v>0.59</v>
      </c>
      <c r="Q746">
        <v>2.8</v>
      </c>
      <c r="R746">
        <v>7.9000000000000001E-2</v>
      </c>
      <c r="S746">
        <v>9</v>
      </c>
      <c r="T746">
        <v>30</v>
      </c>
      <c r="U746">
        <v>0.99760000000000004</v>
      </c>
      <c r="V746">
        <v>3.12</v>
      </c>
      <c r="W746">
        <v>0.54</v>
      </c>
      <c r="X746">
        <v>12</v>
      </c>
      <c r="Y746">
        <v>6</v>
      </c>
    </row>
    <row r="747" spans="1:25" x14ac:dyDescent="0.45">
      <c r="A747">
        <v>9.1</v>
      </c>
      <c r="B747">
        <v>0.3</v>
      </c>
      <c r="C747">
        <v>0.34</v>
      </c>
      <c r="D747">
        <v>2</v>
      </c>
      <c r="E747">
        <v>6.4000000000000001E-2</v>
      </c>
      <c r="F747">
        <v>12</v>
      </c>
      <c r="G747">
        <v>25</v>
      </c>
      <c r="H747">
        <v>0.99516000000000004</v>
      </c>
      <c r="I747">
        <v>3.26</v>
      </c>
      <c r="J747">
        <v>0.84</v>
      </c>
      <c r="K747">
        <v>11.7</v>
      </c>
      <c r="L747">
        <v>7</v>
      </c>
      <c r="N747">
        <v>7.7</v>
      </c>
      <c r="O747">
        <v>0.49</v>
      </c>
      <c r="P747">
        <v>0.26</v>
      </c>
      <c r="Q747">
        <v>1.9</v>
      </c>
      <c r="R747">
        <v>6.2E-2</v>
      </c>
      <c r="S747">
        <v>9</v>
      </c>
      <c r="T747">
        <v>31</v>
      </c>
      <c r="U747">
        <v>0.99660000000000004</v>
      </c>
      <c r="V747">
        <v>3.39</v>
      </c>
      <c r="W747">
        <v>0.64</v>
      </c>
      <c r="X747">
        <v>9.6</v>
      </c>
      <c r="Y747">
        <v>5</v>
      </c>
    </row>
    <row r="748" spans="1:25" x14ac:dyDescent="0.45">
      <c r="A748">
        <v>9.1999999999999993</v>
      </c>
      <c r="B748">
        <v>0.41</v>
      </c>
      <c r="C748">
        <v>0.5</v>
      </c>
      <c r="D748">
        <v>2.5</v>
      </c>
      <c r="E748">
        <v>5.5E-2</v>
      </c>
      <c r="F748">
        <v>12</v>
      </c>
      <c r="G748">
        <v>25</v>
      </c>
      <c r="H748">
        <v>0.99519999999999997</v>
      </c>
      <c r="I748">
        <v>3.34</v>
      </c>
      <c r="J748">
        <v>0.79</v>
      </c>
      <c r="K748">
        <v>13.3</v>
      </c>
      <c r="L748">
        <v>7</v>
      </c>
      <c r="N748">
        <v>10</v>
      </c>
      <c r="O748">
        <v>0.57999999999999996</v>
      </c>
      <c r="P748">
        <v>0.22</v>
      </c>
      <c r="Q748">
        <v>1.9</v>
      </c>
      <c r="R748">
        <v>0.08</v>
      </c>
      <c r="S748">
        <v>9</v>
      </c>
      <c r="T748">
        <v>32</v>
      </c>
      <c r="U748">
        <v>0.99739999999999995</v>
      </c>
      <c r="V748">
        <v>3.13</v>
      </c>
      <c r="W748">
        <v>0.55000000000000004</v>
      </c>
      <c r="X748">
        <v>9.5</v>
      </c>
      <c r="Y748">
        <v>5</v>
      </c>
    </row>
    <row r="749" spans="1:25" x14ac:dyDescent="0.45">
      <c r="A749">
        <v>6.3</v>
      </c>
      <c r="B749">
        <v>0.6</v>
      </c>
      <c r="C749">
        <v>0.1</v>
      </c>
      <c r="D749">
        <v>1.6</v>
      </c>
      <c r="E749">
        <v>4.8000000000000001E-2</v>
      </c>
      <c r="F749">
        <v>12</v>
      </c>
      <c r="G749">
        <v>26</v>
      </c>
      <c r="H749">
        <v>0.99306000000000005</v>
      </c>
      <c r="I749">
        <v>3.55</v>
      </c>
      <c r="J749">
        <v>0.51</v>
      </c>
      <c r="K749">
        <v>12.1</v>
      </c>
      <c r="L749">
        <v>5</v>
      </c>
      <c r="N749">
        <v>11.1</v>
      </c>
      <c r="O749">
        <v>0.42</v>
      </c>
      <c r="P749">
        <v>0.47</v>
      </c>
      <c r="Q749">
        <v>2.65</v>
      </c>
      <c r="R749">
        <v>8.5000000000000006E-2</v>
      </c>
      <c r="S749">
        <v>9</v>
      </c>
      <c r="T749">
        <v>34</v>
      </c>
      <c r="U749">
        <v>0.99736000000000002</v>
      </c>
      <c r="V749">
        <v>3.24</v>
      </c>
      <c r="W749">
        <v>0.77</v>
      </c>
      <c r="X749">
        <v>12.1</v>
      </c>
      <c r="Y749">
        <v>7</v>
      </c>
    </row>
    <row r="750" spans="1:25" x14ac:dyDescent="0.45">
      <c r="A750">
        <v>11.5</v>
      </c>
      <c r="B750">
        <v>0.3</v>
      </c>
      <c r="C750">
        <v>0.6</v>
      </c>
      <c r="D750">
        <v>2</v>
      </c>
      <c r="E750">
        <v>6.7000000000000004E-2</v>
      </c>
      <c r="F750">
        <v>12</v>
      </c>
      <c r="G750">
        <v>27</v>
      </c>
      <c r="H750">
        <v>0.99809999999999999</v>
      </c>
      <c r="I750">
        <v>3.11</v>
      </c>
      <c r="J750">
        <v>0.97</v>
      </c>
      <c r="K750">
        <v>10.1</v>
      </c>
      <c r="L750">
        <v>6</v>
      </c>
      <c r="N750">
        <v>6.5</v>
      </c>
      <c r="O750">
        <v>0.46</v>
      </c>
      <c r="P750">
        <v>0.14000000000000001</v>
      </c>
      <c r="Q750">
        <v>2.4</v>
      </c>
      <c r="R750">
        <v>0.114</v>
      </c>
      <c r="S750">
        <v>9</v>
      </c>
      <c r="T750">
        <v>37</v>
      </c>
      <c r="U750">
        <v>0.99731999999999998</v>
      </c>
      <c r="V750">
        <v>3.66</v>
      </c>
      <c r="W750">
        <v>0.65</v>
      </c>
      <c r="X750">
        <v>9.8000000000000007</v>
      </c>
      <c r="Y750">
        <v>5</v>
      </c>
    </row>
    <row r="751" spans="1:25" x14ac:dyDescent="0.45">
      <c r="A751">
        <v>6.5</v>
      </c>
      <c r="B751">
        <v>0.51</v>
      </c>
      <c r="C751">
        <v>0.15</v>
      </c>
      <c r="D751">
        <v>3</v>
      </c>
      <c r="E751">
        <v>6.4000000000000001E-2</v>
      </c>
      <c r="F751">
        <v>12</v>
      </c>
      <c r="G751">
        <v>27</v>
      </c>
      <c r="H751">
        <v>0.9929</v>
      </c>
      <c r="I751">
        <v>3.33</v>
      </c>
      <c r="J751">
        <v>0.59</v>
      </c>
      <c r="K751">
        <v>12.8</v>
      </c>
      <c r="L751">
        <v>6</v>
      </c>
      <c r="N751">
        <v>8.3000000000000007</v>
      </c>
      <c r="O751">
        <v>0.6</v>
      </c>
      <c r="P751">
        <v>0.25</v>
      </c>
      <c r="Q751">
        <v>2.2000000000000002</v>
      </c>
      <c r="R751">
        <v>0.11799999999999999</v>
      </c>
      <c r="S751">
        <v>9</v>
      </c>
      <c r="T751">
        <v>38</v>
      </c>
      <c r="U751">
        <v>0.99616000000000005</v>
      </c>
      <c r="V751">
        <v>3.15</v>
      </c>
      <c r="W751">
        <v>0.53</v>
      </c>
      <c r="X751">
        <v>9.8000000000000007</v>
      </c>
      <c r="Y751">
        <v>5</v>
      </c>
    </row>
    <row r="752" spans="1:25" x14ac:dyDescent="0.45">
      <c r="A752">
        <v>7.3</v>
      </c>
      <c r="B752">
        <v>0.51</v>
      </c>
      <c r="C752">
        <v>0.18</v>
      </c>
      <c r="D752">
        <v>2.1</v>
      </c>
      <c r="E752">
        <v>7.0000000000000007E-2</v>
      </c>
      <c r="F752">
        <v>12</v>
      </c>
      <c r="G752">
        <v>28</v>
      </c>
      <c r="H752">
        <v>0.99767999999999901</v>
      </c>
      <c r="I752">
        <v>3.52</v>
      </c>
      <c r="J752">
        <v>0.73</v>
      </c>
      <c r="K752">
        <v>9.5</v>
      </c>
      <c r="L752">
        <v>6</v>
      </c>
      <c r="N752">
        <v>7.7</v>
      </c>
      <c r="O752">
        <v>0.53</v>
      </c>
      <c r="P752">
        <v>0.06</v>
      </c>
      <c r="Q752">
        <v>1.7</v>
      </c>
      <c r="R752">
        <v>7.3999999999999996E-2</v>
      </c>
      <c r="S752">
        <v>9</v>
      </c>
      <c r="T752">
        <v>39</v>
      </c>
      <c r="U752">
        <v>0.99614999999999998</v>
      </c>
      <c r="V752">
        <v>3.35</v>
      </c>
      <c r="W752">
        <v>0.48</v>
      </c>
      <c r="X752">
        <v>9.8000000000000007</v>
      </c>
      <c r="Y752">
        <v>6</v>
      </c>
    </row>
    <row r="753" spans="1:25" x14ac:dyDescent="0.45">
      <c r="A753">
        <v>8.9</v>
      </c>
      <c r="B753">
        <v>0.38</v>
      </c>
      <c r="C753">
        <v>0.4</v>
      </c>
      <c r="D753">
        <v>2.2000000000000002</v>
      </c>
      <c r="E753">
        <v>6.8000000000000005E-2</v>
      </c>
      <c r="F753">
        <v>12</v>
      </c>
      <c r="G753">
        <v>28</v>
      </c>
      <c r="H753">
        <v>0.99485999999999997</v>
      </c>
      <c r="I753">
        <v>3.27</v>
      </c>
      <c r="J753">
        <v>0.75</v>
      </c>
      <c r="K753">
        <v>12.6</v>
      </c>
      <c r="L753">
        <v>7</v>
      </c>
      <c r="N753">
        <v>7.7</v>
      </c>
      <c r="O753">
        <v>0.56000000000000005</v>
      </c>
      <c r="P753">
        <v>0.2</v>
      </c>
      <c r="Q753">
        <v>2</v>
      </c>
      <c r="R753">
        <v>7.4999999999999997E-2</v>
      </c>
      <c r="S753">
        <v>9</v>
      </c>
      <c r="T753">
        <v>39</v>
      </c>
      <c r="U753">
        <v>0.99870000000000003</v>
      </c>
      <c r="V753">
        <v>3.48</v>
      </c>
      <c r="W753">
        <v>0.62</v>
      </c>
      <c r="X753">
        <v>9.3000000000000007</v>
      </c>
      <c r="Y753">
        <v>5</v>
      </c>
    </row>
    <row r="754" spans="1:25" x14ac:dyDescent="0.45">
      <c r="A754">
        <v>8.3000000000000007</v>
      </c>
      <c r="B754">
        <v>0.70499999999999996</v>
      </c>
      <c r="C754">
        <v>0.12</v>
      </c>
      <c r="D754">
        <v>2.6</v>
      </c>
      <c r="E754">
        <v>9.1999999999999998E-2</v>
      </c>
      <c r="F754">
        <v>12</v>
      </c>
      <c r="G754">
        <v>28</v>
      </c>
      <c r="H754">
        <v>0.99939999999999996</v>
      </c>
      <c r="I754">
        <v>3.51</v>
      </c>
      <c r="J754">
        <v>0.72</v>
      </c>
      <c r="K754">
        <v>10</v>
      </c>
      <c r="L754">
        <v>5</v>
      </c>
      <c r="N754">
        <v>8.8000000000000007</v>
      </c>
      <c r="O754">
        <v>0.41</v>
      </c>
      <c r="P754">
        <v>0.64</v>
      </c>
      <c r="Q754">
        <v>2.2000000000000002</v>
      </c>
      <c r="R754">
        <v>9.2999999999999999E-2</v>
      </c>
      <c r="S754">
        <v>9</v>
      </c>
      <c r="T754">
        <v>42</v>
      </c>
      <c r="U754">
        <v>0.99860000000000004</v>
      </c>
      <c r="V754">
        <v>3.54</v>
      </c>
      <c r="W754">
        <v>0.66</v>
      </c>
      <c r="X754">
        <v>10.5</v>
      </c>
      <c r="Y754">
        <v>5</v>
      </c>
    </row>
    <row r="755" spans="1:25" x14ac:dyDescent="0.45">
      <c r="A755">
        <v>12.5</v>
      </c>
      <c r="B755">
        <v>0.28000000000000003</v>
      </c>
      <c r="C755">
        <v>0.54</v>
      </c>
      <c r="D755">
        <v>2.2999999999999998</v>
      </c>
      <c r="E755">
        <v>8.1999999999999906E-2</v>
      </c>
      <c r="F755">
        <v>12</v>
      </c>
      <c r="G755">
        <v>29</v>
      </c>
      <c r="H755">
        <v>0.99970000000000003</v>
      </c>
      <c r="I755">
        <v>3.11</v>
      </c>
      <c r="J755">
        <v>1.36</v>
      </c>
      <c r="K755">
        <v>9.8000000000000007</v>
      </c>
      <c r="L755">
        <v>7</v>
      </c>
      <c r="N755">
        <v>8.6999999999999993</v>
      </c>
      <c r="O755">
        <v>0.76500000000000001</v>
      </c>
      <c r="P755">
        <v>0.22</v>
      </c>
      <c r="Q755">
        <v>2.2999999999999998</v>
      </c>
      <c r="R755">
        <v>6.4000000000000001E-2</v>
      </c>
      <c r="S755">
        <v>9</v>
      </c>
      <c r="T755">
        <v>42</v>
      </c>
      <c r="U755">
        <v>0.99629999999999996</v>
      </c>
      <c r="V755">
        <v>3.1</v>
      </c>
      <c r="W755">
        <v>0.55000000000000004</v>
      </c>
      <c r="X755">
        <v>9.4</v>
      </c>
      <c r="Y755">
        <v>5</v>
      </c>
    </row>
    <row r="756" spans="1:25" x14ac:dyDescent="0.45">
      <c r="A756">
        <v>10.5</v>
      </c>
      <c r="B756">
        <v>0.42</v>
      </c>
      <c r="C756">
        <v>0.66</v>
      </c>
      <c r="D756">
        <v>2.95</v>
      </c>
      <c r="E756">
        <v>0.11599999999999901</v>
      </c>
      <c r="F756">
        <v>12</v>
      </c>
      <c r="G756">
        <v>29</v>
      </c>
      <c r="H756">
        <v>0.997</v>
      </c>
      <c r="I756">
        <v>3.24</v>
      </c>
      <c r="J756">
        <v>0.75</v>
      </c>
      <c r="K756">
        <v>11.7</v>
      </c>
      <c r="L756">
        <v>7</v>
      </c>
      <c r="N756">
        <v>9.9</v>
      </c>
      <c r="O756">
        <v>0.49</v>
      </c>
      <c r="P756">
        <v>0.57999999999999996</v>
      </c>
      <c r="Q756">
        <v>3.5</v>
      </c>
      <c r="R756">
        <v>9.4E-2</v>
      </c>
      <c r="S756">
        <v>9</v>
      </c>
      <c r="T756">
        <v>43</v>
      </c>
      <c r="U756">
        <v>1.0004</v>
      </c>
      <c r="V756">
        <v>3.29</v>
      </c>
      <c r="W756">
        <v>0.57999999999999996</v>
      </c>
      <c r="X756">
        <v>9</v>
      </c>
      <c r="Y756">
        <v>5</v>
      </c>
    </row>
    <row r="757" spans="1:25" x14ac:dyDescent="0.45">
      <c r="A757">
        <v>6.9</v>
      </c>
      <c r="B757">
        <v>0.49</v>
      </c>
      <c r="C757">
        <v>0.1</v>
      </c>
      <c r="D757">
        <v>2.2999999999999998</v>
      </c>
      <c r="E757">
        <v>7.3999999999999996E-2</v>
      </c>
      <c r="F757">
        <v>12</v>
      </c>
      <c r="G757">
        <v>30</v>
      </c>
      <c r="H757">
        <v>0.99590000000000001</v>
      </c>
      <c r="I757">
        <v>3.42</v>
      </c>
      <c r="J757">
        <v>0.57999999999999996</v>
      </c>
      <c r="K757">
        <v>10.199999999999999</v>
      </c>
      <c r="L757">
        <v>6</v>
      </c>
      <c r="N757">
        <v>7.3</v>
      </c>
      <c r="O757">
        <v>0.39</v>
      </c>
      <c r="P757">
        <v>0.31</v>
      </c>
      <c r="Q757">
        <v>2.4</v>
      </c>
      <c r="R757">
        <v>7.3999999999999996E-2</v>
      </c>
      <c r="S757">
        <v>9</v>
      </c>
      <c r="T757">
        <v>46</v>
      </c>
      <c r="U757">
        <v>0.99619999999999997</v>
      </c>
      <c r="V757">
        <v>3.41</v>
      </c>
      <c r="W757">
        <v>0.54</v>
      </c>
      <c r="X757">
        <v>9.4</v>
      </c>
      <c r="Y757">
        <v>6</v>
      </c>
    </row>
    <row r="758" spans="1:25" x14ac:dyDescent="0.45">
      <c r="A758">
        <v>12</v>
      </c>
      <c r="B758">
        <v>0.39</v>
      </c>
      <c r="C758">
        <v>0.66</v>
      </c>
      <c r="D758">
        <v>3</v>
      </c>
      <c r="E758">
        <v>9.2999999999999999E-2</v>
      </c>
      <c r="F758">
        <v>12</v>
      </c>
      <c r="G758">
        <v>30</v>
      </c>
      <c r="H758">
        <v>0.99960000000000004</v>
      </c>
      <c r="I758">
        <v>3.18</v>
      </c>
      <c r="J758">
        <v>0.63</v>
      </c>
      <c r="K758">
        <v>10.8</v>
      </c>
      <c r="L758">
        <v>7</v>
      </c>
      <c r="N758">
        <v>9.1</v>
      </c>
      <c r="O758">
        <v>0.66</v>
      </c>
      <c r="P758">
        <v>0.15</v>
      </c>
      <c r="Q758">
        <v>3.2</v>
      </c>
      <c r="R758">
        <v>9.6999999999999906E-2</v>
      </c>
      <c r="S758">
        <v>9</v>
      </c>
      <c r="T758">
        <v>59</v>
      </c>
      <c r="U758">
        <v>0.99975999999999998</v>
      </c>
      <c r="V758">
        <v>3.28</v>
      </c>
      <c r="W758">
        <v>0.54</v>
      </c>
      <c r="X758">
        <v>9.6</v>
      </c>
      <c r="Y758">
        <v>5</v>
      </c>
    </row>
    <row r="759" spans="1:25" x14ac:dyDescent="0.45">
      <c r="A759">
        <v>6.9</v>
      </c>
      <c r="B759">
        <v>1.0900000000000001</v>
      </c>
      <c r="C759">
        <v>0.06</v>
      </c>
      <c r="D759">
        <v>2.1</v>
      </c>
      <c r="E759">
        <v>6.0999999999999999E-2</v>
      </c>
      <c r="F759">
        <v>12</v>
      </c>
      <c r="G759">
        <v>31</v>
      </c>
      <c r="H759">
        <v>0.99480000000000002</v>
      </c>
      <c r="I759">
        <v>3.51</v>
      </c>
      <c r="J759">
        <v>0.43</v>
      </c>
      <c r="K759">
        <v>11.4</v>
      </c>
      <c r="L759">
        <v>4</v>
      </c>
      <c r="N759">
        <v>8.5</v>
      </c>
      <c r="O759">
        <v>0.49</v>
      </c>
      <c r="P759">
        <v>0.11</v>
      </c>
      <c r="Q759">
        <v>2.2999999999999998</v>
      </c>
      <c r="R759">
        <v>8.4000000000000005E-2</v>
      </c>
      <c r="S759">
        <v>9</v>
      </c>
      <c r="T759">
        <v>67</v>
      </c>
      <c r="U759">
        <v>0.99680000000000002</v>
      </c>
      <c r="V759">
        <v>3.17</v>
      </c>
      <c r="W759">
        <v>0.53</v>
      </c>
      <c r="X759">
        <v>9.4</v>
      </c>
      <c r="Y759">
        <v>5</v>
      </c>
    </row>
    <row r="760" spans="1:25" x14ac:dyDescent="0.45">
      <c r="A760">
        <v>7.2</v>
      </c>
      <c r="B760">
        <v>0.5</v>
      </c>
      <c r="C760">
        <v>0.18</v>
      </c>
      <c r="D760">
        <v>2.1</v>
      </c>
      <c r="E760">
        <v>7.0999999999999994E-2</v>
      </c>
      <c r="F760">
        <v>12</v>
      </c>
      <c r="G760">
        <v>31</v>
      </c>
      <c r="H760">
        <v>0.99761</v>
      </c>
      <c r="I760">
        <v>3.52</v>
      </c>
      <c r="J760">
        <v>0.72</v>
      </c>
      <c r="K760">
        <v>9.6</v>
      </c>
      <c r="L760">
        <v>6</v>
      </c>
      <c r="N760">
        <v>7.1</v>
      </c>
      <c r="O760">
        <v>0.68500000000000005</v>
      </c>
      <c r="P760">
        <v>0.35</v>
      </c>
      <c r="Q760">
        <v>2</v>
      </c>
      <c r="R760">
        <v>8.7999999999999995E-2</v>
      </c>
      <c r="S760">
        <v>9</v>
      </c>
      <c r="T760">
        <v>92</v>
      </c>
      <c r="U760">
        <v>0.99629999999999996</v>
      </c>
      <c r="V760">
        <v>3.28</v>
      </c>
      <c r="W760">
        <v>0.62</v>
      </c>
      <c r="X760">
        <v>9.4</v>
      </c>
      <c r="Y760">
        <v>5</v>
      </c>
    </row>
    <row r="761" spans="1:25" x14ac:dyDescent="0.45">
      <c r="A761">
        <v>9.3000000000000007</v>
      </c>
      <c r="B761">
        <v>0.41</v>
      </c>
      <c r="C761">
        <v>0.39</v>
      </c>
      <c r="D761">
        <v>2.2000000000000002</v>
      </c>
      <c r="E761">
        <v>6.4000000000000001E-2</v>
      </c>
      <c r="F761">
        <v>12</v>
      </c>
      <c r="G761">
        <v>31</v>
      </c>
      <c r="H761">
        <v>0.99839999999999995</v>
      </c>
      <c r="I761">
        <v>3.26</v>
      </c>
      <c r="J761">
        <v>0.65</v>
      </c>
      <c r="K761">
        <v>10.199999999999999</v>
      </c>
      <c r="L761">
        <v>5</v>
      </c>
      <c r="N761">
        <v>9</v>
      </c>
      <c r="O761">
        <v>0.57999999999999996</v>
      </c>
      <c r="P761">
        <v>0.25</v>
      </c>
      <c r="Q761">
        <v>2.8</v>
      </c>
      <c r="R761">
        <v>7.4999999999999997E-2</v>
      </c>
      <c r="S761">
        <v>9</v>
      </c>
      <c r="T761">
        <v>104</v>
      </c>
      <c r="U761">
        <v>0.99778999999999995</v>
      </c>
      <c r="V761">
        <v>3.23</v>
      </c>
      <c r="W761">
        <v>0.56999999999999995</v>
      </c>
      <c r="X761">
        <v>9.6999999999999993</v>
      </c>
      <c r="Y761">
        <v>5</v>
      </c>
    </row>
    <row r="762" spans="1:25" x14ac:dyDescent="0.45">
      <c r="A762">
        <v>8.6</v>
      </c>
      <c r="B762">
        <v>0.8</v>
      </c>
      <c r="C762">
        <v>0.11</v>
      </c>
      <c r="D762">
        <v>2.2999999999999998</v>
      </c>
      <c r="E762">
        <v>8.4000000000000005E-2</v>
      </c>
      <c r="F762">
        <v>12</v>
      </c>
      <c r="G762">
        <v>31</v>
      </c>
      <c r="H762">
        <v>0.99790000000000001</v>
      </c>
      <c r="I762">
        <v>3.4</v>
      </c>
      <c r="J762">
        <v>0.48</v>
      </c>
      <c r="K762">
        <v>9.9</v>
      </c>
      <c r="L762">
        <v>5</v>
      </c>
      <c r="N762">
        <v>7.5</v>
      </c>
      <c r="O762">
        <v>0.72499999999999998</v>
      </c>
      <c r="P762">
        <v>0.04</v>
      </c>
      <c r="Q762">
        <v>1.5</v>
      </c>
      <c r="R762">
        <v>7.5999999999999998E-2</v>
      </c>
      <c r="S762">
        <v>8</v>
      </c>
      <c r="T762">
        <v>15</v>
      </c>
      <c r="U762">
        <v>0.99507999999999996</v>
      </c>
      <c r="V762">
        <v>3.26</v>
      </c>
      <c r="W762">
        <v>0.53</v>
      </c>
      <c r="X762">
        <v>9.6</v>
      </c>
      <c r="Y762">
        <v>5</v>
      </c>
    </row>
    <row r="763" spans="1:25" x14ac:dyDescent="0.45">
      <c r="A763">
        <v>6.4</v>
      </c>
      <c r="B763">
        <v>0.63</v>
      </c>
      <c r="C763">
        <v>0.21</v>
      </c>
      <c r="D763">
        <v>1.6</v>
      </c>
      <c r="E763">
        <v>0.08</v>
      </c>
      <c r="F763">
        <v>12</v>
      </c>
      <c r="G763">
        <v>32</v>
      </c>
      <c r="H763">
        <v>0.99688999999999905</v>
      </c>
      <c r="I763">
        <v>3.58</v>
      </c>
      <c r="J763">
        <v>0.66</v>
      </c>
      <c r="K763">
        <v>9.8000000000000007</v>
      </c>
      <c r="L763">
        <v>5</v>
      </c>
      <c r="N763">
        <v>6.8</v>
      </c>
      <c r="O763">
        <v>0.65</v>
      </c>
      <c r="P763">
        <v>0.02</v>
      </c>
      <c r="Q763">
        <v>2.1</v>
      </c>
      <c r="R763">
        <v>7.8E-2</v>
      </c>
      <c r="S763">
        <v>8</v>
      </c>
      <c r="T763">
        <v>15</v>
      </c>
      <c r="U763">
        <v>0.99497999999999998</v>
      </c>
      <c r="V763">
        <v>3.35</v>
      </c>
      <c r="W763">
        <v>0.62</v>
      </c>
      <c r="X763">
        <v>10.4</v>
      </c>
      <c r="Y763">
        <v>6</v>
      </c>
    </row>
    <row r="764" spans="1:25" x14ac:dyDescent="0.45">
      <c r="A764">
        <v>8</v>
      </c>
      <c r="B764">
        <v>0.59</v>
      </c>
      <c r="C764">
        <v>0.05</v>
      </c>
      <c r="D764">
        <v>2</v>
      </c>
      <c r="E764">
        <v>8.8999999999999996E-2</v>
      </c>
      <c r="F764">
        <v>12</v>
      </c>
      <c r="G764">
        <v>32</v>
      </c>
      <c r="H764">
        <v>0.99734999999999996</v>
      </c>
      <c r="I764">
        <v>3.36</v>
      </c>
      <c r="J764">
        <v>0.61</v>
      </c>
      <c r="K764">
        <v>10</v>
      </c>
      <c r="L764">
        <v>5</v>
      </c>
      <c r="N764">
        <v>6.6</v>
      </c>
      <c r="O764">
        <v>0.52</v>
      </c>
      <c r="P764">
        <v>0.04</v>
      </c>
      <c r="Q764">
        <v>2.2000000000000002</v>
      </c>
      <c r="R764">
        <v>6.9000000000000006E-2</v>
      </c>
      <c r="S764">
        <v>8</v>
      </c>
      <c r="T764">
        <v>15</v>
      </c>
      <c r="U764">
        <v>0.99560000000000004</v>
      </c>
      <c r="V764">
        <v>3.4</v>
      </c>
      <c r="W764">
        <v>0.63</v>
      </c>
      <c r="X764">
        <v>9.4</v>
      </c>
      <c r="Y764">
        <v>6</v>
      </c>
    </row>
    <row r="765" spans="1:25" x14ac:dyDescent="0.45">
      <c r="A765">
        <v>7.5</v>
      </c>
      <c r="B765">
        <v>0.52</v>
      </c>
      <c r="C765">
        <v>0.16</v>
      </c>
      <c r="D765">
        <v>1.9</v>
      </c>
      <c r="E765">
        <v>8.5000000000000006E-2</v>
      </c>
      <c r="F765">
        <v>12</v>
      </c>
      <c r="G765">
        <v>35</v>
      </c>
      <c r="H765">
        <v>0.99680000000000002</v>
      </c>
      <c r="I765">
        <v>3.38</v>
      </c>
      <c r="J765">
        <v>0.62</v>
      </c>
      <c r="K765">
        <v>9.5</v>
      </c>
      <c r="L765">
        <v>7</v>
      </c>
      <c r="N765">
        <v>7.8</v>
      </c>
      <c r="O765">
        <v>0.64500000000000002</v>
      </c>
      <c r="P765">
        <v>0</v>
      </c>
      <c r="Q765">
        <v>2</v>
      </c>
      <c r="R765">
        <v>8.1999999999999906E-2</v>
      </c>
      <c r="S765">
        <v>8</v>
      </c>
      <c r="T765">
        <v>16</v>
      </c>
      <c r="U765">
        <v>0.99639999999999995</v>
      </c>
      <c r="V765">
        <v>3.38</v>
      </c>
      <c r="W765">
        <v>0.59</v>
      </c>
      <c r="X765">
        <v>9.8000000000000007</v>
      </c>
      <c r="Y765">
        <v>6</v>
      </c>
    </row>
    <row r="766" spans="1:25" x14ac:dyDescent="0.45">
      <c r="A766">
        <v>13.2</v>
      </c>
      <c r="B766">
        <v>0.46</v>
      </c>
      <c r="C766">
        <v>0.52</v>
      </c>
      <c r="D766">
        <v>2.2000000000000002</v>
      </c>
      <c r="E766">
        <v>7.0999999999999994E-2</v>
      </c>
      <c r="F766">
        <v>12</v>
      </c>
      <c r="G766">
        <v>35</v>
      </c>
      <c r="H766">
        <v>1.0005999999999999</v>
      </c>
      <c r="I766">
        <v>3.1</v>
      </c>
      <c r="J766">
        <v>0.56000000000000005</v>
      </c>
      <c r="K766">
        <v>9</v>
      </c>
      <c r="L766">
        <v>6</v>
      </c>
      <c r="N766">
        <v>9.1</v>
      </c>
      <c r="O766">
        <v>0.5</v>
      </c>
      <c r="P766">
        <v>0.3</v>
      </c>
      <c r="Q766">
        <v>1.9</v>
      </c>
      <c r="R766">
        <v>6.5000000000000002E-2</v>
      </c>
      <c r="S766">
        <v>8</v>
      </c>
      <c r="T766">
        <v>17</v>
      </c>
      <c r="U766">
        <v>0.99773999999999996</v>
      </c>
      <c r="V766">
        <v>3.32</v>
      </c>
      <c r="W766">
        <v>0.71</v>
      </c>
      <c r="X766">
        <v>10.5</v>
      </c>
      <c r="Y766">
        <v>6</v>
      </c>
    </row>
    <row r="767" spans="1:25" x14ac:dyDescent="0.45">
      <c r="A767">
        <v>8.6999999999999993</v>
      </c>
      <c r="B767">
        <v>0.28999999999999998</v>
      </c>
      <c r="C767">
        <v>0.52</v>
      </c>
      <c r="D767">
        <v>1.6</v>
      </c>
      <c r="E767">
        <v>0.113</v>
      </c>
      <c r="F767">
        <v>12</v>
      </c>
      <c r="G767">
        <v>37</v>
      </c>
      <c r="H767">
        <v>0.99690000000000001</v>
      </c>
      <c r="I767">
        <v>3.25</v>
      </c>
      <c r="J767">
        <v>0.57999999999999996</v>
      </c>
      <c r="K767">
        <v>9.5</v>
      </c>
      <c r="L767">
        <v>5</v>
      </c>
      <c r="N767">
        <v>7.9</v>
      </c>
      <c r="O767">
        <v>0.54</v>
      </c>
      <c r="P767">
        <v>0.34</v>
      </c>
      <c r="Q767">
        <v>2.5</v>
      </c>
      <c r="R767">
        <v>7.5999999999999998E-2</v>
      </c>
      <c r="S767">
        <v>8</v>
      </c>
      <c r="T767">
        <v>17</v>
      </c>
      <c r="U767">
        <v>0.99234999999999995</v>
      </c>
      <c r="V767">
        <v>3.2</v>
      </c>
      <c r="W767">
        <v>0.72</v>
      </c>
      <c r="X767">
        <v>13.1</v>
      </c>
      <c r="Y767">
        <v>8</v>
      </c>
    </row>
    <row r="768" spans="1:25" x14ac:dyDescent="0.45">
      <c r="A768">
        <v>9.5</v>
      </c>
      <c r="B768">
        <v>0.55000000000000004</v>
      </c>
      <c r="C768">
        <v>0.66</v>
      </c>
      <c r="D768">
        <v>2.2999999999999998</v>
      </c>
      <c r="E768">
        <v>0.38700000000000001</v>
      </c>
      <c r="F768">
        <v>12</v>
      </c>
      <c r="G768">
        <v>37</v>
      </c>
      <c r="H768">
        <v>0.99819999999999998</v>
      </c>
      <c r="I768">
        <v>3.17</v>
      </c>
      <c r="J768">
        <v>0.67</v>
      </c>
      <c r="K768">
        <v>9.6</v>
      </c>
      <c r="L768">
        <v>5</v>
      </c>
      <c r="N768">
        <v>7.8</v>
      </c>
      <c r="O768">
        <v>0.32</v>
      </c>
      <c r="P768">
        <v>0.44</v>
      </c>
      <c r="Q768">
        <v>2.7</v>
      </c>
      <c r="R768">
        <v>0.104</v>
      </c>
      <c r="S768">
        <v>8</v>
      </c>
      <c r="T768">
        <v>17</v>
      </c>
      <c r="U768">
        <v>0.99731999999999998</v>
      </c>
      <c r="V768">
        <v>3.33</v>
      </c>
      <c r="W768">
        <v>0.78</v>
      </c>
      <c r="X768">
        <v>11</v>
      </c>
      <c r="Y768">
        <v>7</v>
      </c>
    </row>
    <row r="769" spans="1:25" x14ac:dyDescent="0.45">
      <c r="A769">
        <v>7.4</v>
      </c>
      <c r="B769">
        <v>0.68</v>
      </c>
      <c r="C769">
        <v>0.16</v>
      </c>
      <c r="D769">
        <v>1.8</v>
      </c>
      <c r="E769">
        <v>7.8E-2</v>
      </c>
      <c r="F769">
        <v>12</v>
      </c>
      <c r="G769">
        <v>39</v>
      </c>
      <c r="H769">
        <v>0.99770000000000003</v>
      </c>
      <c r="I769">
        <v>3.5</v>
      </c>
      <c r="J769">
        <v>0.7</v>
      </c>
      <c r="K769">
        <v>9.9</v>
      </c>
      <c r="L769">
        <v>6</v>
      </c>
      <c r="N769">
        <v>8.6</v>
      </c>
      <c r="O769">
        <v>0.55000000000000004</v>
      </c>
      <c r="P769">
        <v>0.09</v>
      </c>
      <c r="Q769">
        <v>3.3</v>
      </c>
      <c r="R769">
        <v>6.8000000000000005E-2</v>
      </c>
      <c r="S769">
        <v>8</v>
      </c>
      <c r="T769">
        <v>17</v>
      </c>
      <c r="U769">
        <v>0.99734999999999996</v>
      </c>
      <c r="V769">
        <v>3.23</v>
      </c>
      <c r="W769">
        <v>0.44</v>
      </c>
      <c r="X769">
        <v>10</v>
      </c>
      <c r="Y769">
        <v>5</v>
      </c>
    </row>
    <row r="770" spans="1:25" x14ac:dyDescent="0.45">
      <c r="A770">
        <v>11.9</v>
      </c>
      <c r="B770">
        <v>0.38</v>
      </c>
      <c r="C770">
        <v>0.49</v>
      </c>
      <c r="D770">
        <v>2.7</v>
      </c>
      <c r="E770">
        <v>9.8000000000000004E-2</v>
      </c>
      <c r="F770">
        <v>12</v>
      </c>
      <c r="G770">
        <v>42</v>
      </c>
      <c r="H770">
        <v>1.0004</v>
      </c>
      <c r="I770">
        <v>3.16</v>
      </c>
      <c r="J770">
        <v>0.61</v>
      </c>
      <c r="K770">
        <v>10.3</v>
      </c>
      <c r="L770">
        <v>5</v>
      </c>
      <c r="N770">
        <v>6.2</v>
      </c>
      <c r="O770">
        <v>0.57999999999999996</v>
      </c>
      <c r="P770">
        <v>0</v>
      </c>
      <c r="Q770">
        <v>1.6</v>
      </c>
      <c r="R770">
        <v>6.5000000000000002E-2</v>
      </c>
      <c r="S770">
        <v>8</v>
      </c>
      <c r="T770">
        <v>18</v>
      </c>
      <c r="U770">
        <v>0.99660000000000004</v>
      </c>
      <c r="V770">
        <v>3.56</v>
      </c>
      <c r="W770">
        <v>0.84</v>
      </c>
      <c r="X770">
        <v>9.4</v>
      </c>
      <c r="Y770">
        <v>5</v>
      </c>
    </row>
    <row r="771" spans="1:25" x14ac:dyDescent="0.45">
      <c r="A771">
        <v>7</v>
      </c>
      <c r="B771">
        <v>0.56999999999999995</v>
      </c>
      <c r="C771">
        <v>0</v>
      </c>
      <c r="D771">
        <v>2</v>
      </c>
      <c r="E771">
        <v>0.19</v>
      </c>
      <c r="F771">
        <v>12</v>
      </c>
      <c r="G771">
        <v>45</v>
      </c>
      <c r="H771">
        <v>0.99675999999999998</v>
      </c>
      <c r="I771">
        <v>3.31</v>
      </c>
      <c r="J771">
        <v>0.6</v>
      </c>
      <c r="K771">
        <v>9.4</v>
      </c>
      <c r="L771">
        <v>6</v>
      </c>
      <c r="N771">
        <v>7.1</v>
      </c>
      <c r="O771">
        <v>0.22</v>
      </c>
      <c r="P771">
        <v>0.49</v>
      </c>
      <c r="Q771">
        <v>1.8</v>
      </c>
      <c r="R771">
        <v>3.9E-2</v>
      </c>
      <c r="S771">
        <v>8</v>
      </c>
      <c r="T771">
        <v>18</v>
      </c>
      <c r="U771">
        <v>0.99343999999999999</v>
      </c>
      <c r="V771">
        <v>3.39</v>
      </c>
      <c r="W771">
        <v>0.56000000000000005</v>
      </c>
      <c r="X771">
        <v>12.4</v>
      </c>
      <c r="Y771">
        <v>6</v>
      </c>
    </row>
    <row r="772" spans="1:25" x14ac:dyDescent="0.45">
      <c r="A772">
        <v>8</v>
      </c>
      <c r="B772">
        <v>0.5</v>
      </c>
      <c r="C772">
        <v>0.39</v>
      </c>
      <c r="D772">
        <v>2.6</v>
      </c>
      <c r="E772">
        <v>8.1999999999999906E-2</v>
      </c>
      <c r="F772">
        <v>12</v>
      </c>
      <c r="G772">
        <v>46</v>
      </c>
      <c r="H772">
        <v>0.99850000000000005</v>
      </c>
      <c r="I772">
        <v>3.43</v>
      </c>
      <c r="J772">
        <v>0.62</v>
      </c>
      <c r="K772">
        <v>10.7</v>
      </c>
      <c r="L772">
        <v>6</v>
      </c>
      <c r="N772">
        <v>8.8000000000000007</v>
      </c>
      <c r="O772">
        <v>0.7</v>
      </c>
      <c r="P772">
        <v>0</v>
      </c>
      <c r="Q772">
        <v>1.7</v>
      </c>
      <c r="R772">
        <v>6.9000000000000006E-2</v>
      </c>
      <c r="S772">
        <v>8</v>
      </c>
      <c r="T772">
        <v>19</v>
      </c>
      <c r="U772">
        <v>0.99700999999999995</v>
      </c>
      <c r="V772">
        <v>3.31</v>
      </c>
      <c r="W772">
        <v>0.53</v>
      </c>
      <c r="X772">
        <v>10</v>
      </c>
      <c r="Y772">
        <v>6</v>
      </c>
    </row>
    <row r="773" spans="1:25" x14ac:dyDescent="0.45">
      <c r="A773">
        <v>7.8</v>
      </c>
      <c r="B773">
        <v>0.56000000000000005</v>
      </c>
      <c r="C773">
        <v>0.19</v>
      </c>
      <c r="D773">
        <v>1.8</v>
      </c>
      <c r="E773">
        <v>0.104</v>
      </c>
      <c r="F773">
        <v>12</v>
      </c>
      <c r="G773">
        <v>47</v>
      </c>
      <c r="H773">
        <v>0.99639999999999995</v>
      </c>
      <c r="I773">
        <v>3.19</v>
      </c>
      <c r="J773">
        <v>0.93</v>
      </c>
      <c r="K773">
        <v>9.5</v>
      </c>
      <c r="L773">
        <v>5</v>
      </c>
      <c r="N773">
        <v>8</v>
      </c>
      <c r="O773">
        <v>0.70499999999999996</v>
      </c>
      <c r="P773">
        <v>0.05</v>
      </c>
      <c r="Q773">
        <v>1.9</v>
      </c>
      <c r="R773">
        <v>7.3999999999999996E-2</v>
      </c>
      <c r="S773">
        <v>8</v>
      </c>
      <c r="T773">
        <v>19</v>
      </c>
      <c r="U773">
        <v>0.99619999999999997</v>
      </c>
      <c r="V773">
        <v>3.34</v>
      </c>
      <c r="W773">
        <v>0.95</v>
      </c>
      <c r="X773">
        <v>10.5</v>
      </c>
      <c r="Y773">
        <v>6</v>
      </c>
    </row>
    <row r="774" spans="1:25" x14ac:dyDescent="0.45">
      <c r="A774">
        <v>9.1</v>
      </c>
      <c r="B774">
        <v>0.77500000000000002</v>
      </c>
      <c r="C774">
        <v>0.22</v>
      </c>
      <c r="D774">
        <v>2.2000000000000002</v>
      </c>
      <c r="E774">
        <v>7.9000000000000001E-2</v>
      </c>
      <c r="F774">
        <v>12</v>
      </c>
      <c r="G774">
        <v>48</v>
      </c>
      <c r="H774">
        <v>0.99760000000000004</v>
      </c>
      <c r="I774">
        <v>3.18</v>
      </c>
      <c r="J774">
        <v>0.51</v>
      </c>
      <c r="K774">
        <v>9.6</v>
      </c>
      <c r="L774">
        <v>5</v>
      </c>
      <c r="N774">
        <v>7.9</v>
      </c>
      <c r="O774">
        <v>0.34</v>
      </c>
      <c r="P774">
        <v>0.42</v>
      </c>
      <c r="Q774">
        <v>2</v>
      </c>
      <c r="R774">
        <v>8.5999999999999993E-2</v>
      </c>
      <c r="S774">
        <v>8</v>
      </c>
      <c r="T774">
        <v>19</v>
      </c>
      <c r="U774">
        <v>0.99546000000000001</v>
      </c>
      <c r="V774">
        <v>3.35</v>
      </c>
      <c r="W774">
        <v>0.6</v>
      </c>
      <c r="X774">
        <v>11.4</v>
      </c>
      <c r="Y774">
        <v>6</v>
      </c>
    </row>
    <row r="775" spans="1:25" x14ac:dyDescent="0.45">
      <c r="A775">
        <v>9.1999999999999993</v>
      </c>
      <c r="B775">
        <v>0.67</v>
      </c>
      <c r="C775">
        <v>0.1</v>
      </c>
      <c r="D775">
        <v>3</v>
      </c>
      <c r="E775">
        <v>9.0999999999999998E-2</v>
      </c>
      <c r="F775">
        <v>12</v>
      </c>
      <c r="G775">
        <v>48</v>
      </c>
      <c r="H775">
        <v>0.99887999999999899</v>
      </c>
      <c r="I775">
        <v>3.31</v>
      </c>
      <c r="J775">
        <v>0.54</v>
      </c>
      <c r="K775">
        <v>9.5</v>
      </c>
      <c r="L775">
        <v>6</v>
      </c>
      <c r="N775">
        <v>7.7</v>
      </c>
      <c r="O775">
        <v>0.66500000000000004</v>
      </c>
      <c r="P775">
        <v>0</v>
      </c>
      <c r="Q775">
        <v>2.4</v>
      </c>
      <c r="R775">
        <v>0.09</v>
      </c>
      <c r="S775">
        <v>8</v>
      </c>
      <c r="T775">
        <v>19</v>
      </c>
      <c r="U775">
        <v>0.99739999999999995</v>
      </c>
      <c r="V775">
        <v>3.27</v>
      </c>
      <c r="W775">
        <v>0.73</v>
      </c>
      <c r="X775">
        <v>9.3000000000000007</v>
      </c>
      <c r="Y775">
        <v>5</v>
      </c>
    </row>
    <row r="776" spans="1:25" x14ac:dyDescent="0.45">
      <c r="A776">
        <v>8</v>
      </c>
      <c r="B776">
        <v>0.38</v>
      </c>
      <c r="C776">
        <v>0.06</v>
      </c>
      <c r="D776">
        <v>1.8</v>
      </c>
      <c r="E776">
        <v>7.8E-2</v>
      </c>
      <c r="F776">
        <v>12</v>
      </c>
      <c r="G776">
        <v>49</v>
      </c>
      <c r="H776">
        <v>0.99624999999999997</v>
      </c>
      <c r="I776">
        <v>3.37</v>
      </c>
      <c r="J776">
        <v>0.52</v>
      </c>
      <c r="K776">
        <v>9.9</v>
      </c>
      <c r="L776">
        <v>6</v>
      </c>
      <c r="N776">
        <v>6.4</v>
      </c>
      <c r="O776">
        <v>0.47</v>
      </c>
      <c r="P776">
        <v>0.4</v>
      </c>
      <c r="Q776">
        <v>2.4</v>
      </c>
      <c r="R776">
        <v>7.0999999999999994E-2</v>
      </c>
      <c r="S776">
        <v>8</v>
      </c>
      <c r="T776">
        <v>19</v>
      </c>
      <c r="U776">
        <v>0.99629999999999996</v>
      </c>
      <c r="V776">
        <v>3.56</v>
      </c>
      <c r="W776">
        <v>0.73</v>
      </c>
      <c r="X776">
        <v>10.6</v>
      </c>
      <c r="Y776">
        <v>6</v>
      </c>
    </row>
    <row r="777" spans="1:25" x14ac:dyDescent="0.45">
      <c r="A777">
        <v>7.6</v>
      </c>
      <c r="B777">
        <v>0.46</v>
      </c>
      <c r="C777">
        <v>0.11</v>
      </c>
      <c r="D777">
        <v>2.6</v>
      </c>
      <c r="E777">
        <v>7.9000000000000001E-2</v>
      </c>
      <c r="F777">
        <v>12</v>
      </c>
      <c r="G777">
        <v>49</v>
      </c>
      <c r="H777">
        <v>0.99680000000000002</v>
      </c>
      <c r="I777">
        <v>3.21</v>
      </c>
      <c r="J777">
        <v>0.56999999999999995</v>
      </c>
      <c r="K777">
        <v>10</v>
      </c>
      <c r="L777">
        <v>5</v>
      </c>
      <c r="N777">
        <v>8.4</v>
      </c>
      <c r="O777">
        <v>0.28999999999999998</v>
      </c>
      <c r="P777">
        <v>0.4</v>
      </c>
      <c r="Q777">
        <v>1.7</v>
      </c>
      <c r="R777">
        <v>6.7000000000000004E-2</v>
      </c>
      <c r="S777">
        <v>8</v>
      </c>
      <c r="T777">
        <v>20</v>
      </c>
      <c r="U777">
        <v>0.99602999999999997</v>
      </c>
      <c r="V777">
        <v>3.39</v>
      </c>
      <c r="W777">
        <v>0.6</v>
      </c>
      <c r="X777">
        <v>10.5</v>
      </c>
      <c r="Y777">
        <v>5</v>
      </c>
    </row>
    <row r="778" spans="1:25" x14ac:dyDescent="0.45">
      <c r="A778">
        <v>9.5</v>
      </c>
      <c r="B778">
        <v>0.37</v>
      </c>
      <c r="C778">
        <v>0.52</v>
      </c>
      <c r="D778">
        <v>2</v>
      </c>
      <c r="E778">
        <v>8.7999999999999995E-2</v>
      </c>
      <c r="F778">
        <v>12</v>
      </c>
      <c r="G778">
        <v>51</v>
      </c>
      <c r="H778">
        <v>0.99612999999999996</v>
      </c>
      <c r="I778">
        <v>3.29</v>
      </c>
      <c r="J778">
        <v>0.57999999999999996</v>
      </c>
      <c r="K778">
        <v>11.1</v>
      </c>
      <c r="L778">
        <v>6</v>
      </c>
      <c r="N778">
        <v>11.5</v>
      </c>
      <c r="O778">
        <v>0.42</v>
      </c>
      <c r="P778">
        <v>0.48</v>
      </c>
      <c r="Q778">
        <v>2.6</v>
      </c>
      <c r="R778">
        <v>7.6999999999999999E-2</v>
      </c>
      <c r="S778">
        <v>8</v>
      </c>
      <c r="T778">
        <v>20</v>
      </c>
      <c r="U778">
        <v>0.99851999999999996</v>
      </c>
      <c r="V778">
        <v>3.09</v>
      </c>
      <c r="W778">
        <v>0.53</v>
      </c>
      <c r="X778">
        <v>11</v>
      </c>
      <c r="Y778">
        <v>5</v>
      </c>
    </row>
    <row r="779" spans="1:25" x14ac:dyDescent="0.45">
      <c r="A779">
        <v>7.6</v>
      </c>
      <c r="B779">
        <v>0.52</v>
      </c>
      <c r="C779">
        <v>0.12</v>
      </c>
      <c r="D779">
        <v>3</v>
      </c>
      <c r="E779">
        <v>6.7000000000000004E-2</v>
      </c>
      <c r="F779">
        <v>12</v>
      </c>
      <c r="G779">
        <v>53</v>
      </c>
      <c r="H779">
        <v>0.99709999999999999</v>
      </c>
      <c r="I779">
        <v>3.36</v>
      </c>
      <c r="J779">
        <v>0.56999999999999995</v>
      </c>
      <c r="K779">
        <v>9.1</v>
      </c>
      <c r="L779">
        <v>5</v>
      </c>
      <c r="N779">
        <v>9</v>
      </c>
      <c r="O779">
        <v>0.57999999999999996</v>
      </c>
      <c r="P779">
        <v>0.25</v>
      </c>
      <c r="Q779">
        <v>2</v>
      </c>
      <c r="R779">
        <v>0.104</v>
      </c>
      <c r="S779">
        <v>8</v>
      </c>
      <c r="T779">
        <v>21</v>
      </c>
      <c r="U779">
        <v>0.99768999999999997</v>
      </c>
      <c r="V779">
        <v>3.27</v>
      </c>
      <c r="W779">
        <v>0.72</v>
      </c>
      <c r="X779">
        <v>9.6</v>
      </c>
      <c r="Y779">
        <v>5</v>
      </c>
    </row>
    <row r="780" spans="1:25" x14ac:dyDescent="0.45">
      <c r="A780">
        <v>6.4</v>
      </c>
      <c r="B780">
        <v>0.39</v>
      </c>
      <c r="C780">
        <v>0.33</v>
      </c>
      <c r="D780">
        <v>3.3</v>
      </c>
      <c r="E780">
        <v>4.5999999999999999E-2</v>
      </c>
      <c r="F780">
        <v>12</v>
      </c>
      <c r="G780">
        <v>53</v>
      </c>
      <c r="H780">
        <v>0.99293999999999905</v>
      </c>
      <c r="I780">
        <v>3.36</v>
      </c>
      <c r="J780">
        <v>0.62</v>
      </c>
      <c r="K780">
        <v>12.2</v>
      </c>
      <c r="L780">
        <v>6</v>
      </c>
      <c r="N780">
        <v>6.9</v>
      </c>
      <c r="O780">
        <v>0.57999999999999996</v>
      </c>
      <c r="P780">
        <v>0.2</v>
      </c>
      <c r="Q780">
        <v>1.75</v>
      </c>
      <c r="R780">
        <v>5.7999999999999899E-2</v>
      </c>
      <c r="S780">
        <v>8</v>
      </c>
      <c r="T780">
        <v>22</v>
      </c>
      <c r="U780">
        <v>0.99321999999999999</v>
      </c>
      <c r="V780">
        <v>3.38</v>
      </c>
      <c r="W780">
        <v>0.49</v>
      </c>
      <c r="X780">
        <v>11.7</v>
      </c>
      <c r="Y780">
        <v>5</v>
      </c>
    </row>
    <row r="781" spans="1:25" x14ac:dyDescent="0.45">
      <c r="A781">
        <v>6.6</v>
      </c>
      <c r="B781">
        <v>0.69499999999999995</v>
      </c>
      <c r="C781">
        <v>0</v>
      </c>
      <c r="D781">
        <v>2.1</v>
      </c>
      <c r="E781">
        <v>7.4999999999999997E-2</v>
      </c>
      <c r="F781">
        <v>12</v>
      </c>
      <c r="G781">
        <v>56</v>
      </c>
      <c r="H781">
        <v>0.99680000000000002</v>
      </c>
      <c r="I781">
        <v>3.49</v>
      </c>
      <c r="J781">
        <v>0.67</v>
      </c>
      <c r="K781">
        <v>9.1999999999999993</v>
      </c>
      <c r="L781">
        <v>5</v>
      </c>
      <c r="N781">
        <v>7.8</v>
      </c>
      <c r="O781">
        <v>0.5</v>
      </c>
      <c r="P781">
        <v>0.3</v>
      </c>
      <c r="Q781">
        <v>1.9</v>
      </c>
      <c r="R781">
        <v>7.4999999999999997E-2</v>
      </c>
      <c r="S781">
        <v>8</v>
      </c>
      <c r="T781">
        <v>22</v>
      </c>
      <c r="U781">
        <v>0.99590000000000001</v>
      </c>
      <c r="V781">
        <v>3.31</v>
      </c>
      <c r="W781">
        <v>0.56000000000000005</v>
      </c>
      <c r="X781">
        <v>10.4</v>
      </c>
      <c r="Y781">
        <v>6</v>
      </c>
    </row>
    <row r="782" spans="1:25" x14ac:dyDescent="0.45">
      <c r="A782">
        <v>8.1999999999999993</v>
      </c>
      <c r="B782">
        <v>0.34</v>
      </c>
      <c r="C782">
        <v>0.38</v>
      </c>
      <c r="D782">
        <v>2.5</v>
      </c>
      <c r="E782">
        <v>0.08</v>
      </c>
      <c r="F782">
        <v>12</v>
      </c>
      <c r="G782">
        <v>57</v>
      </c>
      <c r="H782">
        <v>0.99780000000000002</v>
      </c>
      <c r="I782">
        <v>3.3</v>
      </c>
      <c r="J782">
        <v>0.47</v>
      </c>
      <c r="K782">
        <v>9</v>
      </c>
      <c r="L782">
        <v>6</v>
      </c>
      <c r="N782">
        <v>8.3000000000000007</v>
      </c>
      <c r="O782">
        <v>0.26</v>
      </c>
      <c r="P782">
        <v>0.37</v>
      </c>
      <c r="Q782">
        <v>1.4</v>
      </c>
      <c r="R782">
        <v>7.5999999999999998E-2</v>
      </c>
      <c r="S782">
        <v>8</v>
      </c>
      <c r="T782">
        <v>23</v>
      </c>
      <c r="U782">
        <v>0.99739999999999995</v>
      </c>
      <c r="V782">
        <v>3.26</v>
      </c>
      <c r="W782">
        <v>0.7</v>
      </c>
      <c r="X782">
        <v>9.6</v>
      </c>
      <c r="Y782">
        <v>6</v>
      </c>
    </row>
    <row r="783" spans="1:25" x14ac:dyDescent="0.45">
      <c r="A783">
        <v>8.1</v>
      </c>
      <c r="B783">
        <v>0.57499999999999996</v>
      </c>
      <c r="C783">
        <v>0.22</v>
      </c>
      <c r="D783">
        <v>2.1</v>
      </c>
      <c r="E783">
        <v>7.6999999999999999E-2</v>
      </c>
      <c r="F783">
        <v>12</v>
      </c>
      <c r="G783">
        <v>65</v>
      </c>
      <c r="H783">
        <v>0.99670000000000003</v>
      </c>
      <c r="I783">
        <v>3.29</v>
      </c>
      <c r="J783">
        <v>0.51</v>
      </c>
      <c r="K783">
        <v>9.1999999999999993</v>
      </c>
      <c r="L783">
        <v>5</v>
      </c>
      <c r="N783">
        <v>7.4</v>
      </c>
      <c r="O783">
        <v>0.64</v>
      </c>
      <c r="P783">
        <v>7.0000000000000007E-2</v>
      </c>
      <c r="Q783">
        <v>1.8</v>
      </c>
      <c r="R783">
        <v>0.1</v>
      </c>
      <c r="S783">
        <v>8</v>
      </c>
      <c r="T783">
        <v>23</v>
      </c>
      <c r="U783">
        <v>0.99609999999999999</v>
      </c>
      <c r="V783">
        <v>3.3</v>
      </c>
      <c r="W783">
        <v>0.57999999999999996</v>
      </c>
      <c r="X783">
        <v>9.6</v>
      </c>
      <c r="Y783">
        <v>5</v>
      </c>
    </row>
    <row r="784" spans="1:25" x14ac:dyDescent="0.45">
      <c r="A784">
        <v>8.6999999999999993</v>
      </c>
      <c r="B784">
        <v>0.78</v>
      </c>
      <c r="C784">
        <v>0.51</v>
      </c>
      <c r="D784">
        <v>1.7</v>
      </c>
      <c r="E784">
        <v>0.41499999999999998</v>
      </c>
      <c r="F784">
        <v>12</v>
      </c>
      <c r="G784">
        <v>66</v>
      </c>
      <c r="H784">
        <v>0.99622999999999995</v>
      </c>
      <c r="I784">
        <v>3</v>
      </c>
      <c r="J784">
        <v>1.17</v>
      </c>
      <c r="K784">
        <v>9.1999999999999993</v>
      </c>
      <c r="L784">
        <v>5</v>
      </c>
      <c r="N784">
        <v>6.8</v>
      </c>
      <c r="O784">
        <v>0.77500000000000002</v>
      </c>
      <c r="P784">
        <v>0</v>
      </c>
      <c r="Q784">
        <v>3</v>
      </c>
      <c r="R784">
        <v>0.10199999999999999</v>
      </c>
      <c r="S784">
        <v>8</v>
      </c>
      <c r="T784">
        <v>23</v>
      </c>
      <c r="U784">
        <v>0.99650000000000005</v>
      </c>
      <c r="V784">
        <v>3.45</v>
      </c>
      <c r="W784">
        <v>0.56000000000000005</v>
      </c>
      <c r="X784">
        <v>10.7</v>
      </c>
      <c r="Y784">
        <v>5</v>
      </c>
    </row>
    <row r="785" spans="1:25" x14ac:dyDescent="0.45">
      <c r="A785">
        <v>7</v>
      </c>
      <c r="B785">
        <v>0.97499999999999998</v>
      </c>
      <c r="C785">
        <v>0.04</v>
      </c>
      <c r="D785">
        <v>2</v>
      </c>
      <c r="E785">
        <v>8.6999999999999994E-2</v>
      </c>
      <c r="F785">
        <v>12</v>
      </c>
      <c r="G785">
        <v>67</v>
      </c>
      <c r="H785">
        <v>0.99565000000000003</v>
      </c>
      <c r="I785">
        <v>3.35</v>
      </c>
      <c r="J785">
        <v>0.6</v>
      </c>
      <c r="K785">
        <v>9.4</v>
      </c>
      <c r="L785">
        <v>4</v>
      </c>
      <c r="N785">
        <v>10</v>
      </c>
      <c r="O785">
        <v>0.69</v>
      </c>
      <c r="P785">
        <v>0.11</v>
      </c>
      <c r="Q785">
        <v>1.4</v>
      </c>
      <c r="R785">
        <v>8.4000000000000005E-2</v>
      </c>
      <c r="S785">
        <v>8</v>
      </c>
      <c r="T785">
        <v>24</v>
      </c>
      <c r="U785">
        <v>0.995779999999999</v>
      </c>
      <c r="V785">
        <v>2.88</v>
      </c>
      <c r="W785">
        <v>0.47</v>
      </c>
      <c r="X785">
        <v>9.6999999999999993</v>
      </c>
      <c r="Y785">
        <v>5</v>
      </c>
    </row>
    <row r="786" spans="1:25" x14ac:dyDescent="0.45">
      <c r="A786">
        <v>7</v>
      </c>
      <c r="B786">
        <v>0.57999999999999996</v>
      </c>
      <c r="C786">
        <v>0.28000000000000003</v>
      </c>
      <c r="D786">
        <v>4.8</v>
      </c>
      <c r="E786">
        <v>8.5000000000000006E-2</v>
      </c>
      <c r="F786">
        <v>12</v>
      </c>
      <c r="G786">
        <v>69</v>
      </c>
      <c r="H786">
        <v>0.99632999999999905</v>
      </c>
      <c r="I786">
        <v>3.32</v>
      </c>
      <c r="J786">
        <v>0.7</v>
      </c>
      <c r="K786">
        <v>11</v>
      </c>
      <c r="L786">
        <v>6</v>
      </c>
      <c r="N786">
        <v>7</v>
      </c>
      <c r="O786">
        <v>0.62</v>
      </c>
      <c r="P786">
        <v>0.08</v>
      </c>
      <c r="Q786">
        <v>1.8</v>
      </c>
      <c r="R786">
        <v>7.5999999999999998E-2</v>
      </c>
      <c r="S786">
        <v>8</v>
      </c>
      <c r="T786">
        <v>24</v>
      </c>
      <c r="U786">
        <v>0.99780000000000002</v>
      </c>
      <c r="V786">
        <v>3.48</v>
      </c>
      <c r="W786">
        <v>0.53</v>
      </c>
      <c r="X786">
        <v>9</v>
      </c>
      <c r="Y786">
        <v>5</v>
      </c>
    </row>
    <row r="787" spans="1:25" x14ac:dyDescent="0.45">
      <c r="A787">
        <v>7.4</v>
      </c>
      <c r="B787">
        <v>0.55000000000000004</v>
      </c>
      <c r="C787">
        <v>0.22</v>
      </c>
      <c r="D787">
        <v>2.2000000000000002</v>
      </c>
      <c r="E787">
        <v>0.106</v>
      </c>
      <c r="F787">
        <v>12</v>
      </c>
      <c r="G787">
        <v>72</v>
      </c>
      <c r="H787">
        <v>0.99590000000000001</v>
      </c>
      <c r="I787">
        <v>3.05</v>
      </c>
      <c r="J787">
        <v>0.63</v>
      </c>
      <c r="K787">
        <v>9.1999999999999993</v>
      </c>
      <c r="L787">
        <v>5</v>
      </c>
      <c r="N787">
        <v>8.1999999999999993</v>
      </c>
      <c r="O787">
        <v>0.4</v>
      </c>
      <c r="P787">
        <v>0.31</v>
      </c>
      <c r="Q787">
        <v>1.9</v>
      </c>
      <c r="R787">
        <v>8.1999999999999906E-2</v>
      </c>
      <c r="S787">
        <v>8</v>
      </c>
      <c r="T787">
        <v>24</v>
      </c>
      <c r="U787">
        <v>0.996</v>
      </c>
      <c r="V787">
        <v>3.24</v>
      </c>
      <c r="W787">
        <v>0.69</v>
      </c>
      <c r="X787">
        <v>10.6</v>
      </c>
      <c r="Y787">
        <v>6</v>
      </c>
    </row>
    <row r="788" spans="1:25" x14ac:dyDescent="0.45">
      <c r="A788">
        <v>8.8000000000000007</v>
      </c>
      <c r="B788">
        <v>0.59</v>
      </c>
      <c r="C788">
        <v>0.18</v>
      </c>
      <c r="D788">
        <v>2.9</v>
      </c>
      <c r="E788">
        <v>8.8999999999999996E-2</v>
      </c>
      <c r="F788">
        <v>12</v>
      </c>
      <c r="G788">
        <v>74</v>
      </c>
      <c r="H788">
        <v>0.99737999999999905</v>
      </c>
      <c r="I788">
        <v>3.14</v>
      </c>
      <c r="J788">
        <v>0.54</v>
      </c>
      <c r="K788">
        <v>9.4</v>
      </c>
      <c r="L788">
        <v>5</v>
      </c>
      <c r="N788">
        <v>6.6</v>
      </c>
      <c r="O788">
        <v>0.61</v>
      </c>
      <c r="P788">
        <v>0.01</v>
      </c>
      <c r="Q788">
        <v>1.9</v>
      </c>
      <c r="R788">
        <v>0.08</v>
      </c>
      <c r="S788">
        <v>8</v>
      </c>
      <c r="T788">
        <v>25</v>
      </c>
      <c r="U788">
        <v>0.99746000000000001</v>
      </c>
      <c r="V788">
        <v>3.69</v>
      </c>
      <c r="W788">
        <v>0.73</v>
      </c>
      <c r="X788">
        <v>10.5</v>
      </c>
      <c r="Y788">
        <v>5</v>
      </c>
    </row>
    <row r="789" spans="1:25" x14ac:dyDescent="0.45">
      <c r="A789">
        <v>7.2</v>
      </c>
      <c r="B789">
        <v>0.54</v>
      </c>
      <c r="C789">
        <v>0.27</v>
      </c>
      <c r="D789">
        <v>2.6</v>
      </c>
      <c r="E789">
        <v>8.4000000000000005E-2</v>
      </c>
      <c r="F789">
        <v>12</v>
      </c>
      <c r="G789">
        <v>78</v>
      </c>
      <c r="H789">
        <v>0.99639999999999995</v>
      </c>
      <c r="I789">
        <v>3.39</v>
      </c>
      <c r="J789">
        <v>0.71</v>
      </c>
      <c r="K789">
        <v>11</v>
      </c>
      <c r="L789">
        <v>5</v>
      </c>
      <c r="N789">
        <v>7</v>
      </c>
      <c r="O789">
        <v>0.65</v>
      </c>
      <c r="P789">
        <v>0.02</v>
      </c>
      <c r="Q789">
        <v>2.1</v>
      </c>
      <c r="R789">
        <v>6.6000000000000003E-2</v>
      </c>
      <c r="S789">
        <v>8</v>
      </c>
      <c r="T789">
        <v>25</v>
      </c>
      <c r="U789">
        <v>0.99719999999999998</v>
      </c>
      <c r="V789">
        <v>3.47</v>
      </c>
      <c r="W789">
        <v>0.67</v>
      </c>
      <c r="X789">
        <v>9.5</v>
      </c>
      <c r="Y789">
        <v>6</v>
      </c>
    </row>
    <row r="790" spans="1:25" x14ac:dyDescent="0.45">
      <c r="A790">
        <v>6.7</v>
      </c>
      <c r="B790">
        <v>0.75</v>
      </c>
      <c r="C790">
        <v>0.12</v>
      </c>
      <c r="D790">
        <v>2</v>
      </c>
      <c r="E790">
        <v>8.5999999999999993E-2</v>
      </c>
      <c r="F790">
        <v>12</v>
      </c>
      <c r="G790">
        <v>80</v>
      </c>
      <c r="H790">
        <v>0.99580000000000002</v>
      </c>
      <c r="I790">
        <v>3.38</v>
      </c>
      <c r="J790">
        <v>0.52</v>
      </c>
      <c r="K790">
        <v>10.1</v>
      </c>
      <c r="L790">
        <v>5</v>
      </c>
      <c r="N790">
        <v>7</v>
      </c>
      <c r="O790">
        <v>0.65500000000000003</v>
      </c>
      <c r="P790">
        <v>0.16</v>
      </c>
      <c r="Q790">
        <v>2.1</v>
      </c>
      <c r="R790">
        <v>7.3999999999999996E-2</v>
      </c>
      <c r="S790">
        <v>8</v>
      </c>
      <c r="T790">
        <v>25</v>
      </c>
      <c r="U790">
        <v>0.99605999999999995</v>
      </c>
      <c r="V790">
        <v>3.37</v>
      </c>
      <c r="W790">
        <v>0.55000000000000004</v>
      </c>
      <c r="X790">
        <v>9.6999999999999993</v>
      </c>
      <c r="Y790">
        <v>5</v>
      </c>
    </row>
    <row r="791" spans="1:25" x14ac:dyDescent="0.45">
      <c r="A791">
        <v>7.3</v>
      </c>
      <c r="B791">
        <v>0.45</v>
      </c>
      <c r="C791">
        <v>0.36</v>
      </c>
      <c r="D791">
        <v>5.9</v>
      </c>
      <c r="E791">
        <v>7.3999999999999996E-2</v>
      </c>
      <c r="F791">
        <v>12</v>
      </c>
      <c r="G791">
        <v>87</v>
      </c>
      <c r="H791">
        <v>0.99780000000000002</v>
      </c>
      <c r="I791">
        <v>3.33</v>
      </c>
      <c r="J791">
        <v>0.83</v>
      </c>
      <c r="K791">
        <v>10.5</v>
      </c>
      <c r="L791">
        <v>5</v>
      </c>
      <c r="N791">
        <v>8.6</v>
      </c>
      <c r="O791">
        <v>0.64500000000000002</v>
      </c>
      <c r="P791">
        <v>0.25</v>
      </c>
      <c r="Q791">
        <v>2</v>
      </c>
      <c r="R791">
        <v>8.3000000000000004E-2</v>
      </c>
      <c r="S791">
        <v>8</v>
      </c>
      <c r="T791">
        <v>28</v>
      </c>
      <c r="U791">
        <v>0.99814999999999998</v>
      </c>
      <c r="V791">
        <v>3.28</v>
      </c>
      <c r="W791">
        <v>0.6</v>
      </c>
      <c r="X791">
        <v>10</v>
      </c>
      <c r="Y791">
        <v>6</v>
      </c>
    </row>
    <row r="792" spans="1:25" x14ac:dyDescent="0.45">
      <c r="A792">
        <v>5.6</v>
      </c>
      <c r="B792">
        <v>0.85</v>
      </c>
      <c r="C792">
        <v>0.05</v>
      </c>
      <c r="D792">
        <v>1.4</v>
      </c>
      <c r="E792">
        <v>4.4999999999999998E-2</v>
      </c>
      <c r="F792">
        <v>12</v>
      </c>
      <c r="G792">
        <v>88</v>
      </c>
      <c r="H792">
        <v>0.99239999999999995</v>
      </c>
      <c r="I792">
        <v>3.56</v>
      </c>
      <c r="J792">
        <v>0.82</v>
      </c>
      <c r="K792">
        <v>12.9</v>
      </c>
      <c r="L792">
        <v>8</v>
      </c>
      <c r="N792">
        <v>9</v>
      </c>
      <c r="O792">
        <v>0.8</v>
      </c>
      <c r="P792">
        <v>0.12</v>
      </c>
      <c r="Q792">
        <v>2.4</v>
      </c>
      <c r="R792">
        <v>8.3000000000000004E-2</v>
      </c>
      <c r="S792">
        <v>8</v>
      </c>
      <c r="T792">
        <v>28</v>
      </c>
      <c r="U792">
        <v>0.99836000000000003</v>
      </c>
      <c r="V792">
        <v>3.33</v>
      </c>
      <c r="W792">
        <v>0.65</v>
      </c>
      <c r="X792">
        <v>10.4</v>
      </c>
      <c r="Y792">
        <v>6</v>
      </c>
    </row>
    <row r="793" spans="1:25" x14ac:dyDescent="0.45">
      <c r="A793">
        <v>9.6999999999999993</v>
      </c>
      <c r="B793">
        <v>0.66</v>
      </c>
      <c r="C793">
        <v>0.34</v>
      </c>
      <c r="D793">
        <v>2.6</v>
      </c>
      <c r="E793">
        <v>9.4E-2</v>
      </c>
      <c r="F793">
        <v>12</v>
      </c>
      <c r="G793">
        <v>88</v>
      </c>
      <c r="H793">
        <v>0.99795999999999996</v>
      </c>
      <c r="I793">
        <v>3.26</v>
      </c>
      <c r="J793">
        <v>0.66</v>
      </c>
      <c r="K793">
        <v>10.1</v>
      </c>
      <c r="L793">
        <v>5</v>
      </c>
      <c r="N793">
        <v>7.1</v>
      </c>
      <c r="O793">
        <v>0.63</v>
      </c>
      <c r="P793">
        <v>0.06</v>
      </c>
      <c r="Q793">
        <v>2</v>
      </c>
      <c r="R793">
        <v>8.3000000000000004E-2</v>
      </c>
      <c r="S793">
        <v>8</v>
      </c>
      <c r="T793">
        <v>29</v>
      </c>
      <c r="U793">
        <v>0.99855000000000005</v>
      </c>
      <c r="V793">
        <v>3.67</v>
      </c>
      <c r="W793">
        <v>0.73</v>
      </c>
      <c r="X793">
        <v>9.6</v>
      </c>
      <c r="Y793">
        <v>5</v>
      </c>
    </row>
    <row r="794" spans="1:25" x14ac:dyDescent="0.45">
      <c r="A794">
        <v>9.9</v>
      </c>
      <c r="B794">
        <v>0.56999999999999995</v>
      </c>
      <c r="C794">
        <v>0.25</v>
      </c>
      <c r="D794">
        <v>2</v>
      </c>
      <c r="E794">
        <v>0.104</v>
      </c>
      <c r="F794">
        <v>12</v>
      </c>
      <c r="G794">
        <v>89</v>
      </c>
      <c r="H794">
        <v>0.99629999999999996</v>
      </c>
      <c r="I794">
        <v>3.04</v>
      </c>
      <c r="J794">
        <v>0.9</v>
      </c>
      <c r="K794">
        <v>10.1</v>
      </c>
      <c r="L794">
        <v>5</v>
      </c>
      <c r="N794">
        <v>9.8000000000000007</v>
      </c>
      <c r="O794">
        <v>0.51</v>
      </c>
      <c r="P794">
        <v>0.19</v>
      </c>
      <c r="Q794">
        <v>3.2</v>
      </c>
      <c r="R794">
        <v>8.1000000000000003E-2</v>
      </c>
      <c r="S794">
        <v>8</v>
      </c>
      <c r="T794">
        <v>30</v>
      </c>
      <c r="U794">
        <v>0.99839999999999995</v>
      </c>
      <c r="V794">
        <v>3.23</v>
      </c>
      <c r="W794">
        <v>0.57999999999999996</v>
      </c>
      <c r="X794">
        <v>10.5</v>
      </c>
      <c r="Y794">
        <v>6</v>
      </c>
    </row>
    <row r="795" spans="1:25" x14ac:dyDescent="0.45">
      <c r="A795">
        <v>8.4</v>
      </c>
      <c r="B795">
        <v>0.65</v>
      </c>
      <c r="C795">
        <v>0.6</v>
      </c>
      <c r="D795">
        <v>2.1</v>
      </c>
      <c r="E795">
        <v>0.111999999999999</v>
      </c>
      <c r="F795">
        <v>12</v>
      </c>
      <c r="G795">
        <v>90</v>
      </c>
      <c r="H795">
        <v>0.99729999999999996</v>
      </c>
      <c r="I795">
        <v>3.2</v>
      </c>
      <c r="J795">
        <v>0.52</v>
      </c>
      <c r="K795">
        <v>9.1999999999999993</v>
      </c>
      <c r="L795">
        <v>5</v>
      </c>
      <c r="N795">
        <v>10.7</v>
      </c>
      <c r="O795">
        <v>0.43</v>
      </c>
      <c r="P795">
        <v>0.39</v>
      </c>
      <c r="Q795">
        <v>2.2000000000000002</v>
      </c>
      <c r="R795">
        <v>0.106</v>
      </c>
      <c r="S795">
        <v>8</v>
      </c>
      <c r="T795">
        <v>32</v>
      </c>
      <c r="U795">
        <v>0.99860000000000004</v>
      </c>
      <c r="V795">
        <v>2.89</v>
      </c>
      <c r="W795">
        <v>0.5</v>
      </c>
      <c r="X795">
        <v>9.6</v>
      </c>
      <c r="Y795">
        <v>5</v>
      </c>
    </row>
    <row r="796" spans="1:25" x14ac:dyDescent="0.45">
      <c r="A796">
        <v>9.1999999999999993</v>
      </c>
      <c r="B796">
        <v>0.92</v>
      </c>
      <c r="C796">
        <v>0.24</v>
      </c>
      <c r="D796">
        <v>2.6</v>
      </c>
      <c r="E796">
        <v>8.6999999999999994E-2</v>
      </c>
      <c r="F796">
        <v>12</v>
      </c>
      <c r="G796">
        <v>93</v>
      </c>
      <c r="H796">
        <v>0.99980000000000002</v>
      </c>
      <c r="I796">
        <v>3.48</v>
      </c>
      <c r="J796">
        <v>0.54</v>
      </c>
      <c r="K796">
        <v>9.8000000000000007</v>
      </c>
      <c r="L796">
        <v>5</v>
      </c>
      <c r="N796">
        <v>6.9</v>
      </c>
      <c r="O796">
        <v>0.67</v>
      </c>
      <c r="P796">
        <v>0.06</v>
      </c>
      <c r="Q796">
        <v>2.1</v>
      </c>
      <c r="R796">
        <v>0.08</v>
      </c>
      <c r="S796">
        <v>8</v>
      </c>
      <c r="T796">
        <v>33</v>
      </c>
      <c r="U796">
        <v>0.99844999999999995</v>
      </c>
      <c r="V796">
        <v>3.68</v>
      </c>
      <c r="W796">
        <v>0.71</v>
      </c>
      <c r="X796">
        <v>9.6</v>
      </c>
      <c r="Y796">
        <v>5</v>
      </c>
    </row>
    <row r="797" spans="1:25" x14ac:dyDescent="0.45">
      <c r="A797">
        <v>5.6</v>
      </c>
      <c r="B797">
        <v>0.31</v>
      </c>
      <c r="C797">
        <v>0.37</v>
      </c>
      <c r="D797">
        <v>1.4</v>
      </c>
      <c r="E797">
        <v>7.3999999999999996E-2</v>
      </c>
      <c r="F797">
        <v>12</v>
      </c>
      <c r="G797">
        <v>96</v>
      </c>
      <c r="H797">
        <v>0.99539999999999995</v>
      </c>
      <c r="I797">
        <v>3.32</v>
      </c>
      <c r="J797">
        <v>0.57999999999999996</v>
      </c>
      <c r="K797">
        <v>9.1999999999999993</v>
      </c>
      <c r="L797">
        <v>5</v>
      </c>
      <c r="N797">
        <v>7.5</v>
      </c>
      <c r="O797">
        <v>0.52</v>
      </c>
      <c r="P797">
        <v>0.42</v>
      </c>
      <c r="Q797">
        <v>2.2999999999999998</v>
      </c>
      <c r="R797">
        <v>8.6999999999999994E-2</v>
      </c>
      <c r="S797">
        <v>8</v>
      </c>
      <c r="T797">
        <v>38</v>
      </c>
      <c r="U797">
        <v>0.99719999999999998</v>
      </c>
      <c r="V797">
        <v>3.58</v>
      </c>
      <c r="W797">
        <v>0.61</v>
      </c>
      <c r="X797">
        <v>10.5</v>
      </c>
      <c r="Y797">
        <v>6</v>
      </c>
    </row>
    <row r="798" spans="1:25" x14ac:dyDescent="0.45">
      <c r="A798">
        <v>6.4</v>
      </c>
      <c r="B798">
        <v>0.79</v>
      </c>
      <c r="C798">
        <v>0.04</v>
      </c>
      <c r="D798">
        <v>2.2000000000000002</v>
      </c>
      <c r="E798">
        <v>6.0999999999999999E-2</v>
      </c>
      <c r="F798">
        <v>11</v>
      </c>
      <c r="G798">
        <v>17</v>
      </c>
      <c r="H798">
        <v>0.99587999999999899</v>
      </c>
      <c r="I798">
        <v>3.53</v>
      </c>
      <c r="J798">
        <v>0.65</v>
      </c>
      <c r="K798">
        <v>10.4</v>
      </c>
      <c r="L798">
        <v>6</v>
      </c>
      <c r="N798">
        <v>7.6</v>
      </c>
      <c r="O798">
        <v>0.51</v>
      </c>
      <c r="P798">
        <v>0.24</v>
      </c>
      <c r="Q798">
        <v>2.4</v>
      </c>
      <c r="R798">
        <v>9.0999999999999998E-2</v>
      </c>
      <c r="S798">
        <v>8</v>
      </c>
      <c r="T798">
        <v>38</v>
      </c>
      <c r="U798">
        <v>0.998</v>
      </c>
      <c r="V798">
        <v>3.47</v>
      </c>
      <c r="W798">
        <v>0.66</v>
      </c>
      <c r="X798">
        <v>9.6</v>
      </c>
      <c r="Y798">
        <v>6</v>
      </c>
    </row>
    <row r="799" spans="1:25" x14ac:dyDescent="0.45">
      <c r="A799">
        <v>5.7</v>
      </c>
      <c r="B799">
        <v>0.6</v>
      </c>
      <c r="C799">
        <v>0</v>
      </c>
      <c r="D799">
        <v>1.4</v>
      </c>
      <c r="E799">
        <v>6.3E-2</v>
      </c>
      <c r="F799">
        <v>11</v>
      </c>
      <c r="G799">
        <v>18</v>
      </c>
      <c r="H799">
        <v>0.99190999999999996</v>
      </c>
      <c r="I799">
        <v>3.45</v>
      </c>
      <c r="J799">
        <v>0.56000000000000005</v>
      </c>
      <c r="K799">
        <v>12.2</v>
      </c>
      <c r="L799">
        <v>6</v>
      </c>
      <c r="N799">
        <v>6.5</v>
      </c>
      <c r="O799">
        <v>0.34</v>
      </c>
      <c r="P799">
        <v>0.27</v>
      </c>
      <c r="Q799">
        <v>2.8</v>
      </c>
      <c r="R799">
        <v>6.7000000000000004E-2</v>
      </c>
      <c r="S799">
        <v>8</v>
      </c>
      <c r="T799">
        <v>44</v>
      </c>
      <c r="U799">
        <v>0.99383999999999995</v>
      </c>
      <c r="V799">
        <v>3.21</v>
      </c>
      <c r="W799">
        <v>0.56000000000000005</v>
      </c>
      <c r="X799">
        <v>12</v>
      </c>
      <c r="Y799">
        <v>6</v>
      </c>
    </row>
    <row r="800" spans="1:25" x14ac:dyDescent="0.45">
      <c r="A800">
        <v>7.1</v>
      </c>
      <c r="B800">
        <v>0.75</v>
      </c>
      <c r="C800">
        <v>0.01</v>
      </c>
      <c r="D800">
        <v>2.2000000000000002</v>
      </c>
      <c r="E800">
        <v>5.8999999999999997E-2</v>
      </c>
      <c r="F800">
        <v>11</v>
      </c>
      <c r="G800">
        <v>18</v>
      </c>
      <c r="H800">
        <v>0.99241999999999997</v>
      </c>
      <c r="I800">
        <v>3.39</v>
      </c>
      <c r="J800">
        <v>0.4</v>
      </c>
      <c r="K800">
        <v>12.8</v>
      </c>
      <c r="L800">
        <v>6</v>
      </c>
      <c r="N800">
        <v>7.2</v>
      </c>
      <c r="O800">
        <v>0.62</v>
      </c>
      <c r="P800">
        <v>0.01</v>
      </c>
      <c r="Q800">
        <v>2.2999999999999998</v>
      </c>
      <c r="R800">
        <v>6.5000000000000002E-2</v>
      </c>
      <c r="S800">
        <v>8</v>
      </c>
      <c r="T800">
        <v>46</v>
      </c>
      <c r="U800">
        <v>0.99331999999999998</v>
      </c>
      <c r="V800">
        <v>3.32</v>
      </c>
      <c r="W800">
        <v>0.51</v>
      </c>
      <c r="X800">
        <v>11.8</v>
      </c>
      <c r="Y800">
        <v>6</v>
      </c>
    </row>
    <row r="801" spans="1:25" x14ac:dyDescent="0.45">
      <c r="A801">
        <v>6.8</v>
      </c>
      <c r="B801">
        <v>0.59</v>
      </c>
      <c r="C801">
        <v>0.06</v>
      </c>
      <c r="D801">
        <v>6</v>
      </c>
      <c r="E801">
        <v>0.06</v>
      </c>
      <c r="F801">
        <v>11</v>
      </c>
      <c r="G801">
        <v>18</v>
      </c>
      <c r="H801">
        <v>0.99619999999999997</v>
      </c>
      <c r="I801">
        <v>3.41</v>
      </c>
      <c r="J801">
        <v>0.59</v>
      </c>
      <c r="K801">
        <v>10.8</v>
      </c>
      <c r="L801">
        <v>7</v>
      </c>
      <c r="N801">
        <v>6.7</v>
      </c>
      <c r="O801">
        <v>0.62</v>
      </c>
      <c r="P801">
        <v>0.21</v>
      </c>
      <c r="Q801">
        <v>1.9</v>
      </c>
      <c r="R801">
        <v>7.9000000000000001E-2</v>
      </c>
      <c r="S801">
        <v>8</v>
      </c>
      <c r="T801">
        <v>62</v>
      </c>
      <c r="U801">
        <v>0.997</v>
      </c>
      <c r="V801">
        <v>3.52</v>
      </c>
      <c r="W801">
        <v>0.57999999999999996</v>
      </c>
      <c r="X801">
        <v>9.3000000000000007</v>
      </c>
      <c r="Y801">
        <v>6</v>
      </c>
    </row>
    <row r="802" spans="1:25" x14ac:dyDescent="0.45">
      <c r="A802">
        <v>10</v>
      </c>
      <c r="B802">
        <v>0.44</v>
      </c>
      <c r="C802">
        <v>0.49</v>
      </c>
      <c r="D802">
        <v>2.7</v>
      </c>
      <c r="E802">
        <v>7.6999999999999999E-2</v>
      </c>
      <c r="F802">
        <v>11</v>
      </c>
      <c r="G802">
        <v>19</v>
      </c>
      <c r="H802">
        <v>0.99629999999999996</v>
      </c>
      <c r="I802">
        <v>3.23</v>
      </c>
      <c r="J802">
        <v>0.63</v>
      </c>
      <c r="K802">
        <v>11.6</v>
      </c>
      <c r="L802">
        <v>7</v>
      </c>
      <c r="N802">
        <v>7.7</v>
      </c>
      <c r="O802">
        <v>0.77500000000000002</v>
      </c>
      <c r="P802">
        <v>0.42</v>
      </c>
      <c r="Q802">
        <v>1.9</v>
      </c>
      <c r="R802">
        <v>9.1999999999999998E-2</v>
      </c>
      <c r="S802">
        <v>8</v>
      </c>
      <c r="T802">
        <v>86</v>
      </c>
      <c r="U802">
        <v>0.99590000000000001</v>
      </c>
      <c r="V802">
        <v>3.23</v>
      </c>
      <c r="W802">
        <v>0.59</v>
      </c>
      <c r="X802">
        <v>9.5</v>
      </c>
      <c r="Y802">
        <v>5</v>
      </c>
    </row>
    <row r="803" spans="1:25" x14ac:dyDescent="0.45">
      <c r="A803">
        <v>6.5</v>
      </c>
      <c r="B803">
        <v>0.67</v>
      </c>
      <c r="C803">
        <v>0</v>
      </c>
      <c r="D803">
        <v>4.3</v>
      </c>
      <c r="E803">
        <v>5.7000000000000002E-2</v>
      </c>
      <c r="F803">
        <v>11</v>
      </c>
      <c r="G803">
        <v>20</v>
      </c>
      <c r="H803">
        <v>0.99487999999999899</v>
      </c>
      <c r="I803">
        <v>3.45</v>
      </c>
      <c r="J803">
        <v>0.56000000000000005</v>
      </c>
      <c r="K803">
        <v>11.8</v>
      </c>
      <c r="L803">
        <v>4</v>
      </c>
      <c r="N803">
        <v>7.3</v>
      </c>
      <c r="O803">
        <v>0.30499999999999999</v>
      </c>
      <c r="P803">
        <v>0.39</v>
      </c>
      <c r="Q803">
        <v>1.2</v>
      </c>
      <c r="R803">
        <v>5.8999999999999997E-2</v>
      </c>
      <c r="S803">
        <v>7</v>
      </c>
      <c r="T803">
        <v>11</v>
      </c>
      <c r="U803">
        <v>0.99331000000000003</v>
      </c>
      <c r="V803">
        <v>3.29</v>
      </c>
      <c r="W803">
        <v>0.52</v>
      </c>
      <c r="X803">
        <v>11.5</v>
      </c>
      <c r="Y803">
        <v>6</v>
      </c>
    </row>
    <row r="804" spans="1:25" x14ac:dyDescent="0.45">
      <c r="A804">
        <v>7.7</v>
      </c>
      <c r="B804">
        <v>0.96499999999999997</v>
      </c>
      <c r="C804">
        <v>0.1</v>
      </c>
      <c r="D804">
        <v>2.1</v>
      </c>
      <c r="E804">
        <v>0.111999999999999</v>
      </c>
      <c r="F804">
        <v>11</v>
      </c>
      <c r="G804">
        <v>22</v>
      </c>
      <c r="H804">
        <v>0.99629999999999996</v>
      </c>
      <c r="I804">
        <v>3.26</v>
      </c>
      <c r="J804">
        <v>0.5</v>
      </c>
      <c r="K804">
        <v>9.5</v>
      </c>
      <c r="L804">
        <v>5</v>
      </c>
      <c r="N804">
        <v>6.2</v>
      </c>
      <c r="O804">
        <v>0.46</v>
      </c>
      <c r="P804">
        <v>0.17</v>
      </c>
      <c r="Q804">
        <v>1.6</v>
      </c>
      <c r="R804">
        <v>7.2999999999999995E-2</v>
      </c>
      <c r="S804">
        <v>7</v>
      </c>
      <c r="T804">
        <v>11</v>
      </c>
      <c r="U804">
        <v>0.99424999999999997</v>
      </c>
      <c r="V804">
        <v>3.61</v>
      </c>
      <c r="W804">
        <v>0.54</v>
      </c>
      <c r="X804">
        <v>11.4</v>
      </c>
      <c r="Y804">
        <v>5</v>
      </c>
    </row>
    <row r="805" spans="1:25" x14ac:dyDescent="0.45">
      <c r="A805">
        <v>12.7</v>
      </c>
      <c r="B805">
        <v>0.59</v>
      </c>
      <c r="C805">
        <v>0.45</v>
      </c>
      <c r="D805">
        <v>2.2999999999999998</v>
      </c>
      <c r="E805">
        <v>8.1999999999999906E-2</v>
      </c>
      <c r="F805">
        <v>11</v>
      </c>
      <c r="G805">
        <v>22</v>
      </c>
      <c r="H805">
        <v>1</v>
      </c>
      <c r="I805">
        <v>3</v>
      </c>
      <c r="J805">
        <v>0.7</v>
      </c>
      <c r="K805">
        <v>9.3000000000000007</v>
      </c>
      <c r="L805">
        <v>6</v>
      </c>
      <c r="N805">
        <v>7.4</v>
      </c>
      <c r="O805">
        <v>0.57999999999999996</v>
      </c>
      <c r="P805">
        <v>0</v>
      </c>
      <c r="Q805">
        <v>2</v>
      </c>
      <c r="R805">
        <v>6.4000000000000001E-2</v>
      </c>
      <c r="S805">
        <v>7</v>
      </c>
      <c r="T805">
        <v>11</v>
      </c>
      <c r="U805">
        <v>0.99561999999999995</v>
      </c>
      <c r="V805">
        <v>3.45</v>
      </c>
      <c r="W805">
        <v>0.57999999999999996</v>
      </c>
      <c r="X805">
        <v>11.3</v>
      </c>
      <c r="Y805">
        <v>6</v>
      </c>
    </row>
    <row r="806" spans="1:25" x14ac:dyDescent="0.45">
      <c r="A806">
        <v>6.3</v>
      </c>
      <c r="B806">
        <v>0.39</v>
      </c>
      <c r="C806">
        <v>0.16</v>
      </c>
      <c r="D806">
        <v>1.4</v>
      </c>
      <c r="E806">
        <v>0.08</v>
      </c>
      <c r="F806">
        <v>11</v>
      </c>
      <c r="G806">
        <v>23</v>
      </c>
      <c r="H806">
        <v>0.99550000000000005</v>
      </c>
      <c r="I806">
        <v>3.34</v>
      </c>
      <c r="J806">
        <v>0.56000000000000005</v>
      </c>
      <c r="K806">
        <v>9.3000000000000007</v>
      </c>
      <c r="L806">
        <v>5</v>
      </c>
      <c r="N806">
        <v>6.4</v>
      </c>
      <c r="O806">
        <v>0.69</v>
      </c>
      <c r="P806">
        <v>0</v>
      </c>
      <c r="Q806">
        <v>1.65</v>
      </c>
      <c r="R806">
        <v>5.5E-2</v>
      </c>
      <c r="S806">
        <v>7</v>
      </c>
      <c r="T806">
        <v>12</v>
      </c>
      <c r="U806">
        <v>0.99161999999999995</v>
      </c>
      <c r="V806">
        <v>3.47</v>
      </c>
      <c r="W806">
        <v>0.53</v>
      </c>
      <c r="X806">
        <v>12.9</v>
      </c>
      <c r="Y806">
        <v>6</v>
      </c>
    </row>
    <row r="807" spans="1:25" x14ac:dyDescent="0.45">
      <c r="A807">
        <v>10.4</v>
      </c>
      <c r="B807">
        <v>0.57499999999999996</v>
      </c>
      <c r="C807">
        <v>0.61</v>
      </c>
      <c r="D807">
        <v>2.6</v>
      </c>
      <c r="E807">
        <v>7.5999999999999998E-2</v>
      </c>
      <c r="F807">
        <v>11</v>
      </c>
      <c r="G807">
        <v>24</v>
      </c>
      <c r="H807">
        <v>1</v>
      </c>
      <c r="I807">
        <v>3.16</v>
      </c>
      <c r="J807">
        <v>0.69</v>
      </c>
      <c r="K807">
        <v>9</v>
      </c>
      <c r="L807">
        <v>5</v>
      </c>
      <c r="N807">
        <v>8.9</v>
      </c>
      <c r="O807">
        <v>0.28000000000000003</v>
      </c>
      <c r="P807">
        <v>0.45</v>
      </c>
      <c r="Q807">
        <v>1.7</v>
      </c>
      <c r="R807">
        <v>6.7000000000000004E-2</v>
      </c>
      <c r="S807">
        <v>7</v>
      </c>
      <c r="T807">
        <v>12</v>
      </c>
      <c r="U807">
        <v>0.99353999999999998</v>
      </c>
      <c r="V807">
        <v>3.25</v>
      </c>
      <c r="W807">
        <v>0.55000000000000004</v>
      </c>
      <c r="X807">
        <v>12.3</v>
      </c>
      <c r="Y807">
        <v>7</v>
      </c>
    </row>
    <row r="808" spans="1:25" x14ac:dyDescent="0.45">
      <c r="A808">
        <v>8.3000000000000007</v>
      </c>
      <c r="B808">
        <v>0.3</v>
      </c>
      <c r="C808">
        <v>0.49</v>
      </c>
      <c r="D808">
        <v>3.8</v>
      </c>
      <c r="E808">
        <v>0.09</v>
      </c>
      <c r="F808">
        <v>11</v>
      </c>
      <c r="G808">
        <v>24</v>
      </c>
      <c r="H808">
        <v>0.99497999999999998</v>
      </c>
      <c r="I808">
        <v>3.27</v>
      </c>
      <c r="J808">
        <v>0.64</v>
      </c>
      <c r="K808">
        <v>12.1</v>
      </c>
      <c r="L808">
        <v>7</v>
      </c>
      <c r="N808">
        <v>7.2</v>
      </c>
      <c r="O808">
        <v>0.65500000000000003</v>
      </c>
      <c r="P808">
        <v>0.03</v>
      </c>
      <c r="Q808">
        <v>1.8</v>
      </c>
      <c r="R808">
        <v>7.8E-2</v>
      </c>
      <c r="S808">
        <v>7</v>
      </c>
      <c r="T808">
        <v>12</v>
      </c>
      <c r="U808">
        <v>0.99587000000000003</v>
      </c>
      <c r="V808">
        <v>3.34</v>
      </c>
      <c r="W808">
        <v>0.39</v>
      </c>
      <c r="X808">
        <v>9.5</v>
      </c>
      <c r="Y808">
        <v>5</v>
      </c>
    </row>
    <row r="809" spans="1:25" x14ac:dyDescent="0.45">
      <c r="A809">
        <v>10.199999999999999</v>
      </c>
      <c r="B809">
        <v>0.44</v>
      </c>
      <c r="C809">
        <v>0.57999999999999996</v>
      </c>
      <c r="D809">
        <v>4.0999999999999996</v>
      </c>
      <c r="E809">
        <v>9.1999999999999998E-2</v>
      </c>
      <c r="F809">
        <v>11</v>
      </c>
      <c r="G809">
        <v>24</v>
      </c>
      <c r="H809">
        <v>0.99744999999999995</v>
      </c>
      <c r="I809">
        <v>3.29</v>
      </c>
      <c r="J809">
        <v>0.99</v>
      </c>
      <c r="K809">
        <v>12</v>
      </c>
      <c r="L809">
        <v>7</v>
      </c>
      <c r="N809">
        <v>6.6</v>
      </c>
      <c r="O809">
        <v>0.89500000000000002</v>
      </c>
      <c r="P809">
        <v>0.04</v>
      </c>
      <c r="Q809">
        <v>2.2999999999999998</v>
      </c>
      <c r="R809">
        <v>6.8000000000000005E-2</v>
      </c>
      <c r="S809">
        <v>7</v>
      </c>
      <c r="T809">
        <v>13</v>
      </c>
      <c r="U809">
        <v>0.99582000000000004</v>
      </c>
      <c r="V809">
        <v>3.53</v>
      </c>
      <c r="W809">
        <v>0.57999999999999996</v>
      </c>
      <c r="X809">
        <v>10.8</v>
      </c>
      <c r="Y809">
        <v>6</v>
      </c>
    </row>
    <row r="810" spans="1:25" x14ac:dyDescent="0.45">
      <c r="A810">
        <v>8.6999999999999993</v>
      </c>
      <c r="B810">
        <v>0.31</v>
      </c>
      <c r="C810">
        <v>0.46</v>
      </c>
      <c r="D810">
        <v>1.4</v>
      </c>
      <c r="E810">
        <v>5.8999999999999997E-2</v>
      </c>
      <c r="F810">
        <v>11</v>
      </c>
      <c r="G810">
        <v>25</v>
      </c>
      <c r="H810">
        <v>0.99660000000000004</v>
      </c>
      <c r="I810">
        <v>3.36</v>
      </c>
      <c r="J810">
        <v>0.76</v>
      </c>
      <c r="K810">
        <v>10.1</v>
      </c>
      <c r="L810">
        <v>6</v>
      </c>
      <c r="N810">
        <v>7.7</v>
      </c>
      <c r="O810">
        <v>0.6</v>
      </c>
      <c r="P810">
        <v>0</v>
      </c>
      <c r="Q810">
        <v>2.6</v>
      </c>
      <c r="R810">
        <v>5.5E-2</v>
      </c>
      <c r="S810">
        <v>7</v>
      </c>
      <c r="T810">
        <v>13</v>
      </c>
      <c r="U810">
        <v>0.99639</v>
      </c>
      <c r="V810">
        <v>3.38</v>
      </c>
      <c r="W810">
        <v>0.56000000000000005</v>
      </c>
      <c r="X810">
        <v>10.8</v>
      </c>
      <c r="Y810">
        <v>5</v>
      </c>
    </row>
    <row r="811" spans="1:25" x14ac:dyDescent="0.45">
      <c r="A811">
        <v>7.9</v>
      </c>
      <c r="B811">
        <v>0.24</v>
      </c>
      <c r="C811">
        <v>0.4</v>
      </c>
      <c r="D811">
        <v>1.6</v>
      </c>
      <c r="E811">
        <v>5.5999999999999897E-2</v>
      </c>
      <c r="F811">
        <v>11</v>
      </c>
      <c r="G811">
        <v>25</v>
      </c>
      <c r="H811">
        <v>0.99670000000000003</v>
      </c>
      <c r="I811">
        <v>3.32</v>
      </c>
      <c r="J811">
        <v>0.87</v>
      </c>
      <c r="K811">
        <v>8.6999999999999993</v>
      </c>
      <c r="L811">
        <v>6</v>
      </c>
      <c r="N811">
        <v>7.1</v>
      </c>
      <c r="O811">
        <v>0.47</v>
      </c>
      <c r="P811">
        <v>0</v>
      </c>
      <c r="Q811">
        <v>2.2000000000000002</v>
      </c>
      <c r="R811">
        <v>6.7000000000000004E-2</v>
      </c>
      <c r="S811">
        <v>7</v>
      </c>
      <c r="T811">
        <v>14</v>
      </c>
      <c r="U811">
        <v>0.99517</v>
      </c>
      <c r="V811">
        <v>3.4</v>
      </c>
      <c r="W811">
        <v>0.57999999999999996</v>
      </c>
      <c r="X811">
        <v>10.9</v>
      </c>
      <c r="Y811">
        <v>4</v>
      </c>
    </row>
    <row r="812" spans="1:25" x14ac:dyDescent="0.45">
      <c r="A812">
        <v>6.1</v>
      </c>
      <c r="B812">
        <v>0.4</v>
      </c>
      <c r="C812">
        <v>0.16</v>
      </c>
      <c r="D812">
        <v>1.8</v>
      </c>
      <c r="E812">
        <v>6.9000000000000006E-2</v>
      </c>
      <c r="F812">
        <v>11</v>
      </c>
      <c r="G812">
        <v>25</v>
      </c>
      <c r="H812">
        <v>0.99550000000000005</v>
      </c>
      <c r="I812">
        <v>3.42</v>
      </c>
      <c r="J812">
        <v>0.74</v>
      </c>
      <c r="K812">
        <v>10.1</v>
      </c>
      <c r="L812">
        <v>7</v>
      </c>
      <c r="N812">
        <v>11.1</v>
      </c>
      <c r="O812">
        <v>0.18</v>
      </c>
      <c r="P812">
        <v>0.48</v>
      </c>
      <c r="Q812">
        <v>1.5</v>
      </c>
      <c r="R812">
        <v>6.8000000000000005E-2</v>
      </c>
      <c r="S812">
        <v>7</v>
      </c>
      <c r="T812">
        <v>15</v>
      </c>
      <c r="U812">
        <v>0.99729999999999996</v>
      </c>
      <c r="V812">
        <v>3.22</v>
      </c>
      <c r="W812">
        <v>0.64</v>
      </c>
      <c r="X812">
        <v>10.1</v>
      </c>
      <c r="Y812">
        <v>6</v>
      </c>
    </row>
    <row r="813" spans="1:25" x14ac:dyDescent="0.45">
      <c r="A813">
        <v>9.1</v>
      </c>
      <c r="B813">
        <v>0.79500000000000004</v>
      </c>
      <c r="C813">
        <v>0</v>
      </c>
      <c r="D813">
        <v>2.6</v>
      </c>
      <c r="E813">
        <v>9.6000000000000002E-2</v>
      </c>
      <c r="F813">
        <v>11</v>
      </c>
      <c r="G813">
        <v>26</v>
      </c>
      <c r="H813">
        <v>0.99939999999999996</v>
      </c>
      <c r="I813">
        <v>3.35</v>
      </c>
      <c r="J813">
        <v>0.83</v>
      </c>
      <c r="K813">
        <v>9.4</v>
      </c>
      <c r="L813">
        <v>6</v>
      </c>
      <c r="N813">
        <v>7.9</v>
      </c>
      <c r="O813">
        <v>0.2</v>
      </c>
      <c r="P813">
        <v>0.35</v>
      </c>
      <c r="Q813">
        <v>1.7</v>
      </c>
      <c r="R813">
        <v>5.3999999999999999E-2</v>
      </c>
      <c r="S813">
        <v>7</v>
      </c>
      <c r="T813">
        <v>15</v>
      </c>
      <c r="U813">
        <v>0.99457999999999902</v>
      </c>
      <c r="V813">
        <v>3.32</v>
      </c>
      <c r="W813">
        <v>0.8</v>
      </c>
      <c r="X813">
        <v>11.9</v>
      </c>
      <c r="Y813">
        <v>7</v>
      </c>
    </row>
    <row r="814" spans="1:25" x14ac:dyDescent="0.45">
      <c r="A814">
        <v>8.3000000000000007</v>
      </c>
      <c r="B814">
        <v>0.26</v>
      </c>
      <c r="C814">
        <v>0.42</v>
      </c>
      <c r="D814">
        <v>2</v>
      </c>
      <c r="E814">
        <v>0.08</v>
      </c>
      <c r="F814">
        <v>11</v>
      </c>
      <c r="G814">
        <v>27</v>
      </c>
      <c r="H814">
        <v>0.99739999999999995</v>
      </c>
      <c r="I814">
        <v>3.21</v>
      </c>
      <c r="J814">
        <v>0.8</v>
      </c>
      <c r="K814">
        <v>9.4</v>
      </c>
      <c r="L814">
        <v>6</v>
      </c>
      <c r="N814">
        <v>10.7</v>
      </c>
      <c r="O814">
        <v>0.46</v>
      </c>
      <c r="P814">
        <v>0.39</v>
      </c>
      <c r="Q814">
        <v>2</v>
      </c>
      <c r="R814">
        <v>6.0999999999999999E-2</v>
      </c>
      <c r="S814">
        <v>7</v>
      </c>
      <c r="T814">
        <v>15</v>
      </c>
      <c r="U814">
        <v>0.99809999999999999</v>
      </c>
      <c r="V814">
        <v>3.18</v>
      </c>
      <c r="W814">
        <v>0.62</v>
      </c>
      <c r="X814">
        <v>9.5</v>
      </c>
      <c r="Y814">
        <v>5</v>
      </c>
    </row>
    <row r="815" spans="1:25" x14ac:dyDescent="0.45">
      <c r="A815">
        <v>9.1</v>
      </c>
      <c r="B815">
        <v>0.78500000000000003</v>
      </c>
      <c r="C815">
        <v>0</v>
      </c>
      <c r="D815">
        <v>2.6</v>
      </c>
      <c r="E815">
        <v>9.2999999999999999E-2</v>
      </c>
      <c r="F815">
        <v>11</v>
      </c>
      <c r="G815">
        <v>28</v>
      </c>
      <c r="H815">
        <v>0.99939999999999996</v>
      </c>
      <c r="I815">
        <v>3.36</v>
      </c>
      <c r="J815">
        <v>0.86</v>
      </c>
      <c r="K815">
        <v>9.4</v>
      </c>
      <c r="L815">
        <v>6</v>
      </c>
      <c r="N815">
        <v>5.6</v>
      </c>
      <c r="O815">
        <v>0.66</v>
      </c>
      <c r="P815">
        <v>0</v>
      </c>
      <c r="Q815">
        <v>2.5</v>
      </c>
      <c r="R815">
        <v>6.6000000000000003E-2</v>
      </c>
      <c r="S815">
        <v>7</v>
      </c>
      <c r="T815">
        <v>15</v>
      </c>
      <c r="U815">
        <v>0.99256</v>
      </c>
      <c r="V815">
        <v>3.52</v>
      </c>
      <c r="W815">
        <v>0.57999999999999996</v>
      </c>
      <c r="X815">
        <v>12.9</v>
      </c>
      <c r="Y815">
        <v>5</v>
      </c>
    </row>
    <row r="816" spans="1:25" x14ac:dyDescent="0.45">
      <c r="A816">
        <v>9.1999999999999993</v>
      </c>
      <c r="B816">
        <v>0.31</v>
      </c>
      <c r="C816">
        <v>0.36</v>
      </c>
      <c r="D816">
        <v>2.2000000000000002</v>
      </c>
      <c r="E816">
        <v>7.9000000000000001E-2</v>
      </c>
      <c r="F816">
        <v>11</v>
      </c>
      <c r="G816">
        <v>31</v>
      </c>
      <c r="H816">
        <v>0.99614999999999998</v>
      </c>
      <c r="I816">
        <v>3.33</v>
      </c>
      <c r="J816">
        <v>0.86</v>
      </c>
      <c r="K816">
        <v>12</v>
      </c>
      <c r="L816">
        <v>7</v>
      </c>
      <c r="N816">
        <v>9.1</v>
      </c>
      <c r="O816">
        <v>0.4</v>
      </c>
      <c r="P816">
        <v>0.5</v>
      </c>
      <c r="Q816">
        <v>1.8</v>
      </c>
      <c r="R816">
        <v>7.0999999999999994E-2</v>
      </c>
      <c r="S816">
        <v>7</v>
      </c>
      <c r="T816">
        <v>16</v>
      </c>
      <c r="U816">
        <v>0.99461999999999995</v>
      </c>
      <c r="V816">
        <v>3.21</v>
      </c>
      <c r="W816">
        <v>0.69</v>
      </c>
      <c r="X816">
        <v>12.5</v>
      </c>
      <c r="Y816">
        <v>8</v>
      </c>
    </row>
    <row r="817" spans="1:25" x14ac:dyDescent="0.45">
      <c r="A817">
        <v>7.7</v>
      </c>
      <c r="B817">
        <v>1.0049999999999999</v>
      </c>
      <c r="C817">
        <v>0.15</v>
      </c>
      <c r="D817">
        <v>2.1</v>
      </c>
      <c r="E817">
        <v>0.10199999999999999</v>
      </c>
      <c r="F817">
        <v>11</v>
      </c>
      <c r="G817">
        <v>32</v>
      </c>
      <c r="H817">
        <v>0.99603999999999904</v>
      </c>
      <c r="I817">
        <v>3.23</v>
      </c>
      <c r="J817">
        <v>0.48</v>
      </c>
      <c r="K817">
        <v>10</v>
      </c>
      <c r="L817">
        <v>5</v>
      </c>
      <c r="N817">
        <v>6.9</v>
      </c>
      <c r="O817">
        <v>0.74</v>
      </c>
      <c r="P817">
        <v>0.03</v>
      </c>
      <c r="Q817">
        <v>2.2999999999999998</v>
      </c>
      <c r="R817">
        <v>5.3999999999999999E-2</v>
      </c>
      <c r="S817">
        <v>7</v>
      </c>
      <c r="T817">
        <v>16</v>
      </c>
      <c r="U817">
        <v>0.99507999999999996</v>
      </c>
      <c r="V817">
        <v>3.45</v>
      </c>
      <c r="W817">
        <v>0.63</v>
      </c>
      <c r="X817">
        <v>11.5</v>
      </c>
      <c r="Y817">
        <v>6</v>
      </c>
    </row>
    <row r="818" spans="1:25" x14ac:dyDescent="0.45">
      <c r="A818">
        <v>10.9</v>
      </c>
      <c r="B818">
        <v>0.21</v>
      </c>
      <c r="C818">
        <v>0.49</v>
      </c>
      <c r="D818">
        <v>2.8</v>
      </c>
      <c r="E818">
        <v>8.7999999999999995E-2</v>
      </c>
      <c r="F818">
        <v>11</v>
      </c>
      <c r="G818">
        <v>32</v>
      </c>
      <c r="H818">
        <v>0.99719999999999998</v>
      </c>
      <c r="I818">
        <v>3.22</v>
      </c>
      <c r="J818">
        <v>0.68</v>
      </c>
      <c r="K818">
        <v>11.7</v>
      </c>
      <c r="L818">
        <v>6</v>
      </c>
      <c r="N818">
        <v>8.8000000000000007</v>
      </c>
      <c r="O818">
        <v>0.31</v>
      </c>
      <c r="P818">
        <v>0.4</v>
      </c>
      <c r="Q818">
        <v>2.8</v>
      </c>
      <c r="R818">
        <v>0.109</v>
      </c>
      <c r="S818">
        <v>7</v>
      </c>
      <c r="T818">
        <v>16</v>
      </c>
      <c r="U818">
        <v>0.99613999999999903</v>
      </c>
      <c r="V818">
        <v>3.31</v>
      </c>
      <c r="W818">
        <v>0.79</v>
      </c>
      <c r="X818">
        <v>11.8</v>
      </c>
      <c r="Y818">
        <v>7</v>
      </c>
    </row>
    <row r="819" spans="1:25" x14ac:dyDescent="0.45">
      <c r="A819">
        <v>6.2</v>
      </c>
      <c r="B819">
        <v>0.52</v>
      </c>
      <c r="C819">
        <v>0.08</v>
      </c>
      <c r="D819">
        <v>4.4000000000000004</v>
      </c>
      <c r="E819">
        <v>7.0999999999999994E-2</v>
      </c>
      <c r="F819">
        <v>11</v>
      </c>
      <c r="G819">
        <v>32</v>
      </c>
      <c r="H819">
        <v>0.99646000000000001</v>
      </c>
      <c r="I819">
        <v>3.56</v>
      </c>
      <c r="J819">
        <v>0.63</v>
      </c>
      <c r="K819">
        <v>11.6</v>
      </c>
      <c r="L819">
        <v>6</v>
      </c>
      <c r="N819">
        <v>7.2</v>
      </c>
      <c r="O819">
        <v>1</v>
      </c>
      <c r="P819">
        <v>0</v>
      </c>
      <c r="Q819">
        <v>3</v>
      </c>
      <c r="R819">
        <v>0.10199999999999999</v>
      </c>
      <c r="S819">
        <v>7</v>
      </c>
      <c r="T819">
        <v>16</v>
      </c>
      <c r="U819">
        <v>0.99585999999999997</v>
      </c>
      <c r="V819">
        <v>3.43</v>
      </c>
      <c r="W819">
        <v>0.46</v>
      </c>
      <c r="X819">
        <v>10</v>
      </c>
      <c r="Y819">
        <v>5</v>
      </c>
    </row>
    <row r="820" spans="1:25" x14ac:dyDescent="0.45">
      <c r="A820">
        <v>7.4</v>
      </c>
      <c r="B820">
        <v>0.7</v>
      </c>
      <c r="C820">
        <v>0</v>
      </c>
      <c r="D820">
        <v>1.9</v>
      </c>
      <c r="E820">
        <v>7.5999999999999998E-2</v>
      </c>
      <c r="F820">
        <v>11</v>
      </c>
      <c r="G820">
        <v>34</v>
      </c>
      <c r="H820">
        <v>0.99780000000000002</v>
      </c>
      <c r="I820">
        <v>3.51</v>
      </c>
      <c r="J820">
        <v>0.56000000000000005</v>
      </c>
      <c r="K820">
        <v>9.4</v>
      </c>
      <c r="L820">
        <v>5</v>
      </c>
      <c r="N820">
        <v>7.8</v>
      </c>
      <c r="O820">
        <v>0.55000000000000004</v>
      </c>
      <c r="P820">
        <v>0</v>
      </c>
      <c r="Q820">
        <v>1.7</v>
      </c>
      <c r="R820">
        <v>7.0000000000000007E-2</v>
      </c>
      <c r="S820">
        <v>7</v>
      </c>
      <c r="T820">
        <v>17</v>
      </c>
      <c r="U820">
        <v>0.99658999999999998</v>
      </c>
      <c r="V820">
        <v>3.26</v>
      </c>
      <c r="W820">
        <v>0.64</v>
      </c>
      <c r="X820">
        <v>9.4</v>
      </c>
      <c r="Y820">
        <v>6</v>
      </c>
    </row>
    <row r="821" spans="1:25" x14ac:dyDescent="0.45">
      <c r="A821">
        <v>8</v>
      </c>
      <c r="B821">
        <v>0.71</v>
      </c>
      <c r="C821">
        <v>0</v>
      </c>
      <c r="D821">
        <v>2.6</v>
      </c>
      <c r="E821">
        <v>0.08</v>
      </c>
      <c r="F821">
        <v>11</v>
      </c>
      <c r="G821">
        <v>34</v>
      </c>
      <c r="H821">
        <v>0.99760000000000004</v>
      </c>
      <c r="I821">
        <v>3.44</v>
      </c>
      <c r="J821">
        <v>0.53</v>
      </c>
      <c r="K821">
        <v>9.5</v>
      </c>
      <c r="L821">
        <v>5</v>
      </c>
      <c r="N821">
        <v>10.8</v>
      </c>
      <c r="O821">
        <v>0.4</v>
      </c>
      <c r="P821">
        <v>0.41</v>
      </c>
      <c r="Q821">
        <v>2.2000000000000002</v>
      </c>
      <c r="R821">
        <v>8.4000000000000005E-2</v>
      </c>
      <c r="S821">
        <v>7</v>
      </c>
      <c r="T821">
        <v>17</v>
      </c>
      <c r="U821">
        <v>0.99839999999999995</v>
      </c>
      <c r="V821">
        <v>3.08</v>
      </c>
      <c r="W821">
        <v>0.67</v>
      </c>
      <c r="X821">
        <v>9.3000000000000007</v>
      </c>
      <c r="Y821">
        <v>6</v>
      </c>
    </row>
    <row r="822" spans="1:25" x14ac:dyDescent="0.45">
      <c r="A822">
        <v>7.8</v>
      </c>
      <c r="B822">
        <v>0.54500000000000004</v>
      </c>
      <c r="C822">
        <v>0.12</v>
      </c>
      <c r="D822">
        <v>2.5</v>
      </c>
      <c r="E822">
        <v>6.8000000000000005E-2</v>
      </c>
      <c r="F822">
        <v>11</v>
      </c>
      <c r="G822">
        <v>35</v>
      </c>
      <c r="H822">
        <v>0.996</v>
      </c>
      <c r="I822">
        <v>3.34</v>
      </c>
      <c r="J822">
        <v>0.61</v>
      </c>
      <c r="K822">
        <v>11.6</v>
      </c>
      <c r="L822">
        <v>6</v>
      </c>
      <c r="N822">
        <v>7.1</v>
      </c>
      <c r="O822">
        <v>0.56000000000000005</v>
      </c>
      <c r="P822">
        <v>0.14000000000000001</v>
      </c>
      <c r="Q822">
        <v>1.6</v>
      </c>
      <c r="R822">
        <v>7.8E-2</v>
      </c>
      <c r="S822">
        <v>7</v>
      </c>
      <c r="T822">
        <v>18</v>
      </c>
      <c r="U822">
        <v>0.99592000000000003</v>
      </c>
      <c r="V822">
        <v>3.27</v>
      </c>
      <c r="W822">
        <v>0.62</v>
      </c>
      <c r="X822">
        <v>9.3000000000000007</v>
      </c>
      <c r="Y822">
        <v>5</v>
      </c>
    </row>
    <row r="823" spans="1:25" x14ac:dyDescent="0.45">
      <c r="A823">
        <v>7.5</v>
      </c>
      <c r="B823">
        <v>0.56999999999999995</v>
      </c>
      <c r="C823">
        <v>0.02</v>
      </c>
      <c r="D823">
        <v>2.6</v>
      </c>
      <c r="E823">
        <v>7.6999999999999999E-2</v>
      </c>
      <c r="F823">
        <v>11</v>
      </c>
      <c r="G823">
        <v>35</v>
      </c>
      <c r="H823">
        <v>0.99556999999999995</v>
      </c>
      <c r="I823">
        <v>3.36</v>
      </c>
      <c r="J823">
        <v>0.62</v>
      </c>
      <c r="K823">
        <v>10.8</v>
      </c>
      <c r="L823">
        <v>6</v>
      </c>
      <c r="N823">
        <v>11</v>
      </c>
      <c r="O823">
        <v>0.3</v>
      </c>
      <c r="P823">
        <v>0.57999999999999996</v>
      </c>
      <c r="Q823">
        <v>2.1</v>
      </c>
      <c r="R823">
        <v>5.3999999999999999E-2</v>
      </c>
      <c r="S823">
        <v>7</v>
      </c>
      <c r="T823">
        <v>19</v>
      </c>
      <c r="U823">
        <v>0.998</v>
      </c>
      <c r="V823">
        <v>3.31</v>
      </c>
      <c r="W823">
        <v>0.88</v>
      </c>
      <c r="X823">
        <v>10.5</v>
      </c>
      <c r="Y823">
        <v>7</v>
      </c>
    </row>
    <row r="824" spans="1:25" x14ac:dyDescent="0.45">
      <c r="A824">
        <v>10.199999999999999</v>
      </c>
      <c r="B824">
        <v>0.41</v>
      </c>
      <c r="C824">
        <v>0.43</v>
      </c>
      <c r="D824">
        <v>2.2000000000000002</v>
      </c>
      <c r="E824">
        <v>0.11</v>
      </c>
      <c r="F824">
        <v>11</v>
      </c>
      <c r="G824">
        <v>37</v>
      </c>
      <c r="H824">
        <v>0.99727999999999895</v>
      </c>
      <c r="I824">
        <v>3.16</v>
      </c>
      <c r="J824">
        <v>0.67</v>
      </c>
      <c r="K824">
        <v>10.8</v>
      </c>
      <c r="L824">
        <v>5</v>
      </c>
      <c r="N824">
        <v>7.9</v>
      </c>
      <c r="O824">
        <v>0.18</v>
      </c>
      <c r="P824">
        <v>0.4</v>
      </c>
      <c r="Q824">
        <v>1.8</v>
      </c>
      <c r="R824">
        <v>6.2E-2</v>
      </c>
      <c r="S824">
        <v>7</v>
      </c>
      <c r="T824">
        <v>20</v>
      </c>
      <c r="U824">
        <v>0.99409999999999998</v>
      </c>
      <c r="V824">
        <v>3.28</v>
      </c>
      <c r="W824">
        <v>0.7</v>
      </c>
      <c r="X824">
        <v>11.1</v>
      </c>
      <c r="Y824">
        <v>5</v>
      </c>
    </row>
    <row r="825" spans="1:25" x14ac:dyDescent="0.45">
      <c r="A825">
        <v>7.4</v>
      </c>
      <c r="B825">
        <v>0.63</v>
      </c>
      <c r="C825">
        <v>7.0000000000000007E-2</v>
      </c>
      <c r="D825">
        <v>2.4</v>
      </c>
      <c r="E825">
        <v>0.09</v>
      </c>
      <c r="F825">
        <v>11</v>
      </c>
      <c r="G825">
        <v>37</v>
      </c>
      <c r="H825">
        <v>0.99790000000000001</v>
      </c>
      <c r="I825">
        <v>3.43</v>
      </c>
      <c r="J825">
        <v>0.76</v>
      </c>
      <c r="K825">
        <v>9.6999999999999993</v>
      </c>
      <c r="L825">
        <v>6</v>
      </c>
      <c r="N825">
        <v>7.6</v>
      </c>
      <c r="O825">
        <v>0.95</v>
      </c>
      <c r="P825">
        <v>0.03</v>
      </c>
      <c r="Q825">
        <v>2</v>
      </c>
      <c r="R825">
        <v>0.09</v>
      </c>
      <c r="S825">
        <v>7</v>
      </c>
      <c r="T825">
        <v>20</v>
      </c>
      <c r="U825">
        <v>0.99590000000000001</v>
      </c>
      <c r="V825">
        <v>3.2</v>
      </c>
      <c r="W825">
        <v>0.56000000000000005</v>
      </c>
      <c r="X825">
        <v>9.6</v>
      </c>
      <c r="Y825">
        <v>5</v>
      </c>
    </row>
    <row r="826" spans="1:25" x14ac:dyDescent="0.45">
      <c r="A826">
        <v>9.1999999999999993</v>
      </c>
      <c r="B826">
        <v>0.54</v>
      </c>
      <c r="C826">
        <v>0.31</v>
      </c>
      <c r="D826">
        <v>2.2999999999999998</v>
      </c>
      <c r="E826">
        <v>0.111999999999999</v>
      </c>
      <c r="F826">
        <v>11</v>
      </c>
      <c r="G826">
        <v>38</v>
      </c>
      <c r="H826">
        <v>0.99698999999999904</v>
      </c>
      <c r="I826">
        <v>3.24</v>
      </c>
      <c r="J826">
        <v>0.56000000000000005</v>
      </c>
      <c r="K826">
        <v>10.9</v>
      </c>
      <c r="L826">
        <v>5</v>
      </c>
      <c r="N826">
        <v>11.9</v>
      </c>
      <c r="O826">
        <v>0.38</v>
      </c>
      <c r="P826">
        <v>0.51</v>
      </c>
      <c r="Q826">
        <v>2</v>
      </c>
      <c r="R826">
        <v>0.121</v>
      </c>
      <c r="S826">
        <v>7</v>
      </c>
      <c r="T826">
        <v>20</v>
      </c>
      <c r="U826">
        <v>0.99960000000000004</v>
      </c>
      <c r="V826">
        <v>3.24</v>
      </c>
      <c r="W826">
        <v>0.76</v>
      </c>
      <c r="X826">
        <v>10.4</v>
      </c>
      <c r="Y826">
        <v>6</v>
      </c>
    </row>
    <row r="827" spans="1:25" x14ac:dyDescent="0.45">
      <c r="A827">
        <v>7.5</v>
      </c>
      <c r="B827">
        <v>0.52</v>
      </c>
      <c r="C827">
        <v>0.11</v>
      </c>
      <c r="D827">
        <v>1.5</v>
      </c>
      <c r="E827">
        <v>7.9000000000000001E-2</v>
      </c>
      <c r="F827">
        <v>11</v>
      </c>
      <c r="G827">
        <v>39</v>
      </c>
      <c r="H827">
        <v>0.99680000000000002</v>
      </c>
      <c r="I827">
        <v>3.42</v>
      </c>
      <c r="J827">
        <v>0.57999999999999996</v>
      </c>
      <c r="K827">
        <v>9.6</v>
      </c>
      <c r="L827">
        <v>5</v>
      </c>
      <c r="N827">
        <v>10.199999999999999</v>
      </c>
      <c r="O827">
        <v>0.44</v>
      </c>
      <c r="P827">
        <v>0.42</v>
      </c>
      <c r="Q827">
        <v>2</v>
      </c>
      <c r="R827">
        <v>7.0999999999999994E-2</v>
      </c>
      <c r="S827">
        <v>7</v>
      </c>
      <c r="T827">
        <v>20</v>
      </c>
      <c r="U827">
        <v>0.99565999999999999</v>
      </c>
      <c r="V827">
        <v>3.14</v>
      </c>
      <c r="W827">
        <v>0.79</v>
      </c>
      <c r="X827">
        <v>11.1</v>
      </c>
      <c r="Y827">
        <v>7</v>
      </c>
    </row>
    <row r="828" spans="1:25" x14ac:dyDescent="0.45">
      <c r="A828">
        <v>8.3000000000000007</v>
      </c>
      <c r="B828">
        <v>0.54</v>
      </c>
      <c r="C828">
        <v>0.28000000000000003</v>
      </c>
      <c r="D828">
        <v>1.9</v>
      </c>
      <c r="E828">
        <v>7.6999999999999999E-2</v>
      </c>
      <c r="F828">
        <v>11</v>
      </c>
      <c r="G828">
        <v>40</v>
      </c>
      <c r="H828">
        <v>0.99780000000000002</v>
      </c>
      <c r="I828">
        <v>3.39</v>
      </c>
      <c r="J828">
        <v>0.61</v>
      </c>
      <c r="K828">
        <v>10</v>
      </c>
      <c r="L828">
        <v>6</v>
      </c>
      <c r="N828">
        <v>7.4</v>
      </c>
      <c r="O828">
        <v>0.47</v>
      </c>
      <c r="P828">
        <v>0.46</v>
      </c>
      <c r="Q828">
        <v>2.2000000000000002</v>
      </c>
      <c r="R828">
        <v>0.114</v>
      </c>
      <c r="S828">
        <v>7</v>
      </c>
      <c r="T828">
        <v>20</v>
      </c>
      <c r="U828">
        <v>0.99646999999999997</v>
      </c>
      <c r="V828">
        <v>3.32</v>
      </c>
      <c r="W828">
        <v>0.63</v>
      </c>
      <c r="X828">
        <v>10.5</v>
      </c>
      <c r="Y828">
        <v>5</v>
      </c>
    </row>
    <row r="829" spans="1:25" x14ac:dyDescent="0.45">
      <c r="A829">
        <v>8.1</v>
      </c>
      <c r="B829">
        <v>0.72499999999999998</v>
      </c>
      <c r="C829">
        <v>0.22</v>
      </c>
      <c r="D829">
        <v>2.2000000000000002</v>
      </c>
      <c r="E829">
        <v>7.1999999999999995E-2</v>
      </c>
      <c r="F829">
        <v>11</v>
      </c>
      <c r="G829">
        <v>41</v>
      </c>
      <c r="H829">
        <v>0.99670000000000003</v>
      </c>
      <c r="I829">
        <v>3.36</v>
      </c>
      <c r="J829">
        <v>0.55000000000000004</v>
      </c>
      <c r="K829">
        <v>9.1</v>
      </c>
      <c r="L829">
        <v>5</v>
      </c>
      <c r="N829">
        <v>7</v>
      </c>
      <c r="O829">
        <v>0.80500000000000005</v>
      </c>
      <c r="P829">
        <v>0</v>
      </c>
      <c r="Q829">
        <v>2.5</v>
      </c>
      <c r="R829">
        <v>6.8000000000000005E-2</v>
      </c>
      <c r="S829">
        <v>7</v>
      </c>
      <c r="T829">
        <v>20</v>
      </c>
      <c r="U829">
        <v>0.99690000000000001</v>
      </c>
      <c r="V829">
        <v>3.48</v>
      </c>
      <c r="W829">
        <v>0.56000000000000005</v>
      </c>
      <c r="X829">
        <v>9.6</v>
      </c>
      <c r="Y829">
        <v>5</v>
      </c>
    </row>
    <row r="830" spans="1:25" x14ac:dyDescent="0.45">
      <c r="A830">
        <v>7.2</v>
      </c>
      <c r="B830">
        <v>0.25</v>
      </c>
      <c r="C830">
        <v>0.37</v>
      </c>
      <c r="D830">
        <v>2.5</v>
      </c>
      <c r="E830">
        <v>6.3E-2</v>
      </c>
      <c r="F830">
        <v>11</v>
      </c>
      <c r="G830">
        <v>41</v>
      </c>
      <c r="H830">
        <v>0.99439</v>
      </c>
      <c r="I830">
        <v>3.52</v>
      </c>
      <c r="J830">
        <v>0.8</v>
      </c>
      <c r="K830">
        <v>12.4</v>
      </c>
      <c r="L830">
        <v>7</v>
      </c>
      <c r="N830">
        <v>10</v>
      </c>
      <c r="O830">
        <v>0.42</v>
      </c>
      <c r="P830">
        <v>0.5</v>
      </c>
      <c r="Q830">
        <v>3.4</v>
      </c>
      <c r="R830">
        <v>0.107</v>
      </c>
      <c r="S830">
        <v>7</v>
      </c>
      <c r="T830">
        <v>21</v>
      </c>
      <c r="U830">
        <v>0.99790000000000001</v>
      </c>
      <c r="V830">
        <v>3.26</v>
      </c>
      <c r="W830">
        <v>0.93</v>
      </c>
      <c r="X830">
        <v>11.8</v>
      </c>
      <c r="Y830">
        <v>6</v>
      </c>
    </row>
    <row r="831" spans="1:25" x14ac:dyDescent="0.45">
      <c r="A831">
        <v>8.3000000000000007</v>
      </c>
      <c r="B831">
        <v>0.67500000000000004</v>
      </c>
      <c r="C831">
        <v>0.26</v>
      </c>
      <c r="D831">
        <v>2.1</v>
      </c>
      <c r="E831">
        <v>8.4000000000000005E-2</v>
      </c>
      <c r="F831">
        <v>11</v>
      </c>
      <c r="G831">
        <v>43</v>
      </c>
      <c r="H831">
        <v>0.99760000000000004</v>
      </c>
      <c r="I831">
        <v>3.31</v>
      </c>
      <c r="J831">
        <v>0.53</v>
      </c>
      <c r="K831">
        <v>9.1999999999999993</v>
      </c>
      <c r="L831">
        <v>4</v>
      </c>
      <c r="N831">
        <v>6.7</v>
      </c>
      <c r="O831">
        <v>0.56000000000000005</v>
      </c>
      <c r="P831">
        <v>0.09</v>
      </c>
      <c r="Q831">
        <v>2.9</v>
      </c>
      <c r="R831">
        <v>7.9000000000000001E-2</v>
      </c>
      <c r="S831">
        <v>7</v>
      </c>
      <c r="T831">
        <v>22</v>
      </c>
      <c r="U831">
        <v>0.99668999999999996</v>
      </c>
      <c r="V831">
        <v>3.46</v>
      </c>
      <c r="W831">
        <v>0.61</v>
      </c>
      <c r="X831">
        <v>10.199999999999999</v>
      </c>
      <c r="Y831">
        <v>5</v>
      </c>
    </row>
    <row r="832" spans="1:25" x14ac:dyDescent="0.45">
      <c r="A832">
        <v>8.1999999999999993</v>
      </c>
      <c r="B832">
        <v>0.4</v>
      </c>
      <c r="C832">
        <v>0.44</v>
      </c>
      <c r="D832">
        <v>2.8</v>
      </c>
      <c r="E832">
        <v>8.8999999999999996E-2</v>
      </c>
      <c r="F832">
        <v>11</v>
      </c>
      <c r="G832">
        <v>43</v>
      </c>
      <c r="H832">
        <v>0.99750000000000005</v>
      </c>
      <c r="I832">
        <v>3.53</v>
      </c>
      <c r="J832">
        <v>0.61</v>
      </c>
      <c r="K832">
        <v>10.5</v>
      </c>
      <c r="L832">
        <v>6</v>
      </c>
      <c r="N832">
        <v>8.1999999999999993</v>
      </c>
      <c r="O832">
        <v>0.91500000000000004</v>
      </c>
      <c r="P832">
        <v>0.27</v>
      </c>
      <c r="Q832">
        <v>2.1</v>
      </c>
      <c r="R832">
        <v>8.7999999999999995E-2</v>
      </c>
      <c r="S832">
        <v>7</v>
      </c>
      <c r="T832">
        <v>23</v>
      </c>
      <c r="U832">
        <v>0.99619999999999997</v>
      </c>
      <c r="V832">
        <v>3.26</v>
      </c>
      <c r="W832">
        <v>0.47</v>
      </c>
      <c r="X832">
        <v>10</v>
      </c>
      <c r="Y832">
        <v>4</v>
      </c>
    </row>
    <row r="833" spans="1:25" x14ac:dyDescent="0.45">
      <c r="A833">
        <v>6.8</v>
      </c>
      <c r="B833">
        <v>0.63</v>
      </c>
      <c r="C833">
        <v>7.0000000000000007E-2</v>
      </c>
      <c r="D833">
        <v>2.1</v>
      </c>
      <c r="E833">
        <v>8.8999999999999996E-2</v>
      </c>
      <c r="F833">
        <v>11</v>
      </c>
      <c r="G833">
        <v>44</v>
      </c>
      <c r="H833">
        <v>0.99529999999999996</v>
      </c>
      <c r="I833">
        <v>3.47</v>
      </c>
      <c r="J833">
        <v>0.55000000000000004</v>
      </c>
      <c r="K833">
        <v>10.4</v>
      </c>
      <c r="L833">
        <v>6</v>
      </c>
      <c r="N833">
        <v>11.7</v>
      </c>
      <c r="O833">
        <v>0.45</v>
      </c>
      <c r="P833">
        <v>0.63</v>
      </c>
      <c r="Q833">
        <v>2.2000000000000002</v>
      </c>
      <c r="R833">
        <v>7.2999999999999995E-2</v>
      </c>
      <c r="S833">
        <v>7</v>
      </c>
      <c r="T833">
        <v>23</v>
      </c>
      <c r="U833">
        <v>0.99973999999999996</v>
      </c>
      <c r="V833">
        <v>3.21</v>
      </c>
      <c r="W833">
        <v>0.69</v>
      </c>
      <c r="X833">
        <v>10.9</v>
      </c>
      <c r="Y833">
        <v>6</v>
      </c>
    </row>
    <row r="834" spans="1:25" x14ac:dyDescent="0.45">
      <c r="A834">
        <v>9.1</v>
      </c>
      <c r="B834">
        <v>0.68</v>
      </c>
      <c r="C834">
        <v>0.11</v>
      </c>
      <c r="D834">
        <v>2.8</v>
      </c>
      <c r="E834">
        <v>9.2999999999999999E-2</v>
      </c>
      <c r="F834">
        <v>11</v>
      </c>
      <c r="G834">
        <v>44</v>
      </c>
      <c r="H834">
        <v>0.99887999999999899</v>
      </c>
      <c r="I834">
        <v>3.31</v>
      </c>
      <c r="J834">
        <v>0.55000000000000004</v>
      </c>
      <c r="K834">
        <v>9.5</v>
      </c>
      <c r="L834">
        <v>6</v>
      </c>
      <c r="N834">
        <v>7.5</v>
      </c>
      <c r="O834">
        <v>0.42</v>
      </c>
      <c r="P834">
        <v>0.32</v>
      </c>
      <c r="Q834">
        <v>2.7</v>
      </c>
      <c r="R834">
        <v>6.7000000000000004E-2</v>
      </c>
      <c r="S834">
        <v>7</v>
      </c>
      <c r="T834">
        <v>25</v>
      </c>
      <c r="U834">
        <v>0.99627999999999906</v>
      </c>
      <c r="V834">
        <v>3.24</v>
      </c>
      <c r="W834">
        <v>0.44</v>
      </c>
      <c r="X834">
        <v>10.4</v>
      </c>
      <c r="Y834">
        <v>5</v>
      </c>
    </row>
    <row r="835" spans="1:25" x14ac:dyDescent="0.45">
      <c r="A835">
        <v>8.1999999999999993</v>
      </c>
      <c r="B835">
        <v>0.35</v>
      </c>
      <c r="C835">
        <v>0.33</v>
      </c>
      <c r="D835">
        <v>2.4</v>
      </c>
      <c r="E835">
        <v>7.5999999999999998E-2</v>
      </c>
      <c r="F835">
        <v>11</v>
      </c>
      <c r="G835">
        <v>47</v>
      </c>
      <c r="H835">
        <v>0.99598999999999904</v>
      </c>
      <c r="I835">
        <v>3.27</v>
      </c>
      <c r="J835">
        <v>0.81</v>
      </c>
      <c r="K835">
        <v>11</v>
      </c>
      <c r="L835">
        <v>6</v>
      </c>
      <c r="N835">
        <v>10.1</v>
      </c>
      <c r="O835">
        <v>0.27</v>
      </c>
      <c r="P835">
        <v>0.54</v>
      </c>
      <c r="Q835">
        <v>2.2999999999999998</v>
      </c>
      <c r="R835">
        <v>6.5000000000000002E-2</v>
      </c>
      <c r="S835">
        <v>7</v>
      </c>
      <c r="T835">
        <v>26</v>
      </c>
      <c r="U835">
        <v>0.99531000000000003</v>
      </c>
      <c r="V835">
        <v>3.17</v>
      </c>
      <c r="W835">
        <v>0.53</v>
      </c>
      <c r="X835">
        <v>12.5</v>
      </c>
      <c r="Y835">
        <v>6</v>
      </c>
    </row>
    <row r="836" spans="1:25" x14ac:dyDescent="0.45">
      <c r="A836">
        <v>8.3000000000000007</v>
      </c>
      <c r="B836">
        <v>0.61</v>
      </c>
      <c r="C836">
        <v>0.3</v>
      </c>
      <c r="D836">
        <v>2.1</v>
      </c>
      <c r="E836">
        <v>8.4000000000000005E-2</v>
      </c>
      <c r="F836">
        <v>11</v>
      </c>
      <c r="G836">
        <v>50</v>
      </c>
      <c r="H836">
        <v>0.99719999999999998</v>
      </c>
      <c r="I836">
        <v>3.4</v>
      </c>
      <c r="J836">
        <v>0.61</v>
      </c>
      <c r="K836">
        <v>10.199999999999999</v>
      </c>
      <c r="L836">
        <v>6</v>
      </c>
      <c r="N836">
        <v>8.6</v>
      </c>
      <c r="O836">
        <v>0.53</v>
      </c>
      <c r="P836">
        <v>0.22</v>
      </c>
      <c r="Q836">
        <v>2</v>
      </c>
      <c r="R836">
        <v>0.1</v>
      </c>
      <c r="S836">
        <v>7</v>
      </c>
      <c r="T836">
        <v>27</v>
      </c>
      <c r="U836">
        <v>0.99670000000000003</v>
      </c>
      <c r="V836">
        <v>3.2</v>
      </c>
      <c r="W836">
        <v>0.56000000000000005</v>
      </c>
      <c r="X836">
        <v>10.199999999999999</v>
      </c>
      <c r="Y836">
        <v>6</v>
      </c>
    </row>
    <row r="837" spans="1:25" x14ac:dyDescent="0.45">
      <c r="A837">
        <v>8.4</v>
      </c>
      <c r="B837">
        <v>1.0349999999999999</v>
      </c>
      <c r="C837">
        <v>0.15</v>
      </c>
      <c r="D837">
        <v>6</v>
      </c>
      <c r="E837">
        <v>7.2999999999999995E-2</v>
      </c>
      <c r="F837">
        <v>11</v>
      </c>
      <c r="G837">
        <v>54</v>
      </c>
      <c r="H837">
        <v>0.999</v>
      </c>
      <c r="I837">
        <v>3.37</v>
      </c>
      <c r="J837">
        <v>0.49</v>
      </c>
      <c r="K837">
        <v>9.9</v>
      </c>
      <c r="L837">
        <v>5</v>
      </c>
      <c r="N837">
        <v>11.9</v>
      </c>
      <c r="O837">
        <v>0.4</v>
      </c>
      <c r="P837">
        <v>0.65</v>
      </c>
      <c r="Q837">
        <v>2.15</v>
      </c>
      <c r="R837">
        <v>6.8000000000000005E-2</v>
      </c>
      <c r="S837">
        <v>7</v>
      </c>
      <c r="T837">
        <v>27</v>
      </c>
      <c r="U837">
        <v>0.99880000000000002</v>
      </c>
      <c r="V837">
        <v>3.06</v>
      </c>
      <c r="W837">
        <v>0.68</v>
      </c>
      <c r="X837">
        <v>11.3</v>
      </c>
      <c r="Y837">
        <v>6</v>
      </c>
    </row>
    <row r="838" spans="1:25" x14ac:dyDescent="0.45">
      <c r="A838">
        <v>9.9</v>
      </c>
      <c r="B838">
        <v>0.35</v>
      </c>
      <c r="C838">
        <v>0.41</v>
      </c>
      <c r="D838">
        <v>2.2999999999999998</v>
      </c>
      <c r="E838">
        <v>8.3000000000000004E-2</v>
      </c>
      <c r="F838">
        <v>11</v>
      </c>
      <c r="G838">
        <v>61</v>
      </c>
      <c r="H838">
        <v>0.99819999999999998</v>
      </c>
      <c r="I838">
        <v>3.21</v>
      </c>
      <c r="J838">
        <v>0.5</v>
      </c>
      <c r="K838">
        <v>9.5</v>
      </c>
      <c r="L838">
        <v>5</v>
      </c>
      <c r="N838">
        <v>6.9</v>
      </c>
      <c r="O838">
        <v>0.54</v>
      </c>
      <c r="P838">
        <v>0.04</v>
      </c>
      <c r="Q838">
        <v>3</v>
      </c>
      <c r="R838">
        <v>7.6999999999999999E-2</v>
      </c>
      <c r="S838">
        <v>7</v>
      </c>
      <c r="T838">
        <v>27</v>
      </c>
      <c r="U838">
        <v>0.99870000000000003</v>
      </c>
      <c r="V838">
        <v>3.69</v>
      </c>
      <c r="W838">
        <v>0.91</v>
      </c>
      <c r="X838">
        <v>9.4</v>
      </c>
      <c r="Y838">
        <v>6</v>
      </c>
    </row>
    <row r="839" spans="1:25" x14ac:dyDescent="0.45">
      <c r="A839">
        <v>8</v>
      </c>
      <c r="B839">
        <v>0.83</v>
      </c>
      <c r="C839">
        <v>0.27</v>
      </c>
      <c r="D839">
        <v>2</v>
      </c>
      <c r="E839">
        <v>0.08</v>
      </c>
      <c r="F839">
        <v>11</v>
      </c>
      <c r="G839">
        <v>63</v>
      </c>
      <c r="H839">
        <v>0.99651999999999996</v>
      </c>
      <c r="I839">
        <v>3.29</v>
      </c>
      <c r="J839">
        <v>0.48</v>
      </c>
      <c r="K839">
        <v>9.8000000000000007</v>
      </c>
      <c r="L839">
        <v>4</v>
      </c>
      <c r="N839">
        <v>7.8</v>
      </c>
      <c r="O839">
        <v>0.56000000000000005</v>
      </c>
      <c r="P839">
        <v>0.12</v>
      </c>
      <c r="Q839">
        <v>2</v>
      </c>
      <c r="R839">
        <v>8.1999999999999906E-2</v>
      </c>
      <c r="S839">
        <v>7</v>
      </c>
      <c r="T839">
        <v>28</v>
      </c>
      <c r="U839">
        <v>0.997</v>
      </c>
      <c r="V839">
        <v>3.37</v>
      </c>
      <c r="W839">
        <v>0.5</v>
      </c>
      <c r="X839">
        <v>9.4</v>
      </c>
      <c r="Y839">
        <v>6</v>
      </c>
    </row>
    <row r="840" spans="1:25" x14ac:dyDescent="0.45">
      <c r="A840">
        <v>6.8</v>
      </c>
      <c r="B840">
        <v>0.61</v>
      </c>
      <c r="C840">
        <v>0.2</v>
      </c>
      <c r="D840">
        <v>1.8</v>
      </c>
      <c r="E840">
        <v>7.6999999999999999E-2</v>
      </c>
      <c r="F840">
        <v>11</v>
      </c>
      <c r="G840">
        <v>65</v>
      </c>
      <c r="H840">
        <v>0.99709999999999999</v>
      </c>
      <c r="I840">
        <v>3.54</v>
      </c>
      <c r="J840">
        <v>0.57999999999999996</v>
      </c>
      <c r="K840">
        <v>9.3000000000000007</v>
      </c>
      <c r="L840">
        <v>5</v>
      </c>
      <c r="N840">
        <v>7.6</v>
      </c>
      <c r="O840">
        <v>0.55000000000000004</v>
      </c>
      <c r="P840">
        <v>0.21</v>
      </c>
      <c r="Q840">
        <v>2.2000000000000002</v>
      </c>
      <c r="R840">
        <v>7.0999999999999994E-2</v>
      </c>
      <c r="S840">
        <v>7</v>
      </c>
      <c r="T840">
        <v>28</v>
      </c>
      <c r="U840">
        <v>0.99639999999999995</v>
      </c>
      <c r="V840">
        <v>3.28</v>
      </c>
      <c r="W840">
        <v>0.55000000000000004</v>
      </c>
      <c r="X840">
        <v>9.6999999999999993</v>
      </c>
      <c r="Y840">
        <v>5</v>
      </c>
    </row>
    <row r="841" spans="1:25" x14ac:dyDescent="0.45">
      <c r="A841">
        <v>10.1</v>
      </c>
      <c r="B841">
        <v>0.65</v>
      </c>
      <c r="C841">
        <v>0.37</v>
      </c>
      <c r="D841">
        <v>5.0999999999999996</v>
      </c>
      <c r="E841">
        <v>0.11</v>
      </c>
      <c r="F841">
        <v>11</v>
      </c>
      <c r="G841">
        <v>65</v>
      </c>
      <c r="H841">
        <v>1.0025999999999999</v>
      </c>
      <c r="I841">
        <v>3.32</v>
      </c>
      <c r="J841">
        <v>0.64</v>
      </c>
      <c r="K841">
        <v>10.4</v>
      </c>
      <c r="L841">
        <v>6</v>
      </c>
      <c r="N841">
        <v>7.2</v>
      </c>
      <c r="O841">
        <v>0.57999999999999996</v>
      </c>
      <c r="P841">
        <v>0.03</v>
      </c>
      <c r="Q841">
        <v>2.2999999999999998</v>
      </c>
      <c r="R841">
        <v>7.6999999999999999E-2</v>
      </c>
      <c r="S841">
        <v>7</v>
      </c>
      <c r="T841">
        <v>28</v>
      </c>
      <c r="U841">
        <v>0.99567999999999901</v>
      </c>
      <c r="V841">
        <v>3.35</v>
      </c>
      <c r="W841">
        <v>0.52</v>
      </c>
      <c r="X841">
        <v>10</v>
      </c>
      <c r="Y841">
        <v>5</v>
      </c>
    </row>
    <row r="842" spans="1:25" x14ac:dyDescent="0.45">
      <c r="A842">
        <v>8.1999999999999993</v>
      </c>
      <c r="B842">
        <v>0.6</v>
      </c>
      <c r="C842">
        <v>0.17</v>
      </c>
      <c r="D842">
        <v>2.2999999999999998</v>
      </c>
      <c r="E842">
        <v>7.1999999999999995E-2</v>
      </c>
      <c r="F842">
        <v>11</v>
      </c>
      <c r="G842">
        <v>73</v>
      </c>
      <c r="H842">
        <v>0.99629999999999996</v>
      </c>
      <c r="I842">
        <v>3.2</v>
      </c>
      <c r="J842">
        <v>0.45</v>
      </c>
      <c r="K842">
        <v>9.3000000000000007</v>
      </c>
      <c r="L842">
        <v>5</v>
      </c>
      <c r="N842">
        <v>8.6</v>
      </c>
      <c r="O842">
        <v>0.47</v>
      </c>
      <c r="P842">
        <v>0.47</v>
      </c>
      <c r="Q842">
        <v>2.4</v>
      </c>
      <c r="R842">
        <v>7.3999999999999996E-2</v>
      </c>
      <c r="S842">
        <v>7</v>
      </c>
      <c r="T842">
        <v>29</v>
      </c>
      <c r="U842">
        <v>0.99790000000000001</v>
      </c>
      <c r="V842">
        <v>3.08</v>
      </c>
      <c r="W842">
        <v>0.46</v>
      </c>
      <c r="X842">
        <v>9.5</v>
      </c>
      <c r="Y842">
        <v>5</v>
      </c>
    </row>
    <row r="843" spans="1:25" x14ac:dyDescent="0.45">
      <c r="A843">
        <v>8.4</v>
      </c>
      <c r="B843">
        <v>0.67</v>
      </c>
      <c r="C843">
        <v>0.19</v>
      </c>
      <c r="D843">
        <v>2.2000000000000002</v>
      </c>
      <c r="E843">
        <v>9.2999999999999999E-2</v>
      </c>
      <c r="F843">
        <v>11</v>
      </c>
      <c r="G843">
        <v>75</v>
      </c>
      <c r="H843">
        <v>0.99736000000000002</v>
      </c>
      <c r="I843">
        <v>3.2</v>
      </c>
      <c r="J843">
        <v>0.59</v>
      </c>
      <c r="K843">
        <v>9.1999999999999993</v>
      </c>
      <c r="L843">
        <v>4</v>
      </c>
      <c r="N843">
        <v>8.1999999999999993</v>
      </c>
      <c r="O843">
        <v>0.88500000000000001</v>
      </c>
      <c r="P843">
        <v>0.2</v>
      </c>
      <c r="Q843">
        <v>1.4</v>
      </c>
      <c r="R843">
        <v>8.5999999999999993E-2</v>
      </c>
      <c r="S843">
        <v>7</v>
      </c>
      <c r="T843">
        <v>31</v>
      </c>
      <c r="U843">
        <v>0.99460000000000004</v>
      </c>
      <c r="V843">
        <v>3.11</v>
      </c>
      <c r="W843">
        <v>0.46</v>
      </c>
      <c r="X843">
        <v>10</v>
      </c>
      <c r="Y843">
        <v>5</v>
      </c>
    </row>
    <row r="844" spans="1:25" x14ac:dyDescent="0.45">
      <c r="A844">
        <v>10.1</v>
      </c>
      <c r="B844">
        <v>0.93500000000000005</v>
      </c>
      <c r="C844">
        <v>0.22</v>
      </c>
      <c r="D844">
        <v>3.4</v>
      </c>
      <c r="E844">
        <v>0.105</v>
      </c>
      <c r="F844">
        <v>11</v>
      </c>
      <c r="G844">
        <v>86</v>
      </c>
      <c r="H844">
        <v>1.0009999999999999</v>
      </c>
      <c r="I844">
        <v>3.43</v>
      </c>
      <c r="J844">
        <v>0.64</v>
      </c>
      <c r="K844">
        <v>11.3</v>
      </c>
      <c r="L844">
        <v>4</v>
      </c>
      <c r="N844">
        <v>8.6999999999999993</v>
      </c>
      <c r="O844">
        <v>0.54</v>
      </c>
      <c r="P844">
        <v>0.26</v>
      </c>
      <c r="Q844">
        <v>2.5</v>
      </c>
      <c r="R844">
        <v>9.6999999999999906E-2</v>
      </c>
      <c r="S844">
        <v>7</v>
      </c>
      <c r="T844">
        <v>31</v>
      </c>
      <c r="U844">
        <v>0.99760000000000004</v>
      </c>
      <c r="V844">
        <v>3.27</v>
      </c>
      <c r="W844">
        <v>0.6</v>
      </c>
      <c r="X844">
        <v>9.3000000000000007</v>
      </c>
      <c r="Y844">
        <v>6</v>
      </c>
    </row>
    <row r="845" spans="1:25" x14ac:dyDescent="0.45">
      <c r="A845">
        <v>8.4</v>
      </c>
      <c r="B845">
        <v>0.62</v>
      </c>
      <c r="C845">
        <v>0.09</v>
      </c>
      <c r="D845">
        <v>2.2000000000000002</v>
      </c>
      <c r="E845">
        <v>8.4000000000000005E-2</v>
      </c>
      <c r="F845">
        <v>11</v>
      </c>
      <c r="G845">
        <v>108</v>
      </c>
      <c r="H845">
        <v>0.99639999999999995</v>
      </c>
      <c r="I845">
        <v>3.15</v>
      </c>
      <c r="J845">
        <v>0.66</v>
      </c>
      <c r="K845">
        <v>9.8000000000000007</v>
      </c>
      <c r="L845">
        <v>5</v>
      </c>
      <c r="N845">
        <v>7.9</v>
      </c>
      <c r="O845">
        <v>0.72</v>
      </c>
      <c r="P845">
        <v>0.01</v>
      </c>
      <c r="Q845">
        <v>1.9</v>
      </c>
      <c r="R845">
        <v>7.5999999999999998E-2</v>
      </c>
      <c r="S845">
        <v>7</v>
      </c>
      <c r="T845">
        <v>32</v>
      </c>
      <c r="U845">
        <v>0.99667999999999901</v>
      </c>
      <c r="V845">
        <v>3.39</v>
      </c>
      <c r="W845">
        <v>0.54</v>
      </c>
      <c r="X845">
        <v>9.6</v>
      </c>
      <c r="Y845">
        <v>5</v>
      </c>
    </row>
    <row r="846" spans="1:25" x14ac:dyDescent="0.45">
      <c r="A846">
        <v>6.7</v>
      </c>
      <c r="B846">
        <v>0.64</v>
      </c>
      <c r="C846">
        <v>0.23</v>
      </c>
      <c r="D846">
        <v>2.1</v>
      </c>
      <c r="E846">
        <v>0.08</v>
      </c>
      <c r="F846">
        <v>11</v>
      </c>
      <c r="G846">
        <v>119</v>
      </c>
      <c r="H846">
        <v>0.99537999999999904</v>
      </c>
      <c r="I846">
        <v>3.36</v>
      </c>
      <c r="J846">
        <v>0.7</v>
      </c>
      <c r="K846">
        <v>10.9</v>
      </c>
      <c r="L846">
        <v>5</v>
      </c>
      <c r="N846">
        <v>8.3000000000000007</v>
      </c>
      <c r="O846">
        <v>0.43</v>
      </c>
      <c r="P846">
        <v>0.3</v>
      </c>
      <c r="Q846">
        <v>3.4</v>
      </c>
      <c r="R846">
        <v>7.9000000000000001E-2</v>
      </c>
      <c r="S846">
        <v>7</v>
      </c>
      <c r="T846">
        <v>34</v>
      </c>
      <c r="U846">
        <v>0.99787999999999899</v>
      </c>
      <c r="V846">
        <v>3.36</v>
      </c>
      <c r="W846">
        <v>0.61</v>
      </c>
      <c r="X846">
        <v>10.5</v>
      </c>
      <c r="Y846">
        <v>5</v>
      </c>
    </row>
    <row r="847" spans="1:25" x14ac:dyDescent="0.45">
      <c r="A847">
        <v>7.6</v>
      </c>
      <c r="B847">
        <v>0.73499999999999999</v>
      </c>
      <c r="C847">
        <v>0.02</v>
      </c>
      <c r="D847">
        <v>2.5</v>
      </c>
      <c r="E847">
        <v>7.0999999999999994E-2</v>
      </c>
      <c r="F847">
        <v>10</v>
      </c>
      <c r="G847">
        <v>14</v>
      </c>
      <c r="H847">
        <v>0.99537999999999904</v>
      </c>
      <c r="I847">
        <v>3.51</v>
      </c>
      <c r="J847">
        <v>0.71</v>
      </c>
      <c r="K847">
        <v>11.7</v>
      </c>
      <c r="L847">
        <v>7</v>
      </c>
      <c r="N847">
        <v>7.3</v>
      </c>
      <c r="O847">
        <v>0.38</v>
      </c>
      <c r="P847">
        <v>0.21</v>
      </c>
      <c r="Q847">
        <v>2</v>
      </c>
      <c r="R847">
        <v>0.08</v>
      </c>
      <c r="S847">
        <v>7</v>
      </c>
      <c r="T847">
        <v>35</v>
      </c>
      <c r="U847">
        <v>0.99609999999999999</v>
      </c>
      <c r="V847">
        <v>3.33</v>
      </c>
      <c r="W847">
        <v>0.47</v>
      </c>
      <c r="X847">
        <v>9.5</v>
      </c>
      <c r="Y847">
        <v>5</v>
      </c>
    </row>
    <row r="848" spans="1:25" x14ac:dyDescent="0.45">
      <c r="A848">
        <v>7</v>
      </c>
      <c r="B848">
        <v>0.54</v>
      </c>
      <c r="C848">
        <v>0.09</v>
      </c>
      <c r="D848">
        <v>2</v>
      </c>
      <c r="E848">
        <v>8.1000000000000003E-2</v>
      </c>
      <c r="F848">
        <v>10</v>
      </c>
      <c r="G848">
        <v>16</v>
      </c>
      <c r="H848">
        <v>0.99478999999999995</v>
      </c>
      <c r="I848">
        <v>3.43</v>
      </c>
      <c r="J848">
        <v>0.59</v>
      </c>
      <c r="K848">
        <v>11.5</v>
      </c>
      <c r="L848">
        <v>6</v>
      </c>
      <c r="N848">
        <v>8.1999999999999993</v>
      </c>
      <c r="O848">
        <v>1</v>
      </c>
      <c r="P848">
        <v>0.09</v>
      </c>
      <c r="Q848">
        <v>2.2999999999999998</v>
      </c>
      <c r="R848">
        <v>6.5000000000000002E-2</v>
      </c>
      <c r="S848">
        <v>7</v>
      </c>
      <c r="T848">
        <v>37</v>
      </c>
      <c r="U848">
        <v>0.99685000000000001</v>
      </c>
      <c r="V848">
        <v>3.32</v>
      </c>
      <c r="W848">
        <v>0.55000000000000004</v>
      </c>
      <c r="X848">
        <v>9</v>
      </c>
      <c r="Y848">
        <v>6</v>
      </c>
    </row>
    <row r="849" spans="1:25" x14ac:dyDescent="0.45">
      <c r="A849">
        <v>10.9</v>
      </c>
      <c r="B849">
        <v>0.53</v>
      </c>
      <c r="C849">
        <v>0.49</v>
      </c>
      <c r="D849">
        <v>4.5999999999999996</v>
      </c>
      <c r="E849">
        <v>0.11799999999999999</v>
      </c>
      <c r="F849">
        <v>10</v>
      </c>
      <c r="G849">
        <v>17</v>
      </c>
      <c r="H849">
        <v>1.0002</v>
      </c>
      <c r="I849">
        <v>3.07</v>
      </c>
      <c r="J849">
        <v>0.56000000000000005</v>
      </c>
      <c r="K849">
        <v>11.7</v>
      </c>
      <c r="L849">
        <v>6</v>
      </c>
      <c r="N849">
        <v>7</v>
      </c>
      <c r="O849">
        <v>0.62</v>
      </c>
      <c r="P849">
        <v>0.18</v>
      </c>
      <c r="Q849">
        <v>1.5</v>
      </c>
      <c r="R849">
        <v>6.2E-2</v>
      </c>
      <c r="S849">
        <v>7</v>
      </c>
      <c r="T849">
        <v>50</v>
      </c>
      <c r="U849">
        <v>0.99509999999999998</v>
      </c>
      <c r="V849">
        <v>3.08</v>
      </c>
      <c r="W849">
        <v>0.6</v>
      </c>
      <c r="X849">
        <v>9.3000000000000007</v>
      </c>
      <c r="Y849">
        <v>5</v>
      </c>
    </row>
    <row r="850" spans="1:25" x14ac:dyDescent="0.45">
      <c r="A850">
        <v>10.1</v>
      </c>
      <c r="B850">
        <v>0.45</v>
      </c>
      <c r="C850">
        <v>0.23</v>
      </c>
      <c r="D850">
        <v>1.9</v>
      </c>
      <c r="E850">
        <v>8.1999999999999906E-2</v>
      </c>
      <c r="F850">
        <v>10</v>
      </c>
      <c r="G850">
        <v>18</v>
      </c>
      <c r="H850">
        <v>0.99773999999999996</v>
      </c>
      <c r="I850">
        <v>3.22</v>
      </c>
      <c r="J850">
        <v>0.65</v>
      </c>
      <c r="K850">
        <v>9.3000000000000007</v>
      </c>
      <c r="L850">
        <v>6</v>
      </c>
      <c r="N850">
        <v>7.6</v>
      </c>
      <c r="O850">
        <v>0.62</v>
      </c>
      <c r="P850">
        <v>0.32</v>
      </c>
      <c r="Q850">
        <v>2.2000000000000002</v>
      </c>
      <c r="R850">
        <v>8.1999999999999906E-2</v>
      </c>
      <c r="S850">
        <v>7</v>
      </c>
      <c r="T850">
        <v>54</v>
      </c>
      <c r="U850">
        <v>0.99660000000000004</v>
      </c>
      <c r="V850">
        <v>3.36</v>
      </c>
      <c r="W850">
        <v>0.52</v>
      </c>
      <c r="X850">
        <v>9.4</v>
      </c>
      <c r="Y850">
        <v>5</v>
      </c>
    </row>
    <row r="851" spans="1:25" x14ac:dyDescent="0.45">
      <c r="A851">
        <v>7.2</v>
      </c>
      <c r="B851">
        <v>0.48</v>
      </c>
      <c r="C851">
        <v>7.0000000000000007E-2</v>
      </c>
      <c r="D851">
        <v>5.5</v>
      </c>
      <c r="E851">
        <v>8.8999999999999996E-2</v>
      </c>
      <c r="F851">
        <v>10</v>
      </c>
      <c r="G851">
        <v>18</v>
      </c>
      <c r="H851">
        <v>0.99683999999999995</v>
      </c>
      <c r="I851">
        <v>3.37</v>
      </c>
      <c r="J851">
        <v>0.68</v>
      </c>
      <c r="K851">
        <v>11.2</v>
      </c>
      <c r="L851">
        <v>7</v>
      </c>
      <c r="N851">
        <v>9.9</v>
      </c>
      <c r="O851">
        <v>0.54</v>
      </c>
      <c r="P851">
        <v>0.26</v>
      </c>
      <c r="Q851">
        <v>2</v>
      </c>
      <c r="R851">
        <v>0.111</v>
      </c>
      <c r="S851">
        <v>7</v>
      </c>
      <c r="T851">
        <v>60</v>
      </c>
      <c r="U851">
        <v>0.99708999999999903</v>
      </c>
      <c r="V851">
        <v>2.94</v>
      </c>
      <c r="W851">
        <v>0.98</v>
      </c>
      <c r="X851">
        <v>10.199999999999999</v>
      </c>
      <c r="Y851">
        <v>5</v>
      </c>
    </row>
    <row r="852" spans="1:25" x14ac:dyDescent="0.45">
      <c r="A852">
        <v>7</v>
      </c>
      <c r="B852">
        <v>0.78</v>
      </c>
      <c r="C852">
        <v>0.08</v>
      </c>
      <c r="D852">
        <v>2</v>
      </c>
      <c r="E852">
        <v>9.2999999999999999E-2</v>
      </c>
      <c r="F852">
        <v>10</v>
      </c>
      <c r="G852">
        <v>19</v>
      </c>
      <c r="H852">
        <v>0.99560000000000004</v>
      </c>
      <c r="I852">
        <v>3.4</v>
      </c>
      <c r="J852">
        <v>0.47</v>
      </c>
      <c r="K852">
        <v>10</v>
      </c>
      <c r="L852">
        <v>5</v>
      </c>
      <c r="N852">
        <v>10.199999999999999</v>
      </c>
      <c r="O852">
        <v>0.33</v>
      </c>
      <c r="P852">
        <v>0.46</v>
      </c>
      <c r="Q852">
        <v>1.9</v>
      </c>
      <c r="R852">
        <v>8.1000000000000003E-2</v>
      </c>
      <c r="S852">
        <v>6</v>
      </c>
      <c r="T852">
        <v>9</v>
      </c>
      <c r="U852">
        <v>0.99627999999999906</v>
      </c>
      <c r="V852">
        <v>3.1</v>
      </c>
      <c r="W852">
        <v>0.48</v>
      </c>
      <c r="X852">
        <v>10.4</v>
      </c>
      <c r="Y852">
        <v>6</v>
      </c>
    </row>
    <row r="853" spans="1:25" x14ac:dyDescent="0.45">
      <c r="A853">
        <v>7.3</v>
      </c>
      <c r="B853">
        <v>0.83499999999999996</v>
      </c>
      <c r="C853">
        <v>0.03</v>
      </c>
      <c r="D853">
        <v>2.1</v>
      </c>
      <c r="E853">
        <v>9.1999999999999998E-2</v>
      </c>
      <c r="F853">
        <v>10</v>
      </c>
      <c r="G853">
        <v>19</v>
      </c>
      <c r="H853">
        <v>0.99660000000000004</v>
      </c>
      <c r="I853">
        <v>3.39</v>
      </c>
      <c r="J853">
        <v>0.47</v>
      </c>
      <c r="K853">
        <v>9.6</v>
      </c>
      <c r="L853">
        <v>5</v>
      </c>
      <c r="N853">
        <v>6.1</v>
      </c>
      <c r="O853">
        <v>0.56000000000000005</v>
      </c>
      <c r="P853">
        <v>0</v>
      </c>
      <c r="Q853">
        <v>2.2000000000000002</v>
      </c>
      <c r="R853">
        <v>7.9000000000000001E-2</v>
      </c>
      <c r="S853">
        <v>6</v>
      </c>
      <c r="T853">
        <v>9</v>
      </c>
      <c r="U853">
        <v>0.99480000000000002</v>
      </c>
      <c r="V853">
        <v>3.59</v>
      </c>
      <c r="W853">
        <v>0.54</v>
      </c>
      <c r="X853">
        <v>11.5</v>
      </c>
      <c r="Y853">
        <v>6</v>
      </c>
    </row>
    <row r="854" spans="1:25" x14ac:dyDescent="0.45">
      <c r="A854">
        <v>8.6999999999999993</v>
      </c>
      <c r="B854">
        <v>0.33</v>
      </c>
      <c r="C854">
        <v>0.38</v>
      </c>
      <c r="D854">
        <v>3.3</v>
      </c>
      <c r="E854">
        <v>6.3E-2</v>
      </c>
      <c r="F854">
        <v>10</v>
      </c>
      <c r="G854">
        <v>19</v>
      </c>
      <c r="H854">
        <v>0.99467999999999901</v>
      </c>
      <c r="I854">
        <v>3.3</v>
      </c>
      <c r="J854">
        <v>0.73</v>
      </c>
      <c r="K854">
        <v>12</v>
      </c>
      <c r="L854">
        <v>7</v>
      </c>
      <c r="N854">
        <v>9.1</v>
      </c>
      <c r="O854">
        <v>0.21</v>
      </c>
      <c r="P854">
        <v>0.37</v>
      </c>
      <c r="Q854">
        <v>1.6</v>
      </c>
      <c r="R854">
        <v>6.7000000000000004E-2</v>
      </c>
      <c r="S854">
        <v>6</v>
      </c>
      <c r="T854">
        <v>10</v>
      </c>
      <c r="U854">
        <v>0.99551999999999996</v>
      </c>
      <c r="V854">
        <v>3.23</v>
      </c>
      <c r="W854">
        <v>0.57999999999999996</v>
      </c>
      <c r="X854">
        <v>11.1</v>
      </c>
      <c r="Y854">
        <v>7</v>
      </c>
    </row>
    <row r="855" spans="1:25" x14ac:dyDescent="0.45">
      <c r="A855">
        <v>9.4</v>
      </c>
      <c r="B855">
        <v>0.41</v>
      </c>
      <c r="C855">
        <v>0.48</v>
      </c>
      <c r="D855">
        <v>4.5999999999999996</v>
      </c>
      <c r="E855">
        <v>7.1999999999999995E-2</v>
      </c>
      <c r="F855">
        <v>10</v>
      </c>
      <c r="G855">
        <v>20</v>
      </c>
      <c r="H855">
        <v>0.99729999999999996</v>
      </c>
      <c r="I855">
        <v>3.34</v>
      </c>
      <c r="J855">
        <v>0.79</v>
      </c>
      <c r="K855">
        <v>12.2</v>
      </c>
      <c r="L855">
        <v>7</v>
      </c>
      <c r="N855">
        <v>11.8</v>
      </c>
      <c r="O855">
        <v>0.26</v>
      </c>
      <c r="P855">
        <v>0.52</v>
      </c>
      <c r="Q855">
        <v>1.8</v>
      </c>
      <c r="R855">
        <v>7.0999999999999994E-2</v>
      </c>
      <c r="S855">
        <v>6</v>
      </c>
      <c r="T855">
        <v>10</v>
      </c>
      <c r="U855">
        <v>0.99680000000000002</v>
      </c>
      <c r="V855">
        <v>3.2</v>
      </c>
      <c r="W855">
        <v>0.72</v>
      </c>
      <c r="X855">
        <v>10.199999999999999</v>
      </c>
      <c r="Y855">
        <v>7</v>
      </c>
    </row>
    <row r="856" spans="1:25" x14ac:dyDescent="0.45">
      <c r="A856">
        <v>9.1999999999999993</v>
      </c>
      <c r="B856">
        <v>0.56000000000000005</v>
      </c>
      <c r="C856">
        <v>0.18</v>
      </c>
      <c r="D856">
        <v>1.6</v>
      </c>
      <c r="E856">
        <v>7.8E-2</v>
      </c>
      <c r="F856">
        <v>10</v>
      </c>
      <c r="G856">
        <v>21</v>
      </c>
      <c r="H856">
        <v>0.99575999999999998</v>
      </c>
      <c r="I856">
        <v>3.15</v>
      </c>
      <c r="J856">
        <v>0.49</v>
      </c>
      <c r="K856">
        <v>9.9</v>
      </c>
      <c r="L856">
        <v>5</v>
      </c>
      <c r="N856">
        <v>10.4</v>
      </c>
      <c r="O856">
        <v>0.26</v>
      </c>
      <c r="P856">
        <v>0.48</v>
      </c>
      <c r="Q856">
        <v>1.9</v>
      </c>
      <c r="R856">
        <v>6.6000000000000003E-2</v>
      </c>
      <c r="S856">
        <v>6</v>
      </c>
      <c r="T856">
        <v>10</v>
      </c>
      <c r="U856">
        <v>0.99724000000000002</v>
      </c>
      <c r="V856">
        <v>3.33</v>
      </c>
      <c r="W856">
        <v>0.87</v>
      </c>
      <c r="X856">
        <v>10.9</v>
      </c>
      <c r="Y856">
        <v>6</v>
      </c>
    </row>
    <row r="857" spans="1:25" x14ac:dyDescent="0.45">
      <c r="A857">
        <v>9</v>
      </c>
      <c r="B857">
        <v>0.78500000000000003</v>
      </c>
      <c r="C857">
        <v>0.24</v>
      </c>
      <c r="D857">
        <v>1.7</v>
      </c>
      <c r="E857">
        <v>7.8E-2</v>
      </c>
      <c r="F857">
        <v>10</v>
      </c>
      <c r="G857">
        <v>21</v>
      </c>
      <c r="H857">
        <v>0.99692000000000003</v>
      </c>
      <c r="I857">
        <v>3.29</v>
      </c>
      <c r="J857">
        <v>0.67</v>
      </c>
      <c r="K857">
        <v>10</v>
      </c>
      <c r="L857">
        <v>5</v>
      </c>
      <c r="N857">
        <v>10.4</v>
      </c>
      <c r="O857">
        <v>0.38</v>
      </c>
      <c r="P857">
        <v>0.46</v>
      </c>
      <c r="Q857">
        <v>2.1</v>
      </c>
      <c r="R857">
        <v>0.104</v>
      </c>
      <c r="S857">
        <v>6</v>
      </c>
      <c r="T857">
        <v>10</v>
      </c>
      <c r="U857">
        <v>0.99663999999999997</v>
      </c>
      <c r="V857">
        <v>3.12</v>
      </c>
      <c r="W857">
        <v>0.65</v>
      </c>
      <c r="X857">
        <v>11.8</v>
      </c>
      <c r="Y857">
        <v>7</v>
      </c>
    </row>
    <row r="858" spans="1:25" x14ac:dyDescent="0.45">
      <c r="A858">
        <v>8.9</v>
      </c>
      <c r="B858">
        <v>0.12</v>
      </c>
      <c r="C858">
        <v>0.45</v>
      </c>
      <c r="D858">
        <v>1.8</v>
      </c>
      <c r="E858">
        <v>7.4999999999999997E-2</v>
      </c>
      <c r="F858">
        <v>10</v>
      </c>
      <c r="G858">
        <v>21</v>
      </c>
      <c r="H858">
        <v>0.99551999999999996</v>
      </c>
      <c r="I858">
        <v>3.41</v>
      </c>
      <c r="J858">
        <v>0.76</v>
      </c>
      <c r="K858">
        <v>11.9</v>
      </c>
      <c r="L858">
        <v>7</v>
      </c>
      <c r="N858">
        <v>8.1999999999999993</v>
      </c>
      <c r="O858">
        <v>0.31</v>
      </c>
      <c r="P858">
        <v>0.4</v>
      </c>
      <c r="Q858">
        <v>2.2000000000000002</v>
      </c>
      <c r="R858">
        <v>5.7999999999999899E-2</v>
      </c>
      <c r="S858">
        <v>6</v>
      </c>
      <c r="T858">
        <v>10</v>
      </c>
      <c r="U858">
        <v>0.99536000000000002</v>
      </c>
      <c r="V858">
        <v>3.31</v>
      </c>
      <c r="W858">
        <v>0.68</v>
      </c>
      <c r="X858">
        <v>11.2</v>
      </c>
      <c r="Y858">
        <v>7</v>
      </c>
    </row>
    <row r="859" spans="1:25" x14ac:dyDescent="0.45">
      <c r="A859">
        <v>12</v>
      </c>
      <c r="B859">
        <v>0.28000000000000003</v>
      </c>
      <c r="C859">
        <v>0.49</v>
      </c>
      <c r="D859">
        <v>1.9</v>
      </c>
      <c r="E859">
        <v>7.3999999999999996E-2</v>
      </c>
      <c r="F859">
        <v>10</v>
      </c>
      <c r="G859">
        <v>21</v>
      </c>
      <c r="H859">
        <v>0.99760000000000004</v>
      </c>
      <c r="I859">
        <v>2.98</v>
      </c>
      <c r="J859">
        <v>0.66</v>
      </c>
      <c r="K859">
        <v>9.9</v>
      </c>
      <c r="L859">
        <v>7</v>
      </c>
      <c r="N859">
        <v>9</v>
      </c>
      <c r="O859">
        <v>0.38</v>
      </c>
      <c r="P859">
        <v>0.41</v>
      </c>
      <c r="Q859">
        <v>2.4</v>
      </c>
      <c r="R859">
        <v>0.10299999999999999</v>
      </c>
      <c r="S859">
        <v>6</v>
      </c>
      <c r="T859">
        <v>10</v>
      </c>
      <c r="U859">
        <v>0.99603999999999904</v>
      </c>
      <c r="V859">
        <v>3.13</v>
      </c>
      <c r="W859">
        <v>0.57999999999999996</v>
      </c>
      <c r="X859">
        <v>11.9</v>
      </c>
      <c r="Y859">
        <v>7</v>
      </c>
    </row>
    <row r="860" spans="1:25" x14ac:dyDescent="0.45">
      <c r="A860">
        <v>12.2</v>
      </c>
      <c r="B860">
        <v>0.34</v>
      </c>
      <c r="C860">
        <v>0.5</v>
      </c>
      <c r="D860">
        <v>2.4</v>
      </c>
      <c r="E860">
        <v>6.6000000000000003E-2</v>
      </c>
      <c r="F860">
        <v>10</v>
      </c>
      <c r="G860">
        <v>21</v>
      </c>
      <c r="H860">
        <v>1</v>
      </c>
      <c r="I860">
        <v>3.12</v>
      </c>
      <c r="J860">
        <v>1.18</v>
      </c>
      <c r="K860">
        <v>9.1999999999999993</v>
      </c>
      <c r="L860">
        <v>6</v>
      </c>
      <c r="N860">
        <v>10</v>
      </c>
      <c r="O860">
        <v>0.35</v>
      </c>
      <c r="P860">
        <v>0.47</v>
      </c>
      <c r="Q860">
        <v>2</v>
      </c>
      <c r="R860">
        <v>6.0999999999999999E-2</v>
      </c>
      <c r="S860">
        <v>6</v>
      </c>
      <c r="T860">
        <v>11</v>
      </c>
      <c r="U860">
        <v>0.99585000000000001</v>
      </c>
      <c r="V860">
        <v>3.23</v>
      </c>
      <c r="W860">
        <v>0.52</v>
      </c>
      <c r="X860">
        <v>12</v>
      </c>
      <c r="Y860">
        <v>6</v>
      </c>
    </row>
    <row r="861" spans="1:25" x14ac:dyDescent="0.45">
      <c r="A861">
        <v>8.4</v>
      </c>
      <c r="B861">
        <v>0.56000000000000005</v>
      </c>
      <c r="C861">
        <v>0.04</v>
      </c>
      <c r="D861">
        <v>2</v>
      </c>
      <c r="E861">
        <v>8.1999999999999906E-2</v>
      </c>
      <c r="F861">
        <v>10</v>
      </c>
      <c r="G861">
        <v>22</v>
      </c>
      <c r="H861">
        <v>0.99760000000000004</v>
      </c>
      <c r="I861">
        <v>3.22</v>
      </c>
      <c r="J861">
        <v>0.44</v>
      </c>
      <c r="K861">
        <v>9.6</v>
      </c>
      <c r="L861">
        <v>5</v>
      </c>
      <c r="N861">
        <v>7.1</v>
      </c>
      <c r="O861">
        <v>0.66</v>
      </c>
      <c r="P861">
        <v>0</v>
      </c>
      <c r="Q861">
        <v>2.4</v>
      </c>
      <c r="R861">
        <v>5.1999999999999998E-2</v>
      </c>
      <c r="S861">
        <v>6</v>
      </c>
      <c r="T861">
        <v>11</v>
      </c>
      <c r="U861">
        <v>0.99317999999999995</v>
      </c>
      <c r="V861">
        <v>3.35</v>
      </c>
      <c r="W861">
        <v>0.66</v>
      </c>
      <c r="X861">
        <v>12.7</v>
      </c>
      <c r="Y861">
        <v>7</v>
      </c>
    </row>
    <row r="862" spans="1:25" x14ac:dyDescent="0.45">
      <c r="A862">
        <v>8.1999999999999993</v>
      </c>
      <c r="B862">
        <v>0.28000000000000003</v>
      </c>
      <c r="C862">
        <v>0.6</v>
      </c>
      <c r="D862">
        <v>3</v>
      </c>
      <c r="E862">
        <v>0.104</v>
      </c>
      <c r="F862">
        <v>10</v>
      </c>
      <c r="G862">
        <v>22</v>
      </c>
      <c r="H862">
        <v>0.99827999999999995</v>
      </c>
      <c r="I862">
        <v>3.39</v>
      </c>
      <c r="J862">
        <v>0.68</v>
      </c>
      <c r="K862">
        <v>10.6</v>
      </c>
      <c r="L862">
        <v>5</v>
      </c>
      <c r="N862">
        <v>7.6</v>
      </c>
      <c r="O862">
        <v>0.43</v>
      </c>
      <c r="P862">
        <v>0.4</v>
      </c>
      <c r="Q862">
        <v>2.7</v>
      </c>
      <c r="R862">
        <v>8.1999999999999906E-2</v>
      </c>
      <c r="S862">
        <v>6</v>
      </c>
      <c r="T862">
        <v>11</v>
      </c>
      <c r="U862">
        <v>0.99537999999999904</v>
      </c>
      <c r="V862">
        <v>3.44</v>
      </c>
      <c r="W862">
        <v>0.54</v>
      </c>
      <c r="X862">
        <v>12.2</v>
      </c>
      <c r="Y862">
        <v>6</v>
      </c>
    </row>
    <row r="863" spans="1:25" x14ac:dyDescent="0.45">
      <c r="A863">
        <v>7</v>
      </c>
      <c r="B863">
        <v>0.5</v>
      </c>
      <c r="C863">
        <v>0.14000000000000001</v>
      </c>
      <c r="D863">
        <v>1.8</v>
      </c>
      <c r="E863">
        <v>7.8E-2</v>
      </c>
      <c r="F863">
        <v>10</v>
      </c>
      <c r="G863">
        <v>23</v>
      </c>
      <c r="H863">
        <v>0.99636000000000002</v>
      </c>
      <c r="I863">
        <v>3.53</v>
      </c>
      <c r="J863">
        <v>0.61</v>
      </c>
      <c r="K863">
        <v>10.4</v>
      </c>
      <c r="L863">
        <v>5</v>
      </c>
      <c r="N863">
        <v>8.1</v>
      </c>
      <c r="O863">
        <v>0.33</v>
      </c>
      <c r="P863">
        <v>0.44</v>
      </c>
      <c r="Q863">
        <v>1.5</v>
      </c>
      <c r="R863">
        <v>4.2000000000000003E-2</v>
      </c>
      <c r="S863">
        <v>6</v>
      </c>
      <c r="T863">
        <v>12</v>
      </c>
      <c r="U863">
        <v>0.99541999999999997</v>
      </c>
      <c r="V863">
        <v>3.35</v>
      </c>
      <c r="W863">
        <v>0.61</v>
      </c>
      <c r="X863">
        <v>10.7</v>
      </c>
      <c r="Y863">
        <v>5</v>
      </c>
    </row>
    <row r="864" spans="1:25" x14ac:dyDescent="0.45">
      <c r="A864">
        <v>9.6</v>
      </c>
      <c r="B864">
        <v>0.41</v>
      </c>
      <c r="C864">
        <v>0.37</v>
      </c>
      <c r="D864">
        <v>2.2999999999999998</v>
      </c>
      <c r="E864">
        <v>9.0999999999999998E-2</v>
      </c>
      <c r="F864">
        <v>10</v>
      </c>
      <c r="G864">
        <v>23</v>
      </c>
      <c r="H864">
        <v>0.99785999999999997</v>
      </c>
      <c r="I864">
        <v>3.24</v>
      </c>
      <c r="J864">
        <v>0.56000000000000005</v>
      </c>
      <c r="K864">
        <v>10.5</v>
      </c>
      <c r="L864">
        <v>5</v>
      </c>
      <c r="N864">
        <v>8.5</v>
      </c>
      <c r="O864">
        <v>0.34</v>
      </c>
      <c r="P864">
        <v>0.44</v>
      </c>
      <c r="Q864">
        <v>1.7</v>
      </c>
      <c r="R864">
        <v>7.9000000000000001E-2</v>
      </c>
      <c r="S864">
        <v>6</v>
      </c>
      <c r="T864">
        <v>12</v>
      </c>
      <c r="U864">
        <v>0.99604999999999999</v>
      </c>
      <c r="V864">
        <v>3.52</v>
      </c>
      <c r="W864">
        <v>0.63</v>
      </c>
      <c r="X864">
        <v>10.7</v>
      </c>
      <c r="Y864">
        <v>5</v>
      </c>
    </row>
    <row r="865" spans="1:25" x14ac:dyDescent="0.45">
      <c r="A865">
        <v>11.9</v>
      </c>
      <c r="B865">
        <v>0.43</v>
      </c>
      <c r="C865">
        <v>0.66</v>
      </c>
      <c r="D865">
        <v>3.1</v>
      </c>
      <c r="E865">
        <v>0.109</v>
      </c>
      <c r="F865">
        <v>10</v>
      </c>
      <c r="G865">
        <v>23</v>
      </c>
      <c r="H865">
        <v>1</v>
      </c>
      <c r="I865">
        <v>3.15</v>
      </c>
      <c r="J865">
        <v>0.85</v>
      </c>
      <c r="K865">
        <v>10.4</v>
      </c>
      <c r="L865">
        <v>7</v>
      </c>
      <c r="N865">
        <v>8.6</v>
      </c>
      <c r="O865">
        <v>0.42</v>
      </c>
      <c r="P865">
        <v>0.39</v>
      </c>
      <c r="Q865">
        <v>1.8</v>
      </c>
      <c r="R865">
        <v>6.8000000000000005E-2</v>
      </c>
      <c r="S865">
        <v>6</v>
      </c>
      <c r="T865">
        <v>12</v>
      </c>
      <c r="U865">
        <v>0.99516000000000004</v>
      </c>
      <c r="V865">
        <v>3.35</v>
      </c>
      <c r="W865">
        <v>0.69</v>
      </c>
      <c r="X865">
        <v>11.7</v>
      </c>
      <c r="Y865">
        <v>8</v>
      </c>
    </row>
    <row r="866" spans="1:25" x14ac:dyDescent="0.45">
      <c r="A866">
        <v>15.5</v>
      </c>
      <c r="B866">
        <v>0.64500000000000002</v>
      </c>
      <c r="C866">
        <v>0.49</v>
      </c>
      <c r="D866">
        <v>4.2</v>
      </c>
      <c r="E866">
        <v>9.5000000000000001E-2</v>
      </c>
      <c r="F866">
        <v>10</v>
      </c>
      <c r="G866">
        <v>23</v>
      </c>
      <c r="H866">
        <v>1.00315</v>
      </c>
      <c r="I866">
        <v>2.92</v>
      </c>
      <c r="J866">
        <v>0.74</v>
      </c>
      <c r="K866">
        <v>11.1</v>
      </c>
      <c r="L866">
        <v>5</v>
      </c>
      <c r="N866">
        <v>6.7</v>
      </c>
      <c r="O866">
        <v>0.76</v>
      </c>
      <c r="P866">
        <v>0.02</v>
      </c>
      <c r="Q866">
        <v>1.8</v>
      </c>
      <c r="R866">
        <v>7.8E-2</v>
      </c>
      <c r="S866">
        <v>6</v>
      </c>
      <c r="T866">
        <v>12</v>
      </c>
      <c r="U866">
        <v>0.996</v>
      </c>
      <c r="V866">
        <v>3.55</v>
      </c>
      <c r="W866">
        <v>0.63</v>
      </c>
      <c r="X866">
        <v>9.9499999999999993</v>
      </c>
      <c r="Y866">
        <v>3</v>
      </c>
    </row>
    <row r="867" spans="1:25" x14ac:dyDescent="0.45">
      <c r="A867">
        <v>15.6</v>
      </c>
      <c r="B867">
        <v>0.64500000000000002</v>
      </c>
      <c r="C867">
        <v>0.49</v>
      </c>
      <c r="D867">
        <v>4.2</v>
      </c>
      <c r="E867">
        <v>9.5000000000000001E-2</v>
      </c>
      <c r="F867">
        <v>10</v>
      </c>
      <c r="G867">
        <v>23</v>
      </c>
      <c r="H867">
        <v>1.00315</v>
      </c>
      <c r="I867">
        <v>2.92</v>
      </c>
      <c r="J867">
        <v>0.74</v>
      </c>
      <c r="K867">
        <v>11.1</v>
      </c>
      <c r="L867">
        <v>5</v>
      </c>
      <c r="N867">
        <v>7.6</v>
      </c>
      <c r="O867">
        <v>0.74</v>
      </c>
      <c r="P867">
        <v>0</v>
      </c>
      <c r="Q867">
        <v>1.9</v>
      </c>
      <c r="R867">
        <v>0.1</v>
      </c>
      <c r="S867">
        <v>6</v>
      </c>
      <c r="T867">
        <v>12</v>
      </c>
      <c r="U867">
        <v>0.99521000000000004</v>
      </c>
      <c r="V867">
        <v>3.36</v>
      </c>
      <c r="W867">
        <v>0.59</v>
      </c>
      <c r="X867">
        <v>11</v>
      </c>
      <c r="Y867">
        <v>5</v>
      </c>
    </row>
    <row r="868" spans="1:25" x14ac:dyDescent="0.45">
      <c r="A868">
        <v>10.5</v>
      </c>
      <c r="B868">
        <v>0.28000000000000003</v>
      </c>
      <c r="C868">
        <v>0.51</v>
      </c>
      <c r="D868">
        <v>1.7</v>
      </c>
      <c r="E868">
        <v>0.08</v>
      </c>
      <c r="F868">
        <v>10</v>
      </c>
      <c r="G868">
        <v>24</v>
      </c>
      <c r="H868">
        <v>0.99819999999999998</v>
      </c>
      <c r="I868">
        <v>3.2</v>
      </c>
      <c r="J868">
        <v>0.89</v>
      </c>
      <c r="K868">
        <v>9.4</v>
      </c>
      <c r="L868">
        <v>6</v>
      </c>
      <c r="N868">
        <v>7.5</v>
      </c>
      <c r="O868">
        <v>0.755</v>
      </c>
      <c r="P868">
        <v>0</v>
      </c>
      <c r="Q868">
        <v>1.9</v>
      </c>
      <c r="R868">
        <v>8.4000000000000005E-2</v>
      </c>
      <c r="S868">
        <v>6</v>
      </c>
      <c r="T868">
        <v>12</v>
      </c>
      <c r="U868">
        <v>0.99672000000000005</v>
      </c>
      <c r="V868">
        <v>3.34</v>
      </c>
      <c r="W868">
        <v>0.49</v>
      </c>
      <c r="X868">
        <v>9.6999999999999993</v>
      </c>
      <c r="Y868">
        <v>4</v>
      </c>
    </row>
    <row r="869" spans="1:25" x14ac:dyDescent="0.45">
      <c r="A869">
        <v>9.1</v>
      </c>
      <c r="B869">
        <v>0.3</v>
      </c>
      <c r="C869">
        <v>0.41</v>
      </c>
      <c r="D869">
        <v>2</v>
      </c>
      <c r="E869">
        <v>6.8000000000000005E-2</v>
      </c>
      <c r="F869">
        <v>10</v>
      </c>
      <c r="G869">
        <v>24</v>
      </c>
      <c r="H869">
        <v>0.99522999999999995</v>
      </c>
      <c r="I869">
        <v>3.27</v>
      </c>
      <c r="J869">
        <v>0.85</v>
      </c>
      <c r="K869">
        <v>11.7</v>
      </c>
      <c r="L869">
        <v>7</v>
      </c>
      <c r="N869">
        <v>8.3000000000000007</v>
      </c>
      <c r="O869">
        <v>0.28000000000000003</v>
      </c>
      <c r="P869">
        <v>0.48</v>
      </c>
      <c r="Q869">
        <v>2.1</v>
      </c>
      <c r="R869">
        <v>9.2999999999999999E-2</v>
      </c>
      <c r="S869">
        <v>6</v>
      </c>
      <c r="T869">
        <v>12</v>
      </c>
      <c r="U869">
        <v>0.99407999999999996</v>
      </c>
      <c r="V869">
        <v>3.26</v>
      </c>
      <c r="W869">
        <v>0.62</v>
      </c>
      <c r="X869">
        <v>12.4</v>
      </c>
      <c r="Y869">
        <v>7</v>
      </c>
    </row>
    <row r="870" spans="1:25" x14ac:dyDescent="0.45">
      <c r="A870">
        <v>15</v>
      </c>
      <c r="B870">
        <v>0.21</v>
      </c>
      <c r="C870">
        <v>0.44</v>
      </c>
      <c r="D870">
        <v>2.2000000000000002</v>
      </c>
      <c r="E870">
        <v>7.4999999999999997E-2</v>
      </c>
      <c r="F870">
        <v>10</v>
      </c>
      <c r="G870">
        <v>24</v>
      </c>
      <c r="H870">
        <v>1.0000500000000001</v>
      </c>
      <c r="I870">
        <v>3.07</v>
      </c>
      <c r="J870">
        <v>0.84</v>
      </c>
      <c r="K870">
        <v>9.1999999999999993</v>
      </c>
      <c r="L870">
        <v>7</v>
      </c>
      <c r="N870">
        <v>7.5</v>
      </c>
      <c r="O870">
        <v>0.43</v>
      </c>
      <c r="P870">
        <v>0.3</v>
      </c>
      <c r="Q870">
        <v>2.2000000000000002</v>
      </c>
      <c r="R870">
        <v>6.2E-2</v>
      </c>
      <c r="S870">
        <v>6</v>
      </c>
      <c r="T870">
        <v>12</v>
      </c>
      <c r="U870">
        <v>0.99495</v>
      </c>
      <c r="V870">
        <v>3.44</v>
      </c>
      <c r="W870">
        <v>0.72</v>
      </c>
      <c r="X870">
        <v>11.5</v>
      </c>
      <c r="Y870">
        <v>7</v>
      </c>
    </row>
    <row r="871" spans="1:25" x14ac:dyDescent="0.45">
      <c r="A871">
        <v>7.2</v>
      </c>
      <c r="B871">
        <v>0.67</v>
      </c>
      <c r="C871">
        <v>0</v>
      </c>
      <c r="D871">
        <v>2.2000000000000002</v>
      </c>
      <c r="E871">
        <v>6.8000000000000005E-2</v>
      </c>
      <c r="F871">
        <v>10</v>
      </c>
      <c r="G871">
        <v>24</v>
      </c>
      <c r="H871">
        <v>0.99560000000000004</v>
      </c>
      <c r="I871">
        <v>3.42</v>
      </c>
      <c r="J871">
        <v>0.72</v>
      </c>
      <c r="K871">
        <v>11.1</v>
      </c>
      <c r="L871">
        <v>6</v>
      </c>
      <c r="N871">
        <v>6.9</v>
      </c>
      <c r="O871">
        <v>0.45</v>
      </c>
      <c r="P871">
        <v>0.11</v>
      </c>
      <c r="Q871">
        <v>2.4</v>
      </c>
      <c r="R871">
        <v>4.2999999999999997E-2</v>
      </c>
      <c r="S871">
        <v>6</v>
      </c>
      <c r="T871">
        <v>12</v>
      </c>
      <c r="U871">
        <v>0.99353999999999998</v>
      </c>
      <c r="V871">
        <v>3.3</v>
      </c>
      <c r="W871">
        <v>0.65</v>
      </c>
      <c r="X871">
        <v>11.4</v>
      </c>
      <c r="Y871">
        <v>6</v>
      </c>
    </row>
    <row r="872" spans="1:25" x14ac:dyDescent="0.45">
      <c r="A872">
        <v>11</v>
      </c>
      <c r="B872">
        <v>0.26</v>
      </c>
      <c r="C872">
        <v>0.68</v>
      </c>
      <c r="D872">
        <v>2.5499999999999998</v>
      </c>
      <c r="E872">
        <v>8.5000000000000006E-2</v>
      </c>
      <c r="F872">
        <v>10</v>
      </c>
      <c r="G872">
        <v>25</v>
      </c>
      <c r="H872">
        <v>0.997</v>
      </c>
      <c r="I872">
        <v>3.18</v>
      </c>
      <c r="J872">
        <v>0.61</v>
      </c>
      <c r="K872">
        <v>11.8</v>
      </c>
      <c r="L872">
        <v>5</v>
      </c>
      <c r="N872">
        <v>7.9</v>
      </c>
      <c r="O872">
        <v>0.66</v>
      </c>
      <c r="P872">
        <v>0</v>
      </c>
      <c r="Q872">
        <v>1.4</v>
      </c>
      <c r="R872">
        <v>9.6000000000000002E-2</v>
      </c>
      <c r="S872">
        <v>6</v>
      </c>
      <c r="T872">
        <v>13</v>
      </c>
      <c r="U872">
        <v>0.99568999999999996</v>
      </c>
      <c r="V872">
        <v>3.43</v>
      </c>
      <c r="W872">
        <v>0.57999999999999996</v>
      </c>
      <c r="X872">
        <v>9.5</v>
      </c>
      <c r="Y872">
        <v>5</v>
      </c>
    </row>
    <row r="873" spans="1:25" x14ac:dyDescent="0.45">
      <c r="A873">
        <v>9.3000000000000007</v>
      </c>
      <c r="B873">
        <v>0.39</v>
      </c>
      <c r="C873">
        <v>0.4</v>
      </c>
      <c r="D873">
        <v>2.6</v>
      </c>
      <c r="E873">
        <v>7.2999999999999995E-2</v>
      </c>
      <c r="F873">
        <v>10</v>
      </c>
      <c r="G873">
        <v>26</v>
      </c>
      <c r="H873">
        <v>0.99839999999999995</v>
      </c>
      <c r="I873">
        <v>3.34</v>
      </c>
      <c r="J873">
        <v>0.75</v>
      </c>
      <c r="K873">
        <v>10.199999999999999</v>
      </c>
      <c r="L873">
        <v>6</v>
      </c>
      <c r="N873">
        <v>5.6</v>
      </c>
      <c r="O873">
        <v>0.62</v>
      </c>
      <c r="P873">
        <v>0.03</v>
      </c>
      <c r="Q873">
        <v>1.5</v>
      </c>
      <c r="R873">
        <v>0.08</v>
      </c>
      <c r="S873">
        <v>6</v>
      </c>
      <c r="T873">
        <v>13</v>
      </c>
      <c r="U873">
        <v>0.99497999999999998</v>
      </c>
      <c r="V873">
        <v>3.66</v>
      </c>
      <c r="W873">
        <v>0.62</v>
      </c>
      <c r="X873">
        <v>10.1</v>
      </c>
      <c r="Y873">
        <v>4</v>
      </c>
    </row>
    <row r="874" spans="1:25" x14ac:dyDescent="0.45">
      <c r="A874">
        <v>10</v>
      </c>
      <c r="B874">
        <v>0.28999999999999998</v>
      </c>
      <c r="C874">
        <v>0.4</v>
      </c>
      <c r="D874">
        <v>2.9</v>
      </c>
      <c r="E874">
        <v>9.8000000000000004E-2</v>
      </c>
      <c r="F874">
        <v>10</v>
      </c>
      <c r="G874">
        <v>26</v>
      </c>
      <c r="H874">
        <v>1.0005999999999999</v>
      </c>
      <c r="I874">
        <v>3.48</v>
      </c>
      <c r="J874">
        <v>0.91</v>
      </c>
      <c r="K874">
        <v>9.6999999999999993</v>
      </c>
      <c r="L874">
        <v>5</v>
      </c>
      <c r="N874">
        <v>10.4</v>
      </c>
      <c r="O874">
        <v>0.52</v>
      </c>
      <c r="P874">
        <v>0.45</v>
      </c>
      <c r="Q874">
        <v>2</v>
      </c>
      <c r="R874">
        <v>0.08</v>
      </c>
      <c r="S874">
        <v>6</v>
      </c>
      <c r="T874">
        <v>13</v>
      </c>
      <c r="U874">
        <v>0.99773999999999996</v>
      </c>
      <c r="V874">
        <v>3.22</v>
      </c>
      <c r="W874">
        <v>0.76</v>
      </c>
      <c r="X874">
        <v>11.4</v>
      </c>
      <c r="Y874">
        <v>6</v>
      </c>
    </row>
    <row r="875" spans="1:25" x14ac:dyDescent="0.45">
      <c r="A875">
        <v>10.199999999999999</v>
      </c>
      <c r="B875">
        <v>0.49</v>
      </c>
      <c r="C875">
        <v>0.63</v>
      </c>
      <c r="D875">
        <v>2.9</v>
      </c>
      <c r="E875">
        <v>7.1999999999999995E-2</v>
      </c>
      <c r="F875">
        <v>10</v>
      </c>
      <c r="G875">
        <v>26</v>
      </c>
      <c r="H875">
        <v>0.99680000000000002</v>
      </c>
      <c r="I875">
        <v>3.16</v>
      </c>
      <c r="J875">
        <v>0.78</v>
      </c>
      <c r="K875">
        <v>12.5</v>
      </c>
      <c r="L875">
        <v>7</v>
      </c>
      <c r="N875">
        <v>6.2</v>
      </c>
      <c r="O875">
        <v>0.78500000000000003</v>
      </c>
      <c r="P875">
        <v>0</v>
      </c>
      <c r="Q875">
        <v>2.1</v>
      </c>
      <c r="R875">
        <v>0.06</v>
      </c>
      <c r="S875">
        <v>6</v>
      </c>
      <c r="T875">
        <v>13</v>
      </c>
      <c r="U875">
        <v>0.99663999999999997</v>
      </c>
      <c r="V875">
        <v>3.59</v>
      </c>
      <c r="W875">
        <v>0.61</v>
      </c>
      <c r="X875">
        <v>10</v>
      </c>
      <c r="Y875">
        <v>4</v>
      </c>
    </row>
    <row r="876" spans="1:25" x14ac:dyDescent="0.45">
      <c r="A876">
        <v>7.5</v>
      </c>
      <c r="B876">
        <v>0.55000000000000004</v>
      </c>
      <c r="C876">
        <v>0.24</v>
      </c>
      <c r="D876">
        <v>2</v>
      </c>
      <c r="E876">
        <v>7.8E-2</v>
      </c>
      <c r="F876">
        <v>10</v>
      </c>
      <c r="G876">
        <v>28</v>
      </c>
      <c r="H876">
        <v>0.99829999999999997</v>
      </c>
      <c r="I876">
        <v>3.45</v>
      </c>
      <c r="J876">
        <v>0.78</v>
      </c>
      <c r="K876">
        <v>9.5</v>
      </c>
      <c r="L876">
        <v>6</v>
      </c>
      <c r="N876">
        <v>11.2</v>
      </c>
      <c r="O876">
        <v>0.67</v>
      </c>
      <c r="P876">
        <v>0.55000000000000004</v>
      </c>
      <c r="Q876">
        <v>2.2999999999999998</v>
      </c>
      <c r="R876">
        <v>8.4000000000000005E-2</v>
      </c>
      <c r="S876">
        <v>6</v>
      </c>
      <c r="T876">
        <v>13</v>
      </c>
      <c r="U876">
        <v>1</v>
      </c>
      <c r="V876">
        <v>3.17</v>
      </c>
      <c r="W876">
        <v>0.71</v>
      </c>
      <c r="X876">
        <v>9.5</v>
      </c>
      <c r="Y876">
        <v>6</v>
      </c>
    </row>
    <row r="877" spans="1:25" x14ac:dyDescent="0.45">
      <c r="A877">
        <v>7.2</v>
      </c>
      <c r="B877">
        <v>0.45</v>
      </c>
      <c r="C877">
        <v>0.15</v>
      </c>
      <c r="D877">
        <v>2</v>
      </c>
      <c r="E877">
        <v>7.8E-2</v>
      </c>
      <c r="F877">
        <v>10</v>
      </c>
      <c r="G877">
        <v>28</v>
      </c>
      <c r="H877">
        <v>0.99608999999999903</v>
      </c>
      <c r="I877">
        <v>3.29</v>
      </c>
      <c r="J877">
        <v>0.51</v>
      </c>
      <c r="K877">
        <v>9.9</v>
      </c>
      <c r="L877">
        <v>6</v>
      </c>
      <c r="N877">
        <v>10.1</v>
      </c>
      <c r="O877">
        <v>0.38</v>
      </c>
      <c r="P877">
        <v>0.5</v>
      </c>
      <c r="Q877">
        <v>2.4</v>
      </c>
      <c r="R877">
        <v>0.104</v>
      </c>
      <c r="S877">
        <v>6</v>
      </c>
      <c r="T877">
        <v>13</v>
      </c>
      <c r="U877">
        <v>0.99642999999999904</v>
      </c>
      <c r="V877">
        <v>3.22</v>
      </c>
      <c r="W877">
        <v>0.65</v>
      </c>
      <c r="X877">
        <v>11.6</v>
      </c>
      <c r="Y877">
        <v>7</v>
      </c>
    </row>
    <row r="878" spans="1:25" x14ac:dyDescent="0.45">
      <c r="A878">
        <v>8.1999999999999993</v>
      </c>
      <c r="B878">
        <v>0.44</v>
      </c>
      <c r="C878">
        <v>0.24</v>
      </c>
      <c r="D878">
        <v>2.2999999999999998</v>
      </c>
      <c r="E878">
        <v>6.3E-2</v>
      </c>
      <c r="F878">
        <v>10</v>
      </c>
      <c r="G878">
        <v>28</v>
      </c>
      <c r="H878">
        <v>0.99612999999999996</v>
      </c>
      <c r="I878">
        <v>3.25</v>
      </c>
      <c r="J878">
        <v>0.53</v>
      </c>
      <c r="K878">
        <v>10.199999999999999</v>
      </c>
      <c r="L878">
        <v>6</v>
      </c>
      <c r="N878">
        <v>8.3000000000000007</v>
      </c>
      <c r="O878">
        <v>0.53</v>
      </c>
      <c r="P878">
        <v>0</v>
      </c>
      <c r="Q878">
        <v>1.4</v>
      </c>
      <c r="R878">
        <v>7.0000000000000007E-2</v>
      </c>
      <c r="S878">
        <v>6</v>
      </c>
      <c r="T878">
        <v>14</v>
      </c>
      <c r="U878">
        <v>0.99592999999999998</v>
      </c>
      <c r="V878">
        <v>3.25</v>
      </c>
      <c r="W878">
        <v>0.64</v>
      </c>
      <c r="X878">
        <v>10</v>
      </c>
      <c r="Y878">
        <v>6</v>
      </c>
    </row>
    <row r="879" spans="1:25" x14ac:dyDescent="0.45">
      <c r="A879">
        <v>10.199999999999999</v>
      </c>
      <c r="B879">
        <v>0.24</v>
      </c>
      <c r="C879">
        <v>0.49</v>
      </c>
      <c r="D879">
        <v>2.4</v>
      </c>
      <c r="E879">
        <v>7.4999999999999997E-2</v>
      </c>
      <c r="F879">
        <v>10</v>
      </c>
      <c r="G879">
        <v>28</v>
      </c>
      <c r="H879">
        <v>0.99780000000000002</v>
      </c>
      <c r="I879">
        <v>3.14</v>
      </c>
      <c r="J879">
        <v>0.61</v>
      </c>
      <c r="K879">
        <v>10.4</v>
      </c>
      <c r="L879">
        <v>5</v>
      </c>
      <c r="N879">
        <v>10.9</v>
      </c>
      <c r="O879">
        <v>0.39</v>
      </c>
      <c r="P879">
        <v>0.47</v>
      </c>
      <c r="Q879">
        <v>1.8</v>
      </c>
      <c r="R879">
        <v>0.11799999999999999</v>
      </c>
      <c r="S879">
        <v>6</v>
      </c>
      <c r="T879">
        <v>14</v>
      </c>
      <c r="U879">
        <v>0.99819999999999998</v>
      </c>
      <c r="V879">
        <v>3.3</v>
      </c>
      <c r="W879">
        <v>0.75</v>
      </c>
      <c r="X879">
        <v>9.8000000000000007</v>
      </c>
      <c r="Y879">
        <v>6</v>
      </c>
    </row>
    <row r="880" spans="1:25" x14ac:dyDescent="0.45">
      <c r="A880">
        <v>8.6999999999999993</v>
      </c>
      <c r="B880">
        <v>0.48</v>
      </c>
      <c r="C880">
        <v>0.3</v>
      </c>
      <c r="D880">
        <v>2.8</v>
      </c>
      <c r="E880">
        <v>6.6000000000000003E-2</v>
      </c>
      <c r="F880">
        <v>10</v>
      </c>
      <c r="G880">
        <v>28</v>
      </c>
      <c r="H880">
        <v>0.99639999999999995</v>
      </c>
      <c r="I880">
        <v>3.33</v>
      </c>
      <c r="J880">
        <v>0.67</v>
      </c>
      <c r="K880">
        <v>11.2</v>
      </c>
      <c r="L880">
        <v>7</v>
      </c>
      <c r="N880">
        <v>6.8</v>
      </c>
      <c r="O880">
        <v>0.81</v>
      </c>
      <c r="P880">
        <v>0.05</v>
      </c>
      <c r="Q880">
        <v>2</v>
      </c>
      <c r="R880">
        <v>7.0000000000000007E-2</v>
      </c>
      <c r="S880">
        <v>6</v>
      </c>
      <c r="T880">
        <v>14</v>
      </c>
      <c r="U880">
        <v>0.99561999999999995</v>
      </c>
      <c r="V880">
        <v>3.51</v>
      </c>
      <c r="W880">
        <v>0.66</v>
      </c>
      <c r="X880">
        <v>10.8</v>
      </c>
      <c r="Y880">
        <v>6</v>
      </c>
    </row>
    <row r="881" spans="1:25" x14ac:dyDescent="0.45">
      <c r="A881">
        <v>8.1999999999999993</v>
      </c>
      <c r="B881">
        <v>0.39</v>
      </c>
      <c r="C881">
        <v>0.38</v>
      </c>
      <c r="D881">
        <v>1.5</v>
      </c>
      <c r="E881">
        <v>5.7999999999999899E-2</v>
      </c>
      <c r="F881">
        <v>10</v>
      </c>
      <c r="G881">
        <v>29</v>
      </c>
      <c r="H881">
        <v>0.99619999999999997</v>
      </c>
      <c r="I881">
        <v>3.26</v>
      </c>
      <c r="J881">
        <v>0.74</v>
      </c>
      <c r="K881">
        <v>9.8000000000000007</v>
      </c>
      <c r="L881">
        <v>5</v>
      </c>
      <c r="N881">
        <v>6.6</v>
      </c>
      <c r="O881">
        <v>0.5</v>
      </c>
      <c r="P881">
        <v>0.04</v>
      </c>
      <c r="Q881">
        <v>2.1</v>
      </c>
      <c r="R881">
        <v>6.8000000000000005E-2</v>
      </c>
      <c r="S881">
        <v>6</v>
      </c>
      <c r="T881">
        <v>14</v>
      </c>
      <c r="U881">
        <v>0.99550000000000005</v>
      </c>
      <c r="V881">
        <v>3.39</v>
      </c>
      <c r="W881">
        <v>0.64</v>
      </c>
      <c r="X881">
        <v>9.4</v>
      </c>
      <c r="Y881">
        <v>6</v>
      </c>
    </row>
    <row r="882" spans="1:25" x14ac:dyDescent="0.45">
      <c r="A882">
        <v>7.2</v>
      </c>
      <c r="B882">
        <v>0.60499999999999998</v>
      </c>
      <c r="C882">
        <v>0.02</v>
      </c>
      <c r="D882">
        <v>1.9</v>
      </c>
      <c r="E882">
        <v>9.6000000000000002E-2</v>
      </c>
      <c r="F882">
        <v>10</v>
      </c>
      <c r="G882">
        <v>31</v>
      </c>
      <c r="H882">
        <v>0.995</v>
      </c>
      <c r="I882">
        <v>3.46</v>
      </c>
      <c r="J882">
        <v>0.53</v>
      </c>
      <c r="K882">
        <v>11.8</v>
      </c>
      <c r="L882">
        <v>6</v>
      </c>
      <c r="N882">
        <v>9.9</v>
      </c>
      <c r="O882">
        <v>0.5</v>
      </c>
      <c r="P882">
        <v>0.24</v>
      </c>
      <c r="Q882">
        <v>2.2999999999999998</v>
      </c>
      <c r="R882">
        <v>0.10299999999999999</v>
      </c>
      <c r="S882">
        <v>6</v>
      </c>
      <c r="T882">
        <v>14</v>
      </c>
      <c r="U882">
        <v>0.99780000000000002</v>
      </c>
      <c r="V882">
        <v>3.34</v>
      </c>
      <c r="W882">
        <v>0.52</v>
      </c>
      <c r="X882">
        <v>10</v>
      </c>
      <c r="Y882">
        <v>4</v>
      </c>
    </row>
    <row r="883" spans="1:25" x14ac:dyDescent="0.45">
      <c r="A883">
        <v>8.1</v>
      </c>
      <c r="B883">
        <v>0.87</v>
      </c>
      <c r="C883">
        <v>0</v>
      </c>
      <c r="D883">
        <v>2.2000000000000002</v>
      </c>
      <c r="E883">
        <v>8.4000000000000005E-2</v>
      </c>
      <c r="F883">
        <v>10</v>
      </c>
      <c r="G883">
        <v>31</v>
      </c>
      <c r="H883">
        <v>0.99656</v>
      </c>
      <c r="I883">
        <v>3.25</v>
      </c>
      <c r="J883">
        <v>0.5</v>
      </c>
      <c r="K883">
        <v>9.8000000000000007</v>
      </c>
      <c r="L883">
        <v>5</v>
      </c>
      <c r="N883">
        <v>6.2</v>
      </c>
      <c r="O883">
        <v>0.44</v>
      </c>
      <c r="P883">
        <v>0.39</v>
      </c>
      <c r="Q883">
        <v>2.5</v>
      </c>
      <c r="R883">
        <v>7.6999999999999999E-2</v>
      </c>
      <c r="S883">
        <v>6</v>
      </c>
      <c r="T883">
        <v>14</v>
      </c>
      <c r="U883">
        <v>0.99555000000000005</v>
      </c>
      <c r="V883">
        <v>3.51</v>
      </c>
      <c r="W883">
        <v>0.69</v>
      </c>
      <c r="X883">
        <v>11</v>
      </c>
      <c r="Y883">
        <v>6</v>
      </c>
    </row>
    <row r="884" spans="1:25" x14ac:dyDescent="0.45">
      <c r="A884">
        <v>8</v>
      </c>
      <c r="B884">
        <v>0.52</v>
      </c>
      <c r="C884">
        <v>0.03</v>
      </c>
      <c r="D884">
        <v>1.7</v>
      </c>
      <c r="E884">
        <v>7.0000000000000007E-2</v>
      </c>
      <c r="F884">
        <v>10</v>
      </c>
      <c r="G884">
        <v>35</v>
      </c>
      <c r="H884">
        <v>0.99575000000000002</v>
      </c>
      <c r="I884">
        <v>3.34</v>
      </c>
      <c r="J884">
        <v>0.56999999999999995</v>
      </c>
      <c r="K884">
        <v>10</v>
      </c>
      <c r="L884">
        <v>5</v>
      </c>
      <c r="N884">
        <v>7.7</v>
      </c>
      <c r="O884">
        <v>0.83499999999999996</v>
      </c>
      <c r="P884">
        <v>0</v>
      </c>
      <c r="Q884">
        <v>2.6</v>
      </c>
      <c r="R884">
        <v>8.1000000000000003E-2</v>
      </c>
      <c r="S884">
        <v>6</v>
      </c>
      <c r="T884">
        <v>14</v>
      </c>
      <c r="U884">
        <v>0.99750000000000005</v>
      </c>
      <c r="V884">
        <v>3.3</v>
      </c>
      <c r="W884">
        <v>0.52</v>
      </c>
      <c r="X884">
        <v>9.3000000000000007</v>
      </c>
      <c r="Y884">
        <v>5</v>
      </c>
    </row>
    <row r="885" spans="1:25" x14ac:dyDescent="0.45">
      <c r="A885">
        <v>7.9</v>
      </c>
      <c r="B885">
        <v>0.43</v>
      </c>
      <c r="C885">
        <v>0.21</v>
      </c>
      <c r="D885">
        <v>1.6</v>
      </c>
      <c r="E885">
        <v>0.106</v>
      </c>
      <c r="F885">
        <v>10</v>
      </c>
      <c r="G885">
        <v>37</v>
      </c>
      <c r="H885">
        <v>0.99660000000000004</v>
      </c>
      <c r="I885">
        <v>3.17</v>
      </c>
      <c r="J885">
        <v>0.91</v>
      </c>
      <c r="K885">
        <v>9.5</v>
      </c>
      <c r="L885">
        <v>5</v>
      </c>
      <c r="N885">
        <v>11.6</v>
      </c>
      <c r="O885">
        <v>0.53</v>
      </c>
      <c r="P885">
        <v>0.66</v>
      </c>
      <c r="Q885">
        <v>3.65</v>
      </c>
      <c r="R885">
        <v>0.121</v>
      </c>
      <c r="S885">
        <v>6</v>
      </c>
      <c r="T885">
        <v>14</v>
      </c>
      <c r="U885">
        <v>0.99780000000000002</v>
      </c>
      <c r="V885">
        <v>3.05</v>
      </c>
      <c r="W885">
        <v>0.74</v>
      </c>
      <c r="X885">
        <v>11.5</v>
      </c>
      <c r="Y885">
        <v>7</v>
      </c>
    </row>
    <row r="886" spans="1:25" x14ac:dyDescent="0.45">
      <c r="A886">
        <v>6.9</v>
      </c>
      <c r="B886">
        <v>0.52</v>
      </c>
      <c r="C886">
        <v>0.25</v>
      </c>
      <c r="D886">
        <v>2.6</v>
      </c>
      <c r="E886">
        <v>8.1000000000000003E-2</v>
      </c>
      <c r="F886">
        <v>10</v>
      </c>
      <c r="G886">
        <v>37</v>
      </c>
      <c r="H886">
        <v>0.99685000000000001</v>
      </c>
      <c r="I886">
        <v>3.46</v>
      </c>
      <c r="J886">
        <v>0.5</v>
      </c>
      <c r="K886">
        <v>11</v>
      </c>
      <c r="L886">
        <v>5</v>
      </c>
      <c r="N886">
        <v>6.6</v>
      </c>
      <c r="O886">
        <v>0.70499999999999996</v>
      </c>
      <c r="P886">
        <v>7.0000000000000007E-2</v>
      </c>
      <c r="Q886">
        <v>1.6</v>
      </c>
      <c r="R886">
        <v>7.5999999999999998E-2</v>
      </c>
      <c r="S886">
        <v>6</v>
      </c>
      <c r="T886">
        <v>15</v>
      </c>
      <c r="U886">
        <v>0.99619999999999997</v>
      </c>
      <c r="V886">
        <v>3.44</v>
      </c>
      <c r="W886">
        <v>0.57999999999999996</v>
      </c>
      <c r="X886">
        <v>10.7</v>
      </c>
      <c r="Y886">
        <v>5</v>
      </c>
    </row>
    <row r="887" spans="1:25" x14ac:dyDescent="0.45">
      <c r="A887">
        <v>11.5</v>
      </c>
      <c r="B887">
        <v>0.35</v>
      </c>
      <c r="C887">
        <v>0.49</v>
      </c>
      <c r="D887">
        <v>3.3</v>
      </c>
      <c r="E887">
        <v>7.0000000000000007E-2</v>
      </c>
      <c r="F887">
        <v>10</v>
      </c>
      <c r="G887">
        <v>37</v>
      </c>
      <c r="H887">
        <v>1.0003</v>
      </c>
      <c r="I887">
        <v>3.32</v>
      </c>
      <c r="J887">
        <v>0.91</v>
      </c>
      <c r="K887">
        <v>11</v>
      </c>
      <c r="L887">
        <v>6</v>
      </c>
      <c r="N887">
        <v>8.5</v>
      </c>
      <c r="O887">
        <v>0.28000000000000003</v>
      </c>
      <c r="P887">
        <v>0.35</v>
      </c>
      <c r="Q887">
        <v>1.7</v>
      </c>
      <c r="R887">
        <v>6.0999999999999999E-2</v>
      </c>
      <c r="S887">
        <v>6</v>
      </c>
      <c r="T887">
        <v>15</v>
      </c>
      <c r="U887">
        <v>0.99524000000000001</v>
      </c>
      <c r="V887">
        <v>3.3</v>
      </c>
      <c r="W887">
        <v>0.74</v>
      </c>
      <c r="X887">
        <v>11.8</v>
      </c>
      <c r="Y887">
        <v>7</v>
      </c>
    </row>
    <row r="888" spans="1:25" x14ac:dyDescent="0.45">
      <c r="A888">
        <v>8.4</v>
      </c>
      <c r="B888">
        <v>0.71499999999999997</v>
      </c>
      <c r="C888">
        <v>0.2</v>
      </c>
      <c r="D888">
        <v>2.4</v>
      </c>
      <c r="E888">
        <v>7.5999999999999998E-2</v>
      </c>
      <c r="F888">
        <v>10</v>
      </c>
      <c r="G888">
        <v>38</v>
      </c>
      <c r="H888">
        <v>0.99734999999999996</v>
      </c>
      <c r="I888">
        <v>3.31</v>
      </c>
      <c r="J888">
        <v>0.64</v>
      </c>
      <c r="K888">
        <v>9.4</v>
      </c>
      <c r="L888">
        <v>5</v>
      </c>
      <c r="N888">
        <v>8</v>
      </c>
      <c r="O888">
        <v>0.38</v>
      </c>
      <c r="P888">
        <v>0.44</v>
      </c>
      <c r="Q888">
        <v>1.9</v>
      </c>
      <c r="R888">
        <v>9.8000000000000004E-2</v>
      </c>
      <c r="S888">
        <v>6</v>
      </c>
      <c r="T888">
        <v>15</v>
      </c>
      <c r="U888">
        <v>0.99560000000000004</v>
      </c>
      <c r="V888">
        <v>3.3</v>
      </c>
      <c r="W888">
        <v>0.64</v>
      </c>
      <c r="X888">
        <v>11.4</v>
      </c>
      <c r="Y888">
        <v>6</v>
      </c>
    </row>
    <row r="889" spans="1:25" x14ac:dyDescent="0.45">
      <c r="A889">
        <v>8.9</v>
      </c>
      <c r="B889">
        <v>0.31</v>
      </c>
      <c r="C889">
        <v>0.36</v>
      </c>
      <c r="D889">
        <v>2.6</v>
      </c>
      <c r="E889">
        <v>5.5999999999999897E-2</v>
      </c>
      <c r="F889">
        <v>10</v>
      </c>
      <c r="G889">
        <v>39</v>
      </c>
      <c r="H889">
        <v>0.99561999999999995</v>
      </c>
      <c r="I889">
        <v>3.4</v>
      </c>
      <c r="J889">
        <v>0.69</v>
      </c>
      <c r="K889">
        <v>11.8</v>
      </c>
      <c r="L889">
        <v>5</v>
      </c>
      <c r="N889">
        <v>11.3</v>
      </c>
      <c r="O889">
        <v>0.34</v>
      </c>
      <c r="P889">
        <v>0.45</v>
      </c>
      <c r="Q889">
        <v>2</v>
      </c>
      <c r="R889">
        <v>8.1999999999999906E-2</v>
      </c>
      <c r="S889">
        <v>6</v>
      </c>
      <c r="T889">
        <v>15</v>
      </c>
      <c r="U889">
        <v>0.99880000000000002</v>
      </c>
      <c r="V889">
        <v>2.94</v>
      </c>
      <c r="W889">
        <v>0.66</v>
      </c>
      <c r="X889">
        <v>9.1999999999999993</v>
      </c>
      <c r="Y889">
        <v>6</v>
      </c>
    </row>
    <row r="890" spans="1:25" x14ac:dyDescent="0.45">
      <c r="A890">
        <v>9.9</v>
      </c>
      <c r="B890">
        <v>0.44</v>
      </c>
      <c r="C890">
        <v>0.46</v>
      </c>
      <c r="D890">
        <v>2.2000000000000002</v>
      </c>
      <c r="E890">
        <v>9.0999999999999998E-2</v>
      </c>
      <c r="F890">
        <v>10</v>
      </c>
      <c r="G890">
        <v>41</v>
      </c>
      <c r="H890">
        <v>0.99637999999999904</v>
      </c>
      <c r="I890">
        <v>3.18</v>
      </c>
      <c r="J890">
        <v>0.69</v>
      </c>
      <c r="K890">
        <v>11.9</v>
      </c>
      <c r="L890">
        <v>6</v>
      </c>
      <c r="N890">
        <v>10.5</v>
      </c>
      <c r="O890">
        <v>0.51</v>
      </c>
      <c r="P890">
        <v>0.64</v>
      </c>
      <c r="Q890">
        <v>2.4</v>
      </c>
      <c r="R890">
        <v>0.107</v>
      </c>
      <c r="S890">
        <v>6</v>
      </c>
      <c r="T890">
        <v>15</v>
      </c>
      <c r="U890">
        <v>0.99729999999999996</v>
      </c>
      <c r="V890">
        <v>3.09</v>
      </c>
      <c r="W890">
        <v>0.66</v>
      </c>
      <c r="X890">
        <v>11.8</v>
      </c>
      <c r="Y890">
        <v>7</v>
      </c>
    </row>
    <row r="891" spans="1:25" x14ac:dyDescent="0.45">
      <c r="A891">
        <v>7.8</v>
      </c>
      <c r="B891">
        <v>0.73499999999999999</v>
      </c>
      <c r="C891">
        <v>0.08</v>
      </c>
      <c r="D891">
        <v>2.4</v>
      </c>
      <c r="E891">
        <v>9.1999999999999998E-2</v>
      </c>
      <c r="F891">
        <v>10</v>
      </c>
      <c r="G891">
        <v>41</v>
      </c>
      <c r="H891">
        <v>0.99739999999999995</v>
      </c>
      <c r="I891">
        <v>3.24</v>
      </c>
      <c r="J891">
        <v>0.71</v>
      </c>
      <c r="K891">
        <v>9.8000000000000007</v>
      </c>
      <c r="L891">
        <v>6</v>
      </c>
      <c r="N891">
        <v>8.9</v>
      </c>
      <c r="O891">
        <v>0.43</v>
      </c>
      <c r="P891">
        <v>0.45</v>
      </c>
      <c r="Q891">
        <v>1.9</v>
      </c>
      <c r="R891">
        <v>5.1999999999999998E-2</v>
      </c>
      <c r="S891">
        <v>6</v>
      </c>
      <c r="T891">
        <v>16</v>
      </c>
      <c r="U891">
        <v>0.99480000000000002</v>
      </c>
      <c r="V891">
        <v>3.35</v>
      </c>
      <c r="W891">
        <v>0.7</v>
      </c>
      <c r="X891">
        <v>12.5</v>
      </c>
      <c r="Y891">
        <v>6</v>
      </c>
    </row>
    <row r="892" spans="1:25" x14ac:dyDescent="0.45">
      <c r="A892">
        <v>12.6</v>
      </c>
      <c r="B892">
        <v>0.38</v>
      </c>
      <c r="C892">
        <v>0.66</v>
      </c>
      <c r="D892">
        <v>2.6</v>
      </c>
      <c r="E892">
        <v>8.7999999999999995E-2</v>
      </c>
      <c r="F892">
        <v>10</v>
      </c>
      <c r="G892">
        <v>41</v>
      </c>
      <c r="H892">
        <v>1.0009999999999999</v>
      </c>
      <c r="I892">
        <v>3.17</v>
      </c>
      <c r="J892">
        <v>0.68</v>
      </c>
      <c r="K892">
        <v>9.8000000000000007</v>
      </c>
      <c r="L892">
        <v>6</v>
      </c>
      <c r="N892">
        <v>9.3000000000000007</v>
      </c>
      <c r="O892">
        <v>0.27</v>
      </c>
      <c r="P892">
        <v>0.41</v>
      </c>
      <c r="Q892">
        <v>2</v>
      </c>
      <c r="R892">
        <v>9.0999999999999998E-2</v>
      </c>
      <c r="S892">
        <v>6</v>
      </c>
      <c r="T892">
        <v>16</v>
      </c>
      <c r="U892">
        <v>0.998</v>
      </c>
      <c r="V892">
        <v>3.28</v>
      </c>
      <c r="W892">
        <v>0.7</v>
      </c>
      <c r="X892">
        <v>9.6999999999999993</v>
      </c>
      <c r="Y892">
        <v>5</v>
      </c>
    </row>
    <row r="893" spans="1:25" x14ac:dyDescent="0.45">
      <c r="A893">
        <v>11.4</v>
      </c>
      <c r="B893">
        <v>0.6</v>
      </c>
      <c r="C893">
        <v>0.49</v>
      </c>
      <c r="D893">
        <v>2.7</v>
      </c>
      <c r="E893">
        <v>8.5000000000000006E-2</v>
      </c>
      <c r="F893">
        <v>10</v>
      </c>
      <c r="G893">
        <v>41</v>
      </c>
      <c r="H893">
        <v>0.99939999999999996</v>
      </c>
      <c r="I893">
        <v>3.15</v>
      </c>
      <c r="J893">
        <v>0.63</v>
      </c>
      <c r="K893">
        <v>10.5</v>
      </c>
      <c r="L893">
        <v>6</v>
      </c>
      <c r="N893">
        <v>6.6</v>
      </c>
      <c r="O893">
        <v>0.56999999999999995</v>
      </c>
      <c r="P893">
        <v>0.02</v>
      </c>
      <c r="Q893">
        <v>2.1</v>
      </c>
      <c r="R893">
        <v>0.115</v>
      </c>
      <c r="S893">
        <v>6</v>
      </c>
      <c r="T893">
        <v>16</v>
      </c>
      <c r="U893">
        <v>0.99653999999999998</v>
      </c>
      <c r="V893">
        <v>3.38</v>
      </c>
      <c r="W893">
        <v>0.69</v>
      </c>
      <c r="X893">
        <v>9.5</v>
      </c>
      <c r="Y893">
        <v>5</v>
      </c>
    </row>
    <row r="894" spans="1:25" x14ac:dyDescent="0.45">
      <c r="A894">
        <v>10.199999999999999</v>
      </c>
      <c r="B894">
        <v>0.36</v>
      </c>
      <c r="C894">
        <v>0.64</v>
      </c>
      <c r="D894">
        <v>2.9</v>
      </c>
      <c r="E894">
        <v>0.122</v>
      </c>
      <c r="F894">
        <v>10</v>
      </c>
      <c r="G894">
        <v>41</v>
      </c>
      <c r="H894">
        <v>0.998</v>
      </c>
      <c r="I894">
        <v>3.23</v>
      </c>
      <c r="J894">
        <v>0.66</v>
      </c>
      <c r="K894">
        <v>12.5</v>
      </c>
      <c r="L894">
        <v>6</v>
      </c>
      <c r="N894">
        <v>11.3</v>
      </c>
      <c r="O894">
        <v>0.37</v>
      </c>
      <c r="P894">
        <v>0.41</v>
      </c>
      <c r="Q894">
        <v>2.2999999999999998</v>
      </c>
      <c r="R894">
        <v>8.7999999999999995E-2</v>
      </c>
      <c r="S894">
        <v>6</v>
      </c>
      <c r="T894">
        <v>16</v>
      </c>
      <c r="U894">
        <v>0.99880000000000002</v>
      </c>
      <c r="V894">
        <v>3.09</v>
      </c>
      <c r="W894">
        <v>0.8</v>
      </c>
      <c r="X894">
        <v>9.3000000000000007</v>
      </c>
      <c r="Y894">
        <v>5</v>
      </c>
    </row>
    <row r="895" spans="1:25" x14ac:dyDescent="0.45">
      <c r="A895">
        <v>7.8</v>
      </c>
      <c r="B895">
        <v>0.5</v>
      </c>
      <c r="C895">
        <v>0.09</v>
      </c>
      <c r="D895">
        <v>2.2000000000000002</v>
      </c>
      <c r="E895">
        <v>0.115</v>
      </c>
      <c r="F895">
        <v>10</v>
      </c>
      <c r="G895">
        <v>42</v>
      </c>
      <c r="H895">
        <v>0.99709999999999999</v>
      </c>
      <c r="I895">
        <v>3.18</v>
      </c>
      <c r="J895">
        <v>0.62</v>
      </c>
      <c r="K895">
        <v>9.5</v>
      </c>
      <c r="L895">
        <v>5</v>
      </c>
      <c r="N895">
        <v>7.1</v>
      </c>
      <c r="O895">
        <v>0.48</v>
      </c>
      <c r="P895">
        <v>0.28000000000000003</v>
      </c>
      <c r="Q895">
        <v>2.8</v>
      </c>
      <c r="R895">
        <v>6.8000000000000005E-2</v>
      </c>
      <c r="S895">
        <v>6</v>
      </c>
      <c r="T895">
        <v>16</v>
      </c>
      <c r="U895">
        <v>0.99682000000000004</v>
      </c>
      <c r="V895">
        <v>3.24</v>
      </c>
      <c r="W895">
        <v>0.53</v>
      </c>
      <c r="X895">
        <v>10.3</v>
      </c>
      <c r="Y895">
        <v>5</v>
      </c>
    </row>
    <row r="896" spans="1:25" x14ac:dyDescent="0.45">
      <c r="A896">
        <v>8.8000000000000007</v>
      </c>
      <c r="B896">
        <v>0.61</v>
      </c>
      <c r="C896">
        <v>0.14000000000000001</v>
      </c>
      <c r="D896">
        <v>2.4</v>
      </c>
      <c r="E896">
        <v>6.7000000000000004E-2</v>
      </c>
      <c r="F896">
        <v>10</v>
      </c>
      <c r="G896">
        <v>42</v>
      </c>
      <c r="H896">
        <v>0.99690000000000001</v>
      </c>
      <c r="I896">
        <v>3.19</v>
      </c>
      <c r="J896">
        <v>0.59</v>
      </c>
      <c r="K896">
        <v>9.5</v>
      </c>
      <c r="L896">
        <v>5</v>
      </c>
      <c r="N896">
        <v>9.3000000000000007</v>
      </c>
      <c r="O896">
        <v>0.5</v>
      </c>
      <c r="P896">
        <v>0.36</v>
      </c>
      <c r="Q896">
        <v>1.8</v>
      </c>
      <c r="R896">
        <v>8.4000000000000005E-2</v>
      </c>
      <c r="S896">
        <v>6</v>
      </c>
      <c r="T896">
        <v>17</v>
      </c>
      <c r="U896">
        <v>0.99703999999999904</v>
      </c>
      <c r="V896">
        <v>3.27</v>
      </c>
      <c r="W896">
        <v>0.77</v>
      </c>
      <c r="X896">
        <v>10.8</v>
      </c>
      <c r="Y896">
        <v>6</v>
      </c>
    </row>
    <row r="897" spans="1:25" x14ac:dyDescent="0.45">
      <c r="A897">
        <v>7.5</v>
      </c>
      <c r="B897">
        <v>0.49</v>
      </c>
      <c r="C897">
        <v>0.19</v>
      </c>
      <c r="D897">
        <v>1.9</v>
      </c>
      <c r="E897">
        <v>7.5999999999999998E-2</v>
      </c>
      <c r="F897">
        <v>10</v>
      </c>
      <c r="G897">
        <v>44</v>
      </c>
      <c r="H897">
        <v>0.99570000000000003</v>
      </c>
      <c r="I897">
        <v>3.39</v>
      </c>
      <c r="J897">
        <v>0.54</v>
      </c>
      <c r="K897">
        <v>9.6999999999999993</v>
      </c>
      <c r="L897">
        <v>5</v>
      </c>
      <c r="N897">
        <v>10.199999999999999</v>
      </c>
      <c r="O897">
        <v>0.67</v>
      </c>
      <c r="P897">
        <v>0.39</v>
      </c>
      <c r="Q897">
        <v>1.9</v>
      </c>
      <c r="R897">
        <v>5.3999999999999999E-2</v>
      </c>
      <c r="S897">
        <v>6</v>
      </c>
      <c r="T897">
        <v>17</v>
      </c>
      <c r="U897">
        <v>0.99760000000000004</v>
      </c>
      <c r="V897">
        <v>3.17</v>
      </c>
      <c r="W897">
        <v>0.47</v>
      </c>
      <c r="X897">
        <v>10</v>
      </c>
      <c r="Y897">
        <v>5</v>
      </c>
    </row>
    <row r="898" spans="1:25" x14ac:dyDescent="0.45">
      <c r="A898">
        <v>7.3</v>
      </c>
      <c r="B898">
        <v>0.74</v>
      </c>
      <c r="C898">
        <v>0.08</v>
      </c>
      <c r="D898">
        <v>1.7</v>
      </c>
      <c r="E898">
        <v>9.4E-2</v>
      </c>
      <c r="F898">
        <v>10</v>
      </c>
      <c r="G898">
        <v>45</v>
      </c>
      <c r="H898">
        <v>0.99575999999999998</v>
      </c>
      <c r="I898">
        <v>3.24</v>
      </c>
      <c r="J898">
        <v>0.5</v>
      </c>
      <c r="K898">
        <v>9.8000000000000007</v>
      </c>
      <c r="L898">
        <v>5</v>
      </c>
      <c r="N898">
        <v>10.199999999999999</v>
      </c>
      <c r="O898">
        <v>0.28999999999999998</v>
      </c>
      <c r="P898">
        <v>0.65</v>
      </c>
      <c r="Q898">
        <v>2.4</v>
      </c>
      <c r="R898">
        <v>7.4999999999999997E-2</v>
      </c>
      <c r="S898">
        <v>6</v>
      </c>
      <c r="T898">
        <v>17</v>
      </c>
      <c r="U898">
        <v>0.99565000000000003</v>
      </c>
      <c r="V898">
        <v>3.22</v>
      </c>
      <c r="W898">
        <v>0.63</v>
      </c>
      <c r="X898">
        <v>11.8</v>
      </c>
      <c r="Y898">
        <v>6</v>
      </c>
    </row>
    <row r="899" spans="1:25" x14ac:dyDescent="0.45">
      <c r="A899">
        <v>9.8000000000000007</v>
      </c>
      <c r="B899">
        <v>0.5</v>
      </c>
      <c r="C899">
        <v>0.34</v>
      </c>
      <c r="D899">
        <v>2.2999999999999998</v>
      </c>
      <c r="E899">
        <v>9.4E-2</v>
      </c>
      <c r="F899">
        <v>10</v>
      </c>
      <c r="G899">
        <v>45</v>
      </c>
      <c r="H899">
        <v>0.99863999999999997</v>
      </c>
      <c r="I899">
        <v>3.24</v>
      </c>
      <c r="J899">
        <v>0.6</v>
      </c>
      <c r="K899">
        <v>9.6999999999999993</v>
      </c>
      <c r="L899">
        <v>7</v>
      </c>
      <c r="N899">
        <v>9.4</v>
      </c>
      <c r="O899">
        <v>0.3</v>
      </c>
      <c r="P899">
        <v>0.56000000000000005</v>
      </c>
      <c r="Q899">
        <v>2.8</v>
      </c>
      <c r="R899">
        <v>0.08</v>
      </c>
      <c r="S899">
        <v>6</v>
      </c>
      <c r="T899">
        <v>17</v>
      </c>
      <c r="U899">
        <v>0.99639999999999995</v>
      </c>
      <c r="V899">
        <v>3.15</v>
      </c>
      <c r="W899">
        <v>0.92</v>
      </c>
      <c r="X899">
        <v>11.7</v>
      </c>
      <c r="Y899">
        <v>8</v>
      </c>
    </row>
    <row r="900" spans="1:25" x14ac:dyDescent="0.45">
      <c r="A900">
        <v>11.6</v>
      </c>
      <c r="B900">
        <v>0.57999999999999996</v>
      </c>
      <c r="C900">
        <v>0.66</v>
      </c>
      <c r="D900">
        <v>2.2000000000000002</v>
      </c>
      <c r="E900">
        <v>7.3999999999999996E-2</v>
      </c>
      <c r="F900">
        <v>10</v>
      </c>
      <c r="G900">
        <v>47</v>
      </c>
      <c r="H900">
        <v>1.0007999999999999</v>
      </c>
      <c r="I900">
        <v>3.25</v>
      </c>
      <c r="J900">
        <v>0.56999999999999995</v>
      </c>
      <c r="K900">
        <v>9</v>
      </c>
      <c r="L900">
        <v>3</v>
      </c>
      <c r="N900">
        <v>6.2</v>
      </c>
      <c r="O900">
        <v>0.65</v>
      </c>
      <c r="P900">
        <v>0.06</v>
      </c>
      <c r="Q900">
        <v>1.6</v>
      </c>
      <c r="R900">
        <v>0.05</v>
      </c>
      <c r="S900">
        <v>6</v>
      </c>
      <c r="T900">
        <v>18</v>
      </c>
      <c r="U900">
        <v>0.99347999999999903</v>
      </c>
      <c r="V900">
        <v>3.57</v>
      </c>
      <c r="W900">
        <v>0.54</v>
      </c>
      <c r="X900">
        <v>11.95</v>
      </c>
      <c r="Y900">
        <v>5</v>
      </c>
    </row>
    <row r="901" spans="1:25" x14ac:dyDescent="0.45">
      <c r="A901">
        <v>8.9</v>
      </c>
      <c r="B901">
        <v>0.4</v>
      </c>
      <c r="C901">
        <v>0.32</v>
      </c>
      <c r="D901">
        <v>5.6</v>
      </c>
      <c r="E901">
        <v>8.6999999999999994E-2</v>
      </c>
      <c r="F901">
        <v>10</v>
      </c>
      <c r="G901">
        <v>47</v>
      </c>
      <c r="H901">
        <v>0.99909999999999999</v>
      </c>
      <c r="I901">
        <v>3.38</v>
      </c>
      <c r="J901">
        <v>0.77</v>
      </c>
      <c r="K901">
        <v>10.5</v>
      </c>
      <c r="L901">
        <v>7</v>
      </c>
      <c r="N901">
        <v>8</v>
      </c>
      <c r="O901">
        <v>0.42</v>
      </c>
      <c r="P901">
        <v>0.17</v>
      </c>
      <c r="Q901">
        <v>2</v>
      </c>
      <c r="R901">
        <v>7.2999999999999995E-2</v>
      </c>
      <c r="S901">
        <v>6</v>
      </c>
      <c r="T901">
        <v>18</v>
      </c>
      <c r="U901">
        <v>0.99719999999999998</v>
      </c>
      <c r="V901">
        <v>3.29</v>
      </c>
      <c r="W901">
        <v>0.61</v>
      </c>
      <c r="X901">
        <v>9.1999999999999993</v>
      </c>
      <c r="Y901">
        <v>6</v>
      </c>
    </row>
    <row r="902" spans="1:25" x14ac:dyDescent="0.45">
      <c r="A902">
        <v>8</v>
      </c>
      <c r="B902">
        <v>0.43</v>
      </c>
      <c r="C902">
        <v>0.36</v>
      </c>
      <c r="D902">
        <v>2.2999999999999998</v>
      </c>
      <c r="E902">
        <v>7.4999999999999997E-2</v>
      </c>
      <c r="F902">
        <v>10</v>
      </c>
      <c r="G902">
        <v>48</v>
      </c>
      <c r="H902">
        <v>0.99760000000000004</v>
      </c>
      <c r="I902">
        <v>3.34</v>
      </c>
      <c r="J902">
        <v>0.46</v>
      </c>
      <c r="K902">
        <v>9.4</v>
      </c>
      <c r="L902">
        <v>5</v>
      </c>
      <c r="N902">
        <v>7.8</v>
      </c>
      <c r="O902">
        <v>0.62</v>
      </c>
      <c r="P902">
        <v>0.05</v>
      </c>
      <c r="Q902">
        <v>2.2999999999999998</v>
      </c>
      <c r="R902">
        <v>7.9000000000000001E-2</v>
      </c>
      <c r="S902">
        <v>6</v>
      </c>
      <c r="T902">
        <v>18</v>
      </c>
      <c r="U902">
        <v>0.99734999999999996</v>
      </c>
      <c r="V902">
        <v>3.29</v>
      </c>
      <c r="W902">
        <v>0.63</v>
      </c>
      <c r="X902">
        <v>9.3000000000000007</v>
      </c>
      <c r="Y902">
        <v>5</v>
      </c>
    </row>
    <row r="903" spans="1:25" x14ac:dyDescent="0.45">
      <c r="A903">
        <v>8.3000000000000007</v>
      </c>
      <c r="B903">
        <v>0.71499999999999997</v>
      </c>
      <c r="C903">
        <v>0.15</v>
      </c>
      <c r="D903">
        <v>1.8</v>
      </c>
      <c r="E903">
        <v>8.8999999999999996E-2</v>
      </c>
      <c r="F903">
        <v>10</v>
      </c>
      <c r="G903">
        <v>52</v>
      </c>
      <c r="H903">
        <v>0.99680000000000002</v>
      </c>
      <c r="I903">
        <v>3.23</v>
      </c>
      <c r="J903">
        <v>0.77</v>
      </c>
      <c r="K903">
        <v>9.5</v>
      </c>
      <c r="L903">
        <v>5</v>
      </c>
      <c r="N903">
        <v>12.3</v>
      </c>
      <c r="O903">
        <v>0.39</v>
      </c>
      <c r="P903">
        <v>0.63</v>
      </c>
      <c r="Q903">
        <v>2.2999999999999998</v>
      </c>
      <c r="R903">
        <v>9.0999999999999998E-2</v>
      </c>
      <c r="S903">
        <v>6</v>
      </c>
      <c r="T903">
        <v>18</v>
      </c>
      <c r="U903">
        <v>1.0004</v>
      </c>
      <c r="V903">
        <v>3.16</v>
      </c>
      <c r="W903">
        <v>0.49</v>
      </c>
      <c r="X903">
        <v>9.5</v>
      </c>
      <c r="Y903">
        <v>5</v>
      </c>
    </row>
    <row r="904" spans="1:25" x14ac:dyDescent="0.45">
      <c r="A904">
        <v>8</v>
      </c>
      <c r="B904">
        <v>0.72499999999999998</v>
      </c>
      <c r="C904">
        <v>0.24</v>
      </c>
      <c r="D904">
        <v>2.8</v>
      </c>
      <c r="E904">
        <v>8.3000000000000004E-2</v>
      </c>
      <c r="F904">
        <v>10</v>
      </c>
      <c r="G904">
        <v>62</v>
      </c>
      <c r="H904">
        <v>0.99685000000000001</v>
      </c>
      <c r="I904">
        <v>3.35</v>
      </c>
      <c r="J904">
        <v>0.56000000000000005</v>
      </c>
      <c r="K904">
        <v>10</v>
      </c>
      <c r="L904">
        <v>6</v>
      </c>
      <c r="N904">
        <v>6.1</v>
      </c>
      <c r="O904">
        <v>0.38</v>
      </c>
      <c r="P904">
        <v>0.15</v>
      </c>
      <c r="Q904">
        <v>1.8</v>
      </c>
      <c r="R904">
        <v>7.1999999999999995E-2</v>
      </c>
      <c r="S904">
        <v>6</v>
      </c>
      <c r="T904">
        <v>19</v>
      </c>
      <c r="U904">
        <v>0.99550000000000005</v>
      </c>
      <c r="V904">
        <v>3.42</v>
      </c>
      <c r="W904">
        <v>0.56999999999999995</v>
      </c>
      <c r="X904">
        <v>9.4</v>
      </c>
      <c r="Y904">
        <v>5</v>
      </c>
    </row>
    <row r="905" spans="1:25" x14ac:dyDescent="0.45">
      <c r="A905">
        <v>7.9</v>
      </c>
      <c r="B905">
        <v>0.56999999999999995</v>
      </c>
      <c r="C905">
        <v>0.31</v>
      </c>
      <c r="D905">
        <v>2</v>
      </c>
      <c r="E905">
        <v>7.9000000000000001E-2</v>
      </c>
      <c r="F905">
        <v>10</v>
      </c>
      <c r="G905">
        <v>79</v>
      </c>
      <c r="H905">
        <v>0.99677000000000004</v>
      </c>
      <c r="I905">
        <v>3.29</v>
      </c>
      <c r="J905">
        <v>0.69</v>
      </c>
      <c r="K905">
        <v>9.5</v>
      </c>
      <c r="L905">
        <v>6</v>
      </c>
      <c r="N905">
        <v>8.3000000000000007</v>
      </c>
      <c r="O905">
        <v>0.61499999999999999</v>
      </c>
      <c r="P905">
        <v>0.22</v>
      </c>
      <c r="Q905">
        <v>2.6</v>
      </c>
      <c r="R905">
        <v>8.6999999999999994E-2</v>
      </c>
      <c r="S905">
        <v>6</v>
      </c>
      <c r="T905">
        <v>19</v>
      </c>
      <c r="U905">
        <v>0.99819999999999998</v>
      </c>
      <c r="V905">
        <v>3.26</v>
      </c>
      <c r="W905">
        <v>0.61</v>
      </c>
      <c r="X905">
        <v>9.3000000000000007</v>
      </c>
      <c r="Y905">
        <v>5</v>
      </c>
    </row>
    <row r="906" spans="1:25" x14ac:dyDescent="0.45">
      <c r="A906">
        <v>8.3000000000000007</v>
      </c>
      <c r="B906">
        <v>0.56000000000000005</v>
      </c>
      <c r="C906">
        <v>0.22</v>
      </c>
      <c r="D906">
        <v>2.4</v>
      </c>
      <c r="E906">
        <v>8.1999999999999906E-2</v>
      </c>
      <c r="F906">
        <v>10</v>
      </c>
      <c r="G906">
        <v>86</v>
      </c>
      <c r="H906">
        <v>0.99829999999999997</v>
      </c>
      <c r="I906">
        <v>3.37</v>
      </c>
      <c r="J906">
        <v>0.62</v>
      </c>
      <c r="K906">
        <v>9.5</v>
      </c>
      <c r="L906">
        <v>5</v>
      </c>
      <c r="N906">
        <v>11.4</v>
      </c>
      <c r="O906">
        <v>0.26</v>
      </c>
      <c r="P906">
        <v>0.44</v>
      </c>
      <c r="Q906">
        <v>3.6</v>
      </c>
      <c r="R906">
        <v>7.0999999999999994E-2</v>
      </c>
      <c r="S906">
        <v>6</v>
      </c>
      <c r="T906">
        <v>19</v>
      </c>
      <c r="U906">
        <v>0.99860000000000004</v>
      </c>
      <c r="V906">
        <v>3.12</v>
      </c>
      <c r="W906">
        <v>0.82</v>
      </c>
      <c r="X906">
        <v>9.3000000000000007</v>
      </c>
      <c r="Y906">
        <v>6</v>
      </c>
    </row>
    <row r="907" spans="1:25" x14ac:dyDescent="0.45">
      <c r="A907">
        <v>7.6</v>
      </c>
      <c r="B907">
        <v>0.49</v>
      </c>
      <c r="C907">
        <v>0.26</v>
      </c>
      <c r="D907">
        <v>1.6</v>
      </c>
      <c r="E907">
        <v>0.23599999999999999</v>
      </c>
      <c r="F907">
        <v>10</v>
      </c>
      <c r="G907">
        <v>88</v>
      </c>
      <c r="H907">
        <v>0.99680000000000002</v>
      </c>
      <c r="I907">
        <v>3.11</v>
      </c>
      <c r="J907">
        <v>0.8</v>
      </c>
      <c r="K907">
        <v>9.3000000000000007</v>
      </c>
      <c r="L907">
        <v>5</v>
      </c>
      <c r="N907">
        <v>10.6</v>
      </c>
      <c r="O907">
        <v>0.48</v>
      </c>
      <c r="P907">
        <v>0.64</v>
      </c>
      <c r="Q907">
        <v>2.2000000000000002</v>
      </c>
      <c r="R907">
        <v>0.111</v>
      </c>
      <c r="S907">
        <v>6</v>
      </c>
      <c r="T907">
        <v>20</v>
      </c>
      <c r="U907">
        <v>0.997</v>
      </c>
      <c r="V907">
        <v>3.26</v>
      </c>
      <c r="W907">
        <v>0.66</v>
      </c>
      <c r="X907">
        <v>11.7</v>
      </c>
      <c r="Y907">
        <v>6</v>
      </c>
    </row>
    <row r="908" spans="1:25" x14ac:dyDescent="0.45">
      <c r="A908">
        <v>7.3</v>
      </c>
      <c r="B908">
        <v>1.07</v>
      </c>
      <c r="C908">
        <v>0.09</v>
      </c>
      <c r="D908">
        <v>1.7</v>
      </c>
      <c r="E908">
        <v>0.17799999999999999</v>
      </c>
      <c r="F908">
        <v>10</v>
      </c>
      <c r="G908">
        <v>89</v>
      </c>
      <c r="H908">
        <v>0.99619999999999997</v>
      </c>
      <c r="I908">
        <v>3.3</v>
      </c>
      <c r="J908">
        <v>0.56999999999999995</v>
      </c>
      <c r="K908">
        <v>9</v>
      </c>
      <c r="L908">
        <v>5</v>
      </c>
      <c r="N908">
        <v>10.6</v>
      </c>
      <c r="O908">
        <v>0.36</v>
      </c>
      <c r="P908">
        <v>0.56999999999999995</v>
      </c>
      <c r="Q908">
        <v>2.2999999999999998</v>
      </c>
      <c r="R908">
        <v>8.6999999999999994E-2</v>
      </c>
      <c r="S908">
        <v>6</v>
      </c>
      <c r="T908">
        <v>20</v>
      </c>
      <c r="U908">
        <v>0.99675999999999998</v>
      </c>
      <c r="V908">
        <v>3.14</v>
      </c>
      <c r="W908">
        <v>0.72</v>
      </c>
      <c r="X908">
        <v>11.1</v>
      </c>
      <c r="Y908">
        <v>7</v>
      </c>
    </row>
    <row r="909" spans="1:25" x14ac:dyDescent="0.45">
      <c r="A909">
        <v>9.1999999999999993</v>
      </c>
      <c r="B909">
        <v>0.755</v>
      </c>
      <c r="C909">
        <v>0.18</v>
      </c>
      <c r="D909">
        <v>2.2000000000000002</v>
      </c>
      <c r="E909">
        <v>0.14799999999999999</v>
      </c>
      <c r="F909">
        <v>10</v>
      </c>
      <c r="G909">
        <v>103</v>
      </c>
      <c r="H909">
        <v>0.99690000000000001</v>
      </c>
      <c r="I909">
        <v>2.87</v>
      </c>
      <c r="J909">
        <v>1.36</v>
      </c>
      <c r="K909">
        <v>10.199999999999999</v>
      </c>
      <c r="L909">
        <v>6</v>
      </c>
      <c r="N909">
        <v>7.7</v>
      </c>
      <c r="O909">
        <v>0.61</v>
      </c>
      <c r="P909">
        <v>0.18</v>
      </c>
      <c r="Q909">
        <v>2.4</v>
      </c>
      <c r="R909">
        <v>8.3000000000000004E-2</v>
      </c>
      <c r="S909">
        <v>6</v>
      </c>
      <c r="T909">
        <v>20</v>
      </c>
      <c r="U909">
        <v>0.99629999999999996</v>
      </c>
      <c r="V909">
        <v>3.29</v>
      </c>
      <c r="W909">
        <v>0.6</v>
      </c>
      <c r="X909">
        <v>10.199999999999999</v>
      </c>
      <c r="Y909">
        <v>6</v>
      </c>
    </row>
    <row r="910" spans="1:25" x14ac:dyDescent="0.45">
      <c r="A910">
        <v>7.1</v>
      </c>
      <c r="B910">
        <v>0.59</v>
      </c>
      <c r="C910">
        <v>0</v>
      </c>
      <c r="D910">
        <v>2.1</v>
      </c>
      <c r="E910">
        <v>9.0999999999999998E-2</v>
      </c>
      <c r="F910">
        <v>9</v>
      </c>
      <c r="G910">
        <v>14</v>
      </c>
      <c r="H910">
        <v>0.99487999999999899</v>
      </c>
      <c r="I910">
        <v>3.42</v>
      </c>
      <c r="J910">
        <v>0.55000000000000004</v>
      </c>
      <c r="K910">
        <v>11.5</v>
      </c>
      <c r="L910">
        <v>7</v>
      </c>
      <c r="N910">
        <v>9.4</v>
      </c>
      <c r="O910">
        <v>0.4</v>
      </c>
      <c r="P910">
        <v>0.47</v>
      </c>
      <c r="Q910">
        <v>2.5</v>
      </c>
      <c r="R910">
        <v>8.6999999999999994E-2</v>
      </c>
      <c r="S910">
        <v>6</v>
      </c>
      <c r="T910">
        <v>20</v>
      </c>
      <c r="U910">
        <v>0.99772000000000005</v>
      </c>
      <c r="V910">
        <v>3.15</v>
      </c>
      <c r="W910">
        <v>0.5</v>
      </c>
      <c r="X910">
        <v>10.5</v>
      </c>
      <c r="Y910">
        <v>5</v>
      </c>
    </row>
    <row r="911" spans="1:25" x14ac:dyDescent="0.45">
      <c r="A911">
        <v>7.3</v>
      </c>
      <c r="B911">
        <v>0.55000000000000004</v>
      </c>
      <c r="C911">
        <v>0.01</v>
      </c>
      <c r="D911">
        <v>1.8</v>
      </c>
      <c r="E911">
        <v>9.2999999999999999E-2</v>
      </c>
      <c r="F911">
        <v>9</v>
      </c>
      <c r="G911">
        <v>15</v>
      </c>
      <c r="H911">
        <v>0.99513999999999903</v>
      </c>
      <c r="I911">
        <v>3.35</v>
      </c>
      <c r="J911">
        <v>0.57999999999999996</v>
      </c>
      <c r="K911">
        <v>11</v>
      </c>
      <c r="L911">
        <v>7</v>
      </c>
      <c r="N911">
        <v>7.3</v>
      </c>
      <c r="O911">
        <v>0.67</v>
      </c>
      <c r="P911">
        <v>0.05</v>
      </c>
      <c r="Q911">
        <v>3.6</v>
      </c>
      <c r="R911">
        <v>0.107</v>
      </c>
      <c r="S911">
        <v>6</v>
      </c>
      <c r="T911">
        <v>20</v>
      </c>
      <c r="U911">
        <v>0.99719999999999998</v>
      </c>
      <c r="V911">
        <v>3.4</v>
      </c>
      <c r="W911">
        <v>0.63</v>
      </c>
      <c r="X911">
        <v>10.1</v>
      </c>
      <c r="Y911">
        <v>5</v>
      </c>
    </row>
    <row r="912" spans="1:25" x14ac:dyDescent="0.45">
      <c r="A912">
        <v>6.5</v>
      </c>
      <c r="B912">
        <v>0.9</v>
      </c>
      <c r="C912">
        <v>0</v>
      </c>
      <c r="D912">
        <v>1.6</v>
      </c>
      <c r="E912">
        <v>5.1999999999999998E-2</v>
      </c>
      <c r="F912">
        <v>9</v>
      </c>
      <c r="G912">
        <v>17</v>
      </c>
      <c r="H912">
        <v>0.99467000000000005</v>
      </c>
      <c r="I912">
        <v>3.5</v>
      </c>
      <c r="J912">
        <v>0.63</v>
      </c>
      <c r="K912">
        <v>10.9</v>
      </c>
      <c r="L912">
        <v>6</v>
      </c>
      <c r="N912">
        <v>11.4</v>
      </c>
      <c r="O912">
        <v>0.36</v>
      </c>
      <c r="P912">
        <v>0.69</v>
      </c>
      <c r="Q912">
        <v>2.1</v>
      </c>
      <c r="R912">
        <v>0.09</v>
      </c>
      <c r="S912">
        <v>6</v>
      </c>
      <c r="T912">
        <v>21</v>
      </c>
      <c r="U912">
        <v>1</v>
      </c>
      <c r="V912">
        <v>3.17</v>
      </c>
      <c r="W912">
        <v>0.62</v>
      </c>
      <c r="X912">
        <v>9.1999999999999993</v>
      </c>
      <c r="Y912">
        <v>6</v>
      </c>
    </row>
    <row r="913" spans="1:25" x14ac:dyDescent="0.45">
      <c r="A913">
        <v>8.1999999999999993</v>
      </c>
      <c r="B913">
        <v>0.23</v>
      </c>
      <c r="C913">
        <v>0.42</v>
      </c>
      <c r="D913">
        <v>1.9</v>
      </c>
      <c r="E913">
        <v>6.9000000000000006E-2</v>
      </c>
      <c r="F913">
        <v>9</v>
      </c>
      <c r="G913">
        <v>17</v>
      </c>
      <c r="H913">
        <v>0.99375999999999998</v>
      </c>
      <c r="I913">
        <v>3.21</v>
      </c>
      <c r="J913">
        <v>0.54</v>
      </c>
      <c r="K913">
        <v>12.3</v>
      </c>
      <c r="L913">
        <v>6</v>
      </c>
      <c r="N913">
        <v>10.6</v>
      </c>
      <c r="O913">
        <v>0.31</v>
      </c>
      <c r="P913">
        <v>0.49</v>
      </c>
      <c r="Q913">
        <v>2.5</v>
      </c>
      <c r="R913">
        <v>6.7000000000000004E-2</v>
      </c>
      <c r="S913">
        <v>6</v>
      </c>
      <c r="T913">
        <v>21</v>
      </c>
      <c r="U913">
        <v>0.99870000000000003</v>
      </c>
      <c r="V913">
        <v>3.26</v>
      </c>
      <c r="W913">
        <v>0.86</v>
      </c>
      <c r="X913">
        <v>10.7</v>
      </c>
      <c r="Y913">
        <v>6</v>
      </c>
    </row>
    <row r="914" spans="1:25" x14ac:dyDescent="0.45">
      <c r="A914">
        <v>6</v>
      </c>
      <c r="B914">
        <v>0.64</v>
      </c>
      <c r="C914">
        <v>0.05</v>
      </c>
      <c r="D914">
        <v>1.9</v>
      </c>
      <c r="E914">
        <v>6.6000000000000003E-2</v>
      </c>
      <c r="F914">
        <v>9</v>
      </c>
      <c r="G914">
        <v>17</v>
      </c>
      <c r="H914">
        <v>0.99495999999999996</v>
      </c>
      <c r="I914">
        <v>3.52</v>
      </c>
      <c r="J914">
        <v>0.78</v>
      </c>
      <c r="K914">
        <v>10.6</v>
      </c>
      <c r="L914">
        <v>5</v>
      </c>
      <c r="N914">
        <v>11.1</v>
      </c>
      <c r="O914">
        <v>0.45</v>
      </c>
      <c r="P914">
        <v>0.73</v>
      </c>
      <c r="Q914">
        <v>3.2</v>
      </c>
      <c r="R914">
        <v>6.6000000000000003E-2</v>
      </c>
      <c r="S914">
        <v>6</v>
      </c>
      <c r="T914">
        <v>22</v>
      </c>
      <c r="U914">
        <v>0.99860000000000004</v>
      </c>
      <c r="V914">
        <v>3.17</v>
      </c>
      <c r="W914">
        <v>0.66</v>
      </c>
      <c r="X914">
        <v>11.2</v>
      </c>
      <c r="Y914">
        <v>6</v>
      </c>
    </row>
    <row r="915" spans="1:25" x14ac:dyDescent="0.45">
      <c r="A915">
        <v>9.9</v>
      </c>
      <c r="B915">
        <v>0.27</v>
      </c>
      <c r="C915">
        <v>0.49</v>
      </c>
      <c r="D915">
        <v>5</v>
      </c>
      <c r="E915">
        <v>8.1999999999999906E-2</v>
      </c>
      <c r="F915">
        <v>9</v>
      </c>
      <c r="G915">
        <v>17</v>
      </c>
      <c r="H915">
        <v>0.99483999999999995</v>
      </c>
      <c r="I915">
        <v>3.19</v>
      </c>
      <c r="J915">
        <v>0.52</v>
      </c>
      <c r="K915">
        <v>12.5</v>
      </c>
      <c r="L915">
        <v>7</v>
      </c>
      <c r="N915">
        <v>7.3</v>
      </c>
      <c r="O915">
        <v>0.66</v>
      </c>
      <c r="P915">
        <v>0</v>
      </c>
      <c r="Q915">
        <v>2</v>
      </c>
      <c r="R915">
        <v>8.4000000000000005E-2</v>
      </c>
      <c r="S915">
        <v>6</v>
      </c>
      <c r="T915">
        <v>23</v>
      </c>
      <c r="U915">
        <v>0.99829999999999997</v>
      </c>
      <c r="V915">
        <v>3.61</v>
      </c>
      <c r="W915">
        <v>0.96</v>
      </c>
      <c r="X915">
        <v>9.9</v>
      </c>
      <c r="Y915">
        <v>6</v>
      </c>
    </row>
    <row r="916" spans="1:25" x14ac:dyDescent="0.45">
      <c r="A916">
        <v>6.6</v>
      </c>
      <c r="B916">
        <v>0.72499999999999998</v>
      </c>
      <c r="C916">
        <v>0.09</v>
      </c>
      <c r="D916">
        <v>5.5</v>
      </c>
      <c r="E916">
        <v>0.11699999999999899</v>
      </c>
      <c r="F916">
        <v>9</v>
      </c>
      <c r="G916">
        <v>17</v>
      </c>
      <c r="H916">
        <v>0.99655000000000005</v>
      </c>
      <c r="I916">
        <v>3.35</v>
      </c>
      <c r="J916">
        <v>0.49</v>
      </c>
      <c r="K916">
        <v>10.8</v>
      </c>
      <c r="L916">
        <v>6</v>
      </c>
      <c r="N916">
        <v>7.6</v>
      </c>
      <c r="O916">
        <v>0.41</v>
      </c>
      <c r="P916">
        <v>0.33</v>
      </c>
      <c r="Q916">
        <v>2.5</v>
      </c>
      <c r="R916">
        <v>7.8E-2</v>
      </c>
      <c r="S916">
        <v>6</v>
      </c>
      <c r="T916">
        <v>23</v>
      </c>
      <c r="U916">
        <v>0.99570000000000003</v>
      </c>
      <c r="V916">
        <v>3.3</v>
      </c>
      <c r="W916">
        <v>0.57999999999999996</v>
      </c>
      <c r="X916">
        <v>11.2</v>
      </c>
      <c r="Y916">
        <v>5</v>
      </c>
    </row>
    <row r="917" spans="1:25" x14ac:dyDescent="0.45">
      <c r="A917">
        <v>9.1</v>
      </c>
      <c r="B917">
        <v>0.34</v>
      </c>
      <c r="C917">
        <v>0.42</v>
      </c>
      <c r="D917">
        <v>1.8</v>
      </c>
      <c r="E917">
        <v>5.7999999999999899E-2</v>
      </c>
      <c r="F917">
        <v>9</v>
      </c>
      <c r="G917">
        <v>18</v>
      </c>
      <c r="H917">
        <v>0.99392000000000003</v>
      </c>
      <c r="I917">
        <v>3.18</v>
      </c>
      <c r="J917">
        <v>0.55000000000000004</v>
      </c>
      <c r="K917">
        <v>11.4</v>
      </c>
      <c r="L917">
        <v>5</v>
      </c>
      <c r="N917">
        <v>7.6</v>
      </c>
      <c r="O917">
        <v>0.3</v>
      </c>
      <c r="P917">
        <v>0.42</v>
      </c>
      <c r="Q917">
        <v>2</v>
      </c>
      <c r="R917">
        <v>5.1999999999999998E-2</v>
      </c>
      <c r="S917">
        <v>6</v>
      </c>
      <c r="T917">
        <v>24</v>
      </c>
      <c r="U917">
        <v>0.99629999999999996</v>
      </c>
      <c r="V917">
        <v>3.44</v>
      </c>
      <c r="W917">
        <v>0.82</v>
      </c>
      <c r="X917">
        <v>11.9</v>
      </c>
      <c r="Y917">
        <v>6</v>
      </c>
    </row>
    <row r="918" spans="1:25" x14ac:dyDescent="0.45">
      <c r="A918">
        <v>6.5</v>
      </c>
      <c r="B918">
        <v>0.61499999999999999</v>
      </c>
      <c r="C918">
        <v>0</v>
      </c>
      <c r="D918">
        <v>1.9</v>
      </c>
      <c r="E918">
        <v>6.5000000000000002E-2</v>
      </c>
      <c r="F918">
        <v>9</v>
      </c>
      <c r="G918">
        <v>18</v>
      </c>
      <c r="H918">
        <v>0.99719999999999998</v>
      </c>
      <c r="I918">
        <v>3.46</v>
      </c>
      <c r="J918">
        <v>0.65</v>
      </c>
      <c r="K918">
        <v>9.1999999999999993</v>
      </c>
      <c r="L918">
        <v>5</v>
      </c>
      <c r="N918">
        <v>12</v>
      </c>
      <c r="O918">
        <v>0.38</v>
      </c>
      <c r="P918">
        <v>0.56000000000000005</v>
      </c>
      <c r="Q918">
        <v>2.1</v>
      </c>
      <c r="R918">
        <v>9.2999999999999999E-2</v>
      </c>
      <c r="S918">
        <v>6</v>
      </c>
      <c r="T918">
        <v>24</v>
      </c>
      <c r="U918">
        <v>0.99924999999999997</v>
      </c>
      <c r="V918">
        <v>3.14</v>
      </c>
      <c r="W918">
        <v>0.71</v>
      </c>
      <c r="X918">
        <v>10.9</v>
      </c>
      <c r="Y918">
        <v>6</v>
      </c>
    </row>
    <row r="919" spans="1:25" x14ac:dyDescent="0.45">
      <c r="A919">
        <v>7.8</v>
      </c>
      <c r="B919">
        <v>0.57999999999999996</v>
      </c>
      <c r="C919">
        <v>0.02</v>
      </c>
      <c r="D919">
        <v>2</v>
      </c>
      <c r="E919">
        <v>7.2999999999999995E-2</v>
      </c>
      <c r="F919">
        <v>9</v>
      </c>
      <c r="G919">
        <v>18</v>
      </c>
      <c r="H919">
        <v>0.99680000000000002</v>
      </c>
      <c r="I919">
        <v>3.36</v>
      </c>
      <c r="J919">
        <v>0.56999999999999995</v>
      </c>
      <c r="K919">
        <v>9.5</v>
      </c>
      <c r="L919">
        <v>7</v>
      </c>
      <c r="N919">
        <v>10.5</v>
      </c>
      <c r="O919">
        <v>0.24</v>
      </c>
      <c r="P919">
        <v>0.47</v>
      </c>
      <c r="Q919">
        <v>2.1</v>
      </c>
      <c r="R919">
        <v>6.6000000000000003E-2</v>
      </c>
      <c r="S919">
        <v>6</v>
      </c>
      <c r="T919">
        <v>24</v>
      </c>
      <c r="U919">
        <v>0.99780000000000002</v>
      </c>
      <c r="V919">
        <v>3.15</v>
      </c>
      <c r="W919">
        <v>0.9</v>
      </c>
      <c r="X919">
        <v>11</v>
      </c>
      <c r="Y919">
        <v>7</v>
      </c>
    </row>
    <row r="920" spans="1:25" x14ac:dyDescent="0.45">
      <c r="A920">
        <v>6.6</v>
      </c>
      <c r="B920">
        <v>0.44</v>
      </c>
      <c r="C920">
        <v>0.09</v>
      </c>
      <c r="D920">
        <v>2.2000000000000002</v>
      </c>
      <c r="E920">
        <v>6.3E-2</v>
      </c>
      <c r="F920">
        <v>9</v>
      </c>
      <c r="G920">
        <v>18</v>
      </c>
      <c r="H920">
        <v>0.99443999999999999</v>
      </c>
      <c r="I920">
        <v>3.42</v>
      </c>
      <c r="J920">
        <v>0.69</v>
      </c>
      <c r="K920">
        <v>11.3</v>
      </c>
      <c r="L920">
        <v>6</v>
      </c>
      <c r="N920">
        <v>8.3000000000000007</v>
      </c>
      <c r="O920">
        <v>0.6</v>
      </c>
      <c r="P920">
        <v>0.13</v>
      </c>
      <c r="Q920">
        <v>2.6</v>
      </c>
      <c r="R920">
        <v>8.5000000000000006E-2</v>
      </c>
      <c r="S920">
        <v>6</v>
      </c>
      <c r="T920">
        <v>24</v>
      </c>
      <c r="U920">
        <v>0.99839999999999995</v>
      </c>
      <c r="V920">
        <v>3.31</v>
      </c>
      <c r="W920">
        <v>0.59</v>
      </c>
      <c r="X920">
        <v>9.1999999999999993</v>
      </c>
      <c r="Y920">
        <v>6</v>
      </c>
    </row>
    <row r="921" spans="1:25" x14ac:dyDescent="0.45">
      <c r="A921">
        <v>7.6</v>
      </c>
      <c r="B921">
        <v>0.68</v>
      </c>
      <c r="C921">
        <v>0.02</v>
      </c>
      <c r="D921">
        <v>1.3</v>
      </c>
      <c r="E921">
        <v>7.1999999999999995E-2</v>
      </c>
      <c r="F921">
        <v>9</v>
      </c>
      <c r="G921">
        <v>20</v>
      </c>
      <c r="H921">
        <v>0.99650000000000005</v>
      </c>
      <c r="I921">
        <v>3.17</v>
      </c>
      <c r="J921">
        <v>1.08</v>
      </c>
      <c r="K921">
        <v>9.1999999999999993</v>
      </c>
      <c r="L921">
        <v>4</v>
      </c>
      <c r="N921">
        <v>8.4</v>
      </c>
      <c r="O921">
        <v>0.39</v>
      </c>
      <c r="P921">
        <v>0.1</v>
      </c>
      <c r="Q921">
        <v>1.7</v>
      </c>
      <c r="R921">
        <v>7.4999999999999997E-2</v>
      </c>
      <c r="S921">
        <v>6</v>
      </c>
      <c r="T921">
        <v>25</v>
      </c>
      <c r="U921">
        <v>0.99580999999999997</v>
      </c>
      <c r="V921">
        <v>3.09</v>
      </c>
      <c r="W921">
        <v>0.43</v>
      </c>
      <c r="X921">
        <v>9.6999999999999993</v>
      </c>
      <c r="Y921">
        <v>6</v>
      </c>
    </row>
    <row r="922" spans="1:25" x14ac:dyDescent="0.45">
      <c r="A922">
        <v>8.3000000000000007</v>
      </c>
      <c r="B922">
        <v>0.33</v>
      </c>
      <c r="C922">
        <v>0.42</v>
      </c>
      <c r="D922">
        <v>2.2999999999999998</v>
      </c>
      <c r="E922">
        <v>7.0000000000000007E-2</v>
      </c>
      <c r="F922">
        <v>9</v>
      </c>
      <c r="G922">
        <v>20</v>
      </c>
      <c r="H922">
        <v>0.99426000000000003</v>
      </c>
      <c r="I922">
        <v>3.38</v>
      </c>
      <c r="J922">
        <v>0.77</v>
      </c>
      <c r="K922">
        <v>12.7</v>
      </c>
      <c r="L922">
        <v>7</v>
      </c>
      <c r="N922">
        <v>10.3</v>
      </c>
      <c r="O922">
        <v>0.53</v>
      </c>
      <c r="P922">
        <v>0.48</v>
      </c>
      <c r="Q922">
        <v>2.5</v>
      </c>
      <c r="R922">
        <v>6.3E-2</v>
      </c>
      <c r="S922">
        <v>6</v>
      </c>
      <c r="T922">
        <v>25</v>
      </c>
      <c r="U922">
        <v>0.99980000000000002</v>
      </c>
      <c r="V922">
        <v>3.12</v>
      </c>
      <c r="W922">
        <v>0.59</v>
      </c>
      <c r="X922">
        <v>9.3000000000000007</v>
      </c>
      <c r="Y922">
        <v>6</v>
      </c>
    </row>
    <row r="923" spans="1:25" x14ac:dyDescent="0.45">
      <c r="A923">
        <v>7.8</v>
      </c>
      <c r="B923">
        <v>0.39</v>
      </c>
      <c r="C923">
        <v>0.42</v>
      </c>
      <c r="D923">
        <v>2</v>
      </c>
      <c r="E923">
        <v>8.5999999999999993E-2</v>
      </c>
      <c r="F923">
        <v>9</v>
      </c>
      <c r="G923">
        <v>21</v>
      </c>
      <c r="H923">
        <v>0.99526000000000003</v>
      </c>
      <c r="I923">
        <v>3.39</v>
      </c>
      <c r="J923">
        <v>0.66</v>
      </c>
      <c r="K923">
        <v>11.6</v>
      </c>
      <c r="L923">
        <v>6</v>
      </c>
      <c r="N923">
        <v>12</v>
      </c>
      <c r="O923">
        <v>0.63</v>
      </c>
      <c r="P923">
        <v>0.5</v>
      </c>
      <c r="Q923">
        <v>1.4</v>
      </c>
      <c r="R923">
        <v>7.0999999999999994E-2</v>
      </c>
      <c r="S923">
        <v>6</v>
      </c>
      <c r="T923">
        <v>26</v>
      </c>
      <c r="U923">
        <v>0.99790999999999996</v>
      </c>
      <c r="V923">
        <v>3.07</v>
      </c>
      <c r="W923">
        <v>0.6</v>
      </c>
      <c r="X923">
        <v>10.4</v>
      </c>
      <c r="Y923">
        <v>4</v>
      </c>
    </row>
    <row r="924" spans="1:25" x14ac:dyDescent="0.45">
      <c r="A924">
        <v>7</v>
      </c>
      <c r="B924">
        <v>0.68500000000000005</v>
      </c>
      <c r="C924">
        <v>0</v>
      </c>
      <c r="D924">
        <v>1.9</v>
      </c>
      <c r="E924">
        <v>9.9000000000000005E-2</v>
      </c>
      <c r="F924">
        <v>9</v>
      </c>
      <c r="G924">
        <v>22</v>
      </c>
      <c r="H924">
        <v>0.99605999999999995</v>
      </c>
      <c r="I924">
        <v>3.34</v>
      </c>
      <c r="J924">
        <v>0.6</v>
      </c>
      <c r="K924">
        <v>9.6999999999999993</v>
      </c>
      <c r="L924">
        <v>5</v>
      </c>
      <c r="N924">
        <v>9.5</v>
      </c>
      <c r="O924">
        <v>0.37</v>
      </c>
      <c r="P924">
        <v>0.52</v>
      </c>
      <c r="Q924">
        <v>2</v>
      </c>
      <c r="R924">
        <v>8.1999999999999906E-2</v>
      </c>
      <c r="S924">
        <v>6</v>
      </c>
      <c r="T924">
        <v>26</v>
      </c>
      <c r="U924">
        <v>0.998</v>
      </c>
      <c r="V924">
        <v>3.18</v>
      </c>
      <c r="W924">
        <v>0.51</v>
      </c>
      <c r="X924">
        <v>9.5</v>
      </c>
      <c r="Y924">
        <v>5</v>
      </c>
    </row>
    <row r="925" spans="1:25" x14ac:dyDescent="0.45">
      <c r="A925">
        <v>9.3000000000000007</v>
      </c>
      <c r="B925">
        <v>0.43</v>
      </c>
      <c r="C925">
        <v>0.44</v>
      </c>
      <c r="D925">
        <v>1.9</v>
      </c>
      <c r="E925">
        <v>8.5000000000000006E-2</v>
      </c>
      <c r="F925">
        <v>9</v>
      </c>
      <c r="G925">
        <v>22</v>
      </c>
      <c r="H925">
        <v>0.99707999999999997</v>
      </c>
      <c r="I925">
        <v>3.28</v>
      </c>
      <c r="J925">
        <v>0.55000000000000004</v>
      </c>
      <c r="K925">
        <v>9.5</v>
      </c>
      <c r="L925">
        <v>5</v>
      </c>
      <c r="N925">
        <v>11.6</v>
      </c>
      <c r="O925">
        <v>0.47499999999999998</v>
      </c>
      <c r="P925">
        <v>0.4</v>
      </c>
      <c r="Q925">
        <v>1.4</v>
      </c>
      <c r="R925">
        <v>9.0999999999999998E-2</v>
      </c>
      <c r="S925">
        <v>6</v>
      </c>
      <c r="T925">
        <v>28</v>
      </c>
      <c r="U925">
        <v>0.99703999999999904</v>
      </c>
      <c r="V925">
        <v>3.07</v>
      </c>
      <c r="W925">
        <v>0.65</v>
      </c>
      <c r="X925">
        <v>10.033333333333299</v>
      </c>
      <c r="Y925">
        <v>6</v>
      </c>
    </row>
    <row r="926" spans="1:25" x14ac:dyDescent="0.45">
      <c r="A926">
        <v>7.9</v>
      </c>
      <c r="B926">
        <v>0.76500000000000001</v>
      </c>
      <c r="C926">
        <v>0</v>
      </c>
      <c r="D926">
        <v>2</v>
      </c>
      <c r="E926">
        <v>8.4000000000000005E-2</v>
      </c>
      <c r="F926">
        <v>9</v>
      </c>
      <c r="G926">
        <v>22</v>
      </c>
      <c r="H926">
        <v>0.99618999999999902</v>
      </c>
      <c r="I926">
        <v>3.33</v>
      </c>
      <c r="J926">
        <v>0.68</v>
      </c>
      <c r="K926">
        <v>10.9</v>
      </c>
      <c r="L926">
        <v>6</v>
      </c>
      <c r="N926">
        <v>9.5</v>
      </c>
      <c r="O926">
        <v>0.73499999999999999</v>
      </c>
      <c r="P926">
        <v>0.1</v>
      </c>
      <c r="Q926">
        <v>2.1</v>
      </c>
      <c r="R926">
        <v>7.9000000000000001E-2</v>
      </c>
      <c r="S926">
        <v>6</v>
      </c>
      <c r="T926">
        <v>31</v>
      </c>
      <c r="U926">
        <v>0.99860000000000004</v>
      </c>
      <c r="V926">
        <v>3.23</v>
      </c>
      <c r="W926">
        <v>0.56000000000000005</v>
      </c>
      <c r="X926">
        <v>10.1</v>
      </c>
      <c r="Y926">
        <v>6</v>
      </c>
    </row>
    <row r="927" spans="1:25" x14ac:dyDescent="0.45">
      <c r="A927">
        <v>8.5</v>
      </c>
      <c r="B927">
        <v>0.21</v>
      </c>
      <c r="C927">
        <v>0.52</v>
      </c>
      <c r="D927">
        <v>1.9</v>
      </c>
      <c r="E927">
        <v>0.09</v>
      </c>
      <c r="F927">
        <v>9</v>
      </c>
      <c r="G927">
        <v>23</v>
      </c>
      <c r="H927">
        <v>0.99647999999999903</v>
      </c>
      <c r="I927">
        <v>3.36</v>
      </c>
      <c r="J927">
        <v>0.67</v>
      </c>
      <c r="K927">
        <v>10.4</v>
      </c>
      <c r="L927">
        <v>5</v>
      </c>
      <c r="N927">
        <v>9.4</v>
      </c>
      <c r="O927">
        <v>0.68500000000000005</v>
      </c>
      <c r="P927">
        <v>0.11</v>
      </c>
      <c r="Q927">
        <v>2.7</v>
      </c>
      <c r="R927">
        <v>7.6999999999999999E-2</v>
      </c>
      <c r="S927">
        <v>6</v>
      </c>
      <c r="T927">
        <v>31</v>
      </c>
      <c r="U927">
        <v>0.99839999999999995</v>
      </c>
      <c r="V927">
        <v>3.19</v>
      </c>
      <c r="W927">
        <v>0.7</v>
      </c>
      <c r="X927">
        <v>10.1</v>
      </c>
      <c r="Y927">
        <v>6</v>
      </c>
    </row>
    <row r="928" spans="1:25" x14ac:dyDescent="0.45">
      <c r="A928">
        <v>6.9</v>
      </c>
      <c r="B928">
        <v>0.48</v>
      </c>
      <c r="C928">
        <v>0.2</v>
      </c>
      <c r="D928">
        <v>1.9</v>
      </c>
      <c r="E928">
        <v>8.1999999999999906E-2</v>
      </c>
      <c r="F928">
        <v>9</v>
      </c>
      <c r="G928">
        <v>23</v>
      </c>
      <c r="H928">
        <v>0.99585000000000001</v>
      </c>
      <c r="I928">
        <v>3.39</v>
      </c>
      <c r="J928">
        <v>0.43</v>
      </c>
      <c r="K928">
        <v>9.0500000000000007</v>
      </c>
      <c r="L928">
        <v>4</v>
      </c>
      <c r="N928">
        <v>9.5</v>
      </c>
      <c r="O928">
        <v>0.78</v>
      </c>
      <c r="P928">
        <v>0.22</v>
      </c>
      <c r="Q928">
        <v>1.9</v>
      </c>
      <c r="R928">
        <v>7.6999999999999999E-2</v>
      </c>
      <c r="S928">
        <v>6</v>
      </c>
      <c r="T928">
        <v>32</v>
      </c>
      <c r="U928">
        <v>0.99880000000000002</v>
      </c>
      <c r="V928">
        <v>3.26</v>
      </c>
      <c r="W928">
        <v>0.56000000000000005</v>
      </c>
      <c r="X928">
        <v>10.6</v>
      </c>
      <c r="Y928">
        <v>6</v>
      </c>
    </row>
    <row r="929" spans="1:25" x14ac:dyDescent="0.45">
      <c r="A929">
        <v>7</v>
      </c>
      <c r="B929">
        <v>0.64</v>
      </c>
      <c r="C929">
        <v>0.02</v>
      </c>
      <c r="D929">
        <v>2.1</v>
      </c>
      <c r="E929">
        <v>6.7000000000000004E-2</v>
      </c>
      <c r="F929">
        <v>9</v>
      </c>
      <c r="G929">
        <v>23</v>
      </c>
      <c r="H929">
        <v>0.997</v>
      </c>
      <c r="I929">
        <v>3.47</v>
      </c>
      <c r="J929">
        <v>0.67</v>
      </c>
      <c r="K929">
        <v>9.4</v>
      </c>
      <c r="L929">
        <v>6</v>
      </c>
      <c r="N929">
        <v>11.9</v>
      </c>
      <c r="O929">
        <v>0.56999999999999995</v>
      </c>
      <c r="P929">
        <v>0.5</v>
      </c>
      <c r="Q929">
        <v>2.6</v>
      </c>
      <c r="R929">
        <v>8.1999999999999906E-2</v>
      </c>
      <c r="S929">
        <v>6</v>
      </c>
      <c r="T929">
        <v>32</v>
      </c>
      <c r="U929">
        <v>1.0005999999999999</v>
      </c>
      <c r="V929">
        <v>3.12</v>
      </c>
      <c r="W929">
        <v>0.78</v>
      </c>
      <c r="X929">
        <v>10.7</v>
      </c>
      <c r="Y929">
        <v>6</v>
      </c>
    </row>
    <row r="930" spans="1:25" x14ac:dyDescent="0.45">
      <c r="A930">
        <v>6.8</v>
      </c>
      <c r="B930">
        <v>0.68</v>
      </c>
      <c r="C930">
        <v>0.21</v>
      </c>
      <c r="D930">
        <v>2.1</v>
      </c>
      <c r="E930">
        <v>7.0000000000000007E-2</v>
      </c>
      <c r="F930">
        <v>9</v>
      </c>
      <c r="G930">
        <v>23</v>
      </c>
      <c r="H930">
        <v>0.99546000000000001</v>
      </c>
      <c r="I930">
        <v>3.38</v>
      </c>
      <c r="J930">
        <v>0.6</v>
      </c>
      <c r="K930">
        <v>10.3</v>
      </c>
      <c r="L930">
        <v>5</v>
      </c>
      <c r="N930">
        <v>9.9</v>
      </c>
      <c r="O930">
        <v>0.63</v>
      </c>
      <c r="P930">
        <v>0.24</v>
      </c>
      <c r="Q930">
        <v>2.4</v>
      </c>
      <c r="R930">
        <v>7.6999999999999999E-2</v>
      </c>
      <c r="S930">
        <v>6</v>
      </c>
      <c r="T930">
        <v>33</v>
      </c>
      <c r="U930">
        <v>0.99739999999999995</v>
      </c>
      <c r="V930">
        <v>3.09</v>
      </c>
      <c r="W930">
        <v>0.56999999999999995</v>
      </c>
      <c r="X930">
        <v>9.4</v>
      </c>
      <c r="Y930">
        <v>5</v>
      </c>
    </row>
    <row r="931" spans="1:25" x14ac:dyDescent="0.45">
      <c r="A931">
        <v>8.1</v>
      </c>
      <c r="B931">
        <v>0.66</v>
      </c>
      <c r="C931">
        <v>0.22</v>
      </c>
      <c r="D931">
        <v>2.2000000000000002</v>
      </c>
      <c r="E931">
        <v>6.9000000000000006E-2</v>
      </c>
      <c r="F931">
        <v>9</v>
      </c>
      <c r="G931">
        <v>23</v>
      </c>
      <c r="H931">
        <v>0.99680000000000002</v>
      </c>
      <c r="I931">
        <v>3.3</v>
      </c>
      <c r="J931">
        <v>1.2</v>
      </c>
      <c r="K931">
        <v>10.3</v>
      </c>
      <c r="L931">
        <v>5</v>
      </c>
      <c r="N931">
        <v>7.9</v>
      </c>
      <c r="O931">
        <v>0.33</v>
      </c>
      <c r="P931">
        <v>0.41</v>
      </c>
      <c r="Q931">
        <v>1.5</v>
      </c>
      <c r="R931">
        <v>5.5999999999999897E-2</v>
      </c>
      <c r="S931">
        <v>6</v>
      </c>
      <c r="T931">
        <v>35</v>
      </c>
      <c r="U931">
        <v>0.99395999999999995</v>
      </c>
      <c r="V931">
        <v>3.29</v>
      </c>
      <c r="W931">
        <v>0.71</v>
      </c>
      <c r="X931">
        <v>11</v>
      </c>
      <c r="Y931">
        <v>6</v>
      </c>
    </row>
    <row r="932" spans="1:25" x14ac:dyDescent="0.45">
      <c r="A932">
        <v>10.5</v>
      </c>
      <c r="B932">
        <v>0.36</v>
      </c>
      <c r="C932">
        <v>0.47</v>
      </c>
      <c r="D932">
        <v>2.2000000000000002</v>
      </c>
      <c r="E932">
        <v>7.3999999999999996E-2</v>
      </c>
      <c r="F932">
        <v>9</v>
      </c>
      <c r="G932">
        <v>23</v>
      </c>
      <c r="H932">
        <v>0.99637999999999904</v>
      </c>
      <c r="I932">
        <v>3.23</v>
      </c>
      <c r="J932">
        <v>0.76</v>
      </c>
      <c r="K932">
        <v>12</v>
      </c>
      <c r="L932">
        <v>6</v>
      </c>
      <c r="N932">
        <v>11.9</v>
      </c>
      <c r="O932">
        <v>0.57999999999999996</v>
      </c>
      <c r="P932">
        <v>0.66</v>
      </c>
      <c r="Q932">
        <v>2.5</v>
      </c>
      <c r="R932">
        <v>7.1999999999999995E-2</v>
      </c>
      <c r="S932">
        <v>6</v>
      </c>
      <c r="T932">
        <v>37</v>
      </c>
      <c r="U932">
        <v>0.99919999999999998</v>
      </c>
      <c r="V932">
        <v>3.05</v>
      </c>
      <c r="W932">
        <v>0.56000000000000005</v>
      </c>
      <c r="X932">
        <v>10</v>
      </c>
      <c r="Y932">
        <v>5</v>
      </c>
    </row>
    <row r="933" spans="1:25" x14ac:dyDescent="0.45">
      <c r="A933">
        <v>9</v>
      </c>
      <c r="B933">
        <v>0.82</v>
      </c>
      <c r="C933">
        <v>0.14000000000000001</v>
      </c>
      <c r="D933">
        <v>2.6</v>
      </c>
      <c r="E933">
        <v>8.8999999999999996E-2</v>
      </c>
      <c r="F933">
        <v>9</v>
      </c>
      <c r="G933">
        <v>23</v>
      </c>
      <c r="H933">
        <v>0.99839999999999995</v>
      </c>
      <c r="I933">
        <v>3.39</v>
      </c>
      <c r="J933">
        <v>0.63</v>
      </c>
      <c r="K933">
        <v>9.8000000000000007</v>
      </c>
      <c r="L933">
        <v>5</v>
      </c>
      <c r="N933">
        <v>7</v>
      </c>
      <c r="O933">
        <v>0.43</v>
      </c>
      <c r="P933">
        <v>0.3</v>
      </c>
      <c r="Q933">
        <v>2</v>
      </c>
      <c r="R933">
        <v>8.5000000000000006E-2</v>
      </c>
      <c r="S933">
        <v>6</v>
      </c>
      <c r="T933">
        <v>39</v>
      </c>
      <c r="U933">
        <v>0.99346000000000001</v>
      </c>
      <c r="V933">
        <v>3.33</v>
      </c>
      <c r="W933">
        <v>0.46</v>
      </c>
      <c r="X933">
        <v>11.9</v>
      </c>
      <c r="Y933">
        <v>6</v>
      </c>
    </row>
    <row r="934" spans="1:25" x14ac:dyDescent="0.45">
      <c r="A934">
        <v>9.6</v>
      </c>
      <c r="B934">
        <v>0.32</v>
      </c>
      <c r="C934">
        <v>0.47</v>
      </c>
      <c r="D934">
        <v>1.4</v>
      </c>
      <c r="E934">
        <v>5.5999999999999897E-2</v>
      </c>
      <c r="F934">
        <v>9</v>
      </c>
      <c r="G934">
        <v>24</v>
      </c>
      <c r="H934">
        <v>0.99695</v>
      </c>
      <c r="I934">
        <v>3.22</v>
      </c>
      <c r="J934">
        <v>0.82</v>
      </c>
      <c r="K934">
        <v>10.3</v>
      </c>
      <c r="L934">
        <v>7</v>
      </c>
      <c r="N934">
        <v>10.199999999999999</v>
      </c>
      <c r="O934">
        <v>0.34</v>
      </c>
      <c r="P934">
        <v>0.48</v>
      </c>
      <c r="Q934">
        <v>2.1</v>
      </c>
      <c r="R934">
        <v>5.1999999999999998E-2</v>
      </c>
      <c r="S934">
        <v>5</v>
      </c>
      <c r="T934">
        <v>9</v>
      </c>
      <c r="U934">
        <v>0.99457999999999902</v>
      </c>
      <c r="V934">
        <v>3.2</v>
      </c>
      <c r="W934">
        <v>0.69</v>
      </c>
      <c r="X934">
        <v>12.1</v>
      </c>
      <c r="Y934">
        <v>7</v>
      </c>
    </row>
    <row r="935" spans="1:25" x14ac:dyDescent="0.45">
      <c r="A935">
        <v>6.8</v>
      </c>
      <c r="B935">
        <v>0.51</v>
      </c>
      <c r="C935">
        <v>0.01</v>
      </c>
      <c r="D935">
        <v>2.1</v>
      </c>
      <c r="E935">
        <v>7.3999999999999996E-2</v>
      </c>
      <c r="F935">
        <v>9</v>
      </c>
      <c r="G935">
        <v>25</v>
      </c>
      <c r="H935">
        <v>0.99580000000000002</v>
      </c>
      <c r="I935">
        <v>3.33</v>
      </c>
      <c r="J935">
        <v>0.56000000000000005</v>
      </c>
      <c r="K935">
        <v>9.5</v>
      </c>
      <c r="L935">
        <v>6</v>
      </c>
      <c r="N935">
        <v>7.5</v>
      </c>
      <c r="O935">
        <v>0.68500000000000005</v>
      </c>
      <c r="P935">
        <v>7.0000000000000007E-2</v>
      </c>
      <c r="Q935">
        <v>2.5</v>
      </c>
      <c r="R935">
        <v>5.7999999999999899E-2</v>
      </c>
      <c r="S935">
        <v>5</v>
      </c>
      <c r="T935">
        <v>9</v>
      </c>
      <c r="U935">
        <v>0.99631999999999998</v>
      </c>
      <c r="V935">
        <v>3.38</v>
      </c>
      <c r="W935">
        <v>0.55000000000000004</v>
      </c>
      <c r="X935">
        <v>10.9</v>
      </c>
      <c r="Y935">
        <v>4</v>
      </c>
    </row>
    <row r="936" spans="1:25" x14ac:dyDescent="0.45">
      <c r="A936">
        <v>8.4</v>
      </c>
      <c r="B936">
        <v>0.37</v>
      </c>
      <c r="C936">
        <v>0.53</v>
      </c>
      <c r="D936">
        <v>1.8</v>
      </c>
      <c r="E936">
        <v>0.41299999999999998</v>
      </c>
      <c r="F936">
        <v>9</v>
      </c>
      <c r="G936">
        <v>26</v>
      </c>
      <c r="H936">
        <v>0.99790000000000001</v>
      </c>
      <c r="I936">
        <v>3.06</v>
      </c>
      <c r="J936">
        <v>1.06</v>
      </c>
      <c r="K936">
        <v>9.1</v>
      </c>
      <c r="L936">
        <v>6</v>
      </c>
      <c r="N936">
        <v>6.8</v>
      </c>
      <c r="O936">
        <v>0.61</v>
      </c>
      <c r="P936">
        <v>0.04</v>
      </c>
      <c r="Q936">
        <v>1.5</v>
      </c>
      <c r="R936">
        <v>5.7000000000000002E-2</v>
      </c>
      <c r="S936">
        <v>5</v>
      </c>
      <c r="T936">
        <v>10</v>
      </c>
      <c r="U936">
        <v>0.99524999999999997</v>
      </c>
      <c r="V936">
        <v>3.42</v>
      </c>
      <c r="W936">
        <v>0.6</v>
      </c>
      <c r="X936">
        <v>9.5</v>
      </c>
      <c r="Y936">
        <v>5</v>
      </c>
    </row>
    <row r="937" spans="1:25" x14ac:dyDescent="0.45">
      <c r="A937">
        <v>7.4</v>
      </c>
      <c r="B937">
        <v>0.35</v>
      </c>
      <c r="C937">
        <v>0.33</v>
      </c>
      <c r="D937">
        <v>2.4</v>
      </c>
      <c r="E937">
        <v>6.8000000000000005E-2</v>
      </c>
      <c r="F937">
        <v>9</v>
      </c>
      <c r="G937">
        <v>26</v>
      </c>
      <c r="H937">
        <v>0.99470000000000003</v>
      </c>
      <c r="I937">
        <v>3.36</v>
      </c>
      <c r="J937">
        <v>0.6</v>
      </c>
      <c r="K937">
        <v>11.9</v>
      </c>
      <c r="L937">
        <v>6</v>
      </c>
      <c r="N937">
        <v>9.1</v>
      </c>
      <c r="O937">
        <v>0.6</v>
      </c>
      <c r="P937">
        <v>0</v>
      </c>
      <c r="Q937">
        <v>1.9</v>
      </c>
      <c r="R937">
        <v>5.7999999999999899E-2</v>
      </c>
      <c r="S937">
        <v>5</v>
      </c>
      <c r="T937">
        <v>10</v>
      </c>
      <c r="U937">
        <v>0.99770000000000003</v>
      </c>
      <c r="V937">
        <v>3.18</v>
      </c>
      <c r="W937">
        <v>0.63</v>
      </c>
      <c r="X937">
        <v>10.4</v>
      </c>
      <c r="Y937">
        <v>6</v>
      </c>
    </row>
    <row r="938" spans="1:25" x14ac:dyDescent="0.45">
      <c r="A938">
        <v>7.7</v>
      </c>
      <c r="B938">
        <v>0.70499999999999996</v>
      </c>
      <c r="C938">
        <v>0.1</v>
      </c>
      <c r="D938">
        <v>2.6</v>
      </c>
      <c r="E938">
        <v>8.4000000000000005E-2</v>
      </c>
      <c r="F938">
        <v>9</v>
      </c>
      <c r="G938">
        <v>26</v>
      </c>
      <c r="H938">
        <v>0.99760000000000004</v>
      </c>
      <c r="I938">
        <v>3.39</v>
      </c>
      <c r="J938">
        <v>0.49</v>
      </c>
      <c r="K938">
        <v>9.6999999999999993</v>
      </c>
      <c r="L938">
        <v>5</v>
      </c>
      <c r="N938">
        <v>7.9</v>
      </c>
      <c r="O938">
        <v>0.34</v>
      </c>
      <c r="P938">
        <v>0.36</v>
      </c>
      <c r="Q938">
        <v>1.9</v>
      </c>
      <c r="R938">
        <v>6.5000000000000002E-2</v>
      </c>
      <c r="S938">
        <v>5</v>
      </c>
      <c r="T938">
        <v>10</v>
      </c>
      <c r="U938">
        <v>0.99419000000000002</v>
      </c>
      <c r="V938">
        <v>3.27</v>
      </c>
      <c r="W938">
        <v>0.54</v>
      </c>
      <c r="X938">
        <v>11.2</v>
      </c>
      <c r="Y938">
        <v>7</v>
      </c>
    </row>
    <row r="939" spans="1:25" x14ac:dyDescent="0.45">
      <c r="A939">
        <v>7.2</v>
      </c>
      <c r="B939">
        <v>0.56999999999999995</v>
      </c>
      <c r="C939">
        <v>0.06</v>
      </c>
      <c r="D939">
        <v>1.6</v>
      </c>
      <c r="E939">
        <v>7.5999999999999998E-2</v>
      </c>
      <c r="F939">
        <v>9</v>
      </c>
      <c r="G939">
        <v>27</v>
      </c>
      <c r="H939">
        <v>0.99719999999999998</v>
      </c>
      <c r="I939">
        <v>3.36</v>
      </c>
      <c r="J939">
        <v>0.7</v>
      </c>
      <c r="K939">
        <v>9.6</v>
      </c>
      <c r="L939">
        <v>6</v>
      </c>
      <c r="N939">
        <v>8.1999999999999993</v>
      </c>
      <c r="O939">
        <v>0.74</v>
      </c>
      <c r="P939">
        <v>0.09</v>
      </c>
      <c r="Q939">
        <v>2</v>
      </c>
      <c r="R939">
        <v>6.7000000000000004E-2</v>
      </c>
      <c r="S939">
        <v>5</v>
      </c>
      <c r="T939">
        <v>10</v>
      </c>
      <c r="U939">
        <v>0.99417999999999995</v>
      </c>
      <c r="V939">
        <v>3.28</v>
      </c>
      <c r="W939">
        <v>0.56999999999999995</v>
      </c>
      <c r="X939">
        <v>11.8</v>
      </c>
      <c r="Y939">
        <v>6</v>
      </c>
    </row>
    <row r="940" spans="1:25" x14ac:dyDescent="0.45">
      <c r="A940">
        <v>10.1</v>
      </c>
      <c r="B940">
        <v>0.31</v>
      </c>
      <c r="C940">
        <v>0.35</v>
      </c>
      <c r="D940">
        <v>1.6</v>
      </c>
      <c r="E940">
        <v>7.4999999999999997E-2</v>
      </c>
      <c r="F940">
        <v>9</v>
      </c>
      <c r="G940">
        <v>28</v>
      </c>
      <c r="H940">
        <v>0.99672000000000005</v>
      </c>
      <c r="I940">
        <v>3.24</v>
      </c>
      <c r="J940">
        <v>0.83</v>
      </c>
      <c r="K940">
        <v>11.2</v>
      </c>
      <c r="L940">
        <v>7</v>
      </c>
      <c r="N940">
        <v>9</v>
      </c>
      <c r="O940">
        <v>0.36</v>
      </c>
      <c r="P940">
        <v>0.52</v>
      </c>
      <c r="Q940">
        <v>2.1</v>
      </c>
      <c r="R940">
        <v>0.111</v>
      </c>
      <c r="S940">
        <v>5</v>
      </c>
      <c r="T940">
        <v>10</v>
      </c>
      <c r="U940">
        <v>0.99567999999999901</v>
      </c>
      <c r="V940">
        <v>3.31</v>
      </c>
      <c r="W940">
        <v>0.62</v>
      </c>
      <c r="X940">
        <v>11.3</v>
      </c>
      <c r="Y940">
        <v>6</v>
      </c>
    </row>
    <row r="941" spans="1:25" x14ac:dyDescent="0.45">
      <c r="A941">
        <v>9.8000000000000007</v>
      </c>
      <c r="B941">
        <v>0.44</v>
      </c>
      <c r="C941">
        <v>0.47</v>
      </c>
      <c r="D941">
        <v>2.5</v>
      </c>
      <c r="E941">
        <v>6.3E-2</v>
      </c>
      <c r="F941">
        <v>9</v>
      </c>
      <c r="G941">
        <v>28</v>
      </c>
      <c r="H941">
        <v>0.99809999999999999</v>
      </c>
      <c r="I941">
        <v>3.24</v>
      </c>
      <c r="J941">
        <v>0.65</v>
      </c>
      <c r="K941">
        <v>10.8</v>
      </c>
      <c r="L941">
        <v>6</v>
      </c>
      <c r="N941">
        <v>7.6</v>
      </c>
      <c r="O941">
        <v>0.9</v>
      </c>
      <c r="P941">
        <v>0.06</v>
      </c>
      <c r="Q941">
        <v>2.5</v>
      </c>
      <c r="R941">
        <v>7.9000000000000001E-2</v>
      </c>
      <c r="S941">
        <v>5</v>
      </c>
      <c r="T941">
        <v>10</v>
      </c>
      <c r="U941">
        <v>0.99670000000000003</v>
      </c>
      <c r="V941">
        <v>3.39</v>
      </c>
      <c r="W941">
        <v>0.56000000000000005</v>
      </c>
      <c r="X941">
        <v>9.8000000000000007</v>
      </c>
      <c r="Y941">
        <v>5</v>
      </c>
    </row>
    <row r="942" spans="1:25" x14ac:dyDescent="0.45">
      <c r="A942">
        <v>12.8</v>
      </c>
      <c r="B942">
        <v>0.3</v>
      </c>
      <c r="C942">
        <v>0.74</v>
      </c>
      <c r="D942">
        <v>2.6</v>
      </c>
      <c r="E942">
        <v>9.5000000000000001E-2</v>
      </c>
      <c r="F942">
        <v>9</v>
      </c>
      <c r="G942">
        <v>28</v>
      </c>
      <c r="H942">
        <v>0.99939999999999996</v>
      </c>
      <c r="I942">
        <v>3.2</v>
      </c>
      <c r="J942">
        <v>0.77</v>
      </c>
      <c r="K942">
        <v>10.8</v>
      </c>
      <c r="L942">
        <v>7</v>
      </c>
      <c r="N942">
        <v>9.8000000000000007</v>
      </c>
      <c r="O942">
        <v>0.39</v>
      </c>
      <c r="P942">
        <v>0.43</v>
      </c>
      <c r="Q942">
        <v>1.65</v>
      </c>
      <c r="R942">
        <v>6.8000000000000005E-2</v>
      </c>
      <c r="S942">
        <v>5</v>
      </c>
      <c r="T942">
        <v>11</v>
      </c>
      <c r="U942">
        <v>0.994779999999999</v>
      </c>
      <c r="V942">
        <v>3.19</v>
      </c>
      <c r="W942">
        <v>0.46</v>
      </c>
      <c r="X942">
        <v>11.4</v>
      </c>
      <c r="Y942">
        <v>5</v>
      </c>
    </row>
    <row r="943" spans="1:25" x14ac:dyDescent="0.45">
      <c r="A943">
        <v>7.8</v>
      </c>
      <c r="B943">
        <v>0.61</v>
      </c>
      <c r="C943">
        <v>0.28999999999999998</v>
      </c>
      <c r="D943">
        <v>1.6</v>
      </c>
      <c r="E943">
        <v>0.114</v>
      </c>
      <c r="F943">
        <v>9</v>
      </c>
      <c r="G943">
        <v>29</v>
      </c>
      <c r="H943">
        <v>0.99739999999999995</v>
      </c>
      <c r="I943">
        <v>3.26</v>
      </c>
      <c r="J943">
        <v>1.56</v>
      </c>
      <c r="K943">
        <v>9.1</v>
      </c>
      <c r="L943">
        <v>5</v>
      </c>
      <c r="N943">
        <v>6.8</v>
      </c>
      <c r="O943">
        <v>0.67</v>
      </c>
      <c r="P943">
        <v>0.02</v>
      </c>
      <c r="Q943">
        <v>1.8</v>
      </c>
      <c r="R943">
        <v>0.05</v>
      </c>
      <c r="S943">
        <v>5</v>
      </c>
      <c r="T943">
        <v>11</v>
      </c>
      <c r="U943">
        <v>0.99619999999999997</v>
      </c>
      <c r="V943">
        <v>3.48</v>
      </c>
      <c r="W943">
        <v>0.52</v>
      </c>
      <c r="X943">
        <v>9.5</v>
      </c>
      <c r="Y943">
        <v>5</v>
      </c>
    </row>
    <row r="944" spans="1:25" x14ac:dyDescent="0.45">
      <c r="A944">
        <v>7</v>
      </c>
      <c r="B944">
        <v>0.4</v>
      </c>
      <c r="C944">
        <v>0.32</v>
      </c>
      <c r="D944">
        <v>3.6</v>
      </c>
      <c r="E944">
        <v>6.0999999999999999E-2</v>
      </c>
      <c r="F944">
        <v>9</v>
      </c>
      <c r="G944">
        <v>29</v>
      </c>
      <c r="H944">
        <v>0.99416000000000004</v>
      </c>
      <c r="I944">
        <v>3.28</v>
      </c>
      <c r="J944">
        <v>0.49</v>
      </c>
      <c r="K944">
        <v>11.3</v>
      </c>
      <c r="L944">
        <v>7</v>
      </c>
      <c r="N944">
        <v>7.3</v>
      </c>
      <c r="O944">
        <v>0.33</v>
      </c>
      <c r="P944">
        <v>0.47</v>
      </c>
      <c r="Q944">
        <v>2.1</v>
      </c>
      <c r="R944">
        <v>7.6999999999999999E-2</v>
      </c>
      <c r="S944">
        <v>5</v>
      </c>
      <c r="T944">
        <v>11</v>
      </c>
      <c r="U944">
        <v>0.99580000000000002</v>
      </c>
      <c r="V944">
        <v>3.33</v>
      </c>
      <c r="W944">
        <v>0.53</v>
      </c>
      <c r="X944">
        <v>10.3</v>
      </c>
      <c r="Y944">
        <v>6</v>
      </c>
    </row>
    <row r="945" spans="1:25" x14ac:dyDescent="0.45">
      <c r="A945">
        <v>9.1</v>
      </c>
      <c r="B945">
        <v>0.52</v>
      </c>
      <c r="C945">
        <v>0.33</v>
      </c>
      <c r="D945">
        <v>1.3</v>
      </c>
      <c r="E945">
        <v>7.0000000000000007E-2</v>
      </c>
      <c r="F945">
        <v>9</v>
      </c>
      <c r="G945">
        <v>30</v>
      </c>
      <c r="H945">
        <v>0.99780000000000002</v>
      </c>
      <c r="I945">
        <v>3.24</v>
      </c>
      <c r="J945">
        <v>0.6</v>
      </c>
      <c r="K945">
        <v>9.3000000000000007</v>
      </c>
      <c r="L945">
        <v>5</v>
      </c>
      <c r="N945">
        <v>7.1</v>
      </c>
      <c r="O945">
        <v>0.62</v>
      </c>
      <c r="P945">
        <v>0.06</v>
      </c>
      <c r="Q945">
        <v>1.3</v>
      </c>
      <c r="R945">
        <v>7.0000000000000007E-2</v>
      </c>
      <c r="S945">
        <v>5</v>
      </c>
      <c r="T945">
        <v>12</v>
      </c>
      <c r="U945">
        <v>0.99419999999999997</v>
      </c>
      <c r="V945">
        <v>3.17</v>
      </c>
      <c r="W945">
        <v>0.48</v>
      </c>
      <c r="X945">
        <v>9.8000000000000007</v>
      </c>
      <c r="Y945">
        <v>5</v>
      </c>
    </row>
    <row r="946" spans="1:25" x14ac:dyDescent="0.45">
      <c r="A946">
        <v>7.4</v>
      </c>
      <c r="B946">
        <v>0.28999999999999998</v>
      </c>
      <c r="C946">
        <v>0.38</v>
      </c>
      <c r="D946">
        <v>1.7</v>
      </c>
      <c r="E946">
        <v>6.2E-2</v>
      </c>
      <c r="F946">
        <v>9</v>
      </c>
      <c r="G946">
        <v>30</v>
      </c>
      <c r="H946">
        <v>0.99680000000000002</v>
      </c>
      <c r="I946">
        <v>3.41</v>
      </c>
      <c r="J946">
        <v>0.53</v>
      </c>
      <c r="K946">
        <v>9.5</v>
      </c>
      <c r="L946">
        <v>6</v>
      </c>
      <c r="N946">
        <v>6.4</v>
      </c>
      <c r="O946">
        <v>0.4</v>
      </c>
      <c r="P946">
        <v>0.23</v>
      </c>
      <c r="Q946">
        <v>1.6</v>
      </c>
      <c r="R946">
        <v>6.6000000000000003E-2</v>
      </c>
      <c r="S946">
        <v>5</v>
      </c>
      <c r="T946">
        <v>12</v>
      </c>
      <c r="U946">
        <v>0.99580000000000002</v>
      </c>
      <c r="V946">
        <v>3.34</v>
      </c>
      <c r="W946">
        <v>0.56000000000000005</v>
      </c>
      <c r="X946">
        <v>9.1999999999999993</v>
      </c>
      <c r="Y946">
        <v>5</v>
      </c>
    </row>
    <row r="947" spans="1:25" x14ac:dyDescent="0.45">
      <c r="A947">
        <v>8.9</v>
      </c>
      <c r="B947">
        <v>0.75</v>
      </c>
      <c r="C947">
        <v>0.14000000000000001</v>
      </c>
      <c r="D947">
        <v>2.5</v>
      </c>
      <c r="E947">
        <v>8.5999999999999993E-2</v>
      </c>
      <c r="F947">
        <v>9</v>
      </c>
      <c r="G947">
        <v>30</v>
      </c>
      <c r="H947">
        <v>0.99824000000000002</v>
      </c>
      <c r="I947">
        <v>3.34</v>
      </c>
      <c r="J947">
        <v>0.64</v>
      </c>
      <c r="K947">
        <v>10.5</v>
      </c>
      <c r="L947">
        <v>5</v>
      </c>
      <c r="N947">
        <v>9.1999999999999993</v>
      </c>
      <c r="O947">
        <v>0.36</v>
      </c>
      <c r="P947">
        <v>0.34</v>
      </c>
      <c r="Q947">
        <v>1.6</v>
      </c>
      <c r="R947">
        <v>6.2E-2</v>
      </c>
      <c r="S947">
        <v>5</v>
      </c>
      <c r="T947">
        <v>12</v>
      </c>
      <c r="U947">
        <v>0.99666999999999994</v>
      </c>
      <c r="V947">
        <v>3.2</v>
      </c>
      <c r="W947">
        <v>0.67</v>
      </c>
      <c r="X947">
        <v>10.5</v>
      </c>
      <c r="Y947">
        <v>6</v>
      </c>
    </row>
    <row r="948" spans="1:25" x14ac:dyDescent="0.45">
      <c r="A948">
        <v>9.4</v>
      </c>
      <c r="B948">
        <v>0.33</v>
      </c>
      <c r="C948">
        <v>0.59</v>
      </c>
      <c r="D948">
        <v>2.8</v>
      </c>
      <c r="E948">
        <v>7.9000000000000001E-2</v>
      </c>
      <c r="F948">
        <v>9</v>
      </c>
      <c r="G948">
        <v>30</v>
      </c>
      <c r="H948">
        <v>0.99760000000000004</v>
      </c>
      <c r="I948">
        <v>3.12</v>
      </c>
      <c r="J948">
        <v>0.54</v>
      </c>
      <c r="K948">
        <v>12</v>
      </c>
      <c r="L948">
        <v>6</v>
      </c>
      <c r="N948">
        <v>7.5</v>
      </c>
      <c r="O948">
        <v>0.38</v>
      </c>
      <c r="P948">
        <v>0.56999999999999995</v>
      </c>
      <c r="Q948">
        <v>2.2999999999999998</v>
      </c>
      <c r="R948">
        <v>0.106</v>
      </c>
      <c r="S948">
        <v>5</v>
      </c>
      <c r="T948">
        <v>12</v>
      </c>
      <c r="U948">
        <v>0.99604999999999999</v>
      </c>
      <c r="V948">
        <v>3.36</v>
      </c>
      <c r="W948">
        <v>0.55000000000000004</v>
      </c>
      <c r="X948">
        <v>11.4</v>
      </c>
      <c r="Y948">
        <v>6</v>
      </c>
    </row>
    <row r="949" spans="1:25" x14ac:dyDescent="0.45">
      <c r="A949">
        <v>7.7</v>
      </c>
      <c r="B949">
        <v>0.49</v>
      </c>
      <c r="C949">
        <v>0.26</v>
      </c>
      <c r="D949">
        <v>1.9</v>
      </c>
      <c r="E949">
        <v>6.2E-2</v>
      </c>
      <c r="F949">
        <v>9</v>
      </c>
      <c r="G949">
        <v>31</v>
      </c>
      <c r="H949">
        <v>0.99660000000000004</v>
      </c>
      <c r="I949">
        <v>3.39</v>
      </c>
      <c r="J949">
        <v>0.64</v>
      </c>
      <c r="K949">
        <v>9.6</v>
      </c>
      <c r="L949">
        <v>5</v>
      </c>
      <c r="N949">
        <v>8.1999999999999993</v>
      </c>
      <c r="O949">
        <v>0.73</v>
      </c>
      <c r="P949">
        <v>0.21</v>
      </c>
      <c r="Q949">
        <v>1.7</v>
      </c>
      <c r="R949">
        <v>7.3999999999999996E-2</v>
      </c>
      <c r="S949">
        <v>5</v>
      </c>
      <c r="T949">
        <v>13</v>
      </c>
      <c r="U949">
        <v>0.99680000000000002</v>
      </c>
      <c r="V949">
        <v>3.2</v>
      </c>
      <c r="W949">
        <v>0.52</v>
      </c>
      <c r="X949">
        <v>9.5</v>
      </c>
      <c r="Y949">
        <v>5</v>
      </c>
    </row>
    <row r="950" spans="1:25" x14ac:dyDescent="0.45">
      <c r="A950">
        <v>10</v>
      </c>
      <c r="B950">
        <v>0.57999999999999996</v>
      </c>
      <c r="C950">
        <v>0.22</v>
      </c>
      <c r="D950">
        <v>1.9</v>
      </c>
      <c r="E950">
        <v>0.08</v>
      </c>
      <c r="F950">
        <v>9</v>
      </c>
      <c r="G950">
        <v>32</v>
      </c>
      <c r="H950">
        <v>0.99739999999999995</v>
      </c>
      <c r="I950">
        <v>3.13</v>
      </c>
      <c r="J950">
        <v>0.55000000000000004</v>
      </c>
      <c r="K950">
        <v>9.5</v>
      </c>
      <c r="L950">
        <v>5</v>
      </c>
      <c r="N950">
        <v>5.6</v>
      </c>
      <c r="O950">
        <v>0.54</v>
      </c>
      <c r="P950">
        <v>0.04</v>
      </c>
      <c r="Q950">
        <v>1.7</v>
      </c>
      <c r="R950">
        <v>4.9000000000000002E-2</v>
      </c>
      <c r="S950">
        <v>5</v>
      </c>
      <c r="T950">
        <v>13</v>
      </c>
      <c r="U950">
        <v>0.99419999999999997</v>
      </c>
      <c r="V950">
        <v>3.72</v>
      </c>
      <c r="W950">
        <v>0.57999999999999996</v>
      </c>
      <c r="X950">
        <v>11.4</v>
      </c>
      <c r="Y950">
        <v>5</v>
      </c>
    </row>
    <row r="951" spans="1:25" x14ac:dyDescent="0.45">
      <c r="A951">
        <v>11.1</v>
      </c>
      <c r="B951">
        <v>0.42</v>
      </c>
      <c r="C951">
        <v>0.47</v>
      </c>
      <c r="D951">
        <v>2.65</v>
      </c>
      <c r="E951">
        <v>8.5000000000000006E-2</v>
      </c>
      <c r="F951">
        <v>9</v>
      </c>
      <c r="G951">
        <v>34</v>
      </c>
      <c r="H951">
        <v>0.99736000000000002</v>
      </c>
      <c r="I951">
        <v>3.24</v>
      </c>
      <c r="J951">
        <v>0.77</v>
      </c>
      <c r="K951">
        <v>12.1</v>
      </c>
      <c r="L951">
        <v>7</v>
      </c>
      <c r="N951">
        <v>10.1</v>
      </c>
      <c r="O951">
        <v>0.28000000000000003</v>
      </c>
      <c r="P951">
        <v>0.46</v>
      </c>
      <c r="Q951">
        <v>1.8</v>
      </c>
      <c r="R951">
        <v>0.05</v>
      </c>
      <c r="S951">
        <v>5</v>
      </c>
      <c r="T951">
        <v>13</v>
      </c>
      <c r="U951">
        <v>0.99739999999999995</v>
      </c>
      <c r="V951">
        <v>3.04</v>
      </c>
      <c r="W951">
        <v>0.79</v>
      </c>
      <c r="X951">
        <v>10.199999999999999</v>
      </c>
      <c r="Y951">
        <v>6</v>
      </c>
    </row>
    <row r="952" spans="1:25" x14ac:dyDescent="0.45">
      <c r="A952">
        <v>6.5</v>
      </c>
      <c r="B952">
        <v>0.46</v>
      </c>
      <c r="C952">
        <v>0.14000000000000001</v>
      </c>
      <c r="D952">
        <v>2.4</v>
      </c>
      <c r="E952">
        <v>0.114</v>
      </c>
      <c r="F952">
        <v>9</v>
      </c>
      <c r="G952">
        <v>37</v>
      </c>
      <c r="H952">
        <v>0.99731999999999998</v>
      </c>
      <c r="I952">
        <v>3.66</v>
      </c>
      <c r="J952">
        <v>0.65</v>
      </c>
      <c r="K952">
        <v>9.8000000000000007</v>
      </c>
      <c r="L952">
        <v>5</v>
      </c>
      <c r="N952">
        <v>9.6</v>
      </c>
      <c r="O952">
        <v>0.38</v>
      </c>
      <c r="P952">
        <v>0.42</v>
      </c>
      <c r="Q952">
        <v>1.9</v>
      </c>
      <c r="R952">
        <v>7.0999999999999994E-2</v>
      </c>
      <c r="S952">
        <v>5</v>
      </c>
      <c r="T952">
        <v>13</v>
      </c>
      <c r="U952">
        <v>0.99658999999999998</v>
      </c>
      <c r="V952">
        <v>3.15</v>
      </c>
      <c r="W952">
        <v>0.75</v>
      </c>
      <c r="X952">
        <v>10.5</v>
      </c>
      <c r="Y952">
        <v>6</v>
      </c>
    </row>
    <row r="953" spans="1:25" x14ac:dyDescent="0.45">
      <c r="A953">
        <v>8.3000000000000007</v>
      </c>
      <c r="B953">
        <v>0.6</v>
      </c>
      <c r="C953">
        <v>0.25</v>
      </c>
      <c r="D953">
        <v>2.2000000000000002</v>
      </c>
      <c r="E953">
        <v>0.11799999999999999</v>
      </c>
      <c r="F953">
        <v>9</v>
      </c>
      <c r="G953">
        <v>38</v>
      </c>
      <c r="H953">
        <v>0.99616000000000005</v>
      </c>
      <c r="I953">
        <v>3.15</v>
      </c>
      <c r="J953">
        <v>0.53</v>
      </c>
      <c r="K953">
        <v>9.8000000000000007</v>
      </c>
      <c r="L953">
        <v>5</v>
      </c>
      <c r="N953">
        <v>8.1</v>
      </c>
      <c r="O953">
        <v>0.82499999999999996</v>
      </c>
      <c r="P953">
        <v>0.24</v>
      </c>
      <c r="Q953">
        <v>2.1</v>
      </c>
      <c r="R953">
        <v>8.4000000000000005E-2</v>
      </c>
      <c r="S953">
        <v>5</v>
      </c>
      <c r="T953">
        <v>13</v>
      </c>
      <c r="U953">
        <v>0.99719999999999998</v>
      </c>
      <c r="V953">
        <v>3.37</v>
      </c>
      <c r="W953">
        <v>0.77</v>
      </c>
      <c r="X953">
        <v>10.7</v>
      </c>
      <c r="Y953">
        <v>6</v>
      </c>
    </row>
    <row r="954" spans="1:25" x14ac:dyDescent="0.45">
      <c r="A954">
        <v>7.7</v>
      </c>
      <c r="B954">
        <v>0.53</v>
      </c>
      <c r="C954">
        <v>0.06</v>
      </c>
      <c r="D954">
        <v>1.7</v>
      </c>
      <c r="E954">
        <v>7.3999999999999996E-2</v>
      </c>
      <c r="F954">
        <v>9</v>
      </c>
      <c r="G954">
        <v>39</v>
      </c>
      <c r="H954">
        <v>0.99614999999999998</v>
      </c>
      <c r="I954">
        <v>3.35</v>
      </c>
      <c r="J954">
        <v>0.48</v>
      </c>
      <c r="K954">
        <v>9.8000000000000007</v>
      </c>
      <c r="L954">
        <v>6</v>
      </c>
      <c r="N954">
        <v>6.1</v>
      </c>
      <c r="O954">
        <v>0.59</v>
      </c>
      <c r="P954">
        <v>0.01</v>
      </c>
      <c r="Q954">
        <v>2.1</v>
      </c>
      <c r="R954">
        <v>5.5999999999999897E-2</v>
      </c>
      <c r="S954">
        <v>5</v>
      </c>
      <c r="T954">
        <v>13</v>
      </c>
      <c r="U954">
        <v>0.99472000000000005</v>
      </c>
      <c r="V954">
        <v>3.52</v>
      </c>
      <c r="W954">
        <v>0.56000000000000005</v>
      </c>
      <c r="X954">
        <v>11.4</v>
      </c>
      <c r="Y954">
        <v>5</v>
      </c>
    </row>
    <row r="955" spans="1:25" x14ac:dyDescent="0.45">
      <c r="A955">
        <v>7.7</v>
      </c>
      <c r="B955">
        <v>0.56000000000000005</v>
      </c>
      <c r="C955">
        <v>0.2</v>
      </c>
      <c r="D955">
        <v>2</v>
      </c>
      <c r="E955">
        <v>7.4999999999999997E-2</v>
      </c>
      <c r="F955">
        <v>9</v>
      </c>
      <c r="G955">
        <v>39</v>
      </c>
      <c r="H955">
        <v>0.99870000000000003</v>
      </c>
      <c r="I955">
        <v>3.48</v>
      </c>
      <c r="J955">
        <v>0.62</v>
      </c>
      <c r="K955">
        <v>9.3000000000000007</v>
      </c>
      <c r="L955">
        <v>5</v>
      </c>
      <c r="N955">
        <v>9.4</v>
      </c>
      <c r="O955">
        <v>0.34</v>
      </c>
      <c r="P955">
        <v>0.37</v>
      </c>
      <c r="Q955">
        <v>2.2000000000000002</v>
      </c>
      <c r="R955">
        <v>7.4999999999999997E-2</v>
      </c>
      <c r="S955">
        <v>5</v>
      </c>
      <c r="T955">
        <v>13</v>
      </c>
      <c r="U955">
        <v>0.998</v>
      </c>
      <c r="V955">
        <v>3.22</v>
      </c>
      <c r="W955">
        <v>0.62</v>
      </c>
      <c r="X955">
        <v>9.1999999999999993</v>
      </c>
      <c r="Y955">
        <v>5</v>
      </c>
    </row>
    <row r="956" spans="1:25" x14ac:dyDescent="0.45">
      <c r="A956">
        <v>8.8000000000000007</v>
      </c>
      <c r="B956">
        <v>0.41</v>
      </c>
      <c r="C956">
        <v>0.64</v>
      </c>
      <c r="D956">
        <v>2.2000000000000002</v>
      </c>
      <c r="E956">
        <v>9.2999999999999999E-2</v>
      </c>
      <c r="F956">
        <v>9</v>
      </c>
      <c r="G956">
        <v>42</v>
      </c>
      <c r="H956">
        <v>0.99860000000000004</v>
      </c>
      <c r="I956">
        <v>3.54</v>
      </c>
      <c r="J956">
        <v>0.66</v>
      </c>
      <c r="K956">
        <v>10.5</v>
      </c>
      <c r="L956">
        <v>5</v>
      </c>
      <c r="N956">
        <v>10.199999999999999</v>
      </c>
      <c r="O956">
        <v>0.28999999999999998</v>
      </c>
      <c r="P956">
        <v>0.49</v>
      </c>
      <c r="Q956">
        <v>2.6</v>
      </c>
      <c r="R956">
        <v>5.8999999999999997E-2</v>
      </c>
      <c r="S956">
        <v>5</v>
      </c>
      <c r="T956">
        <v>13</v>
      </c>
      <c r="U956">
        <v>0.99760000000000004</v>
      </c>
      <c r="V956">
        <v>3.05</v>
      </c>
      <c r="W956">
        <v>0.74</v>
      </c>
      <c r="X956">
        <v>10.5</v>
      </c>
      <c r="Y956">
        <v>7</v>
      </c>
    </row>
    <row r="957" spans="1:25" x14ac:dyDescent="0.45">
      <c r="A957">
        <v>8.6999999999999993</v>
      </c>
      <c r="B957">
        <v>0.76500000000000001</v>
      </c>
      <c r="C957">
        <v>0.22</v>
      </c>
      <c r="D957">
        <v>2.2999999999999998</v>
      </c>
      <c r="E957">
        <v>6.4000000000000001E-2</v>
      </c>
      <c r="F957">
        <v>9</v>
      </c>
      <c r="G957">
        <v>42</v>
      </c>
      <c r="H957">
        <v>0.99629999999999996</v>
      </c>
      <c r="I957">
        <v>3.1</v>
      </c>
      <c r="J957">
        <v>0.55000000000000004</v>
      </c>
      <c r="K957">
        <v>9.4</v>
      </c>
      <c r="L957">
        <v>5</v>
      </c>
      <c r="N957">
        <v>9</v>
      </c>
      <c r="O957">
        <v>0.66</v>
      </c>
      <c r="P957">
        <v>0.17</v>
      </c>
      <c r="Q957">
        <v>3</v>
      </c>
      <c r="R957">
        <v>7.6999999999999999E-2</v>
      </c>
      <c r="S957">
        <v>5</v>
      </c>
      <c r="T957">
        <v>13</v>
      </c>
      <c r="U957">
        <v>0.99760000000000004</v>
      </c>
      <c r="V957">
        <v>3.29</v>
      </c>
      <c r="W957">
        <v>0.55000000000000004</v>
      </c>
      <c r="X957">
        <v>10.4</v>
      </c>
      <c r="Y957">
        <v>5</v>
      </c>
    </row>
    <row r="958" spans="1:25" x14ac:dyDescent="0.45">
      <c r="A958">
        <v>9.9</v>
      </c>
      <c r="B958">
        <v>0.49</v>
      </c>
      <c r="C958">
        <v>0.57999999999999996</v>
      </c>
      <c r="D958">
        <v>3.5</v>
      </c>
      <c r="E958">
        <v>9.4E-2</v>
      </c>
      <c r="F958">
        <v>9</v>
      </c>
      <c r="G958">
        <v>43</v>
      </c>
      <c r="H958">
        <v>1.0004</v>
      </c>
      <c r="I958">
        <v>3.29</v>
      </c>
      <c r="J958">
        <v>0.57999999999999996</v>
      </c>
      <c r="K958">
        <v>9</v>
      </c>
      <c r="L958">
        <v>5</v>
      </c>
      <c r="N958">
        <v>10.199999999999999</v>
      </c>
      <c r="O958">
        <v>0.64500000000000002</v>
      </c>
      <c r="P958">
        <v>0.36</v>
      </c>
      <c r="Q958">
        <v>1.8</v>
      </c>
      <c r="R958">
        <v>5.2999999999999999E-2</v>
      </c>
      <c r="S958">
        <v>5</v>
      </c>
      <c r="T958">
        <v>14</v>
      </c>
      <c r="U958">
        <v>0.99819999999999998</v>
      </c>
      <c r="V958">
        <v>3.17</v>
      </c>
      <c r="W958">
        <v>0.42</v>
      </c>
      <c r="X958">
        <v>10</v>
      </c>
      <c r="Y958">
        <v>6</v>
      </c>
    </row>
    <row r="959" spans="1:25" x14ac:dyDescent="0.45">
      <c r="A959">
        <v>7.3</v>
      </c>
      <c r="B959">
        <v>0.39</v>
      </c>
      <c r="C959">
        <v>0.31</v>
      </c>
      <c r="D959">
        <v>2.4</v>
      </c>
      <c r="E959">
        <v>7.3999999999999996E-2</v>
      </c>
      <c r="F959">
        <v>9</v>
      </c>
      <c r="G959">
        <v>46</v>
      </c>
      <c r="H959">
        <v>0.99619999999999997</v>
      </c>
      <c r="I959">
        <v>3.41</v>
      </c>
      <c r="J959">
        <v>0.54</v>
      </c>
      <c r="K959">
        <v>9.4</v>
      </c>
      <c r="L959">
        <v>6</v>
      </c>
      <c r="N959">
        <v>9.9</v>
      </c>
      <c r="O959">
        <v>0.35</v>
      </c>
      <c r="P959">
        <v>0.55000000000000004</v>
      </c>
      <c r="Q959">
        <v>2.1</v>
      </c>
      <c r="R959">
        <v>6.2E-2</v>
      </c>
      <c r="S959">
        <v>5</v>
      </c>
      <c r="T959">
        <v>14</v>
      </c>
      <c r="U959">
        <v>0.99709999999999999</v>
      </c>
      <c r="V959">
        <v>3.26</v>
      </c>
      <c r="W959">
        <v>0.79</v>
      </c>
      <c r="X959">
        <v>10.6</v>
      </c>
      <c r="Y959">
        <v>5</v>
      </c>
    </row>
    <row r="960" spans="1:25" x14ac:dyDescent="0.45">
      <c r="A960">
        <v>9.1</v>
      </c>
      <c r="B960">
        <v>0.66</v>
      </c>
      <c r="C960">
        <v>0.15</v>
      </c>
      <c r="D960">
        <v>3.2</v>
      </c>
      <c r="E960">
        <v>9.6999999999999906E-2</v>
      </c>
      <c r="F960">
        <v>9</v>
      </c>
      <c r="G960">
        <v>59</v>
      </c>
      <c r="H960">
        <v>0.99975999999999998</v>
      </c>
      <c r="I960">
        <v>3.28</v>
      </c>
      <c r="J960">
        <v>0.54</v>
      </c>
      <c r="K960">
        <v>9.6</v>
      </c>
      <c r="L960">
        <v>5</v>
      </c>
      <c r="N960">
        <v>12.3</v>
      </c>
      <c r="O960">
        <v>0.5</v>
      </c>
      <c r="P960">
        <v>0.49</v>
      </c>
      <c r="Q960">
        <v>2.2000000000000002</v>
      </c>
      <c r="R960">
        <v>8.8999999999999996E-2</v>
      </c>
      <c r="S960">
        <v>5</v>
      </c>
      <c r="T960">
        <v>14</v>
      </c>
      <c r="U960">
        <v>1.0002</v>
      </c>
      <c r="V960">
        <v>3.19</v>
      </c>
      <c r="W960">
        <v>0.44</v>
      </c>
      <c r="X960">
        <v>9.6</v>
      </c>
      <c r="Y960">
        <v>5</v>
      </c>
    </row>
    <row r="961" spans="1:25" x14ac:dyDescent="0.45">
      <c r="A961">
        <v>8.5</v>
      </c>
      <c r="B961">
        <v>0.49</v>
      </c>
      <c r="C961">
        <v>0.11</v>
      </c>
      <c r="D961">
        <v>2.2999999999999998</v>
      </c>
      <c r="E961">
        <v>8.4000000000000005E-2</v>
      </c>
      <c r="F961">
        <v>9</v>
      </c>
      <c r="G961">
        <v>67</v>
      </c>
      <c r="H961">
        <v>0.99680000000000002</v>
      </c>
      <c r="I961">
        <v>3.17</v>
      </c>
      <c r="J961">
        <v>0.53</v>
      </c>
      <c r="K961">
        <v>9.4</v>
      </c>
      <c r="L961">
        <v>5</v>
      </c>
      <c r="N961">
        <v>8.3000000000000007</v>
      </c>
      <c r="O961">
        <v>0.84499999999999997</v>
      </c>
      <c r="P961">
        <v>0.01</v>
      </c>
      <c r="Q961">
        <v>2.2000000000000002</v>
      </c>
      <c r="R961">
        <v>7.0000000000000007E-2</v>
      </c>
      <c r="S961">
        <v>5</v>
      </c>
      <c r="T961">
        <v>14</v>
      </c>
      <c r="U961">
        <v>0.99670000000000003</v>
      </c>
      <c r="V961">
        <v>3.32</v>
      </c>
      <c r="W961">
        <v>0.57999999999999996</v>
      </c>
      <c r="X961">
        <v>11</v>
      </c>
      <c r="Y961">
        <v>4</v>
      </c>
    </row>
    <row r="962" spans="1:25" x14ac:dyDescent="0.45">
      <c r="A962">
        <v>7.1</v>
      </c>
      <c r="B962">
        <v>0.68500000000000005</v>
      </c>
      <c r="C962">
        <v>0.35</v>
      </c>
      <c r="D962">
        <v>2</v>
      </c>
      <c r="E962">
        <v>8.7999999999999995E-2</v>
      </c>
      <c r="F962">
        <v>9</v>
      </c>
      <c r="G962">
        <v>92</v>
      </c>
      <c r="H962">
        <v>0.99629999999999996</v>
      </c>
      <c r="I962">
        <v>3.28</v>
      </c>
      <c r="J962">
        <v>0.62</v>
      </c>
      <c r="K962">
        <v>9.4</v>
      </c>
      <c r="L962">
        <v>5</v>
      </c>
      <c r="N962">
        <v>7.6</v>
      </c>
      <c r="O962">
        <v>0.5</v>
      </c>
      <c r="P962">
        <v>0.28999999999999998</v>
      </c>
      <c r="Q962">
        <v>2.2999999999999998</v>
      </c>
      <c r="R962">
        <v>8.5999999999999993E-2</v>
      </c>
      <c r="S962">
        <v>5</v>
      </c>
      <c r="T962">
        <v>14</v>
      </c>
      <c r="U962">
        <v>0.99502000000000002</v>
      </c>
      <c r="V962">
        <v>3.32</v>
      </c>
      <c r="W962">
        <v>0.62</v>
      </c>
      <c r="X962">
        <v>11.5</v>
      </c>
      <c r="Y962">
        <v>6</v>
      </c>
    </row>
    <row r="963" spans="1:25" x14ac:dyDescent="0.45">
      <c r="A963">
        <v>9</v>
      </c>
      <c r="B963">
        <v>0.57999999999999996</v>
      </c>
      <c r="C963">
        <v>0.25</v>
      </c>
      <c r="D963">
        <v>2.8</v>
      </c>
      <c r="E963">
        <v>7.4999999999999997E-2</v>
      </c>
      <c r="F963">
        <v>9</v>
      </c>
      <c r="G963">
        <v>104</v>
      </c>
      <c r="H963">
        <v>0.99778999999999995</v>
      </c>
      <c r="I963">
        <v>3.23</v>
      </c>
      <c r="J963">
        <v>0.56999999999999995</v>
      </c>
      <c r="K963">
        <v>9.6999999999999993</v>
      </c>
      <c r="L963">
        <v>5</v>
      </c>
      <c r="N963">
        <v>9.4</v>
      </c>
      <c r="O963">
        <v>0.5</v>
      </c>
      <c r="P963">
        <v>0.34</v>
      </c>
      <c r="Q963">
        <v>3.6</v>
      </c>
      <c r="R963">
        <v>8.1999999999999906E-2</v>
      </c>
      <c r="S963">
        <v>5</v>
      </c>
      <c r="T963">
        <v>14</v>
      </c>
      <c r="U963">
        <v>0.99870000000000003</v>
      </c>
      <c r="V963">
        <v>3.29</v>
      </c>
      <c r="W963">
        <v>0.52</v>
      </c>
      <c r="X963">
        <v>10.7</v>
      </c>
      <c r="Y963">
        <v>6</v>
      </c>
    </row>
    <row r="964" spans="1:25" x14ac:dyDescent="0.45">
      <c r="A964">
        <v>6.9</v>
      </c>
      <c r="B964">
        <v>0.54</v>
      </c>
      <c r="C964">
        <v>0.3</v>
      </c>
      <c r="D964">
        <v>2.2000000000000002</v>
      </c>
      <c r="E964">
        <v>8.7999999999999995E-2</v>
      </c>
      <c r="F964">
        <v>9</v>
      </c>
      <c r="G964">
        <v>105</v>
      </c>
      <c r="H964">
        <v>0.99724999999999997</v>
      </c>
      <c r="I964">
        <v>3.25</v>
      </c>
      <c r="J964">
        <v>1.18</v>
      </c>
      <c r="K964">
        <v>10.5</v>
      </c>
      <c r="L964">
        <v>6</v>
      </c>
      <c r="N964">
        <v>11.6</v>
      </c>
      <c r="O964">
        <v>0.44</v>
      </c>
      <c r="P964">
        <v>0.64</v>
      </c>
      <c r="Q964">
        <v>2.1</v>
      </c>
      <c r="R964">
        <v>5.8999999999999997E-2</v>
      </c>
      <c r="S964">
        <v>5</v>
      </c>
      <c r="T964">
        <v>15</v>
      </c>
      <c r="U964">
        <v>0.998</v>
      </c>
      <c r="V964">
        <v>3.21</v>
      </c>
      <c r="W964">
        <v>0.67</v>
      </c>
      <c r="X964">
        <v>10.199999999999999</v>
      </c>
      <c r="Y964">
        <v>6</v>
      </c>
    </row>
    <row r="965" spans="1:25" x14ac:dyDescent="0.45">
      <c r="A965">
        <v>7.5</v>
      </c>
      <c r="B965">
        <v>0.49</v>
      </c>
      <c r="C965">
        <v>0.2</v>
      </c>
      <c r="D965">
        <v>2.6</v>
      </c>
      <c r="E965">
        <v>0.33200000000000002</v>
      </c>
      <c r="F965">
        <v>8</v>
      </c>
      <c r="G965">
        <v>14</v>
      </c>
      <c r="H965">
        <v>0.99680000000000002</v>
      </c>
      <c r="I965">
        <v>3.21</v>
      </c>
      <c r="J965">
        <v>0.9</v>
      </c>
      <c r="K965">
        <v>10.5</v>
      </c>
      <c r="L965">
        <v>6</v>
      </c>
      <c r="N965">
        <v>11.5</v>
      </c>
      <c r="O965">
        <v>0.315</v>
      </c>
      <c r="P965">
        <v>0.54</v>
      </c>
      <c r="Q965">
        <v>2.1</v>
      </c>
      <c r="R965">
        <v>8.4000000000000005E-2</v>
      </c>
      <c r="S965">
        <v>5</v>
      </c>
      <c r="T965">
        <v>15</v>
      </c>
      <c r="U965">
        <v>0.99870000000000003</v>
      </c>
      <c r="V965">
        <v>2.98</v>
      </c>
      <c r="W965">
        <v>0.7</v>
      </c>
      <c r="X965">
        <v>9.1999999999999993</v>
      </c>
      <c r="Y965">
        <v>6</v>
      </c>
    </row>
    <row r="966" spans="1:25" x14ac:dyDescent="0.45">
      <c r="A966">
        <v>7.5</v>
      </c>
      <c r="B966">
        <v>0.72499999999999998</v>
      </c>
      <c r="C966">
        <v>0.04</v>
      </c>
      <c r="D966">
        <v>1.5</v>
      </c>
      <c r="E966">
        <v>7.5999999999999998E-2</v>
      </c>
      <c r="F966">
        <v>8</v>
      </c>
      <c r="G966">
        <v>15</v>
      </c>
      <c r="H966">
        <v>0.99507999999999996</v>
      </c>
      <c r="I966">
        <v>3.26</v>
      </c>
      <c r="J966">
        <v>0.53</v>
      </c>
      <c r="K966">
        <v>9.6</v>
      </c>
      <c r="L966">
        <v>5</v>
      </c>
      <c r="N966">
        <v>11.7</v>
      </c>
      <c r="O966">
        <v>0.49</v>
      </c>
      <c r="P966">
        <v>0.49</v>
      </c>
      <c r="Q966">
        <v>2.2000000000000002</v>
      </c>
      <c r="R966">
        <v>8.3000000000000004E-2</v>
      </c>
      <c r="S966">
        <v>5</v>
      </c>
      <c r="T966">
        <v>15</v>
      </c>
      <c r="U966">
        <v>1</v>
      </c>
      <c r="V966">
        <v>3.19</v>
      </c>
      <c r="W966">
        <v>0.43</v>
      </c>
      <c r="X966">
        <v>9.1999999999999993</v>
      </c>
      <c r="Y966">
        <v>5</v>
      </c>
    </row>
    <row r="967" spans="1:25" x14ac:dyDescent="0.45">
      <c r="A967">
        <v>6.8</v>
      </c>
      <c r="B967">
        <v>0.65</v>
      </c>
      <c r="C967">
        <v>0.02</v>
      </c>
      <c r="D967">
        <v>2.1</v>
      </c>
      <c r="E967">
        <v>7.8E-2</v>
      </c>
      <c r="F967">
        <v>8</v>
      </c>
      <c r="G967">
        <v>15</v>
      </c>
      <c r="H967">
        <v>0.99497999999999998</v>
      </c>
      <c r="I967">
        <v>3.35</v>
      </c>
      <c r="J967">
        <v>0.62</v>
      </c>
      <c r="K967">
        <v>10.4</v>
      </c>
      <c r="L967">
        <v>6</v>
      </c>
      <c r="N967">
        <v>8.8000000000000007</v>
      </c>
      <c r="O967">
        <v>0.6</v>
      </c>
      <c r="P967">
        <v>0.28999999999999998</v>
      </c>
      <c r="Q967">
        <v>2.2000000000000002</v>
      </c>
      <c r="R967">
        <v>9.8000000000000004E-2</v>
      </c>
      <c r="S967">
        <v>5</v>
      </c>
      <c r="T967">
        <v>15</v>
      </c>
      <c r="U967">
        <v>0.99880000000000002</v>
      </c>
      <c r="V967">
        <v>3.36</v>
      </c>
      <c r="W967">
        <v>0.49</v>
      </c>
      <c r="X967">
        <v>9.1</v>
      </c>
      <c r="Y967">
        <v>5</v>
      </c>
    </row>
    <row r="968" spans="1:25" x14ac:dyDescent="0.45">
      <c r="A968">
        <v>6.6</v>
      </c>
      <c r="B968">
        <v>0.52</v>
      </c>
      <c r="C968">
        <v>0.04</v>
      </c>
      <c r="D968">
        <v>2.2000000000000002</v>
      </c>
      <c r="E968">
        <v>6.9000000000000006E-2</v>
      </c>
      <c r="F968">
        <v>8</v>
      </c>
      <c r="G968">
        <v>15</v>
      </c>
      <c r="H968">
        <v>0.99560000000000004</v>
      </c>
      <c r="I968">
        <v>3.4</v>
      </c>
      <c r="J968">
        <v>0.63</v>
      </c>
      <c r="K968">
        <v>9.4</v>
      </c>
      <c r="L968">
        <v>6</v>
      </c>
      <c r="N968">
        <v>8.1</v>
      </c>
      <c r="O968">
        <v>0.78</v>
      </c>
      <c r="P968">
        <v>0.23</v>
      </c>
      <c r="Q968">
        <v>2.6</v>
      </c>
      <c r="R968">
        <v>5.8999999999999997E-2</v>
      </c>
      <c r="S968">
        <v>5</v>
      </c>
      <c r="T968">
        <v>15</v>
      </c>
      <c r="U968">
        <v>0.997</v>
      </c>
      <c r="V968">
        <v>3.37</v>
      </c>
      <c r="W968">
        <v>0.56000000000000005</v>
      </c>
      <c r="X968">
        <v>11.3</v>
      </c>
      <c r="Y968">
        <v>5</v>
      </c>
    </row>
    <row r="969" spans="1:25" x14ac:dyDescent="0.45">
      <c r="A969">
        <v>7.8</v>
      </c>
      <c r="B969">
        <v>0.64500000000000002</v>
      </c>
      <c r="C969">
        <v>0</v>
      </c>
      <c r="D969">
        <v>2</v>
      </c>
      <c r="E969">
        <v>8.1999999999999906E-2</v>
      </c>
      <c r="F969">
        <v>8</v>
      </c>
      <c r="G969">
        <v>16</v>
      </c>
      <c r="H969">
        <v>0.99639999999999995</v>
      </c>
      <c r="I969">
        <v>3.38</v>
      </c>
      <c r="J969">
        <v>0.59</v>
      </c>
      <c r="K969">
        <v>9.8000000000000007</v>
      </c>
      <c r="L969">
        <v>6</v>
      </c>
      <c r="N969">
        <v>6.6</v>
      </c>
      <c r="O969">
        <v>0.96</v>
      </c>
      <c r="P969">
        <v>0</v>
      </c>
      <c r="Q969">
        <v>1.8</v>
      </c>
      <c r="R969">
        <v>8.1999999999999906E-2</v>
      </c>
      <c r="S969">
        <v>5</v>
      </c>
      <c r="T969">
        <v>16</v>
      </c>
      <c r="U969">
        <v>0.99360000000000004</v>
      </c>
      <c r="V969">
        <v>3.5</v>
      </c>
      <c r="W969">
        <v>0.44</v>
      </c>
      <c r="X969">
        <v>11.9</v>
      </c>
      <c r="Y969">
        <v>6</v>
      </c>
    </row>
    <row r="970" spans="1:25" x14ac:dyDescent="0.45">
      <c r="A970">
        <v>6.7</v>
      </c>
      <c r="B970">
        <v>0.7</v>
      </c>
      <c r="C970">
        <v>0.08</v>
      </c>
      <c r="D970">
        <v>3.75</v>
      </c>
      <c r="E970">
        <v>6.7000000000000004E-2</v>
      </c>
      <c r="F970">
        <v>8</v>
      </c>
      <c r="G970">
        <v>16</v>
      </c>
      <c r="H970">
        <v>0.99334</v>
      </c>
      <c r="I970">
        <v>3.43</v>
      </c>
      <c r="J970">
        <v>0.52</v>
      </c>
      <c r="K970">
        <v>12.6</v>
      </c>
      <c r="L970">
        <v>5</v>
      </c>
      <c r="N970">
        <v>9.6999999999999993</v>
      </c>
      <c r="O970">
        <v>0.42</v>
      </c>
      <c r="P970">
        <v>0.46</v>
      </c>
      <c r="Q970">
        <v>2.1</v>
      </c>
      <c r="R970">
        <v>7.3999999999999996E-2</v>
      </c>
      <c r="S970">
        <v>5</v>
      </c>
      <c r="T970">
        <v>16</v>
      </c>
      <c r="U970">
        <v>0.99648999999999999</v>
      </c>
      <c r="V970">
        <v>3.27</v>
      </c>
      <c r="W970">
        <v>0.74</v>
      </c>
      <c r="X970">
        <v>12.3</v>
      </c>
      <c r="Y970">
        <v>6</v>
      </c>
    </row>
    <row r="971" spans="1:25" x14ac:dyDescent="0.45">
      <c r="A971">
        <v>9.1</v>
      </c>
      <c r="B971">
        <v>0.5</v>
      </c>
      <c r="C971">
        <v>0.3</v>
      </c>
      <c r="D971">
        <v>1.9</v>
      </c>
      <c r="E971">
        <v>6.5000000000000002E-2</v>
      </c>
      <c r="F971">
        <v>8</v>
      </c>
      <c r="G971">
        <v>17</v>
      </c>
      <c r="H971">
        <v>0.99773999999999996</v>
      </c>
      <c r="I971">
        <v>3.32</v>
      </c>
      <c r="J971">
        <v>0.71</v>
      </c>
      <c r="K971">
        <v>10.5</v>
      </c>
      <c r="L971">
        <v>6</v>
      </c>
      <c r="N971">
        <v>6.9</v>
      </c>
      <c r="O971">
        <v>0.36</v>
      </c>
      <c r="P971">
        <v>0.25</v>
      </c>
      <c r="Q971">
        <v>2.4</v>
      </c>
      <c r="R971">
        <v>9.8000000000000004E-2</v>
      </c>
      <c r="S971">
        <v>5</v>
      </c>
      <c r="T971">
        <v>16</v>
      </c>
      <c r="U971">
        <v>0.99639999999999995</v>
      </c>
      <c r="V971">
        <v>3.41</v>
      </c>
      <c r="W971">
        <v>0.6</v>
      </c>
      <c r="X971">
        <v>10.1</v>
      </c>
      <c r="Y971">
        <v>6</v>
      </c>
    </row>
    <row r="972" spans="1:25" x14ac:dyDescent="0.45">
      <c r="A972">
        <v>7.9</v>
      </c>
      <c r="B972">
        <v>0.54</v>
      </c>
      <c r="C972">
        <v>0.34</v>
      </c>
      <c r="D972">
        <v>2.5</v>
      </c>
      <c r="E972">
        <v>7.5999999999999998E-2</v>
      </c>
      <c r="F972">
        <v>8</v>
      </c>
      <c r="G972">
        <v>17</v>
      </c>
      <c r="H972">
        <v>0.99234999999999995</v>
      </c>
      <c r="I972">
        <v>3.2</v>
      </c>
      <c r="J972">
        <v>0.72</v>
      </c>
      <c r="K972">
        <v>13.1</v>
      </c>
      <c r="L972">
        <v>8</v>
      </c>
      <c r="N972">
        <v>10.7</v>
      </c>
      <c r="O972">
        <v>0.35</v>
      </c>
      <c r="P972">
        <v>0.53</v>
      </c>
      <c r="Q972">
        <v>2.6</v>
      </c>
      <c r="R972">
        <v>7.0000000000000007E-2</v>
      </c>
      <c r="S972">
        <v>5</v>
      </c>
      <c r="T972">
        <v>16</v>
      </c>
      <c r="U972">
        <v>0.99719999999999998</v>
      </c>
      <c r="V972">
        <v>3.15</v>
      </c>
      <c r="W972">
        <v>0.65</v>
      </c>
      <c r="X972">
        <v>11</v>
      </c>
      <c r="Y972">
        <v>8</v>
      </c>
    </row>
    <row r="973" spans="1:25" x14ac:dyDescent="0.45">
      <c r="A973">
        <v>7.8</v>
      </c>
      <c r="B973">
        <v>0.32</v>
      </c>
      <c r="C973">
        <v>0.44</v>
      </c>
      <c r="D973">
        <v>2.7</v>
      </c>
      <c r="E973">
        <v>0.104</v>
      </c>
      <c r="F973">
        <v>8</v>
      </c>
      <c r="G973">
        <v>17</v>
      </c>
      <c r="H973">
        <v>0.99731999999999998</v>
      </c>
      <c r="I973">
        <v>3.33</v>
      </c>
      <c r="J973">
        <v>0.78</v>
      </c>
      <c r="K973">
        <v>11</v>
      </c>
      <c r="L973">
        <v>7</v>
      </c>
      <c r="N973">
        <v>10.1</v>
      </c>
      <c r="O973">
        <v>0.37</v>
      </c>
      <c r="P973">
        <v>0.34</v>
      </c>
      <c r="Q973">
        <v>2.4</v>
      </c>
      <c r="R973">
        <v>8.5000000000000006E-2</v>
      </c>
      <c r="S973">
        <v>5</v>
      </c>
      <c r="T973">
        <v>17</v>
      </c>
      <c r="U973">
        <v>0.99682999999999899</v>
      </c>
      <c r="V973">
        <v>3.17</v>
      </c>
      <c r="W973">
        <v>0.65</v>
      </c>
      <c r="X973">
        <v>10.6</v>
      </c>
      <c r="Y973">
        <v>7</v>
      </c>
    </row>
    <row r="974" spans="1:25" x14ac:dyDescent="0.45">
      <c r="A974">
        <v>8.6</v>
      </c>
      <c r="B974">
        <v>0.55000000000000004</v>
      </c>
      <c r="C974">
        <v>0.09</v>
      </c>
      <c r="D974">
        <v>3.3</v>
      </c>
      <c r="E974">
        <v>6.8000000000000005E-2</v>
      </c>
      <c r="F974">
        <v>8</v>
      </c>
      <c r="G974">
        <v>17</v>
      </c>
      <c r="H974">
        <v>0.99734999999999996</v>
      </c>
      <c r="I974">
        <v>3.23</v>
      </c>
      <c r="J974">
        <v>0.44</v>
      </c>
      <c r="K974">
        <v>10</v>
      </c>
      <c r="L974">
        <v>5</v>
      </c>
      <c r="N974">
        <v>8.6</v>
      </c>
      <c r="O974">
        <v>0.52</v>
      </c>
      <c r="P974">
        <v>0.38</v>
      </c>
      <c r="Q974">
        <v>1.5</v>
      </c>
      <c r="R974">
        <v>9.6000000000000002E-2</v>
      </c>
      <c r="S974">
        <v>5</v>
      </c>
      <c r="T974">
        <v>18</v>
      </c>
      <c r="U974">
        <v>0.99665999999999999</v>
      </c>
      <c r="V974">
        <v>3.2</v>
      </c>
      <c r="W974">
        <v>0.52</v>
      </c>
      <c r="X974">
        <v>9.4</v>
      </c>
      <c r="Y974">
        <v>5</v>
      </c>
    </row>
    <row r="975" spans="1:25" x14ac:dyDescent="0.45">
      <c r="A975">
        <v>6.2</v>
      </c>
      <c r="B975">
        <v>0.57999999999999996</v>
      </c>
      <c r="C975">
        <v>0</v>
      </c>
      <c r="D975">
        <v>1.6</v>
      </c>
      <c r="E975">
        <v>6.5000000000000002E-2</v>
      </c>
      <c r="F975">
        <v>8</v>
      </c>
      <c r="G975">
        <v>18</v>
      </c>
      <c r="H975">
        <v>0.99660000000000004</v>
      </c>
      <c r="I975">
        <v>3.56</v>
      </c>
      <c r="J975">
        <v>0.84</v>
      </c>
      <c r="K975">
        <v>9.4</v>
      </c>
      <c r="L975">
        <v>5</v>
      </c>
      <c r="N975">
        <v>11.9</v>
      </c>
      <c r="O975">
        <v>0.57999999999999996</v>
      </c>
      <c r="P975">
        <v>0.57999999999999996</v>
      </c>
      <c r="Q975">
        <v>1.9</v>
      </c>
      <c r="R975">
        <v>7.0999999999999994E-2</v>
      </c>
      <c r="S975">
        <v>5</v>
      </c>
      <c r="T975">
        <v>18</v>
      </c>
      <c r="U975">
        <v>0.998</v>
      </c>
      <c r="V975">
        <v>3.09</v>
      </c>
      <c r="W975">
        <v>0.63</v>
      </c>
      <c r="X975">
        <v>10</v>
      </c>
      <c r="Y975">
        <v>6</v>
      </c>
    </row>
    <row r="976" spans="1:25" x14ac:dyDescent="0.45">
      <c r="A976">
        <v>7.1</v>
      </c>
      <c r="B976">
        <v>0.22</v>
      </c>
      <c r="C976">
        <v>0.49</v>
      </c>
      <c r="D976">
        <v>1.8</v>
      </c>
      <c r="E976">
        <v>3.9E-2</v>
      </c>
      <c r="F976">
        <v>8</v>
      </c>
      <c r="G976">
        <v>18</v>
      </c>
      <c r="H976">
        <v>0.99343999999999999</v>
      </c>
      <c r="I976">
        <v>3.39</v>
      </c>
      <c r="J976">
        <v>0.56000000000000005</v>
      </c>
      <c r="K976">
        <v>12.4</v>
      </c>
      <c r="L976">
        <v>6</v>
      </c>
      <c r="N976">
        <v>10.6</v>
      </c>
      <c r="O976">
        <v>0.42</v>
      </c>
      <c r="P976">
        <v>0.48</v>
      </c>
      <c r="Q976">
        <v>2.7</v>
      </c>
      <c r="R976">
        <v>6.5000000000000002E-2</v>
      </c>
      <c r="S976">
        <v>5</v>
      </c>
      <c r="T976">
        <v>18</v>
      </c>
      <c r="U976">
        <v>0.99719999999999998</v>
      </c>
      <c r="V976">
        <v>3.21</v>
      </c>
      <c r="W976">
        <v>0.87</v>
      </c>
      <c r="X976">
        <v>11.3</v>
      </c>
      <c r="Y976">
        <v>6</v>
      </c>
    </row>
    <row r="977" spans="1:25" x14ac:dyDescent="0.45">
      <c r="A977">
        <v>8.8000000000000007</v>
      </c>
      <c r="B977">
        <v>0.7</v>
      </c>
      <c r="C977">
        <v>0</v>
      </c>
      <c r="D977">
        <v>1.7</v>
      </c>
      <c r="E977">
        <v>6.9000000000000006E-2</v>
      </c>
      <c r="F977">
        <v>8</v>
      </c>
      <c r="G977">
        <v>19</v>
      </c>
      <c r="H977">
        <v>0.99700999999999995</v>
      </c>
      <c r="I977">
        <v>3.31</v>
      </c>
      <c r="J977">
        <v>0.53</v>
      </c>
      <c r="K977">
        <v>10</v>
      </c>
      <c r="L977">
        <v>6</v>
      </c>
      <c r="N977">
        <v>8.8000000000000007</v>
      </c>
      <c r="O977">
        <v>0.95499999999999996</v>
      </c>
      <c r="P977">
        <v>0.05</v>
      </c>
      <c r="Q977">
        <v>1.8</v>
      </c>
      <c r="R977">
        <v>7.4999999999999997E-2</v>
      </c>
      <c r="S977">
        <v>5</v>
      </c>
      <c r="T977">
        <v>19</v>
      </c>
      <c r="U977">
        <v>0.99616000000000005</v>
      </c>
      <c r="V977">
        <v>3.3</v>
      </c>
      <c r="W977">
        <v>0.44</v>
      </c>
      <c r="X977">
        <v>9.6</v>
      </c>
      <c r="Y977">
        <v>4</v>
      </c>
    </row>
    <row r="978" spans="1:25" x14ac:dyDescent="0.45">
      <c r="A978">
        <v>8</v>
      </c>
      <c r="B978">
        <v>0.70499999999999996</v>
      </c>
      <c r="C978">
        <v>0.05</v>
      </c>
      <c r="D978">
        <v>1.9</v>
      </c>
      <c r="E978">
        <v>7.3999999999999996E-2</v>
      </c>
      <c r="F978">
        <v>8</v>
      </c>
      <c r="G978">
        <v>19</v>
      </c>
      <c r="H978">
        <v>0.99619999999999997</v>
      </c>
      <c r="I978">
        <v>3.34</v>
      </c>
      <c r="J978">
        <v>0.95</v>
      </c>
      <c r="K978">
        <v>10.5</v>
      </c>
      <c r="L978">
        <v>6</v>
      </c>
      <c r="N978">
        <v>9.6999999999999993</v>
      </c>
      <c r="O978">
        <v>0.53</v>
      </c>
      <c r="P978">
        <v>0.6</v>
      </c>
      <c r="Q978">
        <v>2</v>
      </c>
      <c r="R978">
        <v>3.9E-2</v>
      </c>
      <c r="S978">
        <v>5</v>
      </c>
      <c r="T978">
        <v>19</v>
      </c>
      <c r="U978">
        <v>0.99585000000000001</v>
      </c>
      <c r="V978">
        <v>3.3</v>
      </c>
      <c r="W978">
        <v>0.86</v>
      </c>
      <c r="X978">
        <v>12.4</v>
      </c>
      <c r="Y978">
        <v>6</v>
      </c>
    </row>
    <row r="979" spans="1:25" x14ac:dyDescent="0.45">
      <c r="A979">
        <v>7.9</v>
      </c>
      <c r="B979">
        <v>0.34</v>
      </c>
      <c r="C979">
        <v>0.42</v>
      </c>
      <c r="D979">
        <v>2</v>
      </c>
      <c r="E979">
        <v>8.5999999999999993E-2</v>
      </c>
      <c r="F979">
        <v>8</v>
      </c>
      <c r="G979">
        <v>19</v>
      </c>
      <c r="H979">
        <v>0.99546000000000001</v>
      </c>
      <c r="I979">
        <v>3.35</v>
      </c>
      <c r="J979">
        <v>0.6</v>
      </c>
      <c r="K979">
        <v>11.4</v>
      </c>
      <c r="L979">
        <v>6</v>
      </c>
      <c r="N979">
        <v>11.8</v>
      </c>
      <c r="O979">
        <v>0.38</v>
      </c>
      <c r="P979">
        <v>0.55000000000000004</v>
      </c>
      <c r="Q979">
        <v>2.1</v>
      </c>
      <c r="R979">
        <v>7.0999999999999994E-2</v>
      </c>
      <c r="S979">
        <v>5</v>
      </c>
      <c r="T979">
        <v>19</v>
      </c>
      <c r="U979">
        <v>0.99860000000000004</v>
      </c>
      <c r="V979">
        <v>3.11</v>
      </c>
      <c r="W979">
        <v>0.62</v>
      </c>
      <c r="X979">
        <v>10.8</v>
      </c>
      <c r="Y979">
        <v>6</v>
      </c>
    </row>
    <row r="980" spans="1:25" x14ac:dyDescent="0.45">
      <c r="A980">
        <v>7.7</v>
      </c>
      <c r="B980">
        <v>0.66500000000000004</v>
      </c>
      <c r="C980">
        <v>0</v>
      </c>
      <c r="D980">
        <v>2.4</v>
      </c>
      <c r="E980">
        <v>0.09</v>
      </c>
      <c r="F980">
        <v>8</v>
      </c>
      <c r="G980">
        <v>19</v>
      </c>
      <c r="H980">
        <v>0.99739999999999995</v>
      </c>
      <c r="I980">
        <v>3.27</v>
      </c>
      <c r="J980">
        <v>0.73</v>
      </c>
      <c r="K980">
        <v>9.3000000000000007</v>
      </c>
      <c r="L980">
        <v>5</v>
      </c>
      <c r="N980">
        <v>10.4</v>
      </c>
      <c r="O980">
        <v>0.28000000000000003</v>
      </c>
      <c r="P980">
        <v>0.54</v>
      </c>
      <c r="Q980">
        <v>2.7</v>
      </c>
      <c r="R980">
        <v>0.105</v>
      </c>
      <c r="S980">
        <v>5</v>
      </c>
      <c r="T980">
        <v>19</v>
      </c>
      <c r="U980">
        <v>0.99880000000000002</v>
      </c>
      <c r="V980">
        <v>3.25</v>
      </c>
      <c r="W980">
        <v>0.63</v>
      </c>
      <c r="X980">
        <v>9.5</v>
      </c>
      <c r="Y980">
        <v>5</v>
      </c>
    </row>
    <row r="981" spans="1:25" x14ac:dyDescent="0.45">
      <c r="A981">
        <v>6.4</v>
      </c>
      <c r="B981">
        <v>0.47</v>
      </c>
      <c r="C981">
        <v>0.4</v>
      </c>
      <c r="D981">
        <v>2.4</v>
      </c>
      <c r="E981">
        <v>7.0999999999999994E-2</v>
      </c>
      <c r="F981">
        <v>8</v>
      </c>
      <c r="G981">
        <v>19</v>
      </c>
      <c r="H981">
        <v>0.99629999999999996</v>
      </c>
      <c r="I981">
        <v>3.56</v>
      </c>
      <c r="J981">
        <v>0.73</v>
      </c>
      <c r="K981">
        <v>10.6</v>
      </c>
      <c r="L981">
        <v>6</v>
      </c>
      <c r="N981">
        <v>7.2</v>
      </c>
      <c r="O981">
        <v>0.52</v>
      </c>
      <c r="P981">
        <v>7.0000000000000007E-2</v>
      </c>
      <c r="Q981">
        <v>1.4</v>
      </c>
      <c r="R981">
        <v>7.3999999999999996E-2</v>
      </c>
      <c r="S981">
        <v>5</v>
      </c>
      <c r="T981">
        <v>20</v>
      </c>
      <c r="U981">
        <v>0.99729999999999996</v>
      </c>
      <c r="V981">
        <v>3.32</v>
      </c>
      <c r="W981">
        <v>0.81</v>
      </c>
      <c r="X981">
        <v>9.6</v>
      </c>
      <c r="Y981">
        <v>6</v>
      </c>
    </row>
    <row r="982" spans="1:25" x14ac:dyDescent="0.45">
      <c r="A982">
        <v>8.4</v>
      </c>
      <c r="B982">
        <v>0.28999999999999998</v>
      </c>
      <c r="C982">
        <v>0.4</v>
      </c>
      <c r="D982">
        <v>1.7</v>
      </c>
      <c r="E982">
        <v>6.7000000000000004E-2</v>
      </c>
      <c r="F982">
        <v>8</v>
      </c>
      <c r="G982">
        <v>20</v>
      </c>
      <c r="H982">
        <v>0.99602999999999997</v>
      </c>
      <c r="I982">
        <v>3.39</v>
      </c>
      <c r="J982">
        <v>0.6</v>
      </c>
      <c r="K982">
        <v>10.5</v>
      </c>
      <c r="L982">
        <v>5</v>
      </c>
      <c r="N982">
        <v>9.3000000000000007</v>
      </c>
      <c r="O982">
        <v>0.71499999999999997</v>
      </c>
      <c r="P982">
        <v>0.24</v>
      </c>
      <c r="Q982">
        <v>2.1</v>
      </c>
      <c r="R982">
        <v>7.0000000000000007E-2</v>
      </c>
      <c r="S982">
        <v>5</v>
      </c>
      <c r="T982">
        <v>20</v>
      </c>
      <c r="U982">
        <v>0.99660000000000004</v>
      </c>
      <c r="V982">
        <v>3.12</v>
      </c>
      <c r="W982">
        <v>0.59</v>
      </c>
      <c r="X982">
        <v>9.9</v>
      </c>
      <c r="Y982">
        <v>5</v>
      </c>
    </row>
    <row r="983" spans="1:25" x14ac:dyDescent="0.45">
      <c r="A983">
        <v>12.6</v>
      </c>
      <c r="B983">
        <v>0.39</v>
      </c>
      <c r="C983">
        <v>0.49</v>
      </c>
      <c r="D983">
        <v>2.5</v>
      </c>
      <c r="E983">
        <v>0.08</v>
      </c>
      <c r="F983">
        <v>8</v>
      </c>
      <c r="G983">
        <v>20</v>
      </c>
      <c r="H983">
        <v>0.99919999999999998</v>
      </c>
      <c r="I983">
        <v>3.07</v>
      </c>
      <c r="J983">
        <v>0.82</v>
      </c>
      <c r="K983">
        <v>10.3</v>
      </c>
      <c r="L983">
        <v>6</v>
      </c>
      <c r="N983">
        <v>11.1</v>
      </c>
      <c r="O983">
        <v>0.35</v>
      </c>
      <c r="P983">
        <v>0.48</v>
      </c>
      <c r="Q983">
        <v>3.1</v>
      </c>
      <c r="R983">
        <v>0.09</v>
      </c>
      <c r="S983">
        <v>5</v>
      </c>
      <c r="T983">
        <v>21</v>
      </c>
      <c r="U983">
        <v>0.99860000000000004</v>
      </c>
      <c r="V983">
        <v>3.17</v>
      </c>
      <c r="W983">
        <v>0.53</v>
      </c>
      <c r="X983">
        <v>10.5</v>
      </c>
      <c r="Y983">
        <v>5</v>
      </c>
    </row>
    <row r="984" spans="1:25" x14ac:dyDescent="0.45">
      <c r="A984">
        <v>11.5</v>
      </c>
      <c r="B984">
        <v>0.42</v>
      </c>
      <c r="C984">
        <v>0.48</v>
      </c>
      <c r="D984">
        <v>2.6</v>
      </c>
      <c r="E984">
        <v>7.6999999999999999E-2</v>
      </c>
      <c r="F984">
        <v>8</v>
      </c>
      <c r="G984">
        <v>20</v>
      </c>
      <c r="H984">
        <v>0.99851999999999996</v>
      </c>
      <c r="I984">
        <v>3.09</v>
      </c>
      <c r="J984">
        <v>0.53</v>
      </c>
      <c r="K984">
        <v>11</v>
      </c>
      <c r="L984">
        <v>5</v>
      </c>
      <c r="N984">
        <v>8.9</v>
      </c>
      <c r="O984">
        <v>0.59</v>
      </c>
      <c r="P984">
        <v>0.39</v>
      </c>
      <c r="Q984">
        <v>2.2999999999999998</v>
      </c>
      <c r="R984">
        <v>9.5000000000000001E-2</v>
      </c>
      <c r="S984">
        <v>5</v>
      </c>
      <c r="T984">
        <v>22</v>
      </c>
      <c r="U984">
        <v>0.99860000000000004</v>
      </c>
      <c r="V984">
        <v>3.37</v>
      </c>
      <c r="W984">
        <v>0.57999999999999996</v>
      </c>
      <c r="X984">
        <v>10.3</v>
      </c>
      <c r="Y984">
        <v>5</v>
      </c>
    </row>
    <row r="985" spans="1:25" x14ac:dyDescent="0.45">
      <c r="A985">
        <v>9</v>
      </c>
      <c r="B985">
        <v>0.57999999999999996</v>
      </c>
      <c r="C985">
        <v>0.25</v>
      </c>
      <c r="D985">
        <v>2</v>
      </c>
      <c r="E985">
        <v>0.104</v>
      </c>
      <c r="F985">
        <v>8</v>
      </c>
      <c r="G985">
        <v>21</v>
      </c>
      <c r="H985">
        <v>0.99768999999999997</v>
      </c>
      <c r="I985">
        <v>3.27</v>
      </c>
      <c r="J985">
        <v>0.72</v>
      </c>
      <c r="K985">
        <v>9.6</v>
      </c>
      <c r="L985">
        <v>5</v>
      </c>
      <c r="N985">
        <v>10.4</v>
      </c>
      <c r="O985">
        <v>0.33</v>
      </c>
      <c r="P985">
        <v>0.63</v>
      </c>
      <c r="Q985">
        <v>2.8</v>
      </c>
      <c r="R985">
        <v>8.4000000000000005E-2</v>
      </c>
      <c r="S985">
        <v>5</v>
      </c>
      <c r="T985">
        <v>22</v>
      </c>
      <c r="U985">
        <v>0.99980000000000002</v>
      </c>
      <c r="V985">
        <v>3.26</v>
      </c>
      <c r="W985">
        <v>0.74</v>
      </c>
      <c r="X985">
        <v>11.2</v>
      </c>
      <c r="Y985">
        <v>7</v>
      </c>
    </row>
    <row r="986" spans="1:25" x14ac:dyDescent="0.45">
      <c r="A986">
        <v>6.9</v>
      </c>
      <c r="B986">
        <v>0.57999999999999996</v>
      </c>
      <c r="C986">
        <v>0.2</v>
      </c>
      <c r="D986">
        <v>1.75</v>
      </c>
      <c r="E986">
        <v>5.7999999999999899E-2</v>
      </c>
      <c r="F986">
        <v>8</v>
      </c>
      <c r="G986">
        <v>22</v>
      </c>
      <c r="H986">
        <v>0.99321999999999999</v>
      </c>
      <c r="I986">
        <v>3.38</v>
      </c>
      <c r="J986">
        <v>0.49</v>
      </c>
      <c r="K986">
        <v>11.7</v>
      </c>
      <c r="L986">
        <v>5</v>
      </c>
      <c r="N986">
        <v>5.3</v>
      </c>
      <c r="O986">
        <v>0.56999999999999995</v>
      </c>
      <c r="P986">
        <v>0.01</v>
      </c>
      <c r="Q986">
        <v>1.7</v>
      </c>
      <c r="R986">
        <v>5.3999999999999999E-2</v>
      </c>
      <c r="S986">
        <v>5</v>
      </c>
      <c r="T986">
        <v>27</v>
      </c>
      <c r="U986">
        <v>0.99339999999999995</v>
      </c>
      <c r="V986">
        <v>3.57</v>
      </c>
      <c r="W986">
        <v>0.84</v>
      </c>
      <c r="X986">
        <v>12.5</v>
      </c>
      <c r="Y986">
        <v>7</v>
      </c>
    </row>
    <row r="987" spans="1:25" x14ac:dyDescent="0.45">
      <c r="A987">
        <v>7.8</v>
      </c>
      <c r="B987">
        <v>0.5</v>
      </c>
      <c r="C987">
        <v>0.3</v>
      </c>
      <c r="D987">
        <v>1.9</v>
      </c>
      <c r="E987">
        <v>7.4999999999999997E-2</v>
      </c>
      <c r="F987">
        <v>8</v>
      </c>
      <c r="G987">
        <v>22</v>
      </c>
      <c r="H987">
        <v>0.99590000000000001</v>
      </c>
      <c r="I987">
        <v>3.31</v>
      </c>
      <c r="J987">
        <v>0.56000000000000005</v>
      </c>
      <c r="K987">
        <v>10.4</v>
      </c>
      <c r="L987">
        <v>6</v>
      </c>
      <c r="N987">
        <v>10.8</v>
      </c>
      <c r="O987">
        <v>0.5</v>
      </c>
      <c r="P987">
        <v>0.46</v>
      </c>
      <c r="Q987">
        <v>2.5</v>
      </c>
      <c r="R987">
        <v>7.2999999999999995E-2</v>
      </c>
      <c r="S987">
        <v>5</v>
      </c>
      <c r="T987">
        <v>27</v>
      </c>
      <c r="U987">
        <v>1.0001</v>
      </c>
      <c r="V987">
        <v>3.05</v>
      </c>
      <c r="W987">
        <v>0.64</v>
      </c>
      <c r="X987">
        <v>9.5</v>
      </c>
      <c r="Y987">
        <v>5</v>
      </c>
    </row>
    <row r="988" spans="1:25" x14ac:dyDescent="0.45">
      <c r="A988">
        <v>8.1999999999999993</v>
      </c>
      <c r="B988">
        <v>0.24</v>
      </c>
      <c r="C988">
        <v>0.34</v>
      </c>
      <c r="D988">
        <v>5.0999999999999996</v>
      </c>
      <c r="E988">
        <v>6.2E-2</v>
      </c>
      <c r="F988">
        <v>8</v>
      </c>
      <c r="G988">
        <v>22</v>
      </c>
      <c r="H988">
        <v>0.99739999999999995</v>
      </c>
      <c r="I988">
        <v>3.22</v>
      </c>
      <c r="J988">
        <v>0.94</v>
      </c>
      <c r="K988">
        <v>10.9</v>
      </c>
      <c r="L988">
        <v>6</v>
      </c>
      <c r="N988">
        <v>9.6</v>
      </c>
      <c r="O988">
        <v>0.68</v>
      </c>
      <c r="P988">
        <v>0.24</v>
      </c>
      <c r="Q988">
        <v>2.2000000000000002</v>
      </c>
      <c r="R988">
        <v>8.6999999999999994E-2</v>
      </c>
      <c r="S988">
        <v>5</v>
      </c>
      <c r="T988">
        <v>28</v>
      </c>
      <c r="U988">
        <v>0.99880000000000002</v>
      </c>
      <c r="V988">
        <v>3.14</v>
      </c>
      <c r="W988">
        <v>0.6</v>
      </c>
      <c r="X988">
        <v>10.199999999999999</v>
      </c>
      <c r="Y988">
        <v>5</v>
      </c>
    </row>
    <row r="989" spans="1:25" x14ac:dyDescent="0.45">
      <c r="A989">
        <v>8.3000000000000007</v>
      </c>
      <c r="B989">
        <v>0.26</v>
      </c>
      <c r="C989">
        <v>0.37</v>
      </c>
      <c r="D989">
        <v>1.4</v>
      </c>
      <c r="E989">
        <v>7.5999999999999998E-2</v>
      </c>
      <c r="F989">
        <v>8</v>
      </c>
      <c r="G989">
        <v>23</v>
      </c>
      <c r="H989">
        <v>0.99739999999999995</v>
      </c>
      <c r="I989">
        <v>3.26</v>
      </c>
      <c r="J989">
        <v>0.7</v>
      </c>
      <c r="K989">
        <v>9.6</v>
      </c>
      <c r="L989">
        <v>6</v>
      </c>
      <c r="N989">
        <v>8.5</v>
      </c>
      <c r="O989">
        <v>0.58499999999999996</v>
      </c>
      <c r="P989">
        <v>0.18</v>
      </c>
      <c r="Q989">
        <v>2.1</v>
      </c>
      <c r="R989">
        <v>7.8E-2</v>
      </c>
      <c r="S989">
        <v>5</v>
      </c>
      <c r="T989">
        <v>30</v>
      </c>
      <c r="U989">
        <v>0.99670000000000003</v>
      </c>
      <c r="V989">
        <v>3.2</v>
      </c>
      <c r="W989">
        <v>0.48</v>
      </c>
      <c r="X989">
        <v>9.8000000000000007</v>
      </c>
      <c r="Y989">
        <v>6</v>
      </c>
    </row>
    <row r="990" spans="1:25" x14ac:dyDescent="0.45">
      <c r="A990">
        <v>7.4</v>
      </c>
      <c r="B990">
        <v>0.64</v>
      </c>
      <c r="C990">
        <v>7.0000000000000007E-2</v>
      </c>
      <c r="D990">
        <v>1.8</v>
      </c>
      <c r="E990">
        <v>0.1</v>
      </c>
      <c r="F990">
        <v>8</v>
      </c>
      <c r="G990">
        <v>23</v>
      </c>
      <c r="H990">
        <v>0.99609999999999999</v>
      </c>
      <c r="I990">
        <v>3.3</v>
      </c>
      <c r="J990">
        <v>0.57999999999999996</v>
      </c>
      <c r="K990">
        <v>9.6</v>
      </c>
      <c r="L990">
        <v>5</v>
      </c>
      <c r="N990">
        <v>7.2</v>
      </c>
      <c r="O990">
        <v>0.65</v>
      </c>
      <c r="P990">
        <v>0.02</v>
      </c>
      <c r="Q990">
        <v>2.2999999999999998</v>
      </c>
      <c r="R990">
        <v>9.4E-2</v>
      </c>
      <c r="S990">
        <v>5</v>
      </c>
      <c r="T990">
        <v>31</v>
      </c>
      <c r="U990">
        <v>0.99929999999999997</v>
      </c>
      <c r="V990">
        <v>3.67</v>
      </c>
      <c r="W990">
        <v>0.8</v>
      </c>
      <c r="X990">
        <v>9.6999999999999993</v>
      </c>
      <c r="Y990">
        <v>5</v>
      </c>
    </row>
    <row r="991" spans="1:25" x14ac:dyDescent="0.45">
      <c r="A991">
        <v>6.8</v>
      </c>
      <c r="B991">
        <v>0.77500000000000002</v>
      </c>
      <c r="C991">
        <v>0</v>
      </c>
      <c r="D991">
        <v>3</v>
      </c>
      <c r="E991">
        <v>0.10199999999999999</v>
      </c>
      <c r="F991">
        <v>8</v>
      </c>
      <c r="G991">
        <v>23</v>
      </c>
      <c r="H991">
        <v>0.99650000000000005</v>
      </c>
      <c r="I991">
        <v>3.45</v>
      </c>
      <c r="J991">
        <v>0.56000000000000005</v>
      </c>
      <c r="K991">
        <v>10.7</v>
      </c>
      <c r="L991">
        <v>5</v>
      </c>
      <c r="N991">
        <v>6.1</v>
      </c>
      <c r="O991">
        <v>0.32</v>
      </c>
      <c r="P991">
        <v>0.25</v>
      </c>
      <c r="Q991">
        <v>1.8</v>
      </c>
      <c r="R991">
        <v>8.5999999999999993E-2</v>
      </c>
      <c r="S991">
        <v>5</v>
      </c>
      <c r="T991">
        <v>32</v>
      </c>
      <c r="U991">
        <v>0.99463999999999997</v>
      </c>
      <c r="V991">
        <v>3.36</v>
      </c>
      <c r="W991">
        <v>0.44</v>
      </c>
      <c r="X991">
        <v>10.1</v>
      </c>
      <c r="Y991">
        <v>5</v>
      </c>
    </row>
    <row r="992" spans="1:25" x14ac:dyDescent="0.45">
      <c r="A992">
        <v>10</v>
      </c>
      <c r="B992">
        <v>0.69</v>
      </c>
      <c r="C992">
        <v>0.11</v>
      </c>
      <c r="D992">
        <v>1.4</v>
      </c>
      <c r="E992">
        <v>8.4000000000000005E-2</v>
      </c>
      <c r="F992">
        <v>8</v>
      </c>
      <c r="G992">
        <v>24</v>
      </c>
      <c r="H992">
        <v>0.995779999999999</v>
      </c>
      <c r="I992">
        <v>2.88</v>
      </c>
      <c r="J992">
        <v>0.47</v>
      </c>
      <c r="K992">
        <v>9.6999999999999993</v>
      </c>
      <c r="L992">
        <v>5</v>
      </c>
      <c r="N992">
        <v>8</v>
      </c>
      <c r="O992">
        <v>0.64</v>
      </c>
      <c r="P992">
        <v>0.22</v>
      </c>
      <c r="Q992">
        <v>2.4</v>
      </c>
      <c r="R992">
        <v>9.4E-2</v>
      </c>
      <c r="S992">
        <v>5</v>
      </c>
      <c r="T992">
        <v>33</v>
      </c>
      <c r="U992">
        <v>0.99612000000000001</v>
      </c>
      <c r="V992">
        <v>3.37</v>
      </c>
      <c r="W992">
        <v>0.57999999999999996</v>
      </c>
      <c r="X992">
        <v>11</v>
      </c>
      <c r="Y992">
        <v>5</v>
      </c>
    </row>
    <row r="993" spans="1:25" x14ac:dyDescent="0.45">
      <c r="A993">
        <v>7</v>
      </c>
      <c r="B993">
        <v>0.62</v>
      </c>
      <c r="C993">
        <v>0.08</v>
      </c>
      <c r="D993">
        <v>1.8</v>
      </c>
      <c r="E993">
        <v>7.5999999999999998E-2</v>
      </c>
      <c r="F993">
        <v>8</v>
      </c>
      <c r="G993">
        <v>24</v>
      </c>
      <c r="H993">
        <v>0.99780000000000002</v>
      </c>
      <c r="I993">
        <v>3.48</v>
      </c>
      <c r="J993">
        <v>0.53</v>
      </c>
      <c r="K993">
        <v>9</v>
      </c>
      <c r="L993">
        <v>5</v>
      </c>
      <c r="N993">
        <v>9.3000000000000007</v>
      </c>
      <c r="O993">
        <v>0.65500000000000003</v>
      </c>
      <c r="P993">
        <v>0.26</v>
      </c>
      <c r="Q993">
        <v>2</v>
      </c>
      <c r="R993">
        <v>9.6000000000000002E-2</v>
      </c>
      <c r="S993">
        <v>5</v>
      </c>
      <c r="T993">
        <v>35</v>
      </c>
      <c r="U993">
        <v>0.99737999999999905</v>
      </c>
      <c r="V993">
        <v>3.25</v>
      </c>
      <c r="W993">
        <v>0.42</v>
      </c>
      <c r="X993">
        <v>9.6</v>
      </c>
      <c r="Y993">
        <v>5</v>
      </c>
    </row>
    <row r="994" spans="1:25" x14ac:dyDescent="0.45">
      <c r="A994">
        <v>8.1999999999999993</v>
      </c>
      <c r="B994">
        <v>0.4</v>
      </c>
      <c r="C994">
        <v>0.31</v>
      </c>
      <c r="D994">
        <v>1.9</v>
      </c>
      <c r="E994">
        <v>8.1999999999999906E-2</v>
      </c>
      <c r="F994">
        <v>8</v>
      </c>
      <c r="G994">
        <v>24</v>
      </c>
      <c r="H994">
        <v>0.996</v>
      </c>
      <c r="I994">
        <v>3.24</v>
      </c>
      <c r="J994">
        <v>0.69</v>
      </c>
      <c r="K994">
        <v>10.6</v>
      </c>
      <c r="L994">
        <v>6</v>
      </c>
      <c r="N994">
        <v>7.2</v>
      </c>
      <c r="O994">
        <v>0.49</v>
      </c>
      <c r="P994">
        <v>0.24</v>
      </c>
      <c r="Q994">
        <v>2.2000000000000002</v>
      </c>
      <c r="R994">
        <v>7.0000000000000007E-2</v>
      </c>
      <c r="S994">
        <v>5</v>
      </c>
      <c r="T994">
        <v>36</v>
      </c>
      <c r="U994">
        <v>0.996</v>
      </c>
      <c r="V994">
        <v>3.33</v>
      </c>
      <c r="W994">
        <v>0.48</v>
      </c>
      <c r="X994">
        <v>9.4</v>
      </c>
      <c r="Y994">
        <v>5</v>
      </c>
    </row>
    <row r="995" spans="1:25" x14ac:dyDescent="0.45">
      <c r="A995">
        <v>6.6</v>
      </c>
      <c r="B995">
        <v>0.61</v>
      </c>
      <c r="C995">
        <v>0.01</v>
      </c>
      <c r="D995">
        <v>1.9</v>
      </c>
      <c r="E995">
        <v>0.08</v>
      </c>
      <c r="F995">
        <v>8</v>
      </c>
      <c r="G995">
        <v>25</v>
      </c>
      <c r="H995">
        <v>0.99746000000000001</v>
      </c>
      <c r="I995">
        <v>3.69</v>
      </c>
      <c r="J995">
        <v>0.73</v>
      </c>
      <c r="K995">
        <v>10.5</v>
      </c>
      <c r="L995">
        <v>5</v>
      </c>
      <c r="N995">
        <v>8.1999999999999993</v>
      </c>
      <c r="O995">
        <v>0.64</v>
      </c>
      <c r="P995">
        <v>0.27</v>
      </c>
      <c r="Q995">
        <v>2</v>
      </c>
      <c r="R995">
        <v>9.5000000000000001E-2</v>
      </c>
      <c r="S995">
        <v>5</v>
      </c>
      <c r="T995">
        <v>77</v>
      </c>
      <c r="U995">
        <v>0.99746999999999997</v>
      </c>
      <c r="V995">
        <v>3.13</v>
      </c>
      <c r="W995">
        <v>0.62</v>
      </c>
      <c r="X995">
        <v>9.1</v>
      </c>
      <c r="Y995">
        <v>6</v>
      </c>
    </row>
    <row r="996" spans="1:25" x14ac:dyDescent="0.45">
      <c r="A996">
        <v>7</v>
      </c>
      <c r="B996">
        <v>0.65</v>
      </c>
      <c r="C996">
        <v>0.02</v>
      </c>
      <c r="D996">
        <v>2.1</v>
      </c>
      <c r="E996">
        <v>6.6000000000000003E-2</v>
      </c>
      <c r="F996">
        <v>8</v>
      </c>
      <c r="G996">
        <v>25</v>
      </c>
      <c r="H996">
        <v>0.99719999999999998</v>
      </c>
      <c r="I996">
        <v>3.47</v>
      </c>
      <c r="J996">
        <v>0.67</v>
      </c>
      <c r="K996">
        <v>9.5</v>
      </c>
      <c r="L996">
        <v>6</v>
      </c>
      <c r="N996">
        <v>6.9</v>
      </c>
      <c r="O996">
        <v>0.39</v>
      </c>
      <c r="P996">
        <v>0.24</v>
      </c>
      <c r="Q996">
        <v>2.1</v>
      </c>
      <c r="R996">
        <v>0.10199999999999999</v>
      </c>
      <c r="S996">
        <v>4</v>
      </c>
      <c r="T996">
        <v>7</v>
      </c>
      <c r="U996">
        <v>0.99461999999999995</v>
      </c>
      <c r="V996">
        <v>3.44</v>
      </c>
      <c r="W996">
        <v>0.57999999999999996</v>
      </c>
      <c r="X996">
        <v>11.4</v>
      </c>
      <c r="Y996">
        <v>4</v>
      </c>
    </row>
    <row r="997" spans="1:25" x14ac:dyDescent="0.45">
      <c r="A997">
        <v>7</v>
      </c>
      <c r="B997">
        <v>0.65500000000000003</v>
      </c>
      <c r="C997">
        <v>0.16</v>
      </c>
      <c r="D997">
        <v>2.1</v>
      </c>
      <c r="E997">
        <v>7.3999999999999996E-2</v>
      </c>
      <c r="F997">
        <v>8</v>
      </c>
      <c r="G997">
        <v>25</v>
      </c>
      <c r="H997">
        <v>0.99605999999999995</v>
      </c>
      <c r="I997">
        <v>3.37</v>
      </c>
      <c r="J997">
        <v>0.55000000000000004</v>
      </c>
      <c r="K997">
        <v>9.6999999999999993</v>
      </c>
      <c r="L997">
        <v>5</v>
      </c>
      <c r="N997">
        <v>6.6</v>
      </c>
      <c r="O997">
        <v>0.61</v>
      </c>
      <c r="P997">
        <v>0</v>
      </c>
      <c r="Q997">
        <v>1.6</v>
      </c>
      <c r="R997">
        <v>6.9000000000000006E-2</v>
      </c>
      <c r="S997">
        <v>4</v>
      </c>
      <c r="T997">
        <v>8</v>
      </c>
      <c r="U997">
        <v>0.99395999999999995</v>
      </c>
      <c r="V997">
        <v>3.33</v>
      </c>
      <c r="W997">
        <v>0.37</v>
      </c>
      <c r="X997">
        <v>10.4</v>
      </c>
      <c r="Y997">
        <v>4</v>
      </c>
    </row>
    <row r="998" spans="1:25" x14ac:dyDescent="0.45">
      <c r="A998">
        <v>8.6</v>
      </c>
      <c r="B998">
        <v>0.64500000000000002</v>
      </c>
      <c r="C998">
        <v>0.25</v>
      </c>
      <c r="D998">
        <v>2</v>
      </c>
      <c r="E998">
        <v>8.3000000000000004E-2</v>
      </c>
      <c r="F998">
        <v>8</v>
      </c>
      <c r="G998">
        <v>28</v>
      </c>
      <c r="H998">
        <v>0.99814999999999998</v>
      </c>
      <c r="I998">
        <v>3.28</v>
      </c>
      <c r="J998">
        <v>0.6</v>
      </c>
      <c r="K998">
        <v>10</v>
      </c>
      <c r="L998">
        <v>6</v>
      </c>
      <c r="N998">
        <v>7.9</v>
      </c>
      <c r="O998">
        <v>0.88500000000000001</v>
      </c>
      <c r="P998">
        <v>0.03</v>
      </c>
      <c r="Q998">
        <v>1.8</v>
      </c>
      <c r="R998">
        <v>5.7999999999999899E-2</v>
      </c>
      <c r="S998">
        <v>4</v>
      </c>
      <c r="T998">
        <v>8</v>
      </c>
      <c r="U998">
        <v>0.99719999999999998</v>
      </c>
      <c r="V998">
        <v>3.36</v>
      </c>
      <c r="W998">
        <v>0.33</v>
      </c>
      <c r="X998">
        <v>9.1</v>
      </c>
      <c r="Y998">
        <v>4</v>
      </c>
    </row>
    <row r="999" spans="1:25" x14ac:dyDescent="0.45">
      <c r="A999">
        <v>9</v>
      </c>
      <c r="B999">
        <v>0.8</v>
      </c>
      <c r="C999">
        <v>0.12</v>
      </c>
      <c r="D999">
        <v>2.4</v>
      </c>
      <c r="E999">
        <v>8.3000000000000004E-2</v>
      </c>
      <c r="F999">
        <v>8</v>
      </c>
      <c r="G999">
        <v>28</v>
      </c>
      <c r="H999">
        <v>0.99836000000000003</v>
      </c>
      <c r="I999">
        <v>3.33</v>
      </c>
      <c r="J999">
        <v>0.65</v>
      </c>
      <c r="K999">
        <v>10.4</v>
      </c>
      <c r="L999">
        <v>6</v>
      </c>
      <c r="N999">
        <v>6.8</v>
      </c>
      <c r="O999">
        <v>0.36</v>
      </c>
      <c r="P999">
        <v>0.32</v>
      </c>
      <c r="Q999">
        <v>1.8</v>
      </c>
      <c r="R999">
        <v>6.7000000000000004E-2</v>
      </c>
      <c r="S999">
        <v>4</v>
      </c>
      <c r="T999">
        <v>8</v>
      </c>
      <c r="U999">
        <v>0.99280000000000002</v>
      </c>
      <c r="V999">
        <v>3.36</v>
      </c>
      <c r="W999">
        <v>0.55000000000000004</v>
      </c>
      <c r="X999">
        <v>12.8</v>
      </c>
      <c r="Y999">
        <v>7</v>
      </c>
    </row>
    <row r="1000" spans="1:25" x14ac:dyDescent="0.45">
      <c r="A1000">
        <v>7.1</v>
      </c>
      <c r="B1000">
        <v>0.63</v>
      </c>
      <c r="C1000">
        <v>0.06</v>
      </c>
      <c r="D1000">
        <v>2</v>
      </c>
      <c r="E1000">
        <v>8.3000000000000004E-2</v>
      </c>
      <c r="F1000">
        <v>8</v>
      </c>
      <c r="G1000">
        <v>29</v>
      </c>
      <c r="H1000">
        <v>0.99855000000000005</v>
      </c>
      <c r="I1000">
        <v>3.67</v>
      </c>
      <c r="J1000">
        <v>0.73</v>
      </c>
      <c r="K1000">
        <v>9.6</v>
      </c>
      <c r="L1000">
        <v>5</v>
      </c>
      <c r="N1000">
        <v>7.5</v>
      </c>
      <c r="O1000">
        <v>0.27</v>
      </c>
      <c r="P1000">
        <v>0.34</v>
      </c>
      <c r="Q1000">
        <v>2.2999999999999998</v>
      </c>
      <c r="R1000">
        <v>0.05</v>
      </c>
      <c r="S1000">
        <v>4</v>
      </c>
      <c r="T1000">
        <v>8</v>
      </c>
      <c r="U1000">
        <v>0.99509999999999998</v>
      </c>
      <c r="V1000">
        <v>3.4</v>
      </c>
      <c r="W1000">
        <v>0.64</v>
      </c>
      <c r="X1000">
        <v>11</v>
      </c>
      <c r="Y1000">
        <v>7</v>
      </c>
    </row>
    <row r="1001" spans="1:25" x14ac:dyDescent="0.45">
      <c r="A1001">
        <v>9.8000000000000007</v>
      </c>
      <c r="B1001">
        <v>0.51</v>
      </c>
      <c r="C1001">
        <v>0.19</v>
      </c>
      <c r="D1001">
        <v>3.2</v>
      </c>
      <c r="E1001">
        <v>8.1000000000000003E-2</v>
      </c>
      <c r="F1001">
        <v>8</v>
      </c>
      <c r="G1001">
        <v>30</v>
      </c>
      <c r="H1001">
        <v>0.99839999999999995</v>
      </c>
      <c r="I1001">
        <v>3.23</v>
      </c>
      <c r="J1001">
        <v>0.57999999999999996</v>
      </c>
      <c r="K1001">
        <v>10.5</v>
      </c>
      <c r="L1001">
        <v>6</v>
      </c>
      <c r="N1001">
        <v>10</v>
      </c>
      <c r="O1001">
        <v>0.46</v>
      </c>
      <c r="P1001">
        <v>0.44</v>
      </c>
      <c r="Q1001">
        <v>2.9</v>
      </c>
      <c r="R1001">
        <v>6.5000000000000002E-2</v>
      </c>
      <c r="S1001">
        <v>4</v>
      </c>
      <c r="T1001">
        <v>8</v>
      </c>
      <c r="U1001">
        <v>0.99673999999999996</v>
      </c>
      <c r="V1001">
        <v>3.33</v>
      </c>
      <c r="W1001">
        <v>0.62</v>
      </c>
      <c r="X1001">
        <v>12.2</v>
      </c>
      <c r="Y1001">
        <v>6</v>
      </c>
    </row>
    <row r="1002" spans="1:25" x14ac:dyDescent="0.45">
      <c r="A1002">
        <v>10.7</v>
      </c>
      <c r="B1002">
        <v>0.43</v>
      </c>
      <c r="C1002">
        <v>0.39</v>
      </c>
      <c r="D1002">
        <v>2.2000000000000002</v>
      </c>
      <c r="E1002">
        <v>0.106</v>
      </c>
      <c r="F1002">
        <v>8</v>
      </c>
      <c r="G1002">
        <v>32</v>
      </c>
      <c r="H1002">
        <v>0.99860000000000004</v>
      </c>
      <c r="I1002">
        <v>2.89</v>
      </c>
      <c r="J1002">
        <v>0.5</v>
      </c>
      <c r="K1002">
        <v>9.6</v>
      </c>
      <c r="L1002">
        <v>5</v>
      </c>
      <c r="N1002">
        <v>7.7</v>
      </c>
      <c r="O1002">
        <v>0.56999999999999995</v>
      </c>
      <c r="P1002">
        <v>0.21</v>
      </c>
      <c r="Q1002">
        <v>1.5</v>
      </c>
      <c r="R1002">
        <v>6.9000000000000006E-2</v>
      </c>
      <c r="S1002">
        <v>4</v>
      </c>
      <c r="T1002">
        <v>9</v>
      </c>
      <c r="U1002">
        <v>0.99457999999999902</v>
      </c>
      <c r="V1002">
        <v>3.16</v>
      </c>
      <c r="W1002">
        <v>0.54</v>
      </c>
      <c r="X1002">
        <v>9.8000000000000007</v>
      </c>
      <c r="Y1002">
        <v>6</v>
      </c>
    </row>
    <row r="1003" spans="1:25" x14ac:dyDescent="0.45">
      <c r="A1003">
        <v>6.9</v>
      </c>
      <c r="B1003">
        <v>0.67</v>
      </c>
      <c r="C1003">
        <v>0.06</v>
      </c>
      <c r="D1003">
        <v>2.1</v>
      </c>
      <c r="E1003">
        <v>0.08</v>
      </c>
      <c r="F1003">
        <v>8</v>
      </c>
      <c r="G1003">
        <v>33</v>
      </c>
      <c r="H1003">
        <v>0.99844999999999995</v>
      </c>
      <c r="I1003">
        <v>3.68</v>
      </c>
      <c r="J1003">
        <v>0.71</v>
      </c>
      <c r="K1003">
        <v>9.6</v>
      </c>
      <c r="L1003">
        <v>5</v>
      </c>
      <c r="N1003">
        <v>7.7</v>
      </c>
      <c r="O1003">
        <v>0.66</v>
      </c>
      <c r="P1003">
        <v>0.04</v>
      </c>
      <c r="Q1003">
        <v>1.6</v>
      </c>
      <c r="R1003">
        <v>3.9E-2</v>
      </c>
      <c r="S1003">
        <v>4</v>
      </c>
      <c r="T1003">
        <v>9</v>
      </c>
      <c r="U1003">
        <v>0.99619999999999997</v>
      </c>
      <c r="V1003">
        <v>3.4</v>
      </c>
      <c r="W1003">
        <v>0.47</v>
      </c>
      <c r="X1003">
        <v>9.4</v>
      </c>
      <c r="Y1003">
        <v>5</v>
      </c>
    </row>
    <row r="1004" spans="1:25" x14ac:dyDescent="0.45">
      <c r="A1004">
        <v>7.5</v>
      </c>
      <c r="B1004">
        <v>0.52</v>
      </c>
      <c r="C1004">
        <v>0.42</v>
      </c>
      <c r="D1004">
        <v>2.2999999999999998</v>
      </c>
      <c r="E1004">
        <v>8.6999999999999994E-2</v>
      </c>
      <c r="F1004">
        <v>8</v>
      </c>
      <c r="G1004">
        <v>38</v>
      </c>
      <c r="H1004">
        <v>0.99719999999999998</v>
      </c>
      <c r="I1004">
        <v>3.58</v>
      </c>
      <c r="J1004">
        <v>0.61</v>
      </c>
      <c r="K1004">
        <v>10.5</v>
      </c>
      <c r="L1004">
        <v>6</v>
      </c>
      <c r="N1004">
        <v>7</v>
      </c>
      <c r="O1004">
        <v>0.51</v>
      </c>
      <c r="P1004">
        <v>0.09</v>
      </c>
      <c r="Q1004">
        <v>2.1</v>
      </c>
      <c r="R1004">
        <v>6.2E-2</v>
      </c>
      <c r="S1004">
        <v>4</v>
      </c>
      <c r="T1004">
        <v>9</v>
      </c>
      <c r="U1004">
        <v>0.99583999999999995</v>
      </c>
      <c r="V1004">
        <v>3.35</v>
      </c>
      <c r="W1004">
        <v>0.54</v>
      </c>
      <c r="X1004">
        <v>10.5</v>
      </c>
      <c r="Y1004">
        <v>5</v>
      </c>
    </row>
    <row r="1005" spans="1:25" x14ac:dyDescent="0.45">
      <c r="A1005">
        <v>7.6</v>
      </c>
      <c r="B1005">
        <v>0.51</v>
      </c>
      <c r="C1005">
        <v>0.24</v>
      </c>
      <c r="D1005">
        <v>2.4</v>
      </c>
      <c r="E1005">
        <v>9.0999999999999998E-2</v>
      </c>
      <c r="F1005">
        <v>8</v>
      </c>
      <c r="G1005">
        <v>38</v>
      </c>
      <c r="H1005">
        <v>0.998</v>
      </c>
      <c r="I1005">
        <v>3.47</v>
      </c>
      <c r="J1005">
        <v>0.66</v>
      </c>
      <c r="K1005">
        <v>9.6</v>
      </c>
      <c r="L1005">
        <v>6</v>
      </c>
      <c r="N1005">
        <v>8.9</v>
      </c>
      <c r="O1005">
        <v>0.84</v>
      </c>
      <c r="P1005">
        <v>0.34</v>
      </c>
      <c r="Q1005">
        <v>1.4</v>
      </c>
      <c r="R1005">
        <v>0.05</v>
      </c>
      <c r="S1005">
        <v>4</v>
      </c>
      <c r="T1005">
        <v>10</v>
      </c>
      <c r="U1005">
        <v>0.99553999999999998</v>
      </c>
      <c r="V1005">
        <v>3.12</v>
      </c>
      <c r="W1005">
        <v>0.48</v>
      </c>
      <c r="X1005">
        <v>9.1</v>
      </c>
      <c r="Y1005">
        <v>6</v>
      </c>
    </row>
    <row r="1006" spans="1:25" x14ac:dyDescent="0.45">
      <c r="A1006">
        <v>6.5</v>
      </c>
      <c r="B1006">
        <v>0.34</v>
      </c>
      <c r="C1006">
        <v>0.27</v>
      </c>
      <c r="D1006">
        <v>2.8</v>
      </c>
      <c r="E1006">
        <v>6.7000000000000004E-2</v>
      </c>
      <c r="F1006">
        <v>8</v>
      </c>
      <c r="G1006">
        <v>44</v>
      </c>
      <c r="H1006">
        <v>0.99383999999999995</v>
      </c>
      <c r="I1006">
        <v>3.21</v>
      </c>
      <c r="J1006">
        <v>0.56000000000000005</v>
      </c>
      <c r="K1006">
        <v>12</v>
      </c>
      <c r="L1006">
        <v>6</v>
      </c>
      <c r="N1006">
        <v>8.4</v>
      </c>
      <c r="O1006">
        <v>0.25</v>
      </c>
      <c r="P1006">
        <v>0.39</v>
      </c>
      <c r="Q1006">
        <v>2</v>
      </c>
      <c r="R1006">
        <v>4.0999999999999898E-2</v>
      </c>
      <c r="S1006">
        <v>4</v>
      </c>
      <c r="T1006">
        <v>10</v>
      </c>
      <c r="U1006">
        <v>0.99385999999999997</v>
      </c>
      <c r="V1006">
        <v>3.27</v>
      </c>
      <c r="W1006">
        <v>0.71</v>
      </c>
      <c r="X1006">
        <v>12.5</v>
      </c>
      <c r="Y1006">
        <v>7</v>
      </c>
    </row>
    <row r="1007" spans="1:25" x14ac:dyDescent="0.45">
      <c r="A1007">
        <v>7.7</v>
      </c>
      <c r="B1007">
        <v>0.41</v>
      </c>
      <c r="C1007">
        <v>0.76</v>
      </c>
      <c r="D1007">
        <v>1.8</v>
      </c>
      <c r="E1007">
        <v>0.61099999999999999</v>
      </c>
      <c r="F1007">
        <v>8</v>
      </c>
      <c r="G1007">
        <v>45</v>
      </c>
      <c r="H1007">
        <v>0.99680000000000002</v>
      </c>
      <c r="I1007">
        <v>3.06</v>
      </c>
      <c r="J1007">
        <v>1.26</v>
      </c>
      <c r="K1007">
        <v>9.4</v>
      </c>
      <c r="L1007">
        <v>5</v>
      </c>
      <c r="N1007">
        <v>8.1999999999999993</v>
      </c>
      <c r="O1007">
        <v>0.28000000000000003</v>
      </c>
      <c r="P1007">
        <v>0.4</v>
      </c>
      <c r="Q1007">
        <v>2.4</v>
      </c>
      <c r="R1007">
        <v>5.1999999999999998E-2</v>
      </c>
      <c r="S1007">
        <v>4</v>
      </c>
      <c r="T1007">
        <v>10</v>
      </c>
      <c r="U1007">
        <v>0.99356</v>
      </c>
      <c r="V1007">
        <v>3.33</v>
      </c>
      <c r="W1007">
        <v>0.7</v>
      </c>
      <c r="X1007">
        <v>12.8</v>
      </c>
      <c r="Y1007">
        <v>7</v>
      </c>
    </row>
    <row r="1008" spans="1:25" x14ac:dyDescent="0.45">
      <c r="A1008">
        <v>7.2</v>
      </c>
      <c r="B1008">
        <v>0.62</v>
      </c>
      <c r="C1008">
        <v>0.01</v>
      </c>
      <c r="D1008">
        <v>2.2999999999999998</v>
      </c>
      <c r="E1008">
        <v>6.5000000000000002E-2</v>
      </c>
      <c r="F1008">
        <v>8</v>
      </c>
      <c r="G1008">
        <v>46</v>
      </c>
      <c r="H1008">
        <v>0.99331999999999998</v>
      </c>
      <c r="I1008">
        <v>3.32</v>
      </c>
      <c r="J1008">
        <v>0.51</v>
      </c>
      <c r="K1008">
        <v>11.8</v>
      </c>
      <c r="L1008">
        <v>6</v>
      </c>
      <c r="N1008">
        <v>10.199999999999999</v>
      </c>
      <c r="O1008">
        <v>0.42</v>
      </c>
      <c r="P1008">
        <v>0.56999999999999995</v>
      </c>
      <c r="Q1008">
        <v>3.4</v>
      </c>
      <c r="R1008">
        <v>7.0000000000000007E-2</v>
      </c>
      <c r="S1008">
        <v>4</v>
      </c>
      <c r="T1008">
        <v>10</v>
      </c>
      <c r="U1008">
        <v>0.99709999999999999</v>
      </c>
      <c r="V1008">
        <v>3.04</v>
      </c>
      <c r="W1008">
        <v>0.63</v>
      </c>
      <c r="X1008">
        <v>9.6</v>
      </c>
      <c r="Y1008">
        <v>5</v>
      </c>
    </row>
    <row r="1009" spans="1:25" x14ac:dyDescent="0.45">
      <c r="A1009">
        <v>6.7</v>
      </c>
      <c r="B1009">
        <v>0.62</v>
      </c>
      <c r="C1009">
        <v>0.21</v>
      </c>
      <c r="D1009">
        <v>1.9</v>
      </c>
      <c r="E1009">
        <v>7.9000000000000001E-2</v>
      </c>
      <c r="F1009">
        <v>8</v>
      </c>
      <c r="G1009">
        <v>62</v>
      </c>
      <c r="H1009">
        <v>0.997</v>
      </c>
      <c r="I1009">
        <v>3.52</v>
      </c>
      <c r="J1009">
        <v>0.57999999999999996</v>
      </c>
      <c r="K1009">
        <v>9.3000000000000007</v>
      </c>
      <c r="L1009">
        <v>6</v>
      </c>
      <c r="N1009">
        <v>8.6999999999999993</v>
      </c>
      <c r="O1009">
        <v>0.67500000000000004</v>
      </c>
      <c r="P1009">
        <v>0.1</v>
      </c>
      <c r="Q1009">
        <v>1.6</v>
      </c>
      <c r="R1009">
        <v>0.09</v>
      </c>
      <c r="S1009">
        <v>4</v>
      </c>
      <c r="T1009">
        <v>11</v>
      </c>
      <c r="U1009">
        <v>0.99744999999999995</v>
      </c>
      <c r="V1009">
        <v>3.31</v>
      </c>
      <c r="W1009">
        <v>0.65</v>
      </c>
      <c r="X1009">
        <v>9.5500000000000007</v>
      </c>
      <c r="Y1009">
        <v>5</v>
      </c>
    </row>
    <row r="1010" spans="1:25" x14ac:dyDescent="0.45">
      <c r="A1010">
        <v>4.5999999999999996</v>
      </c>
      <c r="B1010">
        <v>0.52</v>
      </c>
      <c r="C1010">
        <v>0.15</v>
      </c>
      <c r="D1010">
        <v>2.1</v>
      </c>
      <c r="E1010">
        <v>5.3999999999999999E-2</v>
      </c>
      <c r="F1010">
        <v>8</v>
      </c>
      <c r="G1010">
        <v>65</v>
      </c>
      <c r="H1010">
        <v>0.99339999999999995</v>
      </c>
      <c r="I1010">
        <v>3.9</v>
      </c>
      <c r="J1010">
        <v>0.56000000000000005</v>
      </c>
      <c r="K1010">
        <v>13.1</v>
      </c>
      <c r="L1010">
        <v>4</v>
      </c>
      <c r="N1010">
        <v>7.6</v>
      </c>
      <c r="O1010">
        <v>0.41</v>
      </c>
      <c r="P1010">
        <v>0.24</v>
      </c>
      <c r="Q1010">
        <v>1.8</v>
      </c>
      <c r="R1010">
        <v>0.08</v>
      </c>
      <c r="S1010">
        <v>4</v>
      </c>
      <c r="T1010">
        <v>11</v>
      </c>
      <c r="U1010">
        <v>0.99619999999999997</v>
      </c>
      <c r="V1010">
        <v>3.28</v>
      </c>
      <c r="W1010">
        <v>0.59</v>
      </c>
      <c r="X1010">
        <v>9.5</v>
      </c>
      <c r="Y1010">
        <v>5</v>
      </c>
    </row>
    <row r="1011" spans="1:25" x14ac:dyDescent="0.45">
      <c r="A1011">
        <v>7.7</v>
      </c>
      <c r="B1011">
        <v>0.77500000000000002</v>
      </c>
      <c r="C1011">
        <v>0.42</v>
      </c>
      <c r="D1011">
        <v>1.9</v>
      </c>
      <c r="E1011">
        <v>9.1999999999999998E-2</v>
      </c>
      <c r="F1011">
        <v>8</v>
      </c>
      <c r="G1011">
        <v>86</v>
      </c>
      <c r="H1011">
        <v>0.99590000000000001</v>
      </c>
      <c r="I1011">
        <v>3.23</v>
      </c>
      <c r="J1011">
        <v>0.59</v>
      </c>
      <c r="K1011">
        <v>9.5</v>
      </c>
      <c r="L1011">
        <v>5</v>
      </c>
      <c r="N1011">
        <v>6.4</v>
      </c>
      <c r="O1011">
        <v>0.56999999999999995</v>
      </c>
      <c r="P1011">
        <v>0.02</v>
      </c>
      <c r="Q1011">
        <v>1.8</v>
      </c>
      <c r="R1011">
        <v>6.7000000000000004E-2</v>
      </c>
      <c r="S1011">
        <v>4</v>
      </c>
      <c r="T1011">
        <v>11</v>
      </c>
      <c r="U1011">
        <v>0.997</v>
      </c>
      <c r="V1011">
        <v>3.46</v>
      </c>
      <c r="W1011">
        <v>0.68</v>
      </c>
      <c r="X1011">
        <v>9.5</v>
      </c>
      <c r="Y1011">
        <v>5</v>
      </c>
    </row>
    <row r="1012" spans="1:25" x14ac:dyDescent="0.45">
      <c r="A1012">
        <v>7.3</v>
      </c>
      <c r="B1012">
        <v>0.30499999999999999</v>
      </c>
      <c r="C1012">
        <v>0.39</v>
      </c>
      <c r="D1012">
        <v>1.2</v>
      </c>
      <c r="E1012">
        <v>5.8999999999999997E-2</v>
      </c>
      <c r="F1012">
        <v>7</v>
      </c>
      <c r="G1012">
        <v>11</v>
      </c>
      <c r="H1012">
        <v>0.99331000000000003</v>
      </c>
      <c r="I1012">
        <v>3.29</v>
      </c>
      <c r="J1012">
        <v>0.52</v>
      </c>
      <c r="K1012">
        <v>11.5</v>
      </c>
      <c r="L1012">
        <v>6</v>
      </c>
      <c r="N1012">
        <v>6.8</v>
      </c>
      <c r="O1012">
        <v>0.91</v>
      </c>
      <c r="P1012">
        <v>0.06</v>
      </c>
      <c r="Q1012">
        <v>2</v>
      </c>
      <c r="R1012">
        <v>0.06</v>
      </c>
      <c r="S1012">
        <v>4</v>
      </c>
      <c r="T1012">
        <v>11</v>
      </c>
      <c r="U1012">
        <v>0.99592000000000003</v>
      </c>
      <c r="V1012">
        <v>3.53</v>
      </c>
      <c r="W1012">
        <v>0.64</v>
      </c>
      <c r="X1012">
        <v>10.9</v>
      </c>
      <c r="Y1012">
        <v>4</v>
      </c>
    </row>
    <row r="1013" spans="1:25" x14ac:dyDescent="0.45">
      <c r="A1013">
        <v>6.2</v>
      </c>
      <c r="B1013">
        <v>0.46</v>
      </c>
      <c r="C1013">
        <v>0.17</v>
      </c>
      <c r="D1013">
        <v>1.6</v>
      </c>
      <c r="E1013">
        <v>7.2999999999999995E-2</v>
      </c>
      <c r="F1013">
        <v>7</v>
      </c>
      <c r="G1013">
        <v>11</v>
      </c>
      <c r="H1013">
        <v>0.99424999999999997</v>
      </c>
      <c r="I1013">
        <v>3.61</v>
      </c>
      <c r="J1013">
        <v>0.54</v>
      </c>
      <c r="K1013">
        <v>11.4</v>
      </c>
      <c r="L1013">
        <v>5</v>
      </c>
      <c r="N1013">
        <v>6.2</v>
      </c>
      <c r="O1013">
        <v>0.56999999999999995</v>
      </c>
      <c r="P1013">
        <v>0.1</v>
      </c>
      <c r="Q1013">
        <v>2.1</v>
      </c>
      <c r="R1013">
        <v>4.8000000000000001E-2</v>
      </c>
      <c r="S1013">
        <v>4</v>
      </c>
      <c r="T1013">
        <v>11</v>
      </c>
      <c r="U1013">
        <v>0.99447999999999903</v>
      </c>
      <c r="V1013">
        <v>3.44</v>
      </c>
      <c r="W1013">
        <v>0.76</v>
      </c>
      <c r="X1013">
        <v>10.8</v>
      </c>
      <c r="Y1013">
        <v>6</v>
      </c>
    </row>
    <row r="1014" spans="1:25" x14ac:dyDescent="0.45">
      <c r="A1014">
        <v>7.4</v>
      </c>
      <c r="B1014">
        <v>0.57999999999999996</v>
      </c>
      <c r="C1014">
        <v>0</v>
      </c>
      <c r="D1014">
        <v>2</v>
      </c>
      <c r="E1014">
        <v>6.4000000000000001E-2</v>
      </c>
      <c r="F1014">
        <v>7</v>
      </c>
      <c r="G1014">
        <v>11</v>
      </c>
      <c r="H1014">
        <v>0.99561999999999995</v>
      </c>
      <c r="I1014">
        <v>3.45</v>
      </c>
      <c r="J1014">
        <v>0.57999999999999996</v>
      </c>
      <c r="K1014">
        <v>11.3</v>
      </c>
      <c r="L1014">
        <v>6</v>
      </c>
      <c r="N1014">
        <v>8.1999999999999993</v>
      </c>
      <c r="O1014">
        <v>0.33</v>
      </c>
      <c r="P1014">
        <v>0.32</v>
      </c>
      <c r="Q1014">
        <v>2.8</v>
      </c>
      <c r="R1014">
        <v>6.7000000000000004E-2</v>
      </c>
      <c r="S1014">
        <v>4</v>
      </c>
      <c r="T1014">
        <v>12</v>
      </c>
      <c r="U1014">
        <v>0.994729999999999</v>
      </c>
      <c r="V1014">
        <v>3.3</v>
      </c>
      <c r="W1014">
        <v>0.76</v>
      </c>
      <c r="X1014">
        <v>12.8</v>
      </c>
      <c r="Y1014">
        <v>7</v>
      </c>
    </row>
    <row r="1015" spans="1:25" x14ac:dyDescent="0.45">
      <c r="A1015">
        <v>6.4</v>
      </c>
      <c r="B1015">
        <v>0.69</v>
      </c>
      <c r="C1015">
        <v>0</v>
      </c>
      <c r="D1015">
        <v>1.65</v>
      </c>
      <c r="E1015">
        <v>5.5E-2</v>
      </c>
      <c r="F1015">
        <v>7</v>
      </c>
      <c r="G1015">
        <v>12</v>
      </c>
      <c r="H1015">
        <v>0.99161999999999995</v>
      </c>
      <c r="I1015">
        <v>3.47</v>
      </c>
      <c r="J1015">
        <v>0.53</v>
      </c>
      <c r="K1015">
        <v>12.9</v>
      </c>
      <c r="L1015">
        <v>6</v>
      </c>
      <c r="N1015">
        <v>8.1</v>
      </c>
      <c r="O1015">
        <v>0.78</v>
      </c>
      <c r="P1015">
        <v>0.1</v>
      </c>
      <c r="Q1015">
        <v>3.3</v>
      </c>
      <c r="R1015">
        <v>0.09</v>
      </c>
      <c r="S1015">
        <v>4</v>
      </c>
      <c r="T1015">
        <v>13</v>
      </c>
      <c r="U1015">
        <v>0.99855000000000005</v>
      </c>
      <c r="V1015">
        <v>3.36</v>
      </c>
      <c r="W1015">
        <v>0.49</v>
      </c>
      <c r="X1015">
        <v>9.5</v>
      </c>
      <c r="Y1015">
        <v>5</v>
      </c>
    </row>
    <row r="1016" spans="1:25" x14ac:dyDescent="0.45">
      <c r="A1016">
        <v>8.9</v>
      </c>
      <c r="B1016">
        <v>0.28000000000000003</v>
      </c>
      <c r="C1016">
        <v>0.45</v>
      </c>
      <c r="D1016">
        <v>1.7</v>
      </c>
      <c r="E1016">
        <v>6.7000000000000004E-2</v>
      </c>
      <c r="F1016">
        <v>7</v>
      </c>
      <c r="G1016">
        <v>12</v>
      </c>
      <c r="H1016">
        <v>0.99353999999999998</v>
      </c>
      <c r="I1016">
        <v>3.25</v>
      </c>
      <c r="J1016">
        <v>0.55000000000000004</v>
      </c>
      <c r="K1016">
        <v>12.3</v>
      </c>
      <c r="L1016">
        <v>7</v>
      </c>
      <c r="N1016">
        <v>9.1</v>
      </c>
      <c r="O1016">
        <v>0.76500000000000001</v>
      </c>
      <c r="P1016">
        <v>0.04</v>
      </c>
      <c r="Q1016">
        <v>1.6</v>
      </c>
      <c r="R1016">
        <v>7.8E-2</v>
      </c>
      <c r="S1016">
        <v>4</v>
      </c>
      <c r="T1016">
        <v>14</v>
      </c>
      <c r="U1016">
        <v>0.998</v>
      </c>
      <c r="V1016">
        <v>3.29</v>
      </c>
      <c r="W1016">
        <v>0.54</v>
      </c>
      <c r="X1016">
        <v>9.6999999999999993</v>
      </c>
      <c r="Y1016">
        <v>4</v>
      </c>
    </row>
    <row r="1017" spans="1:25" x14ac:dyDescent="0.45">
      <c r="A1017">
        <v>7.2</v>
      </c>
      <c r="B1017">
        <v>0.65500000000000003</v>
      </c>
      <c r="C1017">
        <v>0.03</v>
      </c>
      <c r="D1017">
        <v>1.8</v>
      </c>
      <c r="E1017">
        <v>7.8E-2</v>
      </c>
      <c r="F1017">
        <v>7</v>
      </c>
      <c r="G1017">
        <v>12</v>
      </c>
      <c r="H1017">
        <v>0.99587000000000003</v>
      </c>
      <c r="I1017">
        <v>3.34</v>
      </c>
      <c r="J1017">
        <v>0.39</v>
      </c>
      <c r="K1017">
        <v>9.5</v>
      </c>
      <c r="L1017">
        <v>5</v>
      </c>
      <c r="N1017">
        <v>7.3</v>
      </c>
      <c r="O1017">
        <v>0.49</v>
      </c>
      <c r="P1017">
        <v>0.1</v>
      </c>
      <c r="Q1017">
        <v>2.6</v>
      </c>
      <c r="R1017">
        <v>6.8000000000000005E-2</v>
      </c>
      <c r="S1017">
        <v>4</v>
      </c>
      <c r="T1017">
        <v>14</v>
      </c>
      <c r="U1017">
        <v>0.99561999999999995</v>
      </c>
      <c r="V1017">
        <v>3.3</v>
      </c>
      <c r="W1017">
        <v>0.47</v>
      </c>
      <c r="X1017">
        <v>10.5</v>
      </c>
      <c r="Y1017">
        <v>5</v>
      </c>
    </row>
    <row r="1018" spans="1:25" x14ac:dyDescent="0.45">
      <c r="A1018">
        <v>6.6</v>
      </c>
      <c r="B1018">
        <v>0.89500000000000002</v>
      </c>
      <c r="C1018">
        <v>0.04</v>
      </c>
      <c r="D1018">
        <v>2.2999999999999998</v>
      </c>
      <c r="E1018">
        <v>6.8000000000000005E-2</v>
      </c>
      <c r="F1018">
        <v>7</v>
      </c>
      <c r="G1018">
        <v>13</v>
      </c>
      <c r="H1018">
        <v>0.99582000000000004</v>
      </c>
      <c r="I1018">
        <v>3.53</v>
      </c>
      <c r="J1018">
        <v>0.57999999999999996</v>
      </c>
      <c r="K1018">
        <v>10.8</v>
      </c>
      <c r="L1018">
        <v>6</v>
      </c>
      <c r="N1018">
        <v>8.9</v>
      </c>
      <c r="O1018">
        <v>0.875</v>
      </c>
      <c r="P1018">
        <v>0.13</v>
      </c>
      <c r="Q1018">
        <v>3.45</v>
      </c>
      <c r="R1018">
        <v>8.7999999999999995E-2</v>
      </c>
      <c r="S1018">
        <v>4</v>
      </c>
      <c r="T1018">
        <v>14</v>
      </c>
      <c r="U1018">
        <v>0.99939999999999996</v>
      </c>
      <c r="V1018">
        <v>3.44</v>
      </c>
      <c r="W1018">
        <v>0.52</v>
      </c>
      <c r="X1018">
        <v>11.5</v>
      </c>
      <c r="Y1018">
        <v>5</v>
      </c>
    </row>
    <row r="1019" spans="1:25" x14ac:dyDescent="0.45">
      <c r="A1019">
        <v>7.7</v>
      </c>
      <c r="B1019">
        <v>0.6</v>
      </c>
      <c r="C1019">
        <v>0</v>
      </c>
      <c r="D1019">
        <v>2.6</v>
      </c>
      <c r="E1019">
        <v>5.5E-2</v>
      </c>
      <c r="F1019">
        <v>7</v>
      </c>
      <c r="G1019">
        <v>13</v>
      </c>
      <c r="H1019">
        <v>0.99639</v>
      </c>
      <c r="I1019">
        <v>3.38</v>
      </c>
      <c r="J1019">
        <v>0.56000000000000005</v>
      </c>
      <c r="K1019">
        <v>10.8</v>
      </c>
      <c r="L1019">
        <v>5</v>
      </c>
      <c r="N1019">
        <v>9.1</v>
      </c>
      <c r="O1019">
        <v>0.37</v>
      </c>
      <c r="P1019">
        <v>0.32</v>
      </c>
      <c r="Q1019">
        <v>2.1</v>
      </c>
      <c r="R1019">
        <v>6.4000000000000001E-2</v>
      </c>
      <c r="S1019">
        <v>4</v>
      </c>
      <c r="T1019">
        <v>15</v>
      </c>
      <c r="U1019">
        <v>0.99575999999999998</v>
      </c>
      <c r="V1019">
        <v>3.3</v>
      </c>
      <c r="W1019">
        <v>0.8</v>
      </c>
      <c r="X1019">
        <v>11.2</v>
      </c>
      <c r="Y1019">
        <v>6</v>
      </c>
    </row>
    <row r="1020" spans="1:25" x14ac:dyDescent="0.45">
      <c r="A1020">
        <v>8.8000000000000007</v>
      </c>
      <c r="B1020">
        <v>0.33</v>
      </c>
      <c r="C1020">
        <v>0.41</v>
      </c>
      <c r="D1020">
        <v>5.9</v>
      </c>
      <c r="E1020">
        <v>7.2999999999999995E-2</v>
      </c>
      <c r="F1020">
        <v>7</v>
      </c>
      <c r="G1020">
        <v>13</v>
      </c>
      <c r="H1020">
        <v>0.99657999999999902</v>
      </c>
      <c r="I1020">
        <v>3.3</v>
      </c>
      <c r="J1020">
        <v>0.62</v>
      </c>
      <c r="K1020">
        <v>12.1</v>
      </c>
      <c r="L1020">
        <v>7</v>
      </c>
      <c r="N1020">
        <v>7.6</v>
      </c>
      <c r="O1020">
        <v>0.48</v>
      </c>
      <c r="P1020">
        <v>0.31</v>
      </c>
      <c r="Q1020">
        <v>2.8</v>
      </c>
      <c r="R1020">
        <v>7.0000000000000007E-2</v>
      </c>
      <c r="S1020">
        <v>4</v>
      </c>
      <c r="T1020">
        <v>15</v>
      </c>
      <c r="U1020">
        <v>0.99692999999999898</v>
      </c>
      <c r="V1020">
        <v>3.22</v>
      </c>
      <c r="W1020">
        <v>0.55000000000000004</v>
      </c>
      <c r="X1020">
        <v>10.3</v>
      </c>
      <c r="Y1020">
        <v>6</v>
      </c>
    </row>
    <row r="1021" spans="1:25" x14ac:dyDescent="0.45">
      <c r="A1021">
        <v>7.1</v>
      </c>
      <c r="B1021">
        <v>0.47</v>
      </c>
      <c r="C1021">
        <v>0</v>
      </c>
      <c r="D1021">
        <v>2.2000000000000002</v>
      </c>
      <c r="E1021">
        <v>6.7000000000000004E-2</v>
      </c>
      <c r="F1021">
        <v>7</v>
      </c>
      <c r="G1021">
        <v>14</v>
      </c>
      <c r="H1021">
        <v>0.99517</v>
      </c>
      <c r="I1021">
        <v>3.4</v>
      </c>
      <c r="J1021">
        <v>0.57999999999999996</v>
      </c>
      <c r="K1021">
        <v>10.9</v>
      </c>
      <c r="L1021">
        <v>4</v>
      </c>
      <c r="N1021">
        <v>11.4</v>
      </c>
      <c r="O1021">
        <v>0.46</v>
      </c>
      <c r="P1021">
        <v>0.5</v>
      </c>
      <c r="Q1021">
        <v>2.7</v>
      </c>
      <c r="R1021">
        <v>0.122</v>
      </c>
      <c r="S1021">
        <v>4</v>
      </c>
      <c r="T1021">
        <v>17</v>
      </c>
      <c r="U1021">
        <v>1.0005999999999999</v>
      </c>
      <c r="V1021">
        <v>3.13</v>
      </c>
      <c r="W1021">
        <v>0.7</v>
      </c>
      <c r="X1021">
        <v>10.199999999999999</v>
      </c>
      <c r="Y1021">
        <v>5</v>
      </c>
    </row>
    <row r="1022" spans="1:25" x14ac:dyDescent="0.45">
      <c r="A1022">
        <v>11.1</v>
      </c>
      <c r="B1022">
        <v>0.18</v>
      </c>
      <c r="C1022">
        <v>0.48</v>
      </c>
      <c r="D1022">
        <v>1.5</v>
      </c>
      <c r="E1022">
        <v>6.8000000000000005E-2</v>
      </c>
      <c r="F1022">
        <v>7</v>
      </c>
      <c r="G1022">
        <v>15</v>
      </c>
      <c r="H1022">
        <v>0.99729999999999996</v>
      </c>
      <c r="I1022">
        <v>3.22</v>
      </c>
      <c r="J1022">
        <v>0.64</v>
      </c>
      <c r="K1022">
        <v>10.1</v>
      </c>
      <c r="L1022">
        <v>6</v>
      </c>
      <c r="N1022">
        <v>8.4</v>
      </c>
      <c r="O1022">
        <v>0.52</v>
      </c>
      <c r="P1022">
        <v>0.22</v>
      </c>
      <c r="Q1022">
        <v>2.7</v>
      </c>
      <c r="R1022">
        <v>8.4000000000000005E-2</v>
      </c>
      <c r="S1022">
        <v>4</v>
      </c>
      <c r="T1022">
        <v>18</v>
      </c>
      <c r="U1022">
        <v>0.99682000000000004</v>
      </c>
      <c r="V1022">
        <v>3.26</v>
      </c>
      <c r="W1022">
        <v>0.56999999999999995</v>
      </c>
      <c r="X1022">
        <v>9.9</v>
      </c>
      <c r="Y1022">
        <v>6</v>
      </c>
    </row>
    <row r="1023" spans="1:25" x14ac:dyDescent="0.45">
      <c r="A1023">
        <v>7.9</v>
      </c>
      <c r="B1023">
        <v>0.2</v>
      </c>
      <c r="C1023">
        <v>0.35</v>
      </c>
      <c r="D1023">
        <v>1.7</v>
      </c>
      <c r="E1023">
        <v>5.3999999999999999E-2</v>
      </c>
      <c r="F1023">
        <v>7</v>
      </c>
      <c r="G1023">
        <v>15</v>
      </c>
      <c r="H1023">
        <v>0.99457999999999902</v>
      </c>
      <c r="I1023">
        <v>3.32</v>
      </c>
      <c r="J1023">
        <v>0.8</v>
      </c>
      <c r="K1023">
        <v>11.9</v>
      </c>
      <c r="L1023">
        <v>7</v>
      </c>
      <c r="N1023">
        <v>8.8000000000000007</v>
      </c>
      <c r="O1023">
        <v>0.66</v>
      </c>
      <c r="P1023">
        <v>0.26</v>
      </c>
      <c r="Q1023">
        <v>1.7</v>
      </c>
      <c r="R1023">
        <v>7.3999999999999996E-2</v>
      </c>
      <c r="S1023">
        <v>4</v>
      </c>
      <c r="T1023">
        <v>23</v>
      </c>
      <c r="U1023">
        <v>0.99709999999999999</v>
      </c>
      <c r="V1023">
        <v>3.15</v>
      </c>
      <c r="W1023">
        <v>0.74</v>
      </c>
      <c r="X1023">
        <v>9.1999999999999993</v>
      </c>
      <c r="Y1023">
        <v>5</v>
      </c>
    </row>
    <row r="1024" spans="1:25" x14ac:dyDescent="0.45">
      <c r="A1024">
        <v>10.7</v>
      </c>
      <c r="B1024">
        <v>0.46</v>
      </c>
      <c r="C1024">
        <v>0.39</v>
      </c>
      <c r="D1024">
        <v>2</v>
      </c>
      <c r="E1024">
        <v>6.0999999999999999E-2</v>
      </c>
      <c r="F1024">
        <v>7</v>
      </c>
      <c r="G1024">
        <v>15</v>
      </c>
      <c r="H1024">
        <v>0.99809999999999999</v>
      </c>
      <c r="I1024">
        <v>3.18</v>
      </c>
      <c r="J1024">
        <v>0.62</v>
      </c>
      <c r="K1024">
        <v>9.5</v>
      </c>
      <c r="L1024">
        <v>5</v>
      </c>
      <c r="N1024">
        <v>6.8</v>
      </c>
      <c r="O1024">
        <v>0.83</v>
      </c>
      <c r="P1024">
        <v>0.09</v>
      </c>
      <c r="Q1024">
        <v>1.8</v>
      </c>
      <c r="R1024">
        <v>7.3999999999999996E-2</v>
      </c>
      <c r="S1024">
        <v>4</v>
      </c>
      <c r="T1024">
        <v>25</v>
      </c>
      <c r="U1024">
        <v>0.99534</v>
      </c>
      <c r="V1024">
        <v>3.38</v>
      </c>
      <c r="W1024">
        <v>0.45</v>
      </c>
      <c r="X1024">
        <v>9.6</v>
      </c>
      <c r="Y1024">
        <v>5</v>
      </c>
    </row>
    <row r="1025" spans="1:25" x14ac:dyDescent="0.45">
      <c r="A1025">
        <v>5.6</v>
      </c>
      <c r="B1025">
        <v>0.66</v>
      </c>
      <c r="C1025">
        <v>0</v>
      </c>
      <c r="D1025">
        <v>2.5</v>
      </c>
      <c r="E1025">
        <v>6.6000000000000003E-2</v>
      </c>
      <c r="F1025">
        <v>7</v>
      </c>
      <c r="G1025">
        <v>15</v>
      </c>
      <c r="H1025">
        <v>0.99256</v>
      </c>
      <c r="I1025">
        <v>3.52</v>
      </c>
      <c r="J1025">
        <v>0.57999999999999996</v>
      </c>
      <c r="K1025">
        <v>12.9</v>
      </c>
      <c r="L1025">
        <v>5</v>
      </c>
      <c r="N1025">
        <v>6.1</v>
      </c>
      <c r="O1025">
        <v>0.34</v>
      </c>
      <c r="P1025">
        <v>0.25</v>
      </c>
      <c r="Q1025">
        <v>1.8</v>
      </c>
      <c r="R1025">
        <v>8.4000000000000005E-2</v>
      </c>
      <c r="S1025">
        <v>4</v>
      </c>
      <c r="T1025">
        <v>28</v>
      </c>
      <c r="U1025">
        <v>0.99463999999999997</v>
      </c>
      <c r="V1025">
        <v>3.36</v>
      </c>
      <c r="W1025">
        <v>0.44</v>
      </c>
      <c r="X1025">
        <v>10.1</v>
      </c>
      <c r="Y1025">
        <v>5</v>
      </c>
    </row>
    <row r="1026" spans="1:25" x14ac:dyDescent="0.45">
      <c r="A1026">
        <v>9.1</v>
      </c>
      <c r="B1026">
        <v>0.4</v>
      </c>
      <c r="C1026">
        <v>0.5</v>
      </c>
      <c r="D1026">
        <v>1.8</v>
      </c>
      <c r="E1026">
        <v>7.0999999999999994E-2</v>
      </c>
      <c r="F1026">
        <v>7</v>
      </c>
      <c r="G1026">
        <v>16</v>
      </c>
      <c r="H1026">
        <v>0.99461999999999995</v>
      </c>
      <c r="I1026">
        <v>3.21</v>
      </c>
      <c r="J1026">
        <v>0.69</v>
      </c>
      <c r="K1026">
        <v>12.5</v>
      </c>
      <c r="L1026">
        <v>8</v>
      </c>
      <c r="N1026">
        <v>12.2</v>
      </c>
      <c r="O1026">
        <v>0.45</v>
      </c>
      <c r="P1026">
        <v>0.49</v>
      </c>
      <c r="Q1026">
        <v>1.4</v>
      </c>
      <c r="R1026">
        <v>7.4999999999999997E-2</v>
      </c>
      <c r="S1026">
        <v>3</v>
      </c>
      <c r="T1026">
        <v>6</v>
      </c>
      <c r="U1026">
        <v>0.99690000000000001</v>
      </c>
      <c r="V1026">
        <v>3.13</v>
      </c>
      <c r="W1026">
        <v>0.63</v>
      </c>
      <c r="X1026">
        <v>10.4</v>
      </c>
      <c r="Y1026">
        <v>5</v>
      </c>
    </row>
    <row r="1027" spans="1:25" x14ac:dyDescent="0.45">
      <c r="A1027">
        <v>6.9</v>
      </c>
      <c r="B1027">
        <v>0.74</v>
      </c>
      <c r="C1027">
        <v>0.03</v>
      </c>
      <c r="D1027">
        <v>2.2999999999999998</v>
      </c>
      <c r="E1027">
        <v>5.3999999999999999E-2</v>
      </c>
      <c r="F1027">
        <v>7</v>
      </c>
      <c r="G1027">
        <v>16</v>
      </c>
      <c r="H1027">
        <v>0.99507999999999996</v>
      </c>
      <c r="I1027">
        <v>3.45</v>
      </c>
      <c r="J1027">
        <v>0.63</v>
      </c>
      <c r="K1027">
        <v>11.5</v>
      </c>
      <c r="L1027">
        <v>6</v>
      </c>
      <c r="N1027">
        <v>8.6</v>
      </c>
      <c r="O1027">
        <v>0.315</v>
      </c>
      <c r="P1027">
        <v>0.4</v>
      </c>
      <c r="Q1027">
        <v>2.2000000000000002</v>
      </c>
      <c r="R1027">
        <v>7.9000000000000001E-2</v>
      </c>
      <c r="S1027">
        <v>3</v>
      </c>
      <c r="T1027">
        <v>6</v>
      </c>
      <c r="U1027">
        <v>0.99512</v>
      </c>
      <c r="V1027">
        <v>3.27</v>
      </c>
      <c r="W1027">
        <v>0.67</v>
      </c>
      <c r="X1027">
        <v>11.9</v>
      </c>
      <c r="Y1027">
        <v>6</v>
      </c>
    </row>
    <row r="1028" spans="1:25" x14ac:dyDescent="0.45">
      <c r="A1028">
        <v>8.8000000000000007</v>
      </c>
      <c r="B1028">
        <v>0.31</v>
      </c>
      <c r="C1028">
        <v>0.4</v>
      </c>
      <c r="D1028">
        <v>2.8</v>
      </c>
      <c r="E1028">
        <v>0.109</v>
      </c>
      <c r="F1028">
        <v>7</v>
      </c>
      <c r="G1028">
        <v>16</v>
      </c>
      <c r="H1028">
        <v>0.99613999999999903</v>
      </c>
      <c r="I1028">
        <v>3.31</v>
      </c>
      <c r="J1028">
        <v>0.79</v>
      </c>
      <c r="K1028">
        <v>11.8</v>
      </c>
      <c r="L1028">
        <v>7</v>
      </c>
      <c r="N1028">
        <v>9.8000000000000007</v>
      </c>
      <c r="O1028">
        <v>0.34</v>
      </c>
      <c r="P1028">
        <v>0.39</v>
      </c>
      <c r="Q1028">
        <v>1.4</v>
      </c>
      <c r="R1028">
        <v>6.6000000000000003E-2</v>
      </c>
      <c r="S1028">
        <v>3</v>
      </c>
      <c r="T1028">
        <v>7</v>
      </c>
      <c r="U1028">
        <v>0.99470000000000003</v>
      </c>
      <c r="V1028">
        <v>3.19</v>
      </c>
      <c r="W1028">
        <v>0.55000000000000004</v>
      </c>
      <c r="X1028">
        <v>11.4</v>
      </c>
      <c r="Y1028">
        <v>7</v>
      </c>
    </row>
    <row r="1029" spans="1:25" x14ac:dyDescent="0.45">
      <c r="A1029">
        <v>7.2</v>
      </c>
      <c r="B1029">
        <v>1</v>
      </c>
      <c r="C1029">
        <v>0</v>
      </c>
      <c r="D1029">
        <v>3</v>
      </c>
      <c r="E1029">
        <v>0.10199999999999999</v>
      </c>
      <c r="F1029">
        <v>7</v>
      </c>
      <c r="G1029">
        <v>16</v>
      </c>
      <c r="H1029">
        <v>0.99585999999999997</v>
      </c>
      <c r="I1029">
        <v>3.43</v>
      </c>
      <c r="J1029">
        <v>0.46</v>
      </c>
      <c r="K1029">
        <v>10</v>
      </c>
      <c r="L1029">
        <v>5</v>
      </c>
      <c r="N1029">
        <v>8</v>
      </c>
      <c r="O1029">
        <v>0.57999999999999996</v>
      </c>
      <c r="P1029">
        <v>0.16</v>
      </c>
      <c r="Q1029">
        <v>2</v>
      </c>
      <c r="R1029">
        <v>0.12</v>
      </c>
      <c r="S1029">
        <v>3</v>
      </c>
      <c r="T1029">
        <v>7</v>
      </c>
      <c r="U1029">
        <v>0.99453999999999998</v>
      </c>
      <c r="V1029">
        <v>3.22</v>
      </c>
      <c r="W1029">
        <v>0.57999999999999996</v>
      </c>
      <c r="X1029">
        <v>11.2</v>
      </c>
      <c r="Y1029">
        <v>6</v>
      </c>
    </row>
    <row r="1030" spans="1:25" x14ac:dyDescent="0.45">
      <c r="A1030">
        <v>7.8</v>
      </c>
      <c r="B1030">
        <v>0.55000000000000004</v>
      </c>
      <c r="C1030">
        <v>0</v>
      </c>
      <c r="D1030">
        <v>1.7</v>
      </c>
      <c r="E1030">
        <v>7.0000000000000007E-2</v>
      </c>
      <c r="F1030">
        <v>7</v>
      </c>
      <c r="G1030">
        <v>17</v>
      </c>
      <c r="H1030">
        <v>0.99658999999999998</v>
      </c>
      <c r="I1030">
        <v>3.26</v>
      </c>
      <c r="J1030">
        <v>0.64</v>
      </c>
      <c r="K1030">
        <v>9.4</v>
      </c>
      <c r="L1030">
        <v>6</v>
      </c>
      <c r="N1030">
        <v>8</v>
      </c>
      <c r="O1030">
        <v>0.6</v>
      </c>
      <c r="P1030">
        <v>0.08</v>
      </c>
      <c r="Q1030">
        <v>2.6</v>
      </c>
      <c r="R1030">
        <v>5.5999999999999897E-2</v>
      </c>
      <c r="S1030">
        <v>3</v>
      </c>
      <c r="T1030">
        <v>7</v>
      </c>
      <c r="U1030">
        <v>0.99285999999999996</v>
      </c>
      <c r="V1030">
        <v>3.22</v>
      </c>
      <c r="W1030">
        <v>0.37</v>
      </c>
      <c r="X1030">
        <v>13</v>
      </c>
      <c r="Y1030">
        <v>5</v>
      </c>
    </row>
    <row r="1031" spans="1:25" x14ac:dyDescent="0.45">
      <c r="A1031">
        <v>10.8</v>
      </c>
      <c r="B1031">
        <v>0.4</v>
      </c>
      <c r="C1031">
        <v>0.41</v>
      </c>
      <c r="D1031">
        <v>2.2000000000000002</v>
      </c>
      <c r="E1031">
        <v>8.4000000000000005E-2</v>
      </c>
      <c r="F1031">
        <v>7</v>
      </c>
      <c r="G1031">
        <v>17</v>
      </c>
      <c r="H1031">
        <v>0.99839999999999995</v>
      </c>
      <c r="I1031">
        <v>3.08</v>
      </c>
      <c r="J1031">
        <v>0.67</v>
      </c>
      <c r="K1031">
        <v>9.3000000000000007</v>
      </c>
      <c r="L1031">
        <v>6</v>
      </c>
      <c r="N1031">
        <v>10.3</v>
      </c>
      <c r="O1031">
        <v>0.27</v>
      </c>
      <c r="P1031">
        <v>0.56000000000000005</v>
      </c>
      <c r="Q1031">
        <v>1.4</v>
      </c>
      <c r="R1031">
        <v>4.7E-2</v>
      </c>
      <c r="S1031">
        <v>3</v>
      </c>
      <c r="T1031">
        <v>8</v>
      </c>
      <c r="U1031">
        <v>0.99470999999999998</v>
      </c>
      <c r="V1031">
        <v>3.16</v>
      </c>
      <c r="W1031">
        <v>0.51</v>
      </c>
      <c r="X1031">
        <v>11.8</v>
      </c>
      <c r="Y1031">
        <v>6</v>
      </c>
    </row>
    <row r="1032" spans="1:25" x14ac:dyDescent="0.45">
      <c r="A1032">
        <v>7.1</v>
      </c>
      <c r="B1032">
        <v>0.56000000000000005</v>
      </c>
      <c r="C1032">
        <v>0.14000000000000001</v>
      </c>
      <c r="D1032">
        <v>1.6</v>
      </c>
      <c r="E1032">
        <v>7.8E-2</v>
      </c>
      <c r="F1032">
        <v>7</v>
      </c>
      <c r="G1032">
        <v>18</v>
      </c>
      <c r="H1032">
        <v>0.99592000000000003</v>
      </c>
      <c r="I1032">
        <v>3.27</v>
      </c>
      <c r="J1032">
        <v>0.62</v>
      </c>
      <c r="K1032">
        <v>9.3000000000000007</v>
      </c>
      <c r="L1032">
        <v>5</v>
      </c>
      <c r="N1032">
        <v>7</v>
      </c>
      <c r="O1032">
        <v>0.59</v>
      </c>
      <c r="P1032">
        <v>0</v>
      </c>
      <c r="Q1032">
        <v>1.7</v>
      </c>
      <c r="R1032">
        <v>5.1999999999999998E-2</v>
      </c>
      <c r="S1032">
        <v>3</v>
      </c>
      <c r="T1032">
        <v>8</v>
      </c>
      <c r="U1032">
        <v>0.996</v>
      </c>
      <c r="V1032">
        <v>3.41</v>
      </c>
      <c r="W1032">
        <v>0.47</v>
      </c>
      <c r="X1032">
        <v>10.3</v>
      </c>
      <c r="Y1032">
        <v>5</v>
      </c>
    </row>
    <row r="1033" spans="1:25" x14ac:dyDescent="0.45">
      <c r="A1033">
        <v>10.6</v>
      </c>
      <c r="B1033">
        <v>0.36</v>
      </c>
      <c r="C1033">
        <v>0.6</v>
      </c>
      <c r="D1033">
        <v>2.2000000000000002</v>
      </c>
      <c r="E1033">
        <v>0.152</v>
      </c>
      <c r="F1033">
        <v>7</v>
      </c>
      <c r="G1033">
        <v>18</v>
      </c>
      <c r="H1033">
        <v>0.99860000000000004</v>
      </c>
      <c r="I1033">
        <v>3.04</v>
      </c>
      <c r="J1033">
        <v>1.06</v>
      </c>
      <c r="K1033">
        <v>9.4</v>
      </c>
      <c r="L1033">
        <v>5</v>
      </c>
      <c r="N1033">
        <v>11.6</v>
      </c>
      <c r="O1033">
        <v>0.23</v>
      </c>
      <c r="P1033">
        <v>0.56999999999999995</v>
      </c>
      <c r="Q1033">
        <v>1.8</v>
      </c>
      <c r="R1033">
        <v>7.3999999999999996E-2</v>
      </c>
      <c r="S1033">
        <v>3</v>
      </c>
      <c r="T1033">
        <v>8</v>
      </c>
      <c r="U1033">
        <v>0.99809999999999999</v>
      </c>
      <c r="V1033">
        <v>3.14</v>
      </c>
      <c r="W1033">
        <v>0.7</v>
      </c>
      <c r="X1033">
        <v>9.9</v>
      </c>
      <c r="Y1033">
        <v>6</v>
      </c>
    </row>
    <row r="1034" spans="1:25" x14ac:dyDescent="0.45">
      <c r="A1034">
        <v>8.8000000000000007</v>
      </c>
      <c r="B1034">
        <v>0.46</v>
      </c>
      <c r="C1034">
        <v>0.45</v>
      </c>
      <c r="D1034">
        <v>2.6</v>
      </c>
      <c r="E1034">
        <v>6.5000000000000002E-2</v>
      </c>
      <c r="F1034">
        <v>7</v>
      </c>
      <c r="G1034">
        <v>18</v>
      </c>
      <c r="H1034">
        <v>0.99470000000000003</v>
      </c>
      <c r="I1034">
        <v>3.32</v>
      </c>
      <c r="J1034">
        <v>0.79</v>
      </c>
      <c r="K1034">
        <v>14</v>
      </c>
      <c r="L1034">
        <v>6</v>
      </c>
      <c r="N1034">
        <v>9.9</v>
      </c>
      <c r="O1034">
        <v>0.32</v>
      </c>
      <c r="P1034">
        <v>0.56000000000000005</v>
      </c>
      <c r="Q1034">
        <v>2</v>
      </c>
      <c r="R1034">
        <v>7.2999999999999995E-2</v>
      </c>
      <c r="S1034">
        <v>3</v>
      </c>
      <c r="T1034">
        <v>8</v>
      </c>
      <c r="U1034">
        <v>0.99534</v>
      </c>
      <c r="V1034">
        <v>3.15</v>
      </c>
      <c r="W1034">
        <v>0.73</v>
      </c>
      <c r="X1034">
        <v>11.4</v>
      </c>
      <c r="Y1034">
        <v>6</v>
      </c>
    </row>
    <row r="1035" spans="1:25" x14ac:dyDescent="0.45">
      <c r="A1035">
        <v>5.7</v>
      </c>
      <c r="B1035">
        <v>1.1299999999999999</v>
      </c>
      <c r="C1035">
        <v>0.09</v>
      </c>
      <c r="D1035">
        <v>1.5</v>
      </c>
      <c r="E1035">
        <v>0.17199999999999999</v>
      </c>
      <c r="F1035">
        <v>7</v>
      </c>
      <c r="G1035">
        <v>19</v>
      </c>
      <c r="H1035">
        <v>0.99399999999999999</v>
      </c>
      <c r="I1035">
        <v>3.5</v>
      </c>
      <c r="J1035">
        <v>0.48</v>
      </c>
      <c r="K1035">
        <v>9.8000000000000007</v>
      </c>
      <c r="L1035">
        <v>4</v>
      </c>
      <c r="N1035">
        <v>9.8000000000000007</v>
      </c>
      <c r="O1035">
        <v>0.3</v>
      </c>
      <c r="P1035">
        <v>0.39</v>
      </c>
      <c r="Q1035">
        <v>1.7</v>
      </c>
      <c r="R1035">
        <v>6.2E-2</v>
      </c>
      <c r="S1035">
        <v>3</v>
      </c>
      <c r="T1035">
        <v>9</v>
      </c>
      <c r="U1035">
        <v>0.99480000000000002</v>
      </c>
      <c r="V1035">
        <v>3.14</v>
      </c>
      <c r="W1035">
        <v>0.56999999999999995</v>
      </c>
      <c r="X1035">
        <v>11.5</v>
      </c>
      <c r="Y1035">
        <v>7</v>
      </c>
    </row>
    <row r="1036" spans="1:25" x14ac:dyDescent="0.45">
      <c r="A1036">
        <v>11</v>
      </c>
      <c r="B1036">
        <v>0.3</v>
      </c>
      <c r="C1036">
        <v>0.57999999999999996</v>
      </c>
      <c r="D1036">
        <v>2.1</v>
      </c>
      <c r="E1036">
        <v>5.3999999999999999E-2</v>
      </c>
      <c r="F1036">
        <v>7</v>
      </c>
      <c r="G1036">
        <v>19</v>
      </c>
      <c r="H1036">
        <v>0.998</v>
      </c>
      <c r="I1036">
        <v>3.31</v>
      </c>
      <c r="J1036">
        <v>0.88</v>
      </c>
      <c r="K1036">
        <v>10.5</v>
      </c>
      <c r="L1036">
        <v>7</v>
      </c>
      <c r="N1036">
        <v>7.2</v>
      </c>
      <c r="O1036">
        <v>0.57999999999999996</v>
      </c>
      <c r="P1036">
        <v>0.54</v>
      </c>
      <c r="Q1036">
        <v>2.1</v>
      </c>
      <c r="R1036">
        <v>0.114</v>
      </c>
      <c r="S1036">
        <v>3</v>
      </c>
      <c r="T1036">
        <v>9</v>
      </c>
      <c r="U1036">
        <v>0.99718999999999902</v>
      </c>
      <c r="V1036">
        <v>3.33</v>
      </c>
      <c r="W1036">
        <v>0.56999999999999995</v>
      </c>
      <c r="X1036">
        <v>10.3</v>
      </c>
      <c r="Y1036">
        <v>4</v>
      </c>
    </row>
    <row r="1037" spans="1:25" x14ac:dyDescent="0.45">
      <c r="A1037">
        <v>7.9</v>
      </c>
      <c r="B1037">
        <v>0.18</v>
      </c>
      <c r="C1037">
        <v>0.4</v>
      </c>
      <c r="D1037">
        <v>1.8</v>
      </c>
      <c r="E1037">
        <v>6.2E-2</v>
      </c>
      <c r="F1037">
        <v>7</v>
      </c>
      <c r="G1037">
        <v>20</v>
      </c>
      <c r="H1037">
        <v>0.99409999999999998</v>
      </c>
      <c r="I1037">
        <v>3.28</v>
      </c>
      <c r="J1037">
        <v>0.7</v>
      </c>
      <c r="K1037">
        <v>11.1</v>
      </c>
      <c r="L1037">
        <v>5</v>
      </c>
      <c r="N1037">
        <v>8.1999999999999993</v>
      </c>
      <c r="O1037">
        <v>0.32</v>
      </c>
      <c r="P1037">
        <v>0.42</v>
      </c>
      <c r="Q1037">
        <v>2.2999999999999998</v>
      </c>
      <c r="R1037">
        <v>9.8000000000000004E-2</v>
      </c>
      <c r="S1037">
        <v>3</v>
      </c>
      <c r="T1037">
        <v>9</v>
      </c>
      <c r="U1037">
        <v>0.99505999999999994</v>
      </c>
      <c r="V1037">
        <v>3.27</v>
      </c>
      <c r="W1037">
        <v>0.55000000000000004</v>
      </c>
      <c r="X1037">
        <v>12.3</v>
      </c>
      <c r="Y1037">
        <v>6</v>
      </c>
    </row>
    <row r="1038" spans="1:25" x14ac:dyDescent="0.45">
      <c r="A1038">
        <v>7.6</v>
      </c>
      <c r="B1038">
        <v>0.95</v>
      </c>
      <c r="C1038">
        <v>0.03</v>
      </c>
      <c r="D1038">
        <v>2</v>
      </c>
      <c r="E1038">
        <v>0.09</v>
      </c>
      <c r="F1038">
        <v>7</v>
      </c>
      <c r="G1038">
        <v>20</v>
      </c>
      <c r="H1038">
        <v>0.99590000000000001</v>
      </c>
      <c r="I1038">
        <v>3.2</v>
      </c>
      <c r="J1038">
        <v>0.56000000000000005</v>
      </c>
      <c r="K1038">
        <v>9.6</v>
      </c>
      <c r="L1038">
        <v>5</v>
      </c>
      <c r="N1038">
        <v>8.9</v>
      </c>
      <c r="O1038">
        <v>0.24</v>
      </c>
      <c r="P1038">
        <v>0.39</v>
      </c>
      <c r="Q1038">
        <v>1.6</v>
      </c>
      <c r="R1038">
        <v>7.3999999999999996E-2</v>
      </c>
      <c r="S1038">
        <v>3</v>
      </c>
      <c r="T1038">
        <v>10</v>
      </c>
      <c r="U1038">
        <v>0.99697999999999998</v>
      </c>
      <c r="V1038">
        <v>3.12</v>
      </c>
      <c r="W1038">
        <v>0.59</v>
      </c>
      <c r="X1038">
        <v>9.5</v>
      </c>
      <c r="Y1038">
        <v>6</v>
      </c>
    </row>
    <row r="1039" spans="1:25" x14ac:dyDescent="0.45">
      <c r="A1039">
        <v>11.9</v>
      </c>
      <c r="B1039">
        <v>0.38</v>
      </c>
      <c r="C1039">
        <v>0.51</v>
      </c>
      <c r="D1039">
        <v>2</v>
      </c>
      <c r="E1039">
        <v>0.121</v>
      </c>
      <c r="F1039">
        <v>7</v>
      </c>
      <c r="G1039">
        <v>20</v>
      </c>
      <c r="H1039">
        <v>0.99960000000000004</v>
      </c>
      <c r="I1039">
        <v>3.24</v>
      </c>
      <c r="J1039">
        <v>0.76</v>
      </c>
      <c r="K1039">
        <v>10.4</v>
      </c>
      <c r="L1039">
        <v>6</v>
      </c>
      <c r="N1039">
        <v>7</v>
      </c>
      <c r="O1039">
        <v>0.69</v>
      </c>
      <c r="P1039">
        <v>0</v>
      </c>
      <c r="Q1039">
        <v>1.9</v>
      </c>
      <c r="R1039">
        <v>0.114</v>
      </c>
      <c r="S1039">
        <v>3</v>
      </c>
      <c r="T1039">
        <v>10</v>
      </c>
      <c r="U1039">
        <v>0.99636000000000002</v>
      </c>
      <c r="V1039">
        <v>3.35</v>
      </c>
      <c r="W1039">
        <v>0.6</v>
      </c>
      <c r="X1039">
        <v>9.6999999999999993</v>
      </c>
      <c r="Y1039">
        <v>6</v>
      </c>
    </row>
    <row r="1040" spans="1:25" x14ac:dyDescent="0.45">
      <c r="A1040">
        <v>10.199999999999999</v>
      </c>
      <c r="B1040">
        <v>0.44</v>
      </c>
      <c r="C1040">
        <v>0.42</v>
      </c>
      <c r="D1040">
        <v>2</v>
      </c>
      <c r="E1040">
        <v>7.0999999999999994E-2</v>
      </c>
      <c r="F1040">
        <v>7</v>
      </c>
      <c r="G1040">
        <v>20</v>
      </c>
      <c r="H1040">
        <v>0.99565999999999999</v>
      </c>
      <c r="I1040">
        <v>3.14</v>
      </c>
      <c r="J1040">
        <v>0.79</v>
      </c>
      <c r="K1040">
        <v>11.1</v>
      </c>
      <c r="L1040">
        <v>7</v>
      </c>
      <c r="N1040">
        <v>11.1</v>
      </c>
      <c r="O1040">
        <v>0.31</v>
      </c>
      <c r="P1040">
        <v>0.53</v>
      </c>
      <c r="Q1040">
        <v>2.2000000000000002</v>
      </c>
      <c r="R1040">
        <v>0.06</v>
      </c>
      <c r="S1040">
        <v>3</v>
      </c>
      <c r="T1040">
        <v>10</v>
      </c>
      <c r="U1040">
        <v>0.99572000000000005</v>
      </c>
      <c r="V1040">
        <v>3.02</v>
      </c>
      <c r="W1040">
        <v>0.83</v>
      </c>
      <c r="X1040">
        <v>10.9</v>
      </c>
      <c r="Y1040">
        <v>7</v>
      </c>
    </row>
    <row r="1041" spans="1:25" x14ac:dyDescent="0.45">
      <c r="A1041">
        <v>7.4</v>
      </c>
      <c r="B1041">
        <v>0.47</v>
      </c>
      <c r="C1041">
        <v>0.46</v>
      </c>
      <c r="D1041">
        <v>2.2000000000000002</v>
      </c>
      <c r="E1041">
        <v>0.114</v>
      </c>
      <c r="F1041">
        <v>7</v>
      </c>
      <c r="G1041">
        <v>20</v>
      </c>
      <c r="H1041">
        <v>0.99646999999999997</v>
      </c>
      <c r="I1041">
        <v>3.32</v>
      </c>
      <c r="J1041">
        <v>0.63</v>
      </c>
      <c r="K1041">
        <v>10.5</v>
      </c>
      <c r="L1041">
        <v>5</v>
      </c>
      <c r="N1041">
        <v>5.9</v>
      </c>
      <c r="O1041">
        <v>0.44</v>
      </c>
      <c r="P1041">
        <v>0</v>
      </c>
      <c r="Q1041">
        <v>1.6</v>
      </c>
      <c r="R1041">
        <v>4.2000000000000003E-2</v>
      </c>
      <c r="S1041">
        <v>3</v>
      </c>
      <c r="T1041">
        <v>11</v>
      </c>
      <c r="U1041">
        <v>0.99439999999999995</v>
      </c>
      <c r="V1041">
        <v>3.48</v>
      </c>
      <c r="W1041">
        <v>0.85</v>
      </c>
      <c r="X1041">
        <v>11.7</v>
      </c>
      <c r="Y1041">
        <v>6</v>
      </c>
    </row>
    <row r="1042" spans="1:25" x14ac:dyDescent="0.45">
      <c r="A1042">
        <v>7</v>
      </c>
      <c r="B1042">
        <v>0.80500000000000005</v>
      </c>
      <c r="C1042">
        <v>0</v>
      </c>
      <c r="D1042">
        <v>2.5</v>
      </c>
      <c r="E1042">
        <v>6.8000000000000005E-2</v>
      </c>
      <c r="F1042">
        <v>7</v>
      </c>
      <c r="G1042">
        <v>20</v>
      </c>
      <c r="H1042">
        <v>0.99690000000000001</v>
      </c>
      <c r="I1042">
        <v>3.48</v>
      </c>
      <c r="J1042">
        <v>0.56000000000000005</v>
      </c>
      <c r="K1042">
        <v>9.6</v>
      </c>
      <c r="L1042">
        <v>5</v>
      </c>
      <c r="N1042">
        <v>5.8</v>
      </c>
      <c r="O1042">
        <v>0.28999999999999998</v>
      </c>
      <c r="P1042">
        <v>0.26</v>
      </c>
      <c r="Q1042">
        <v>1.7</v>
      </c>
      <c r="R1042">
        <v>6.3E-2</v>
      </c>
      <c r="S1042">
        <v>3</v>
      </c>
      <c r="T1042">
        <v>11</v>
      </c>
      <c r="U1042">
        <v>0.99150000000000005</v>
      </c>
      <c r="V1042">
        <v>3.39</v>
      </c>
      <c r="W1042">
        <v>0.54</v>
      </c>
      <c r="X1042">
        <v>13.5</v>
      </c>
      <c r="Y1042">
        <v>6</v>
      </c>
    </row>
    <row r="1043" spans="1:25" x14ac:dyDescent="0.45">
      <c r="A1043">
        <v>11.9</v>
      </c>
      <c r="B1043">
        <v>0.69499999999999995</v>
      </c>
      <c r="C1043">
        <v>0.53</v>
      </c>
      <c r="D1043">
        <v>3.4</v>
      </c>
      <c r="E1043">
        <v>0.128</v>
      </c>
      <c r="F1043">
        <v>7</v>
      </c>
      <c r="G1043">
        <v>21</v>
      </c>
      <c r="H1043">
        <v>0.99919999999999998</v>
      </c>
      <c r="I1043">
        <v>3.17</v>
      </c>
      <c r="J1043">
        <v>0.84</v>
      </c>
      <c r="K1043">
        <v>12.2</v>
      </c>
      <c r="L1043">
        <v>7</v>
      </c>
      <c r="N1043">
        <v>5.6</v>
      </c>
      <c r="O1043">
        <v>0.66</v>
      </c>
      <c r="P1043">
        <v>0</v>
      </c>
      <c r="Q1043">
        <v>2.2000000000000002</v>
      </c>
      <c r="R1043">
        <v>8.6999999999999994E-2</v>
      </c>
      <c r="S1043">
        <v>3</v>
      </c>
      <c r="T1043">
        <v>11</v>
      </c>
      <c r="U1043">
        <v>0.993779999999999</v>
      </c>
      <c r="V1043">
        <v>3.71</v>
      </c>
      <c r="W1043">
        <v>0.63</v>
      </c>
      <c r="X1043">
        <v>12.8</v>
      </c>
      <c r="Y1043">
        <v>7</v>
      </c>
    </row>
    <row r="1044" spans="1:25" x14ac:dyDescent="0.45">
      <c r="A1044">
        <v>10</v>
      </c>
      <c r="B1044">
        <v>0.42</v>
      </c>
      <c r="C1044">
        <v>0.5</v>
      </c>
      <c r="D1044">
        <v>3.4</v>
      </c>
      <c r="E1044">
        <v>0.107</v>
      </c>
      <c r="F1044">
        <v>7</v>
      </c>
      <c r="G1044">
        <v>21</v>
      </c>
      <c r="H1044">
        <v>0.99790000000000001</v>
      </c>
      <c r="I1044">
        <v>3.26</v>
      </c>
      <c r="J1044">
        <v>0.93</v>
      </c>
      <c r="K1044">
        <v>11.8</v>
      </c>
      <c r="L1044">
        <v>6</v>
      </c>
      <c r="N1044">
        <v>8.6</v>
      </c>
      <c r="O1044">
        <v>0.68500000000000005</v>
      </c>
      <c r="P1044">
        <v>0.1</v>
      </c>
      <c r="Q1044">
        <v>1.6</v>
      </c>
      <c r="R1044">
        <v>9.1999999999999998E-2</v>
      </c>
      <c r="S1044">
        <v>3</v>
      </c>
      <c r="T1044">
        <v>12</v>
      </c>
      <c r="U1044">
        <v>0.99744999999999995</v>
      </c>
      <c r="V1044">
        <v>3.31</v>
      </c>
      <c r="W1044">
        <v>0.65</v>
      </c>
      <c r="X1044">
        <v>9.5500000000000007</v>
      </c>
      <c r="Y1044">
        <v>6</v>
      </c>
    </row>
    <row r="1045" spans="1:25" x14ac:dyDescent="0.45">
      <c r="A1045">
        <v>6.7</v>
      </c>
      <c r="B1045">
        <v>0.56000000000000005</v>
      </c>
      <c r="C1045">
        <v>0.09</v>
      </c>
      <c r="D1045">
        <v>2.9</v>
      </c>
      <c r="E1045">
        <v>7.9000000000000001E-2</v>
      </c>
      <c r="F1045">
        <v>7</v>
      </c>
      <c r="G1045">
        <v>22</v>
      </c>
      <c r="H1045">
        <v>0.99668999999999996</v>
      </c>
      <c r="I1045">
        <v>3.46</v>
      </c>
      <c r="J1045">
        <v>0.61</v>
      </c>
      <c r="K1045">
        <v>10.199999999999999</v>
      </c>
      <c r="L1045">
        <v>5</v>
      </c>
      <c r="N1045">
        <v>6.5</v>
      </c>
      <c r="O1045">
        <v>0.57999999999999996</v>
      </c>
      <c r="P1045">
        <v>0</v>
      </c>
      <c r="Q1045">
        <v>2.2000000000000002</v>
      </c>
      <c r="R1045">
        <v>9.6000000000000002E-2</v>
      </c>
      <c r="S1045">
        <v>3</v>
      </c>
      <c r="T1045">
        <v>13</v>
      </c>
      <c r="U1045">
        <v>0.99556999999999995</v>
      </c>
      <c r="V1045">
        <v>3.62</v>
      </c>
      <c r="W1045">
        <v>0.62</v>
      </c>
      <c r="X1045">
        <v>11.5</v>
      </c>
      <c r="Y1045">
        <v>4</v>
      </c>
    </row>
    <row r="1046" spans="1:25" x14ac:dyDescent="0.45">
      <c r="A1046">
        <v>8.1999999999999993</v>
      </c>
      <c r="B1046">
        <v>0.91500000000000004</v>
      </c>
      <c r="C1046">
        <v>0.27</v>
      </c>
      <c r="D1046">
        <v>2.1</v>
      </c>
      <c r="E1046">
        <v>8.7999999999999995E-2</v>
      </c>
      <c r="F1046">
        <v>7</v>
      </c>
      <c r="G1046">
        <v>23</v>
      </c>
      <c r="H1046">
        <v>0.99619999999999997</v>
      </c>
      <c r="I1046">
        <v>3.26</v>
      </c>
      <c r="J1046">
        <v>0.47</v>
      </c>
      <c r="K1046">
        <v>10</v>
      </c>
      <c r="L1046">
        <v>4</v>
      </c>
      <c r="N1046">
        <v>7.3</v>
      </c>
      <c r="O1046">
        <v>0.69499999999999995</v>
      </c>
      <c r="P1046">
        <v>0</v>
      </c>
      <c r="Q1046">
        <v>2.5</v>
      </c>
      <c r="R1046">
        <v>7.4999999999999997E-2</v>
      </c>
      <c r="S1046">
        <v>3</v>
      </c>
      <c r="T1046">
        <v>13</v>
      </c>
      <c r="U1046">
        <v>0.998</v>
      </c>
      <c r="V1046">
        <v>3.49</v>
      </c>
      <c r="W1046">
        <v>0.52</v>
      </c>
      <c r="X1046">
        <v>9.1999999999999993</v>
      </c>
      <c r="Y1046">
        <v>5</v>
      </c>
    </row>
    <row r="1047" spans="1:25" x14ac:dyDescent="0.45">
      <c r="A1047">
        <v>7.7</v>
      </c>
      <c r="B1047">
        <v>0.91500000000000004</v>
      </c>
      <c r="C1047">
        <v>0.12</v>
      </c>
      <c r="D1047">
        <v>2.2000000000000002</v>
      </c>
      <c r="E1047">
        <v>0.14299999999999999</v>
      </c>
      <c r="F1047">
        <v>7</v>
      </c>
      <c r="G1047">
        <v>23</v>
      </c>
      <c r="H1047">
        <v>0.99639999999999995</v>
      </c>
      <c r="I1047">
        <v>3.35</v>
      </c>
      <c r="J1047">
        <v>0.65</v>
      </c>
      <c r="K1047">
        <v>10.199999999999999</v>
      </c>
      <c r="L1047">
        <v>7</v>
      </c>
      <c r="N1047">
        <v>9.3000000000000007</v>
      </c>
      <c r="O1047">
        <v>0.49</v>
      </c>
      <c r="P1047">
        <v>0.36</v>
      </c>
      <c r="Q1047">
        <v>1.7</v>
      </c>
      <c r="R1047">
        <v>8.1000000000000003E-2</v>
      </c>
      <c r="S1047">
        <v>3</v>
      </c>
      <c r="T1047">
        <v>14</v>
      </c>
      <c r="U1047">
        <v>0.99702000000000002</v>
      </c>
      <c r="V1047">
        <v>3.27</v>
      </c>
      <c r="W1047">
        <v>0.78</v>
      </c>
      <c r="X1047">
        <v>10.9</v>
      </c>
      <c r="Y1047">
        <v>6</v>
      </c>
    </row>
    <row r="1048" spans="1:25" x14ac:dyDescent="0.45">
      <c r="A1048">
        <v>11.7</v>
      </c>
      <c r="B1048">
        <v>0.45</v>
      </c>
      <c r="C1048">
        <v>0.63</v>
      </c>
      <c r="D1048">
        <v>2.2000000000000002</v>
      </c>
      <c r="E1048">
        <v>7.2999999999999995E-2</v>
      </c>
      <c r="F1048">
        <v>7</v>
      </c>
      <c r="G1048">
        <v>23</v>
      </c>
      <c r="H1048">
        <v>0.99973999999999996</v>
      </c>
      <c r="I1048">
        <v>3.21</v>
      </c>
      <c r="J1048">
        <v>0.69</v>
      </c>
      <c r="K1048">
        <v>10.9</v>
      </c>
      <c r="L1048">
        <v>6</v>
      </c>
      <c r="N1048">
        <v>6.2</v>
      </c>
      <c r="O1048">
        <v>0.45</v>
      </c>
      <c r="P1048">
        <v>0.2</v>
      </c>
      <c r="Q1048">
        <v>1.6</v>
      </c>
      <c r="R1048">
        <v>6.9000000000000006E-2</v>
      </c>
      <c r="S1048">
        <v>3</v>
      </c>
      <c r="T1048">
        <v>15</v>
      </c>
      <c r="U1048">
        <v>0.99580000000000002</v>
      </c>
      <c r="V1048">
        <v>3.41</v>
      </c>
      <c r="W1048">
        <v>0.56000000000000005</v>
      </c>
      <c r="X1048">
        <v>9.1999999999999993</v>
      </c>
      <c r="Y1048">
        <v>5</v>
      </c>
    </row>
    <row r="1049" spans="1:25" x14ac:dyDescent="0.45">
      <c r="A1049">
        <v>12.9</v>
      </c>
      <c r="B1049">
        <v>0.5</v>
      </c>
      <c r="C1049">
        <v>0.55000000000000004</v>
      </c>
      <c r="D1049">
        <v>2.8</v>
      </c>
      <c r="E1049">
        <v>7.1999999999999995E-2</v>
      </c>
      <c r="F1049">
        <v>7</v>
      </c>
      <c r="G1049">
        <v>24</v>
      </c>
      <c r="H1049">
        <v>1.0001199999999999</v>
      </c>
      <c r="I1049">
        <v>3.09</v>
      </c>
      <c r="J1049">
        <v>0.68</v>
      </c>
      <c r="K1049">
        <v>10.9</v>
      </c>
      <c r="L1049">
        <v>6</v>
      </c>
      <c r="N1049">
        <v>10</v>
      </c>
      <c r="O1049">
        <v>0.32</v>
      </c>
      <c r="P1049">
        <v>0.59</v>
      </c>
      <c r="Q1049">
        <v>2.2000000000000002</v>
      </c>
      <c r="R1049">
        <v>7.6999999999999999E-2</v>
      </c>
      <c r="S1049">
        <v>3</v>
      </c>
      <c r="T1049">
        <v>15</v>
      </c>
      <c r="U1049">
        <v>0.99939999999999996</v>
      </c>
      <c r="V1049">
        <v>3.2</v>
      </c>
      <c r="W1049">
        <v>0.78</v>
      </c>
      <c r="X1049">
        <v>9.6</v>
      </c>
      <c r="Y1049">
        <v>5</v>
      </c>
    </row>
    <row r="1050" spans="1:25" x14ac:dyDescent="0.45">
      <c r="A1050">
        <v>7.5</v>
      </c>
      <c r="B1050">
        <v>0.42</v>
      </c>
      <c r="C1050">
        <v>0.32</v>
      </c>
      <c r="D1050">
        <v>2.7</v>
      </c>
      <c r="E1050">
        <v>6.7000000000000004E-2</v>
      </c>
      <c r="F1050">
        <v>7</v>
      </c>
      <c r="G1050">
        <v>25</v>
      </c>
      <c r="H1050">
        <v>0.99627999999999906</v>
      </c>
      <c r="I1050">
        <v>3.24</v>
      </c>
      <c r="J1050">
        <v>0.44</v>
      </c>
      <c r="K1050">
        <v>10.4</v>
      </c>
      <c r="L1050">
        <v>5</v>
      </c>
      <c r="N1050">
        <v>7.8</v>
      </c>
      <c r="O1050">
        <v>0.6</v>
      </c>
      <c r="P1050">
        <v>0.14000000000000001</v>
      </c>
      <c r="Q1050">
        <v>2.4</v>
      </c>
      <c r="R1050">
        <v>8.5999999999999993E-2</v>
      </c>
      <c r="S1050">
        <v>3</v>
      </c>
      <c r="T1050">
        <v>15</v>
      </c>
      <c r="U1050">
        <v>0.99750000000000005</v>
      </c>
      <c r="V1050">
        <v>3.42</v>
      </c>
      <c r="W1050">
        <v>0.6</v>
      </c>
      <c r="X1050">
        <v>10.8</v>
      </c>
      <c r="Y1050">
        <v>6</v>
      </c>
    </row>
    <row r="1051" spans="1:25" x14ac:dyDescent="0.45">
      <c r="A1051">
        <v>10.1</v>
      </c>
      <c r="B1051">
        <v>0.27</v>
      </c>
      <c r="C1051">
        <v>0.54</v>
      </c>
      <c r="D1051">
        <v>2.2999999999999998</v>
      </c>
      <c r="E1051">
        <v>6.5000000000000002E-2</v>
      </c>
      <c r="F1051">
        <v>7</v>
      </c>
      <c r="G1051">
        <v>26</v>
      </c>
      <c r="H1051">
        <v>0.99531000000000003</v>
      </c>
      <c r="I1051">
        <v>3.17</v>
      </c>
      <c r="J1051">
        <v>0.53</v>
      </c>
      <c r="K1051">
        <v>12.5</v>
      </c>
      <c r="L1051">
        <v>6</v>
      </c>
      <c r="N1051">
        <v>8</v>
      </c>
      <c r="O1051">
        <v>0.59</v>
      </c>
      <c r="P1051">
        <v>0.16</v>
      </c>
      <c r="Q1051">
        <v>1.8</v>
      </c>
      <c r="R1051">
        <v>6.5000000000000002E-2</v>
      </c>
      <c r="S1051">
        <v>3</v>
      </c>
      <c r="T1051">
        <v>16</v>
      </c>
      <c r="U1051">
        <v>0.99619999999999997</v>
      </c>
      <c r="V1051">
        <v>3.42</v>
      </c>
      <c r="W1051">
        <v>0.92</v>
      </c>
      <c r="X1051">
        <v>10.5</v>
      </c>
      <c r="Y1051">
        <v>7</v>
      </c>
    </row>
    <row r="1052" spans="1:25" x14ac:dyDescent="0.45">
      <c r="A1052">
        <v>8.6</v>
      </c>
      <c r="B1052">
        <v>0.53</v>
      </c>
      <c r="C1052">
        <v>0.22</v>
      </c>
      <c r="D1052">
        <v>2</v>
      </c>
      <c r="E1052">
        <v>0.1</v>
      </c>
      <c r="F1052">
        <v>7</v>
      </c>
      <c r="G1052">
        <v>27</v>
      </c>
      <c r="H1052">
        <v>0.99670000000000003</v>
      </c>
      <c r="I1052">
        <v>3.2</v>
      </c>
      <c r="J1052">
        <v>0.56000000000000005</v>
      </c>
      <c r="K1052">
        <v>10.199999999999999</v>
      </c>
      <c r="L1052">
        <v>6</v>
      </c>
      <c r="N1052">
        <v>7.8</v>
      </c>
      <c r="O1052">
        <v>0.53</v>
      </c>
      <c r="P1052">
        <v>0.01</v>
      </c>
      <c r="Q1052">
        <v>1.6</v>
      </c>
      <c r="R1052">
        <v>7.6999999999999999E-2</v>
      </c>
      <c r="S1052">
        <v>3</v>
      </c>
      <c r="T1052">
        <v>19</v>
      </c>
      <c r="U1052">
        <v>0.995</v>
      </c>
      <c r="V1052">
        <v>3.16</v>
      </c>
      <c r="W1052">
        <v>0.46</v>
      </c>
      <c r="X1052">
        <v>9.8000000000000007</v>
      </c>
      <c r="Y1052">
        <v>5</v>
      </c>
    </row>
    <row r="1053" spans="1:25" x14ac:dyDescent="0.45">
      <c r="A1053">
        <v>11.9</v>
      </c>
      <c r="B1053">
        <v>0.4</v>
      </c>
      <c r="C1053">
        <v>0.65</v>
      </c>
      <c r="D1053">
        <v>2.15</v>
      </c>
      <c r="E1053">
        <v>6.8000000000000005E-2</v>
      </c>
      <c r="F1053">
        <v>7</v>
      </c>
      <c r="G1053">
        <v>27</v>
      </c>
      <c r="H1053">
        <v>0.99880000000000002</v>
      </c>
      <c r="I1053">
        <v>3.06</v>
      </c>
      <c r="J1053">
        <v>0.68</v>
      </c>
      <c r="K1053">
        <v>11.3</v>
      </c>
      <c r="L1053">
        <v>6</v>
      </c>
      <c r="N1053">
        <v>6.3</v>
      </c>
      <c r="O1053">
        <v>0.39</v>
      </c>
      <c r="P1053">
        <v>0.08</v>
      </c>
      <c r="Q1053">
        <v>1.7</v>
      </c>
      <c r="R1053">
        <v>6.6000000000000003E-2</v>
      </c>
      <c r="S1053">
        <v>3</v>
      </c>
      <c r="T1053">
        <v>20</v>
      </c>
      <c r="U1053">
        <v>0.99539999999999995</v>
      </c>
      <c r="V1053">
        <v>3.34</v>
      </c>
      <c r="W1053">
        <v>0.57999999999999996</v>
      </c>
      <c r="X1053">
        <v>9.4</v>
      </c>
      <c r="Y1053">
        <v>5</v>
      </c>
    </row>
    <row r="1054" spans="1:25" x14ac:dyDescent="0.45">
      <c r="A1054">
        <v>6.9</v>
      </c>
      <c r="B1054">
        <v>0.54</v>
      </c>
      <c r="C1054">
        <v>0.04</v>
      </c>
      <c r="D1054">
        <v>3</v>
      </c>
      <c r="E1054">
        <v>7.6999999999999999E-2</v>
      </c>
      <c r="F1054">
        <v>7</v>
      </c>
      <c r="G1054">
        <v>27</v>
      </c>
      <c r="H1054">
        <v>0.99870000000000003</v>
      </c>
      <c r="I1054">
        <v>3.69</v>
      </c>
      <c r="J1054">
        <v>0.91</v>
      </c>
      <c r="K1054">
        <v>9.4</v>
      </c>
      <c r="L1054">
        <v>6</v>
      </c>
      <c r="N1054">
        <v>7</v>
      </c>
      <c r="O1054">
        <v>0.5</v>
      </c>
      <c r="P1054">
        <v>0.25</v>
      </c>
      <c r="Q1054">
        <v>2</v>
      </c>
      <c r="R1054">
        <v>7.0000000000000007E-2</v>
      </c>
      <c r="S1054">
        <v>3</v>
      </c>
      <c r="T1054">
        <v>22</v>
      </c>
      <c r="U1054">
        <v>0.99629999999999996</v>
      </c>
      <c r="V1054">
        <v>3.25</v>
      </c>
      <c r="W1054">
        <v>0.63</v>
      </c>
      <c r="X1054">
        <v>9.1999999999999993</v>
      </c>
      <c r="Y1054">
        <v>5</v>
      </c>
    </row>
    <row r="1055" spans="1:25" x14ac:dyDescent="0.45">
      <c r="A1055">
        <v>7.8</v>
      </c>
      <c r="B1055">
        <v>0.56000000000000005</v>
      </c>
      <c r="C1055">
        <v>0.12</v>
      </c>
      <c r="D1055">
        <v>2</v>
      </c>
      <c r="E1055">
        <v>8.1999999999999906E-2</v>
      </c>
      <c r="F1055">
        <v>7</v>
      </c>
      <c r="G1055">
        <v>28</v>
      </c>
      <c r="H1055">
        <v>0.997</v>
      </c>
      <c r="I1055">
        <v>3.37</v>
      </c>
      <c r="J1055">
        <v>0.5</v>
      </c>
      <c r="K1055">
        <v>9.4</v>
      </c>
      <c r="L1055">
        <v>6</v>
      </c>
      <c r="N1055">
        <v>9.1</v>
      </c>
      <c r="O1055">
        <v>0.22</v>
      </c>
      <c r="P1055">
        <v>0.24</v>
      </c>
      <c r="Q1055">
        <v>2.1</v>
      </c>
      <c r="R1055">
        <v>7.8E-2</v>
      </c>
      <c r="S1055">
        <v>1</v>
      </c>
      <c r="T1055">
        <v>28</v>
      </c>
      <c r="U1055">
        <v>0.999</v>
      </c>
      <c r="V1055">
        <v>3.41</v>
      </c>
      <c r="W1055">
        <v>0.87</v>
      </c>
      <c r="X1055">
        <v>10.3</v>
      </c>
      <c r="Y1055">
        <v>6</v>
      </c>
    </row>
    <row r="1056" spans="1:25" x14ac:dyDescent="0.45">
      <c r="A1056">
        <v>7.6</v>
      </c>
      <c r="B1056">
        <v>0.55000000000000004</v>
      </c>
      <c r="C1056">
        <v>0.21</v>
      </c>
      <c r="D1056">
        <v>2.2000000000000002</v>
      </c>
      <c r="E1056">
        <v>7.0999999999999994E-2</v>
      </c>
      <c r="F1056">
        <v>7</v>
      </c>
      <c r="G1056">
        <v>28</v>
      </c>
      <c r="H1056">
        <v>0.99639999999999995</v>
      </c>
      <c r="I1056">
        <v>3.28</v>
      </c>
      <c r="J1056">
        <v>0.55000000000000004</v>
      </c>
      <c r="K1056">
        <v>9.6999999999999993</v>
      </c>
      <c r="L1056">
        <v>5</v>
      </c>
    </row>
    <row r="1057" spans="1:12" x14ac:dyDescent="0.45">
      <c r="A1057">
        <v>7.2</v>
      </c>
      <c r="B1057">
        <v>0.57999999999999996</v>
      </c>
      <c r="C1057">
        <v>0.03</v>
      </c>
      <c r="D1057">
        <v>2.2999999999999998</v>
      </c>
      <c r="E1057">
        <v>7.6999999999999999E-2</v>
      </c>
      <c r="F1057">
        <v>7</v>
      </c>
      <c r="G1057">
        <v>28</v>
      </c>
      <c r="H1057">
        <v>0.99567999999999901</v>
      </c>
      <c r="I1057">
        <v>3.35</v>
      </c>
      <c r="J1057">
        <v>0.52</v>
      </c>
      <c r="K1057">
        <v>10</v>
      </c>
      <c r="L1057">
        <v>5</v>
      </c>
    </row>
    <row r="1058" spans="1:12" x14ac:dyDescent="0.45">
      <c r="A1058">
        <v>8.6</v>
      </c>
      <c r="B1058">
        <v>0.47</v>
      </c>
      <c r="C1058">
        <v>0.47</v>
      </c>
      <c r="D1058">
        <v>2.4</v>
      </c>
      <c r="E1058">
        <v>7.3999999999999996E-2</v>
      </c>
      <c r="F1058">
        <v>7</v>
      </c>
      <c r="G1058">
        <v>29</v>
      </c>
      <c r="H1058">
        <v>0.99790000000000001</v>
      </c>
      <c r="I1058">
        <v>3.08</v>
      </c>
      <c r="J1058">
        <v>0.46</v>
      </c>
      <c r="K1058">
        <v>9.5</v>
      </c>
      <c r="L1058">
        <v>5</v>
      </c>
    </row>
    <row r="1059" spans="1:12" x14ac:dyDescent="0.45">
      <c r="A1059">
        <v>8.1999999999999993</v>
      </c>
      <c r="B1059">
        <v>0.88500000000000001</v>
      </c>
      <c r="C1059">
        <v>0.2</v>
      </c>
      <c r="D1059">
        <v>1.4</v>
      </c>
      <c r="E1059">
        <v>8.5999999999999993E-2</v>
      </c>
      <c r="F1059">
        <v>7</v>
      </c>
      <c r="G1059">
        <v>31</v>
      </c>
      <c r="H1059">
        <v>0.99460000000000004</v>
      </c>
      <c r="I1059">
        <v>3.11</v>
      </c>
      <c r="J1059">
        <v>0.46</v>
      </c>
      <c r="K1059">
        <v>10</v>
      </c>
      <c r="L1059">
        <v>5</v>
      </c>
    </row>
    <row r="1060" spans="1:12" x14ac:dyDescent="0.45">
      <c r="A1060">
        <v>8.6999999999999993</v>
      </c>
      <c r="B1060">
        <v>0.54</v>
      </c>
      <c r="C1060">
        <v>0.26</v>
      </c>
      <c r="D1060">
        <v>2.5</v>
      </c>
      <c r="E1060">
        <v>9.6999999999999906E-2</v>
      </c>
      <c r="F1060">
        <v>7</v>
      </c>
      <c r="G1060">
        <v>31</v>
      </c>
      <c r="H1060">
        <v>0.99760000000000004</v>
      </c>
      <c r="I1060">
        <v>3.27</v>
      </c>
      <c r="J1060">
        <v>0.6</v>
      </c>
      <c r="K1060">
        <v>9.3000000000000007</v>
      </c>
      <c r="L1060">
        <v>6</v>
      </c>
    </row>
    <row r="1061" spans="1:12" x14ac:dyDescent="0.45">
      <c r="A1061">
        <v>7.9</v>
      </c>
      <c r="B1061">
        <v>0.72</v>
      </c>
      <c r="C1061">
        <v>0.01</v>
      </c>
      <c r="D1061">
        <v>1.9</v>
      </c>
      <c r="E1061">
        <v>7.5999999999999998E-2</v>
      </c>
      <c r="F1061">
        <v>7</v>
      </c>
      <c r="G1061">
        <v>32</v>
      </c>
      <c r="H1061">
        <v>0.99667999999999901</v>
      </c>
      <c r="I1061">
        <v>3.39</v>
      </c>
      <c r="J1061">
        <v>0.54</v>
      </c>
      <c r="K1061">
        <v>9.6</v>
      </c>
      <c r="L1061">
        <v>5</v>
      </c>
    </row>
    <row r="1062" spans="1:12" x14ac:dyDescent="0.45">
      <c r="A1062">
        <v>8.3000000000000007</v>
      </c>
      <c r="B1062">
        <v>0.43</v>
      </c>
      <c r="C1062">
        <v>0.3</v>
      </c>
      <c r="D1062">
        <v>3.4</v>
      </c>
      <c r="E1062">
        <v>7.9000000000000001E-2</v>
      </c>
      <c r="F1062">
        <v>7</v>
      </c>
      <c r="G1062">
        <v>34</v>
      </c>
      <c r="H1062">
        <v>0.99787999999999899</v>
      </c>
      <c r="I1062">
        <v>3.36</v>
      </c>
      <c r="J1062">
        <v>0.61</v>
      </c>
      <c r="K1062">
        <v>10.5</v>
      </c>
      <c r="L1062">
        <v>5</v>
      </c>
    </row>
    <row r="1063" spans="1:12" x14ac:dyDescent="0.45">
      <c r="A1063">
        <v>7.3</v>
      </c>
      <c r="B1063">
        <v>0.38</v>
      </c>
      <c r="C1063">
        <v>0.21</v>
      </c>
      <c r="D1063">
        <v>2</v>
      </c>
      <c r="E1063">
        <v>0.08</v>
      </c>
      <c r="F1063">
        <v>7</v>
      </c>
      <c r="G1063">
        <v>35</v>
      </c>
      <c r="H1063">
        <v>0.99609999999999999</v>
      </c>
      <c r="I1063">
        <v>3.33</v>
      </c>
      <c r="J1063">
        <v>0.47</v>
      </c>
      <c r="K1063">
        <v>9.5</v>
      </c>
      <c r="L1063">
        <v>5</v>
      </c>
    </row>
    <row r="1064" spans="1:12" x14ac:dyDescent="0.45">
      <c r="A1064">
        <v>8.1999999999999993</v>
      </c>
      <c r="B1064">
        <v>1</v>
      </c>
      <c r="C1064">
        <v>0.09</v>
      </c>
      <c r="D1064">
        <v>2.2999999999999998</v>
      </c>
      <c r="E1064">
        <v>6.5000000000000002E-2</v>
      </c>
      <c r="F1064">
        <v>7</v>
      </c>
      <c r="G1064">
        <v>37</v>
      </c>
      <c r="H1064">
        <v>0.99685000000000001</v>
      </c>
      <c r="I1064">
        <v>3.32</v>
      </c>
      <c r="J1064">
        <v>0.55000000000000004</v>
      </c>
      <c r="K1064">
        <v>9</v>
      </c>
      <c r="L1064">
        <v>6</v>
      </c>
    </row>
    <row r="1065" spans="1:12" x14ac:dyDescent="0.45">
      <c r="A1065">
        <v>12</v>
      </c>
      <c r="B1065">
        <v>0.37</v>
      </c>
      <c r="C1065">
        <v>0.76</v>
      </c>
      <c r="D1065">
        <v>4.2</v>
      </c>
      <c r="E1065">
        <v>6.6000000000000003E-2</v>
      </c>
      <c r="F1065">
        <v>7</v>
      </c>
      <c r="G1065">
        <v>38</v>
      </c>
      <c r="H1065">
        <v>1.0004</v>
      </c>
      <c r="I1065">
        <v>3.22</v>
      </c>
      <c r="J1065">
        <v>0.6</v>
      </c>
      <c r="K1065">
        <v>13</v>
      </c>
      <c r="L1065">
        <v>7</v>
      </c>
    </row>
    <row r="1066" spans="1:12" x14ac:dyDescent="0.45">
      <c r="A1066">
        <v>12.8</v>
      </c>
      <c r="B1066">
        <v>0.61499999999999999</v>
      </c>
      <c r="C1066">
        <v>0.66</v>
      </c>
      <c r="D1066">
        <v>5.8</v>
      </c>
      <c r="E1066">
        <v>8.3000000000000004E-2</v>
      </c>
      <c r="F1066">
        <v>7</v>
      </c>
      <c r="G1066">
        <v>42</v>
      </c>
      <c r="H1066">
        <v>1.0022</v>
      </c>
      <c r="I1066">
        <v>3.07</v>
      </c>
      <c r="J1066">
        <v>0.73</v>
      </c>
      <c r="K1066">
        <v>10</v>
      </c>
      <c r="L1066">
        <v>7</v>
      </c>
    </row>
    <row r="1067" spans="1:12" x14ac:dyDescent="0.45">
      <c r="A1067">
        <v>6.6</v>
      </c>
      <c r="B1067">
        <v>0.64</v>
      </c>
      <c r="C1067">
        <v>0.31</v>
      </c>
      <c r="D1067">
        <v>6.1</v>
      </c>
      <c r="E1067">
        <v>8.3000000000000004E-2</v>
      </c>
      <c r="F1067">
        <v>7</v>
      </c>
      <c r="G1067">
        <v>49</v>
      </c>
      <c r="H1067">
        <v>0.99717999999999996</v>
      </c>
      <c r="I1067">
        <v>3.35</v>
      </c>
      <c r="J1067">
        <v>0.68</v>
      </c>
      <c r="K1067">
        <v>10.3</v>
      </c>
      <c r="L1067">
        <v>5</v>
      </c>
    </row>
    <row r="1068" spans="1:12" x14ac:dyDescent="0.45">
      <c r="A1068">
        <v>7</v>
      </c>
      <c r="B1068">
        <v>0.62</v>
      </c>
      <c r="C1068">
        <v>0.18</v>
      </c>
      <c r="D1068">
        <v>1.5</v>
      </c>
      <c r="E1068">
        <v>6.2E-2</v>
      </c>
      <c r="F1068">
        <v>7</v>
      </c>
      <c r="G1068">
        <v>50</v>
      </c>
      <c r="H1068">
        <v>0.99509999999999998</v>
      </c>
      <c r="I1068">
        <v>3.08</v>
      </c>
      <c r="J1068">
        <v>0.6</v>
      </c>
      <c r="K1068">
        <v>9.3000000000000007</v>
      </c>
      <c r="L1068">
        <v>5</v>
      </c>
    </row>
    <row r="1069" spans="1:12" x14ac:dyDescent="0.45">
      <c r="A1069">
        <v>7.6</v>
      </c>
      <c r="B1069">
        <v>0.62</v>
      </c>
      <c r="C1069">
        <v>0.32</v>
      </c>
      <c r="D1069">
        <v>2.2000000000000002</v>
      </c>
      <c r="E1069">
        <v>8.1999999999999906E-2</v>
      </c>
      <c r="F1069">
        <v>7</v>
      </c>
      <c r="G1069">
        <v>54</v>
      </c>
      <c r="H1069">
        <v>0.99660000000000004</v>
      </c>
      <c r="I1069">
        <v>3.36</v>
      </c>
      <c r="J1069">
        <v>0.52</v>
      </c>
      <c r="K1069">
        <v>9.4</v>
      </c>
      <c r="L1069">
        <v>5</v>
      </c>
    </row>
    <row r="1070" spans="1:12" x14ac:dyDescent="0.45">
      <c r="A1070">
        <v>9.9</v>
      </c>
      <c r="B1070">
        <v>0.54</v>
      </c>
      <c r="C1070">
        <v>0.26</v>
      </c>
      <c r="D1070">
        <v>2</v>
      </c>
      <c r="E1070">
        <v>0.111</v>
      </c>
      <c r="F1070">
        <v>7</v>
      </c>
      <c r="G1070">
        <v>60</v>
      </c>
      <c r="H1070">
        <v>0.99708999999999903</v>
      </c>
      <c r="I1070">
        <v>2.94</v>
      </c>
      <c r="J1070">
        <v>0.98</v>
      </c>
      <c r="K1070">
        <v>10.199999999999999</v>
      </c>
      <c r="L1070">
        <v>5</v>
      </c>
    </row>
    <row r="1071" spans="1:12" x14ac:dyDescent="0.45">
      <c r="A1071">
        <v>10.8</v>
      </c>
      <c r="B1071">
        <v>0.89</v>
      </c>
      <c r="C1071">
        <v>0.3</v>
      </c>
      <c r="D1071">
        <v>2.6</v>
      </c>
      <c r="E1071">
        <v>0.13200000000000001</v>
      </c>
      <c r="F1071">
        <v>7</v>
      </c>
      <c r="G1071">
        <v>60</v>
      </c>
      <c r="H1071">
        <v>0.99785999999999997</v>
      </c>
      <c r="I1071">
        <v>2.99</v>
      </c>
      <c r="J1071">
        <v>1.18</v>
      </c>
      <c r="K1071">
        <v>10.199999999999999</v>
      </c>
      <c r="L1071">
        <v>5</v>
      </c>
    </row>
    <row r="1072" spans="1:12" x14ac:dyDescent="0.45">
      <c r="A1072">
        <v>5.3</v>
      </c>
      <c r="B1072">
        <v>0.71499999999999997</v>
      </c>
      <c r="C1072">
        <v>0.19</v>
      </c>
      <c r="D1072">
        <v>1.5</v>
      </c>
      <c r="E1072">
        <v>0.161</v>
      </c>
      <c r="F1072">
        <v>7</v>
      </c>
      <c r="G1072">
        <v>62</v>
      </c>
      <c r="H1072">
        <v>0.99395</v>
      </c>
      <c r="I1072">
        <v>3.62</v>
      </c>
      <c r="J1072">
        <v>0.61</v>
      </c>
      <c r="K1072">
        <v>11</v>
      </c>
      <c r="L1072">
        <v>5</v>
      </c>
    </row>
    <row r="1073" spans="1:12" x14ac:dyDescent="0.45">
      <c r="A1073">
        <v>10.199999999999999</v>
      </c>
      <c r="B1073">
        <v>0.33</v>
      </c>
      <c r="C1073">
        <v>0.46</v>
      </c>
      <c r="D1073">
        <v>1.9</v>
      </c>
      <c r="E1073">
        <v>8.1000000000000003E-2</v>
      </c>
      <c r="F1073">
        <v>6</v>
      </c>
      <c r="G1073">
        <v>9</v>
      </c>
      <c r="H1073">
        <v>0.99627999999999906</v>
      </c>
      <c r="I1073">
        <v>3.1</v>
      </c>
      <c r="J1073">
        <v>0.48</v>
      </c>
      <c r="K1073">
        <v>10.4</v>
      </c>
      <c r="L1073">
        <v>6</v>
      </c>
    </row>
    <row r="1074" spans="1:12" x14ac:dyDescent="0.45">
      <c r="A1074">
        <v>6.1</v>
      </c>
      <c r="B1074">
        <v>0.56000000000000005</v>
      </c>
      <c r="C1074">
        <v>0</v>
      </c>
      <c r="D1074">
        <v>2.2000000000000002</v>
      </c>
      <c r="E1074">
        <v>7.9000000000000001E-2</v>
      </c>
      <c r="F1074">
        <v>6</v>
      </c>
      <c r="G1074">
        <v>9</v>
      </c>
      <c r="H1074">
        <v>0.99480000000000002</v>
      </c>
      <c r="I1074">
        <v>3.59</v>
      </c>
      <c r="J1074">
        <v>0.54</v>
      </c>
      <c r="K1074">
        <v>11.5</v>
      </c>
      <c r="L1074">
        <v>6</v>
      </c>
    </row>
    <row r="1075" spans="1:12" x14ac:dyDescent="0.45">
      <c r="A1075">
        <v>9.1</v>
      </c>
      <c r="B1075">
        <v>0.21</v>
      </c>
      <c r="C1075">
        <v>0.37</v>
      </c>
      <c r="D1075">
        <v>1.6</v>
      </c>
      <c r="E1075">
        <v>6.7000000000000004E-2</v>
      </c>
      <c r="F1075">
        <v>6</v>
      </c>
      <c r="G1075">
        <v>10</v>
      </c>
      <c r="H1075">
        <v>0.99551999999999996</v>
      </c>
      <c r="I1075">
        <v>3.23</v>
      </c>
      <c r="J1075">
        <v>0.57999999999999996</v>
      </c>
      <c r="K1075">
        <v>11.1</v>
      </c>
      <c r="L1075">
        <v>7</v>
      </c>
    </row>
    <row r="1076" spans="1:12" x14ac:dyDescent="0.45">
      <c r="A1076">
        <v>11.8</v>
      </c>
      <c r="B1076">
        <v>0.26</v>
      </c>
      <c r="C1076">
        <v>0.52</v>
      </c>
      <c r="D1076">
        <v>1.8</v>
      </c>
      <c r="E1076">
        <v>7.0999999999999994E-2</v>
      </c>
      <c r="F1076">
        <v>6</v>
      </c>
      <c r="G1076">
        <v>10</v>
      </c>
      <c r="H1076">
        <v>0.99680000000000002</v>
      </c>
      <c r="I1076">
        <v>3.2</v>
      </c>
      <c r="J1076">
        <v>0.72</v>
      </c>
      <c r="K1076">
        <v>10.199999999999999</v>
      </c>
      <c r="L1076">
        <v>7</v>
      </c>
    </row>
    <row r="1077" spans="1:12" x14ac:dyDescent="0.45">
      <c r="A1077">
        <v>10.4</v>
      </c>
      <c r="B1077">
        <v>0.26</v>
      </c>
      <c r="C1077">
        <v>0.48</v>
      </c>
      <c r="D1077">
        <v>1.9</v>
      </c>
      <c r="E1077">
        <v>6.6000000000000003E-2</v>
      </c>
      <c r="F1077">
        <v>6</v>
      </c>
      <c r="G1077">
        <v>10</v>
      </c>
      <c r="H1077">
        <v>0.99724000000000002</v>
      </c>
      <c r="I1077">
        <v>3.33</v>
      </c>
      <c r="J1077">
        <v>0.87</v>
      </c>
      <c r="K1077">
        <v>10.9</v>
      </c>
      <c r="L1077">
        <v>6</v>
      </c>
    </row>
    <row r="1078" spans="1:12" x14ac:dyDescent="0.45">
      <c r="A1078">
        <v>10.4</v>
      </c>
      <c r="B1078">
        <v>0.38</v>
      </c>
      <c r="C1078">
        <v>0.46</v>
      </c>
      <c r="D1078">
        <v>2.1</v>
      </c>
      <c r="E1078">
        <v>0.104</v>
      </c>
      <c r="F1078">
        <v>6</v>
      </c>
      <c r="G1078">
        <v>10</v>
      </c>
      <c r="H1078">
        <v>0.99663999999999997</v>
      </c>
      <c r="I1078">
        <v>3.12</v>
      </c>
      <c r="J1078">
        <v>0.65</v>
      </c>
      <c r="K1078">
        <v>11.8</v>
      </c>
      <c r="L1078">
        <v>7</v>
      </c>
    </row>
    <row r="1079" spans="1:12" x14ac:dyDescent="0.45">
      <c r="A1079">
        <v>8.1999999999999993</v>
      </c>
      <c r="B1079">
        <v>0.31</v>
      </c>
      <c r="C1079">
        <v>0.4</v>
      </c>
      <c r="D1079">
        <v>2.2000000000000002</v>
      </c>
      <c r="E1079">
        <v>5.7999999999999899E-2</v>
      </c>
      <c r="F1079">
        <v>6</v>
      </c>
      <c r="G1079">
        <v>10</v>
      </c>
      <c r="H1079">
        <v>0.99536000000000002</v>
      </c>
      <c r="I1079">
        <v>3.31</v>
      </c>
      <c r="J1079">
        <v>0.68</v>
      </c>
      <c r="K1079">
        <v>11.2</v>
      </c>
      <c r="L1079">
        <v>7</v>
      </c>
    </row>
    <row r="1080" spans="1:12" x14ac:dyDescent="0.45">
      <c r="A1080">
        <v>9</v>
      </c>
      <c r="B1080">
        <v>0.38</v>
      </c>
      <c r="C1080">
        <v>0.41</v>
      </c>
      <c r="D1080">
        <v>2.4</v>
      </c>
      <c r="E1080">
        <v>0.10299999999999999</v>
      </c>
      <c r="F1080">
        <v>6</v>
      </c>
      <c r="G1080">
        <v>10</v>
      </c>
      <c r="H1080">
        <v>0.99603999999999904</v>
      </c>
      <c r="I1080">
        <v>3.13</v>
      </c>
      <c r="J1080">
        <v>0.57999999999999996</v>
      </c>
      <c r="K1080">
        <v>11.9</v>
      </c>
      <c r="L1080">
        <v>7</v>
      </c>
    </row>
    <row r="1081" spans="1:12" x14ac:dyDescent="0.45">
      <c r="A1081">
        <v>10</v>
      </c>
      <c r="B1081">
        <v>0.35</v>
      </c>
      <c r="C1081">
        <v>0.47</v>
      </c>
      <c r="D1081">
        <v>2</v>
      </c>
      <c r="E1081">
        <v>6.0999999999999999E-2</v>
      </c>
      <c r="F1081">
        <v>6</v>
      </c>
      <c r="G1081">
        <v>11</v>
      </c>
      <c r="H1081">
        <v>0.99585000000000001</v>
      </c>
      <c r="I1081">
        <v>3.23</v>
      </c>
      <c r="J1081">
        <v>0.52</v>
      </c>
      <c r="K1081">
        <v>12</v>
      </c>
      <c r="L1081">
        <v>6</v>
      </c>
    </row>
    <row r="1082" spans="1:12" x14ac:dyDescent="0.45">
      <c r="A1082">
        <v>7.1</v>
      </c>
      <c r="B1082">
        <v>0.66</v>
      </c>
      <c r="C1082">
        <v>0</v>
      </c>
      <c r="D1082">
        <v>2.4</v>
      </c>
      <c r="E1082">
        <v>5.1999999999999998E-2</v>
      </c>
      <c r="F1082">
        <v>6</v>
      </c>
      <c r="G1082">
        <v>11</v>
      </c>
      <c r="H1082">
        <v>0.99317999999999995</v>
      </c>
      <c r="I1082">
        <v>3.35</v>
      </c>
      <c r="J1082">
        <v>0.66</v>
      </c>
      <c r="K1082">
        <v>12.7</v>
      </c>
      <c r="L1082">
        <v>7</v>
      </c>
    </row>
    <row r="1083" spans="1:12" x14ac:dyDescent="0.45">
      <c r="A1083">
        <v>7.6</v>
      </c>
      <c r="B1083">
        <v>0.43</v>
      </c>
      <c r="C1083">
        <v>0.4</v>
      </c>
      <c r="D1083">
        <v>2.7</v>
      </c>
      <c r="E1083">
        <v>8.1999999999999906E-2</v>
      </c>
      <c r="F1083">
        <v>6</v>
      </c>
      <c r="G1083">
        <v>11</v>
      </c>
      <c r="H1083">
        <v>0.99537999999999904</v>
      </c>
      <c r="I1083">
        <v>3.44</v>
      </c>
      <c r="J1083">
        <v>0.54</v>
      </c>
      <c r="K1083">
        <v>12.2</v>
      </c>
      <c r="L1083">
        <v>6</v>
      </c>
    </row>
    <row r="1084" spans="1:12" x14ac:dyDescent="0.45">
      <c r="A1084">
        <v>8.3000000000000007</v>
      </c>
      <c r="B1084">
        <v>1.02</v>
      </c>
      <c r="C1084">
        <v>0.02</v>
      </c>
      <c r="D1084">
        <v>3.4</v>
      </c>
      <c r="E1084">
        <v>8.4000000000000005E-2</v>
      </c>
      <c r="F1084">
        <v>6</v>
      </c>
      <c r="G1084">
        <v>11</v>
      </c>
      <c r="H1084">
        <v>0.99892000000000003</v>
      </c>
      <c r="I1084">
        <v>3.48</v>
      </c>
      <c r="J1084">
        <v>0.49</v>
      </c>
      <c r="K1084">
        <v>11</v>
      </c>
      <c r="L1084">
        <v>3</v>
      </c>
    </row>
    <row r="1085" spans="1:12" x14ac:dyDescent="0.45">
      <c r="A1085">
        <v>8.1</v>
      </c>
      <c r="B1085">
        <v>0.33</v>
      </c>
      <c r="C1085">
        <v>0.44</v>
      </c>
      <c r="D1085">
        <v>1.5</v>
      </c>
      <c r="E1085">
        <v>4.2000000000000003E-2</v>
      </c>
      <c r="F1085">
        <v>6</v>
      </c>
      <c r="G1085">
        <v>12</v>
      </c>
      <c r="H1085">
        <v>0.99541999999999997</v>
      </c>
      <c r="I1085">
        <v>3.35</v>
      </c>
      <c r="J1085">
        <v>0.61</v>
      </c>
      <c r="K1085">
        <v>10.7</v>
      </c>
      <c r="L1085">
        <v>5</v>
      </c>
    </row>
    <row r="1086" spans="1:12" x14ac:dyDescent="0.45">
      <c r="A1086">
        <v>8.5</v>
      </c>
      <c r="B1086">
        <v>0.34</v>
      </c>
      <c r="C1086">
        <v>0.44</v>
      </c>
      <c r="D1086">
        <v>1.7</v>
      </c>
      <c r="E1086">
        <v>7.9000000000000001E-2</v>
      </c>
      <c r="F1086">
        <v>6</v>
      </c>
      <c r="G1086">
        <v>12</v>
      </c>
      <c r="H1086">
        <v>0.99604999999999999</v>
      </c>
      <c r="I1086">
        <v>3.52</v>
      </c>
      <c r="J1086">
        <v>0.63</v>
      </c>
      <c r="K1086">
        <v>10.7</v>
      </c>
      <c r="L1086">
        <v>5</v>
      </c>
    </row>
    <row r="1087" spans="1:12" x14ac:dyDescent="0.45">
      <c r="A1087">
        <v>8.6</v>
      </c>
      <c r="B1087">
        <v>0.42</v>
      </c>
      <c r="C1087">
        <v>0.39</v>
      </c>
      <c r="D1087">
        <v>1.8</v>
      </c>
      <c r="E1087">
        <v>6.8000000000000005E-2</v>
      </c>
      <c r="F1087">
        <v>6</v>
      </c>
      <c r="G1087">
        <v>12</v>
      </c>
      <c r="H1087">
        <v>0.99516000000000004</v>
      </c>
      <c r="I1087">
        <v>3.35</v>
      </c>
      <c r="J1087">
        <v>0.69</v>
      </c>
      <c r="K1087">
        <v>11.7</v>
      </c>
      <c r="L1087">
        <v>8</v>
      </c>
    </row>
    <row r="1088" spans="1:12" x14ac:dyDescent="0.45">
      <c r="A1088">
        <v>6.7</v>
      </c>
      <c r="B1088">
        <v>0.76</v>
      </c>
      <c r="C1088">
        <v>0.02</v>
      </c>
      <c r="D1088">
        <v>1.8</v>
      </c>
      <c r="E1088">
        <v>7.8E-2</v>
      </c>
      <c r="F1088">
        <v>6</v>
      </c>
      <c r="G1088">
        <v>12</v>
      </c>
      <c r="H1088">
        <v>0.996</v>
      </c>
      <c r="I1088">
        <v>3.55</v>
      </c>
      <c r="J1088">
        <v>0.63</v>
      </c>
      <c r="K1088">
        <v>9.9499999999999993</v>
      </c>
      <c r="L1088">
        <v>3</v>
      </c>
    </row>
    <row r="1089" spans="1:12" x14ac:dyDescent="0.45">
      <c r="A1089">
        <v>7.6</v>
      </c>
      <c r="B1089">
        <v>0.74</v>
      </c>
      <c r="C1089">
        <v>0</v>
      </c>
      <c r="D1089">
        <v>1.9</v>
      </c>
      <c r="E1089">
        <v>0.1</v>
      </c>
      <c r="F1089">
        <v>6</v>
      </c>
      <c r="G1089">
        <v>12</v>
      </c>
      <c r="H1089">
        <v>0.99521000000000004</v>
      </c>
      <c r="I1089">
        <v>3.36</v>
      </c>
      <c r="J1089">
        <v>0.59</v>
      </c>
      <c r="K1089">
        <v>11</v>
      </c>
      <c r="L1089">
        <v>5</v>
      </c>
    </row>
    <row r="1090" spans="1:12" x14ac:dyDescent="0.45">
      <c r="A1090">
        <v>7.5</v>
      </c>
      <c r="B1090">
        <v>0.755</v>
      </c>
      <c r="C1090">
        <v>0</v>
      </c>
      <c r="D1090">
        <v>1.9</v>
      </c>
      <c r="E1090">
        <v>8.4000000000000005E-2</v>
      </c>
      <c r="F1090">
        <v>6</v>
      </c>
      <c r="G1090">
        <v>12</v>
      </c>
      <c r="H1090">
        <v>0.99672000000000005</v>
      </c>
      <c r="I1090">
        <v>3.34</v>
      </c>
      <c r="J1090">
        <v>0.49</v>
      </c>
      <c r="K1090">
        <v>9.6999999999999993</v>
      </c>
      <c r="L1090">
        <v>4</v>
      </c>
    </row>
    <row r="1091" spans="1:12" x14ac:dyDescent="0.45">
      <c r="A1091">
        <v>8.3000000000000007</v>
      </c>
      <c r="B1091">
        <v>0.28000000000000003</v>
      </c>
      <c r="C1091">
        <v>0.48</v>
      </c>
      <c r="D1091">
        <v>2.1</v>
      </c>
      <c r="E1091">
        <v>9.2999999999999999E-2</v>
      </c>
      <c r="F1091">
        <v>6</v>
      </c>
      <c r="G1091">
        <v>12</v>
      </c>
      <c r="H1091">
        <v>0.99407999999999996</v>
      </c>
      <c r="I1091">
        <v>3.26</v>
      </c>
      <c r="J1091">
        <v>0.62</v>
      </c>
      <c r="K1091">
        <v>12.4</v>
      </c>
      <c r="L1091">
        <v>7</v>
      </c>
    </row>
    <row r="1092" spans="1:12" x14ac:dyDescent="0.45">
      <c r="A1092">
        <v>7.5</v>
      </c>
      <c r="B1092">
        <v>0.43</v>
      </c>
      <c r="C1092">
        <v>0.3</v>
      </c>
      <c r="D1092">
        <v>2.2000000000000002</v>
      </c>
      <c r="E1092">
        <v>6.2E-2</v>
      </c>
      <c r="F1092">
        <v>6</v>
      </c>
      <c r="G1092">
        <v>12</v>
      </c>
      <c r="H1092">
        <v>0.99495</v>
      </c>
      <c r="I1092">
        <v>3.44</v>
      </c>
      <c r="J1092">
        <v>0.72</v>
      </c>
      <c r="K1092">
        <v>11.5</v>
      </c>
      <c r="L1092">
        <v>7</v>
      </c>
    </row>
    <row r="1093" spans="1:12" x14ac:dyDescent="0.45">
      <c r="A1093">
        <v>6.5</v>
      </c>
      <c r="B1093">
        <v>0.88500000000000001</v>
      </c>
      <c r="C1093">
        <v>0</v>
      </c>
      <c r="D1093">
        <v>2.2999999999999998</v>
      </c>
      <c r="E1093">
        <v>0.16600000000000001</v>
      </c>
      <c r="F1093">
        <v>6</v>
      </c>
      <c r="G1093">
        <v>12</v>
      </c>
      <c r="H1093">
        <v>0.99551000000000001</v>
      </c>
      <c r="I1093">
        <v>3.56</v>
      </c>
      <c r="J1093">
        <v>0.51</v>
      </c>
      <c r="K1093">
        <v>10.8</v>
      </c>
      <c r="L1093">
        <v>5</v>
      </c>
    </row>
    <row r="1094" spans="1:12" x14ac:dyDescent="0.45">
      <c r="A1094">
        <v>6.4</v>
      </c>
      <c r="B1094">
        <v>0.88500000000000001</v>
      </c>
      <c r="C1094">
        <v>0</v>
      </c>
      <c r="D1094">
        <v>2.2999999999999998</v>
      </c>
      <c r="E1094">
        <v>0.16600000000000001</v>
      </c>
      <c r="F1094">
        <v>6</v>
      </c>
      <c r="G1094">
        <v>12</v>
      </c>
      <c r="H1094">
        <v>0.99551000000000001</v>
      </c>
      <c r="I1094">
        <v>3.56</v>
      </c>
      <c r="J1094">
        <v>0.51</v>
      </c>
      <c r="K1094">
        <v>10.8</v>
      </c>
      <c r="L1094">
        <v>5</v>
      </c>
    </row>
    <row r="1095" spans="1:12" x14ac:dyDescent="0.45">
      <c r="A1095">
        <v>6.9</v>
      </c>
      <c r="B1095">
        <v>0.45</v>
      </c>
      <c r="C1095">
        <v>0.11</v>
      </c>
      <c r="D1095">
        <v>2.4</v>
      </c>
      <c r="E1095">
        <v>4.2999999999999997E-2</v>
      </c>
      <c r="F1095">
        <v>6</v>
      </c>
      <c r="G1095">
        <v>12</v>
      </c>
      <c r="H1095">
        <v>0.99353999999999998</v>
      </c>
      <c r="I1095">
        <v>3.3</v>
      </c>
      <c r="J1095">
        <v>0.65</v>
      </c>
      <c r="K1095">
        <v>11.4</v>
      </c>
      <c r="L1095">
        <v>6</v>
      </c>
    </row>
    <row r="1096" spans="1:12" x14ac:dyDescent="0.45">
      <c r="A1096">
        <v>6.6</v>
      </c>
      <c r="B1096">
        <v>0.8</v>
      </c>
      <c r="C1096">
        <v>0.03</v>
      </c>
      <c r="D1096">
        <v>7.8</v>
      </c>
      <c r="E1096">
        <v>7.9000000000000001E-2</v>
      </c>
      <c r="F1096">
        <v>6</v>
      </c>
      <c r="G1096">
        <v>12</v>
      </c>
      <c r="H1096">
        <v>0.99629999999999996</v>
      </c>
      <c r="I1096">
        <v>3.52</v>
      </c>
      <c r="J1096">
        <v>0.5</v>
      </c>
      <c r="K1096">
        <v>12.2</v>
      </c>
      <c r="L1096">
        <v>5</v>
      </c>
    </row>
    <row r="1097" spans="1:12" x14ac:dyDescent="0.45">
      <c r="A1097">
        <v>7.9</v>
      </c>
      <c r="B1097">
        <v>0.66</v>
      </c>
      <c r="C1097">
        <v>0</v>
      </c>
      <c r="D1097">
        <v>1.4</v>
      </c>
      <c r="E1097">
        <v>9.6000000000000002E-2</v>
      </c>
      <c r="F1097">
        <v>6</v>
      </c>
      <c r="G1097">
        <v>13</v>
      </c>
      <c r="H1097">
        <v>0.99568999999999996</v>
      </c>
      <c r="I1097">
        <v>3.43</v>
      </c>
      <c r="J1097">
        <v>0.57999999999999996</v>
      </c>
      <c r="K1097">
        <v>9.5</v>
      </c>
      <c r="L1097">
        <v>5</v>
      </c>
    </row>
    <row r="1098" spans="1:12" x14ac:dyDescent="0.45">
      <c r="A1098">
        <v>5.6</v>
      </c>
      <c r="B1098">
        <v>0.62</v>
      </c>
      <c r="C1098">
        <v>0.03</v>
      </c>
      <c r="D1098">
        <v>1.5</v>
      </c>
      <c r="E1098">
        <v>0.08</v>
      </c>
      <c r="F1098">
        <v>6</v>
      </c>
      <c r="G1098">
        <v>13</v>
      </c>
      <c r="H1098">
        <v>0.99497999999999998</v>
      </c>
      <c r="I1098">
        <v>3.66</v>
      </c>
      <c r="J1098">
        <v>0.62</v>
      </c>
      <c r="K1098">
        <v>10.1</v>
      </c>
      <c r="L1098">
        <v>4</v>
      </c>
    </row>
    <row r="1099" spans="1:12" x14ac:dyDescent="0.45">
      <c r="A1099">
        <v>10.4</v>
      </c>
      <c r="B1099">
        <v>0.52</v>
      </c>
      <c r="C1099">
        <v>0.45</v>
      </c>
      <c r="D1099">
        <v>2</v>
      </c>
      <c r="E1099">
        <v>0.08</v>
      </c>
      <c r="F1099">
        <v>6</v>
      </c>
      <c r="G1099">
        <v>13</v>
      </c>
      <c r="H1099">
        <v>0.99773999999999996</v>
      </c>
      <c r="I1099">
        <v>3.22</v>
      </c>
      <c r="J1099">
        <v>0.76</v>
      </c>
      <c r="K1099">
        <v>11.4</v>
      </c>
      <c r="L1099">
        <v>6</v>
      </c>
    </row>
    <row r="1100" spans="1:12" x14ac:dyDescent="0.45">
      <c r="A1100">
        <v>6.2</v>
      </c>
      <c r="B1100">
        <v>0.78500000000000003</v>
      </c>
      <c r="C1100">
        <v>0</v>
      </c>
      <c r="D1100">
        <v>2.1</v>
      </c>
      <c r="E1100">
        <v>0.06</v>
      </c>
      <c r="F1100">
        <v>6</v>
      </c>
      <c r="G1100">
        <v>13</v>
      </c>
      <c r="H1100">
        <v>0.99663999999999997</v>
      </c>
      <c r="I1100">
        <v>3.59</v>
      </c>
      <c r="J1100">
        <v>0.61</v>
      </c>
      <c r="K1100">
        <v>10</v>
      </c>
      <c r="L1100">
        <v>4</v>
      </c>
    </row>
    <row r="1101" spans="1:12" x14ac:dyDescent="0.45">
      <c r="A1101">
        <v>11.2</v>
      </c>
      <c r="B1101">
        <v>0.67</v>
      </c>
      <c r="C1101">
        <v>0.55000000000000004</v>
      </c>
      <c r="D1101">
        <v>2.2999999999999998</v>
      </c>
      <c r="E1101">
        <v>8.4000000000000005E-2</v>
      </c>
      <c r="F1101">
        <v>6</v>
      </c>
      <c r="G1101">
        <v>13</v>
      </c>
      <c r="H1101">
        <v>1</v>
      </c>
      <c r="I1101">
        <v>3.17</v>
      </c>
      <c r="J1101">
        <v>0.71</v>
      </c>
      <c r="K1101">
        <v>9.5</v>
      </c>
      <c r="L1101">
        <v>6</v>
      </c>
    </row>
    <row r="1102" spans="1:12" x14ac:dyDescent="0.45">
      <c r="A1102">
        <v>10.1</v>
      </c>
      <c r="B1102">
        <v>0.38</v>
      </c>
      <c r="C1102">
        <v>0.5</v>
      </c>
      <c r="D1102">
        <v>2.4</v>
      </c>
      <c r="E1102">
        <v>0.104</v>
      </c>
      <c r="F1102">
        <v>6</v>
      </c>
      <c r="G1102">
        <v>13</v>
      </c>
      <c r="H1102">
        <v>0.99642999999999904</v>
      </c>
      <c r="I1102">
        <v>3.22</v>
      </c>
      <c r="J1102">
        <v>0.65</v>
      </c>
      <c r="K1102">
        <v>11.6</v>
      </c>
      <c r="L1102">
        <v>7</v>
      </c>
    </row>
    <row r="1103" spans="1:12" x14ac:dyDescent="0.45">
      <c r="A1103">
        <v>8.3000000000000007</v>
      </c>
      <c r="B1103">
        <v>0.53</v>
      </c>
      <c r="C1103">
        <v>0</v>
      </c>
      <c r="D1103">
        <v>1.4</v>
      </c>
      <c r="E1103">
        <v>7.0000000000000007E-2</v>
      </c>
      <c r="F1103">
        <v>6</v>
      </c>
      <c r="G1103">
        <v>14</v>
      </c>
      <c r="H1103">
        <v>0.99592999999999998</v>
      </c>
      <c r="I1103">
        <v>3.25</v>
      </c>
      <c r="J1103">
        <v>0.64</v>
      </c>
      <c r="K1103">
        <v>10</v>
      </c>
      <c r="L1103">
        <v>6</v>
      </c>
    </row>
    <row r="1104" spans="1:12" x14ac:dyDescent="0.45">
      <c r="A1104">
        <v>10.9</v>
      </c>
      <c r="B1104">
        <v>0.39</v>
      </c>
      <c r="C1104">
        <v>0.47</v>
      </c>
      <c r="D1104">
        <v>1.8</v>
      </c>
      <c r="E1104">
        <v>0.11799999999999999</v>
      </c>
      <c r="F1104">
        <v>6</v>
      </c>
      <c r="G1104">
        <v>14</v>
      </c>
      <c r="H1104">
        <v>0.99819999999999998</v>
      </c>
      <c r="I1104">
        <v>3.3</v>
      </c>
      <c r="J1104">
        <v>0.75</v>
      </c>
      <c r="K1104">
        <v>9.8000000000000007</v>
      </c>
      <c r="L1104">
        <v>6</v>
      </c>
    </row>
    <row r="1105" spans="1:12" x14ac:dyDescent="0.45">
      <c r="A1105">
        <v>7.1</v>
      </c>
      <c r="B1105">
        <v>0.72</v>
      </c>
      <c r="C1105">
        <v>0</v>
      </c>
      <c r="D1105">
        <v>1.8</v>
      </c>
      <c r="E1105">
        <v>0.123</v>
      </c>
      <c r="F1105">
        <v>6</v>
      </c>
      <c r="G1105">
        <v>14</v>
      </c>
      <c r="H1105">
        <v>0.99626999999999999</v>
      </c>
      <c r="I1105">
        <v>3.45</v>
      </c>
      <c r="J1105">
        <v>0.57999999999999996</v>
      </c>
      <c r="K1105">
        <v>9.8000000000000007</v>
      </c>
      <c r="L1105">
        <v>5</v>
      </c>
    </row>
    <row r="1106" spans="1:12" x14ac:dyDescent="0.45">
      <c r="A1106">
        <v>6.8</v>
      </c>
      <c r="B1106">
        <v>0.81</v>
      </c>
      <c r="C1106">
        <v>0.05</v>
      </c>
      <c r="D1106">
        <v>2</v>
      </c>
      <c r="E1106">
        <v>7.0000000000000007E-2</v>
      </c>
      <c r="F1106">
        <v>6</v>
      </c>
      <c r="G1106">
        <v>14</v>
      </c>
      <c r="H1106">
        <v>0.99561999999999995</v>
      </c>
      <c r="I1106">
        <v>3.51</v>
      </c>
      <c r="J1106">
        <v>0.66</v>
      </c>
      <c r="K1106">
        <v>10.8</v>
      </c>
      <c r="L1106">
        <v>6</v>
      </c>
    </row>
    <row r="1107" spans="1:12" x14ac:dyDescent="0.45">
      <c r="A1107">
        <v>6.6</v>
      </c>
      <c r="B1107">
        <v>0.5</v>
      </c>
      <c r="C1107">
        <v>0.04</v>
      </c>
      <c r="D1107">
        <v>2.1</v>
      </c>
      <c r="E1107">
        <v>6.8000000000000005E-2</v>
      </c>
      <c r="F1107">
        <v>6</v>
      </c>
      <c r="G1107">
        <v>14</v>
      </c>
      <c r="H1107">
        <v>0.99550000000000005</v>
      </c>
      <c r="I1107">
        <v>3.39</v>
      </c>
      <c r="J1107">
        <v>0.64</v>
      </c>
      <c r="K1107">
        <v>9.4</v>
      </c>
      <c r="L1107">
        <v>6</v>
      </c>
    </row>
    <row r="1108" spans="1:12" x14ac:dyDescent="0.45">
      <c r="A1108">
        <v>9.9</v>
      </c>
      <c r="B1108">
        <v>0.5</v>
      </c>
      <c r="C1108">
        <v>0.24</v>
      </c>
      <c r="D1108">
        <v>2.2999999999999998</v>
      </c>
      <c r="E1108">
        <v>0.10299999999999999</v>
      </c>
      <c r="F1108">
        <v>6</v>
      </c>
      <c r="G1108">
        <v>14</v>
      </c>
      <c r="H1108">
        <v>0.99780000000000002</v>
      </c>
      <c r="I1108">
        <v>3.34</v>
      </c>
      <c r="J1108">
        <v>0.52</v>
      </c>
      <c r="K1108">
        <v>10</v>
      </c>
      <c r="L1108">
        <v>4</v>
      </c>
    </row>
    <row r="1109" spans="1:12" x14ac:dyDescent="0.45">
      <c r="A1109">
        <v>10.3</v>
      </c>
      <c r="B1109">
        <v>0.41</v>
      </c>
      <c r="C1109">
        <v>0.42</v>
      </c>
      <c r="D1109">
        <v>2.4</v>
      </c>
      <c r="E1109">
        <v>0.21299999999999999</v>
      </c>
      <c r="F1109">
        <v>6</v>
      </c>
      <c r="G1109">
        <v>14</v>
      </c>
      <c r="H1109">
        <v>0.99939999999999996</v>
      </c>
      <c r="I1109">
        <v>3.19</v>
      </c>
      <c r="J1109">
        <v>0.62</v>
      </c>
      <c r="K1109">
        <v>9.5</v>
      </c>
      <c r="L1109">
        <v>6</v>
      </c>
    </row>
    <row r="1110" spans="1:12" x14ac:dyDescent="0.45">
      <c r="A1110">
        <v>6.2</v>
      </c>
      <c r="B1110">
        <v>0.44</v>
      </c>
      <c r="C1110">
        <v>0.39</v>
      </c>
      <c r="D1110">
        <v>2.5</v>
      </c>
      <c r="E1110">
        <v>7.6999999999999999E-2</v>
      </c>
      <c r="F1110">
        <v>6</v>
      </c>
      <c r="G1110">
        <v>14</v>
      </c>
      <c r="H1110">
        <v>0.99555000000000005</v>
      </c>
      <c r="I1110">
        <v>3.51</v>
      </c>
      <c r="J1110">
        <v>0.69</v>
      </c>
      <c r="K1110">
        <v>11</v>
      </c>
      <c r="L1110">
        <v>6</v>
      </c>
    </row>
    <row r="1111" spans="1:12" x14ac:dyDescent="0.45">
      <c r="A1111">
        <v>7.7</v>
      </c>
      <c r="B1111">
        <v>0.83499999999999996</v>
      </c>
      <c r="C1111">
        <v>0</v>
      </c>
      <c r="D1111">
        <v>2.6</v>
      </c>
      <c r="E1111">
        <v>8.1000000000000003E-2</v>
      </c>
      <c r="F1111">
        <v>6</v>
      </c>
      <c r="G1111">
        <v>14</v>
      </c>
      <c r="H1111">
        <v>0.99750000000000005</v>
      </c>
      <c r="I1111">
        <v>3.3</v>
      </c>
      <c r="J1111">
        <v>0.52</v>
      </c>
      <c r="K1111">
        <v>9.3000000000000007</v>
      </c>
      <c r="L1111">
        <v>5</v>
      </c>
    </row>
    <row r="1112" spans="1:12" x14ac:dyDescent="0.45">
      <c r="A1112">
        <v>11.6</v>
      </c>
      <c r="B1112">
        <v>0.53</v>
      </c>
      <c r="C1112">
        <v>0.66</v>
      </c>
      <c r="D1112">
        <v>3.65</v>
      </c>
      <c r="E1112">
        <v>0.121</v>
      </c>
      <c r="F1112">
        <v>6</v>
      </c>
      <c r="G1112">
        <v>14</v>
      </c>
      <c r="H1112">
        <v>0.99780000000000002</v>
      </c>
      <c r="I1112">
        <v>3.05</v>
      </c>
      <c r="J1112">
        <v>0.74</v>
      </c>
      <c r="K1112">
        <v>11.5</v>
      </c>
      <c r="L1112">
        <v>7</v>
      </c>
    </row>
    <row r="1113" spans="1:12" x14ac:dyDescent="0.45">
      <c r="A1113">
        <v>10</v>
      </c>
      <c r="B1113">
        <v>0.41</v>
      </c>
      <c r="C1113">
        <v>0.45</v>
      </c>
      <c r="D1113">
        <v>6.2</v>
      </c>
      <c r="E1113">
        <v>7.0999999999999994E-2</v>
      </c>
      <c r="F1113">
        <v>6</v>
      </c>
      <c r="G1113">
        <v>14</v>
      </c>
      <c r="H1113">
        <v>0.99702000000000002</v>
      </c>
      <c r="I1113">
        <v>3.21</v>
      </c>
      <c r="J1113">
        <v>0.49</v>
      </c>
      <c r="K1113">
        <v>11.8</v>
      </c>
      <c r="L1113">
        <v>7</v>
      </c>
    </row>
    <row r="1114" spans="1:12" x14ac:dyDescent="0.45">
      <c r="A1114">
        <v>6.6</v>
      </c>
      <c r="B1114">
        <v>0.70499999999999996</v>
      </c>
      <c r="C1114">
        <v>7.0000000000000007E-2</v>
      </c>
      <c r="D1114">
        <v>1.6</v>
      </c>
      <c r="E1114">
        <v>7.5999999999999998E-2</v>
      </c>
      <c r="F1114">
        <v>6</v>
      </c>
      <c r="G1114">
        <v>15</v>
      </c>
      <c r="H1114">
        <v>0.99619999999999997</v>
      </c>
      <c r="I1114">
        <v>3.44</v>
      </c>
      <c r="J1114">
        <v>0.57999999999999996</v>
      </c>
      <c r="K1114">
        <v>10.7</v>
      </c>
      <c r="L1114">
        <v>5</v>
      </c>
    </row>
    <row r="1115" spans="1:12" x14ac:dyDescent="0.45">
      <c r="A1115">
        <v>8.5</v>
      </c>
      <c r="B1115">
        <v>0.28000000000000003</v>
      </c>
      <c r="C1115">
        <v>0.35</v>
      </c>
      <c r="D1115">
        <v>1.7</v>
      </c>
      <c r="E1115">
        <v>6.0999999999999999E-2</v>
      </c>
      <c r="F1115">
        <v>6</v>
      </c>
      <c r="G1115">
        <v>15</v>
      </c>
      <c r="H1115">
        <v>0.99524000000000001</v>
      </c>
      <c r="I1115">
        <v>3.3</v>
      </c>
      <c r="J1115">
        <v>0.74</v>
      </c>
      <c r="K1115">
        <v>11.8</v>
      </c>
      <c r="L1115">
        <v>7</v>
      </c>
    </row>
    <row r="1116" spans="1:12" x14ac:dyDescent="0.45">
      <c r="A1116">
        <v>14.3</v>
      </c>
      <c r="B1116">
        <v>0.31</v>
      </c>
      <c r="C1116">
        <v>0.74</v>
      </c>
      <c r="D1116">
        <v>1.8</v>
      </c>
      <c r="E1116">
        <v>7.4999999999999997E-2</v>
      </c>
      <c r="F1116">
        <v>6</v>
      </c>
      <c r="G1116">
        <v>15</v>
      </c>
      <c r="H1116">
        <v>1.0007999999999999</v>
      </c>
      <c r="I1116">
        <v>2.86</v>
      </c>
      <c r="J1116">
        <v>0.79</v>
      </c>
      <c r="K1116">
        <v>8.4</v>
      </c>
      <c r="L1116">
        <v>6</v>
      </c>
    </row>
    <row r="1117" spans="1:12" x14ac:dyDescent="0.45">
      <c r="A1117">
        <v>8</v>
      </c>
      <c r="B1117">
        <v>0.38</v>
      </c>
      <c r="C1117">
        <v>0.44</v>
      </c>
      <c r="D1117">
        <v>1.9</v>
      </c>
      <c r="E1117">
        <v>9.8000000000000004E-2</v>
      </c>
      <c r="F1117">
        <v>6</v>
      </c>
      <c r="G1117">
        <v>15</v>
      </c>
      <c r="H1117">
        <v>0.99560000000000004</v>
      </c>
      <c r="I1117">
        <v>3.3</v>
      </c>
      <c r="J1117">
        <v>0.64</v>
      </c>
      <c r="K1117">
        <v>11.4</v>
      </c>
      <c r="L1117">
        <v>6</v>
      </c>
    </row>
    <row r="1118" spans="1:12" x14ac:dyDescent="0.45">
      <c r="A1118">
        <v>12.5</v>
      </c>
      <c r="B1118">
        <v>0.46</v>
      </c>
      <c r="C1118">
        <v>0.63</v>
      </c>
      <c r="D1118">
        <v>2</v>
      </c>
      <c r="E1118">
        <v>7.0999999999999994E-2</v>
      </c>
      <c r="F1118">
        <v>6</v>
      </c>
      <c r="G1118">
        <v>15</v>
      </c>
      <c r="H1118">
        <v>0.99880000000000002</v>
      </c>
      <c r="I1118">
        <v>2.99</v>
      </c>
      <c r="J1118">
        <v>0.87</v>
      </c>
      <c r="K1118">
        <v>10.199999999999999</v>
      </c>
      <c r="L1118">
        <v>5</v>
      </c>
    </row>
    <row r="1119" spans="1:12" x14ac:dyDescent="0.45">
      <c r="A1119">
        <v>11.3</v>
      </c>
      <c r="B1119">
        <v>0.34</v>
      </c>
      <c r="C1119">
        <v>0.45</v>
      </c>
      <c r="D1119">
        <v>2</v>
      </c>
      <c r="E1119">
        <v>8.1999999999999906E-2</v>
      </c>
      <c r="F1119">
        <v>6</v>
      </c>
      <c r="G1119">
        <v>15</v>
      </c>
      <c r="H1119">
        <v>0.99880000000000002</v>
      </c>
      <c r="I1119">
        <v>2.94</v>
      </c>
      <c r="J1119">
        <v>0.66</v>
      </c>
      <c r="K1119">
        <v>9.1999999999999993</v>
      </c>
      <c r="L1119">
        <v>6</v>
      </c>
    </row>
    <row r="1120" spans="1:12" x14ac:dyDescent="0.45">
      <c r="A1120">
        <v>10.5</v>
      </c>
      <c r="B1120">
        <v>0.51</v>
      </c>
      <c r="C1120">
        <v>0.64</v>
      </c>
      <c r="D1120">
        <v>2.4</v>
      </c>
      <c r="E1120">
        <v>0.107</v>
      </c>
      <c r="F1120">
        <v>6</v>
      </c>
      <c r="G1120">
        <v>15</v>
      </c>
      <c r="H1120">
        <v>0.99729999999999996</v>
      </c>
      <c r="I1120">
        <v>3.09</v>
      </c>
      <c r="J1120">
        <v>0.66</v>
      </c>
      <c r="K1120">
        <v>11.8</v>
      </c>
      <c r="L1120">
        <v>7</v>
      </c>
    </row>
    <row r="1121" spans="1:12" x14ac:dyDescent="0.45">
      <c r="A1121">
        <v>13.8</v>
      </c>
      <c r="B1121">
        <v>0.49</v>
      </c>
      <c r="C1121">
        <v>0.67</v>
      </c>
      <c r="D1121">
        <v>3</v>
      </c>
      <c r="E1121">
        <v>9.2999999999999999E-2</v>
      </c>
      <c r="F1121">
        <v>6</v>
      </c>
      <c r="G1121">
        <v>15</v>
      </c>
      <c r="H1121">
        <v>0.99860000000000004</v>
      </c>
      <c r="I1121">
        <v>3.02</v>
      </c>
      <c r="J1121">
        <v>0.93</v>
      </c>
      <c r="K1121">
        <v>12</v>
      </c>
      <c r="L1121">
        <v>6</v>
      </c>
    </row>
    <row r="1122" spans="1:12" x14ac:dyDescent="0.45">
      <c r="A1122">
        <v>11.5</v>
      </c>
      <c r="B1122">
        <v>0.54</v>
      </c>
      <c r="C1122">
        <v>0.71</v>
      </c>
      <c r="D1122">
        <v>4.4000000000000004</v>
      </c>
      <c r="E1122">
        <v>0.124</v>
      </c>
      <c r="F1122">
        <v>6</v>
      </c>
      <c r="G1122">
        <v>15</v>
      </c>
      <c r="H1122">
        <v>0.99839999999999995</v>
      </c>
      <c r="I1122">
        <v>3.01</v>
      </c>
      <c r="J1122">
        <v>0.83</v>
      </c>
      <c r="K1122">
        <v>11.8</v>
      </c>
      <c r="L1122">
        <v>7</v>
      </c>
    </row>
    <row r="1123" spans="1:12" x14ac:dyDescent="0.45">
      <c r="A1123">
        <v>8.3000000000000007</v>
      </c>
      <c r="B1123">
        <v>0.49</v>
      </c>
      <c r="C1123">
        <v>0.36</v>
      </c>
      <c r="D1123">
        <v>1.8</v>
      </c>
      <c r="E1123">
        <v>0.222</v>
      </c>
      <c r="F1123">
        <v>6</v>
      </c>
      <c r="G1123">
        <v>16</v>
      </c>
      <c r="H1123">
        <v>0.998</v>
      </c>
      <c r="I1123">
        <v>3.18</v>
      </c>
      <c r="J1123">
        <v>0.6</v>
      </c>
      <c r="K1123">
        <v>9.5</v>
      </c>
      <c r="L1123">
        <v>6</v>
      </c>
    </row>
    <row r="1124" spans="1:12" x14ac:dyDescent="0.45">
      <c r="A1124">
        <v>8.9</v>
      </c>
      <c r="B1124">
        <v>0.43</v>
      </c>
      <c r="C1124">
        <v>0.45</v>
      </c>
      <c r="D1124">
        <v>1.9</v>
      </c>
      <c r="E1124">
        <v>5.1999999999999998E-2</v>
      </c>
      <c r="F1124">
        <v>6</v>
      </c>
      <c r="G1124">
        <v>16</v>
      </c>
      <c r="H1124">
        <v>0.99480000000000002</v>
      </c>
      <c r="I1124">
        <v>3.35</v>
      </c>
      <c r="J1124">
        <v>0.7</v>
      </c>
      <c r="K1124">
        <v>12.5</v>
      </c>
      <c r="L1124">
        <v>6</v>
      </c>
    </row>
    <row r="1125" spans="1:12" x14ac:dyDescent="0.45">
      <c r="A1125">
        <v>9.3000000000000007</v>
      </c>
      <c r="B1125">
        <v>0.27</v>
      </c>
      <c r="C1125">
        <v>0.41</v>
      </c>
      <c r="D1125">
        <v>2</v>
      </c>
      <c r="E1125">
        <v>9.0999999999999998E-2</v>
      </c>
      <c r="F1125">
        <v>6</v>
      </c>
      <c r="G1125">
        <v>16</v>
      </c>
      <c r="H1125">
        <v>0.998</v>
      </c>
      <c r="I1125">
        <v>3.28</v>
      </c>
      <c r="J1125">
        <v>0.7</v>
      </c>
      <c r="K1125">
        <v>9.6999999999999993</v>
      </c>
      <c r="L1125">
        <v>5</v>
      </c>
    </row>
    <row r="1126" spans="1:12" x14ac:dyDescent="0.45">
      <c r="A1126">
        <v>9.3000000000000007</v>
      </c>
      <c r="B1126">
        <v>0.48</v>
      </c>
      <c r="C1126">
        <v>0.28999999999999998</v>
      </c>
      <c r="D1126">
        <v>2.1</v>
      </c>
      <c r="E1126">
        <v>0.127</v>
      </c>
      <c r="F1126">
        <v>6</v>
      </c>
      <c r="G1126">
        <v>16</v>
      </c>
      <c r="H1126">
        <v>0.99680000000000002</v>
      </c>
      <c r="I1126">
        <v>3.22</v>
      </c>
      <c r="J1126">
        <v>0.72</v>
      </c>
      <c r="K1126">
        <v>11.2</v>
      </c>
      <c r="L1126">
        <v>5</v>
      </c>
    </row>
    <row r="1127" spans="1:12" x14ac:dyDescent="0.45">
      <c r="A1127">
        <v>6.6</v>
      </c>
      <c r="B1127">
        <v>0.56999999999999995</v>
      </c>
      <c r="C1127">
        <v>0.02</v>
      </c>
      <c r="D1127">
        <v>2.1</v>
      </c>
      <c r="E1127">
        <v>0.115</v>
      </c>
      <c r="F1127">
        <v>6</v>
      </c>
      <c r="G1127">
        <v>16</v>
      </c>
      <c r="H1127">
        <v>0.99653999999999998</v>
      </c>
      <c r="I1127">
        <v>3.38</v>
      </c>
      <c r="J1127">
        <v>0.69</v>
      </c>
      <c r="K1127">
        <v>9.5</v>
      </c>
      <c r="L1127">
        <v>5</v>
      </c>
    </row>
    <row r="1128" spans="1:12" x14ac:dyDescent="0.45">
      <c r="A1128">
        <v>11.3</v>
      </c>
      <c r="B1128">
        <v>0.37</v>
      </c>
      <c r="C1128">
        <v>0.41</v>
      </c>
      <c r="D1128">
        <v>2.2999999999999998</v>
      </c>
      <c r="E1128">
        <v>8.7999999999999995E-2</v>
      </c>
      <c r="F1128">
        <v>6</v>
      </c>
      <c r="G1128">
        <v>16</v>
      </c>
      <c r="H1128">
        <v>0.99880000000000002</v>
      </c>
      <c r="I1128">
        <v>3.09</v>
      </c>
      <c r="J1128">
        <v>0.8</v>
      </c>
      <c r="K1128">
        <v>9.3000000000000007</v>
      </c>
      <c r="L1128">
        <v>5</v>
      </c>
    </row>
    <row r="1129" spans="1:12" x14ac:dyDescent="0.45">
      <c r="A1129">
        <v>7.1</v>
      </c>
      <c r="B1129">
        <v>0.48</v>
      </c>
      <c r="C1129">
        <v>0.28000000000000003</v>
      </c>
      <c r="D1129">
        <v>2.8</v>
      </c>
      <c r="E1129">
        <v>6.8000000000000005E-2</v>
      </c>
      <c r="F1129">
        <v>6</v>
      </c>
      <c r="G1129">
        <v>16</v>
      </c>
      <c r="H1129">
        <v>0.99682000000000004</v>
      </c>
      <c r="I1129">
        <v>3.24</v>
      </c>
      <c r="J1129">
        <v>0.53</v>
      </c>
      <c r="K1129">
        <v>10.3</v>
      </c>
      <c r="L1129">
        <v>5</v>
      </c>
    </row>
    <row r="1130" spans="1:12" x14ac:dyDescent="0.45">
      <c r="A1130">
        <v>10.4</v>
      </c>
      <c r="B1130">
        <v>0.34</v>
      </c>
      <c r="C1130">
        <v>0.57999999999999996</v>
      </c>
      <c r="D1130">
        <v>3.7</v>
      </c>
      <c r="E1130">
        <v>0.17399999999999999</v>
      </c>
      <c r="F1130">
        <v>6</v>
      </c>
      <c r="G1130">
        <v>16</v>
      </c>
      <c r="H1130">
        <v>0.997</v>
      </c>
      <c r="I1130">
        <v>3.19</v>
      </c>
      <c r="J1130">
        <v>0.7</v>
      </c>
      <c r="K1130">
        <v>11.3</v>
      </c>
      <c r="L1130">
        <v>6</v>
      </c>
    </row>
    <row r="1131" spans="1:12" x14ac:dyDescent="0.45">
      <c r="A1131">
        <v>9.3000000000000007</v>
      </c>
      <c r="B1131">
        <v>0.5</v>
      </c>
      <c r="C1131">
        <v>0.36</v>
      </c>
      <c r="D1131">
        <v>1.8</v>
      </c>
      <c r="E1131">
        <v>8.4000000000000005E-2</v>
      </c>
      <c r="F1131">
        <v>6</v>
      </c>
      <c r="G1131">
        <v>17</v>
      </c>
      <c r="H1131">
        <v>0.99703999999999904</v>
      </c>
      <c r="I1131">
        <v>3.27</v>
      </c>
      <c r="J1131">
        <v>0.77</v>
      </c>
      <c r="K1131">
        <v>10.8</v>
      </c>
      <c r="L1131">
        <v>6</v>
      </c>
    </row>
    <row r="1132" spans="1:12" x14ac:dyDescent="0.45">
      <c r="A1132">
        <v>10.199999999999999</v>
      </c>
      <c r="B1132">
        <v>0.67</v>
      </c>
      <c r="C1132">
        <v>0.39</v>
      </c>
      <c r="D1132">
        <v>1.9</v>
      </c>
      <c r="E1132">
        <v>5.3999999999999999E-2</v>
      </c>
      <c r="F1132">
        <v>6</v>
      </c>
      <c r="G1132">
        <v>17</v>
      </c>
      <c r="H1132">
        <v>0.99760000000000004</v>
      </c>
      <c r="I1132">
        <v>3.17</v>
      </c>
      <c r="J1132">
        <v>0.47</v>
      </c>
      <c r="K1132">
        <v>10</v>
      </c>
      <c r="L1132">
        <v>5</v>
      </c>
    </row>
    <row r="1133" spans="1:12" x14ac:dyDescent="0.45">
      <c r="A1133">
        <v>10.199999999999999</v>
      </c>
      <c r="B1133">
        <v>0.28999999999999998</v>
      </c>
      <c r="C1133">
        <v>0.65</v>
      </c>
      <c r="D1133">
        <v>2.4</v>
      </c>
      <c r="E1133">
        <v>7.4999999999999997E-2</v>
      </c>
      <c r="F1133">
        <v>6</v>
      </c>
      <c r="G1133">
        <v>17</v>
      </c>
      <c r="H1133">
        <v>0.99565000000000003</v>
      </c>
      <c r="I1133">
        <v>3.22</v>
      </c>
      <c r="J1133">
        <v>0.63</v>
      </c>
      <c r="K1133">
        <v>11.8</v>
      </c>
      <c r="L1133">
        <v>6</v>
      </c>
    </row>
    <row r="1134" spans="1:12" x14ac:dyDescent="0.45">
      <c r="A1134">
        <v>9.4</v>
      </c>
      <c r="B1134">
        <v>0.3</v>
      </c>
      <c r="C1134">
        <v>0.56000000000000005</v>
      </c>
      <c r="D1134">
        <v>2.8</v>
      </c>
      <c r="E1134">
        <v>0.08</v>
      </c>
      <c r="F1134">
        <v>6</v>
      </c>
      <c r="G1134">
        <v>17</v>
      </c>
      <c r="H1134">
        <v>0.99639999999999995</v>
      </c>
      <c r="I1134">
        <v>3.15</v>
      </c>
      <c r="J1134">
        <v>0.92</v>
      </c>
      <c r="K1134">
        <v>11.7</v>
      </c>
      <c r="L1134">
        <v>8</v>
      </c>
    </row>
    <row r="1135" spans="1:12" x14ac:dyDescent="0.45">
      <c r="A1135">
        <v>6.2</v>
      </c>
      <c r="B1135">
        <v>0.65</v>
      </c>
      <c r="C1135">
        <v>0.06</v>
      </c>
      <c r="D1135">
        <v>1.6</v>
      </c>
      <c r="E1135">
        <v>0.05</v>
      </c>
      <c r="F1135">
        <v>6</v>
      </c>
      <c r="G1135">
        <v>18</v>
      </c>
      <c r="H1135">
        <v>0.99347999999999903</v>
      </c>
      <c r="I1135">
        <v>3.57</v>
      </c>
      <c r="J1135">
        <v>0.54</v>
      </c>
      <c r="K1135">
        <v>11.95</v>
      </c>
      <c r="L1135">
        <v>5</v>
      </c>
    </row>
    <row r="1136" spans="1:12" x14ac:dyDescent="0.45">
      <c r="A1136">
        <v>8</v>
      </c>
      <c r="B1136">
        <v>0.42</v>
      </c>
      <c r="C1136">
        <v>0.17</v>
      </c>
      <c r="D1136">
        <v>2</v>
      </c>
      <c r="E1136">
        <v>7.2999999999999995E-2</v>
      </c>
      <c r="F1136">
        <v>6</v>
      </c>
      <c r="G1136">
        <v>18</v>
      </c>
      <c r="H1136">
        <v>0.99719999999999998</v>
      </c>
      <c r="I1136">
        <v>3.29</v>
      </c>
      <c r="J1136">
        <v>0.61</v>
      </c>
      <c r="K1136">
        <v>9.1999999999999993</v>
      </c>
      <c r="L1136">
        <v>6</v>
      </c>
    </row>
    <row r="1137" spans="1:12" x14ac:dyDescent="0.45">
      <c r="A1137">
        <v>11</v>
      </c>
      <c r="B1137">
        <v>0.2</v>
      </c>
      <c r="C1137">
        <v>0.48</v>
      </c>
      <c r="D1137">
        <v>2</v>
      </c>
      <c r="E1137">
        <v>0.34299999999999897</v>
      </c>
      <c r="F1137">
        <v>6</v>
      </c>
      <c r="G1137">
        <v>18</v>
      </c>
      <c r="H1137">
        <v>0.99790000000000001</v>
      </c>
      <c r="I1137">
        <v>3.3</v>
      </c>
      <c r="J1137">
        <v>0.71</v>
      </c>
      <c r="K1137">
        <v>10.5</v>
      </c>
      <c r="L1137">
        <v>5</v>
      </c>
    </row>
    <row r="1138" spans="1:12" x14ac:dyDescent="0.45">
      <c r="A1138">
        <v>10.6</v>
      </c>
      <c r="B1138">
        <v>0.36</v>
      </c>
      <c r="C1138">
        <v>0.59</v>
      </c>
      <c r="D1138">
        <v>2.2000000000000002</v>
      </c>
      <c r="E1138">
        <v>0.152</v>
      </c>
      <c r="F1138">
        <v>6</v>
      </c>
      <c r="G1138">
        <v>18</v>
      </c>
      <c r="H1138">
        <v>0.99860000000000004</v>
      </c>
      <c r="I1138">
        <v>3.04</v>
      </c>
      <c r="J1138">
        <v>1.05</v>
      </c>
      <c r="K1138">
        <v>9.4</v>
      </c>
      <c r="L1138">
        <v>5</v>
      </c>
    </row>
    <row r="1139" spans="1:12" x14ac:dyDescent="0.45">
      <c r="A1139">
        <v>7.8</v>
      </c>
      <c r="B1139">
        <v>0.62</v>
      </c>
      <c r="C1139">
        <v>0.05</v>
      </c>
      <c r="D1139">
        <v>2.2999999999999998</v>
      </c>
      <c r="E1139">
        <v>7.9000000000000001E-2</v>
      </c>
      <c r="F1139">
        <v>6</v>
      </c>
      <c r="G1139">
        <v>18</v>
      </c>
      <c r="H1139">
        <v>0.99734999999999996</v>
      </c>
      <c r="I1139">
        <v>3.29</v>
      </c>
      <c r="J1139">
        <v>0.63</v>
      </c>
      <c r="K1139">
        <v>9.3000000000000007</v>
      </c>
      <c r="L1139">
        <v>5</v>
      </c>
    </row>
    <row r="1140" spans="1:12" x14ac:dyDescent="0.45">
      <c r="A1140">
        <v>12.3</v>
      </c>
      <c r="B1140">
        <v>0.39</v>
      </c>
      <c r="C1140">
        <v>0.63</v>
      </c>
      <c r="D1140">
        <v>2.2999999999999998</v>
      </c>
      <c r="E1140">
        <v>9.0999999999999998E-2</v>
      </c>
      <c r="F1140">
        <v>6</v>
      </c>
      <c r="G1140">
        <v>18</v>
      </c>
      <c r="H1140">
        <v>1.0004</v>
      </c>
      <c r="I1140">
        <v>3.16</v>
      </c>
      <c r="J1140">
        <v>0.49</v>
      </c>
      <c r="K1140">
        <v>9.5</v>
      </c>
      <c r="L1140">
        <v>5</v>
      </c>
    </row>
    <row r="1141" spans="1:12" x14ac:dyDescent="0.45">
      <c r="A1141">
        <v>9.4</v>
      </c>
      <c r="B1141">
        <v>0.27</v>
      </c>
      <c r="C1141">
        <v>0.53</v>
      </c>
      <c r="D1141">
        <v>2.4</v>
      </c>
      <c r="E1141">
        <v>7.3999999999999996E-2</v>
      </c>
      <c r="F1141">
        <v>6</v>
      </c>
      <c r="G1141">
        <v>18</v>
      </c>
      <c r="H1141">
        <v>0.99619999999999997</v>
      </c>
      <c r="I1141">
        <v>3.2</v>
      </c>
      <c r="J1141">
        <v>1.1299999999999999</v>
      </c>
      <c r="K1141">
        <v>12</v>
      </c>
      <c r="L1141">
        <v>7</v>
      </c>
    </row>
    <row r="1142" spans="1:12" x14ac:dyDescent="0.45">
      <c r="A1142">
        <v>6.9</v>
      </c>
      <c r="B1142">
        <v>0.63500000000000001</v>
      </c>
      <c r="C1142">
        <v>0.17</v>
      </c>
      <c r="D1142">
        <v>2.4</v>
      </c>
      <c r="E1142">
        <v>0.24099999999999999</v>
      </c>
      <c r="F1142">
        <v>6</v>
      </c>
      <c r="G1142">
        <v>18</v>
      </c>
      <c r="H1142">
        <v>0.99609999999999999</v>
      </c>
      <c r="I1142">
        <v>3.4</v>
      </c>
      <c r="J1142">
        <v>0.59</v>
      </c>
      <c r="K1142">
        <v>10.3</v>
      </c>
      <c r="L1142">
        <v>6</v>
      </c>
    </row>
    <row r="1143" spans="1:12" x14ac:dyDescent="0.45">
      <c r="A1143">
        <v>6.1</v>
      </c>
      <c r="B1143">
        <v>0.38</v>
      </c>
      <c r="C1143">
        <v>0.15</v>
      </c>
      <c r="D1143">
        <v>1.8</v>
      </c>
      <c r="E1143">
        <v>7.1999999999999995E-2</v>
      </c>
      <c r="F1143">
        <v>6</v>
      </c>
      <c r="G1143">
        <v>19</v>
      </c>
      <c r="H1143">
        <v>0.99550000000000005</v>
      </c>
      <c r="I1143">
        <v>3.42</v>
      </c>
      <c r="J1143">
        <v>0.56999999999999995</v>
      </c>
      <c r="K1143">
        <v>9.4</v>
      </c>
      <c r="L1143">
        <v>5</v>
      </c>
    </row>
    <row r="1144" spans="1:12" x14ac:dyDescent="0.45">
      <c r="A1144">
        <v>8.3000000000000007</v>
      </c>
      <c r="B1144">
        <v>0.61499999999999999</v>
      </c>
      <c r="C1144">
        <v>0.22</v>
      </c>
      <c r="D1144">
        <v>2.6</v>
      </c>
      <c r="E1144">
        <v>8.6999999999999994E-2</v>
      </c>
      <c r="F1144">
        <v>6</v>
      </c>
      <c r="G1144">
        <v>19</v>
      </c>
      <c r="H1144">
        <v>0.99819999999999998</v>
      </c>
      <c r="I1144">
        <v>3.26</v>
      </c>
      <c r="J1144">
        <v>0.61</v>
      </c>
      <c r="K1144">
        <v>9.3000000000000007</v>
      </c>
      <c r="L1144">
        <v>5</v>
      </c>
    </row>
    <row r="1145" spans="1:12" x14ac:dyDescent="0.45">
      <c r="A1145">
        <v>11.4</v>
      </c>
      <c r="B1145">
        <v>0.26</v>
      </c>
      <c r="C1145">
        <v>0.44</v>
      </c>
      <c r="D1145">
        <v>3.6</v>
      </c>
      <c r="E1145">
        <v>7.0999999999999994E-2</v>
      </c>
      <c r="F1145">
        <v>6</v>
      </c>
      <c r="G1145">
        <v>19</v>
      </c>
      <c r="H1145">
        <v>0.99860000000000004</v>
      </c>
      <c r="I1145">
        <v>3.12</v>
      </c>
      <c r="J1145">
        <v>0.82</v>
      </c>
      <c r="K1145">
        <v>9.3000000000000007</v>
      </c>
      <c r="L1145">
        <v>6</v>
      </c>
    </row>
    <row r="1146" spans="1:12" x14ac:dyDescent="0.45">
      <c r="A1146">
        <v>11.3</v>
      </c>
      <c r="B1146">
        <v>0.62</v>
      </c>
      <c r="C1146">
        <v>0.67</v>
      </c>
      <c r="D1146">
        <v>5.2</v>
      </c>
      <c r="E1146">
        <v>8.5999999999999993E-2</v>
      </c>
      <c r="F1146">
        <v>6</v>
      </c>
      <c r="G1146">
        <v>19</v>
      </c>
      <c r="H1146">
        <v>0.99880000000000002</v>
      </c>
      <c r="I1146">
        <v>3.22</v>
      </c>
      <c r="J1146">
        <v>0.69</v>
      </c>
      <c r="K1146">
        <v>13.4</v>
      </c>
      <c r="L1146">
        <v>8</v>
      </c>
    </row>
    <row r="1147" spans="1:12" x14ac:dyDescent="0.45">
      <c r="A1147">
        <v>9.9</v>
      </c>
      <c r="B1147">
        <v>0.4</v>
      </c>
      <c r="C1147">
        <v>0.53</v>
      </c>
      <c r="D1147">
        <v>6.7</v>
      </c>
      <c r="E1147">
        <v>9.6999999999999906E-2</v>
      </c>
      <c r="F1147">
        <v>6</v>
      </c>
      <c r="G1147">
        <v>19</v>
      </c>
      <c r="H1147">
        <v>0.99860000000000004</v>
      </c>
      <c r="I1147">
        <v>3.27</v>
      </c>
      <c r="J1147">
        <v>0.82</v>
      </c>
      <c r="K1147">
        <v>11.7</v>
      </c>
      <c r="L1147">
        <v>7</v>
      </c>
    </row>
    <row r="1148" spans="1:12" x14ac:dyDescent="0.45">
      <c r="A1148">
        <v>10.4</v>
      </c>
      <c r="B1148">
        <v>0.24</v>
      </c>
      <c r="C1148">
        <v>0.49</v>
      </c>
      <c r="D1148">
        <v>1.8</v>
      </c>
      <c r="E1148">
        <v>7.4999999999999997E-2</v>
      </c>
      <c r="F1148">
        <v>6</v>
      </c>
      <c r="G1148">
        <v>20</v>
      </c>
      <c r="H1148">
        <v>0.99770000000000003</v>
      </c>
      <c r="I1148">
        <v>3.18</v>
      </c>
      <c r="J1148">
        <v>1.06</v>
      </c>
      <c r="K1148">
        <v>11</v>
      </c>
      <c r="L1148">
        <v>6</v>
      </c>
    </row>
    <row r="1149" spans="1:12" x14ac:dyDescent="0.45">
      <c r="A1149">
        <v>10.6</v>
      </c>
      <c r="B1149">
        <v>0.48</v>
      </c>
      <c r="C1149">
        <v>0.64</v>
      </c>
      <c r="D1149">
        <v>2.2000000000000002</v>
      </c>
      <c r="E1149">
        <v>0.111</v>
      </c>
      <c r="F1149">
        <v>6</v>
      </c>
      <c r="G1149">
        <v>20</v>
      </c>
      <c r="H1149">
        <v>0.997</v>
      </c>
      <c r="I1149">
        <v>3.26</v>
      </c>
      <c r="J1149">
        <v>0.66</v>
      </c>
      <c r="K1149">
        <v>11.7</v>
      </c>
      <c r="L1149">
        <v>6</v>
      </c>
    </row>
    <row r="1150" spans="1:12" x14ac:dyDescent="0.45">
      <c r="A1150">
        <v>10.6</v>
      </c>
      <c r="B1150">
        <v>0.36</v>
      </c>
      <c r="C1150">
        <v>0.56999999999999995</v>
      </c>
      <c r="D1150">
        <v>2.2999999999999998</v>
      </c>
      <c r="E1150">
        <v>8.6999999999999994E-2</v>
      </c>
      <c r="F1150">
        <v>6</v>
      </c>
      <c r="G1150">
        <v>20</v>
      </c>
      <c r="H1150">
        <v>0.99675999999999998</v>
      </c>
      <c r="I1150">
        <v>3.14</v>
      </c>
      <c r="J1150">
        <v>0.72</v>
      </c>
      <c r="K1150">
        <v>11.1</v>
      </c>
      <c r="L1150">
        <v>7</v>
      </c>
    </row>
    <row r="1151" spans="1:12" x14ac:dyDescent="0.45">
      <c r="A1151">
        <v>7.7</v>
      </c>
      <c r="B1151">
        <v>0.61</v>
      </c>
      <c r="C1151">
        <v>0.18</v>
      </c>
      <c r="D1151">
        <v>2.4</v>
      </c>
      <c r="E1151">
        <v>8.3000000000000004E-2</v>
      </c>
      <c r="F1151">
        <v>6</v>
      </c>
      <c r="G1151">
        <v>20</v>
      </c>
      <c r="H1151">
        <v>0.99629999999999996</v>
      </c>
      <c r="I1151">
        <v>3.29</v>
      </c>
      <c r="J1151">
        <v>0.6</v>
      </c>
      <c r="K1151">
        <v>10.199999999999999</v>
      </c>
      <c r="L1151">
        <v>6</v>
      </c>
    </row>
    <row r="1152" spans="1:12" x14ac:dyDescent="0.45">
      <c r="A1152">
        <v>9.4</v>
      </c>
      <c r="B1152">
        <v>0.4</v>
      </c>
      <c r="C1152">
        <v>0.47</v>
      </c>
      <c r="D1152">
        <v>2.5</v>
      </c>
      <c r="E1152">
        <v>8.6999999999999994E-2</v>
      </c>
      <c r="F1152">
        <v>6</v>
      </c>
      <c r="G1152">
        <v>20</v>
      </c>
      <c r="H1152">
        <v>0.99772000000000005</v>
      </c>
      <c r="I1152">
        <v>3.15</v>
      </c>
      <c r="J1152">
        <v>0.5</v>
      </c>
      <c r="K1152">
        <v>10.5</v>
      </c>
      <c r="L1152">
        <v>5</v>
      </c>
    </row>
    <row r="1153" spans="1:12" x14ac:dyDescent="0.45">
      <c r="A1153">
        <v>7.3</v>
      </c>
      <c r="B1153">
        <v>0.67</v>
      </c>
      <c r="C1153">
        <v>0.05</v>
      </c>
      <c r="D1153">
        <v>3.6</v>
      </c>
      <c r="E1153">
        <v>0.107</v>
      </c>
      <c r="F1153">
        <v>6</v>
      </c>
      <c r="G1153">
        <v>20</v>
      </c>
      <c r="H1153">
        <v>0.99719999999999998</v>
      </c>
      <c r="I1153">
        <v>3.4</v>
      </c>
      <c r="J1153">
        <v>0.63</v>
      </c>
      <c r="K1153">
        <v>10.1</v>
      </c>
      <c r="L1153">
        <v>5</v>
      </c>
    </row>
    <row r="1154" spans="1:12" x14ac:dyDescent="0.45">
      <c r="A1154">
        <v>9.1</v>
      </c>
      <c r="B1154">
        <v>0.4</v>
      </c>
      <c r="C1154">
        <v>0.56999999999999995</v>
      </c>
      <c r="D1154">
        <v>4.5999999999999996</v>
      </c>
      <c r="E1154">
        <v>0.08</v>
      </c>
      <c r="F1154">
        <v>6</v>
      </c>
      <c r="G1154">
        <v>20</v>
      </c>
      <c r="H1154">
        <v>0.99651999999999996</v>
      </c>
      <c r="I1154">
        <v>3.28</v>
      </c>
      <c r="J1154">
        <v>0.56999999999999995</v>
      </c>
      <c r="K1154">
        <v>12.5</v>
      </c>
      <c r="L1154">
        <v>6</v>
      </c>
    </row>
    <row r="1155" spans="1:12" x14ac:dyDescent="0.45">
      <c r="A1155">
        <v>10.4</v>
      </c>
      <c r="B1155">
        <v>0.24</v>
      </c>
      <c r="C1155">
        <v>0.46</v>
      </c>
      <c r="D1155">
        <v>1.8</v>
      </c>
      <c r="E1155">
        <v>7.4999999999999997E-2</v>
      </c>
      <c r="F1155">
        <v>6</v>
      </c>
      <c r="G1155">
        <v>21</v>
      </c>
      <c r="H1155">
        <v>0.99760000000000004</v>
      </c>
      <c r="I1155">
        <v>3.25</v>
      </c>
      <c r="J1155">
        <v>1.02</v>
      </c>
      <c r="K1155">
        <v>10.8</v>
      </c>
      <c r="L1155">
        <v>7</v>
      </c>
    </row>
    <row r="1156" spans="1:12" x14ac:dyDescent="0.45">
      <c r="A1156">
        <v>7.8</v>
      </c>
      <c r="B1156">
        <v>0.5</v>
      </c>
      <c r="C1156">
        <v>0.12</v>
      </c>
      <c r="D1156">
        <v>1.8</v>
      </c>
      <c r="E1156">
        <v>0.17799999999999999</v>
      </c>
      <c r="F1156">
        <v>6</v>
      </c>
      <c r="G1156">
        <v>21</v>
      </c>
      <c r="H1156">
        <v>0.996</v>
      </c>
      <c r="I1156">
        <v>3.28</v>
      </c>
      <c r="J1156">
        <v>0.87</v>
      </c>
      <c r="K1156">
        <v>9.8000000000000007</v>
      </c>
      <c r="L1156">
        <v>6</v>
      </c>
    </row>
    <row r="1157" spans="1:12" x14ac:dyDescent="0.45">
      <c r="A1157">
        <v>11.4</v>
      </c>
      <c r="B1157">
        <v>0.36</v>
      </c>
      <c r="C1157">
        <v>0.69</v>
      </c>
      <c r="D1157">
        <v>2.1</v>
      </c>
      <c r="E1157">
        <v>0.09</v>
      </c>
      <c r="F1157">
        <v>6</v>
      </c>
      <c r="G1157">
        <v>21</v>
      </c>
      <c r="H1157">
        <v>1</v>
      </c>
      <c r="I1157">
        <v>3.17</v>
      </c>
      <c r="J1157">
        <v>0.62</v>
      </c>
      <c r="K1157">
        <v>9.1999999999999993</v>
      </c>
      <c r="L1157">
        <v>6</v>
      </c>
    </row>
    <row r="1158" spans="1:12" x14ac:dyDescent="0.45">
      <c r="A1158">
        <v>10.6</v>
      </c>
      <c r="B1158">
        <v>0.31</v>
      </c>
      <c r="C1158">
        <v>0.49</v>
      </c>
      <c r="D1158">
        <v>2.5</v>
      </c>
      <c r="E1158">
        <v>6.7000000000000004E-2</v>
      </c>
      <c r="F1158">
        <v>6</v>
      </c>
      <c r="G1158">
        <v>21</v>
      </c>
      <c r="H1158">
        <v>0.99870000000000003</v>
      </c>
      <c r="I1158">
        <v>3.26</v>
      </c>
      <c r="J1158">
        <v>0.86</v>
      </c>
      <c r="K1158">
        <v>10.7</v>
      </c>
      <c r="L1158">
        <v>6</v>
      </c>
    </row>
    <row r="1159" spans="1:12" x14ac:dyDescent="0.45">
      <c r="A1159">
        <v>13.4</v>
      </c>
      <c r="B1159">
        <v>0.27</v>
      </c>
      <c r="C1159">
        <v>0.62</v>
      </c>
      <c r="D1159">
        <v>2.6</v>
      </c>
      <c r="E1159">
        <v>8.1999999999999906E-2</v>
      </c>
      <c r="F1159">
        <v>6</v>
      </c>
      <c r="G1159">
        <v>21</v>
      </c>
      <c r="H1159">
        <v>1.0002</v>
      </c>
      <c r="I1159">
        <v>3.16</v>
      </c>
      <c r="J1159">
        <v>0.67</v>
      </c>
      <c r="K1159">
        <v>9.6999999999999993</v>
      </c>
      <c r="L1159">
        <v>6</v>
      </c>
    </row>
    <row r="1160" spans="1:12" x14ac:dyDescent="0.45">
      <c r="A1160">
        <v>10.5</v>
      </c>
      <c r="B1160">
        <v>0.24</v>
      </c>
      <c r="C1160">
        <v>0.42</v>
      </c>
      <c r="D1160">
        <v>1.8</v>
      </c>
      <c r="E1160">
        <v>7.6999999999999999E-2</v>
      </c>
      <c r="F1160">
        <v>6</v>
      </c>
      <c r="G1160">
        <v>22</v>
      </c>
      <c r="H1160">
        <v>0.99760000000000004</v>
      </c>
      <c r="I1160">
        <v>3.21</v>
      </c>
      <c r="J1160">
        <v>1.05</v>
      </c>
      <c r="K1160">
        <v>10.8</v>
      </c>
      <c r="L1160">
        <v>7</v>
      </c>
    </row>
    <row r="1161" spans="1:12" x14ac:dyDescent="0.45">
      <c r="A1161">
        <v>11.1</v>
      </c>
      <c r="B1161">
        <v>0.45</v>
      </c>
      <c r="C1161">
        <v>0.73</v>
      </c>
      <c r="D1161">
        <v>3.2</v>
      </c>
      <c r="E1161">
        <v>6.6000000000000003E-2</v>
      </c>
      <c r="F1161">
        <v>6</v>
      </c>
      <c r="G1161">
        <v>22</v>
      </c>
      <c r="H1161">
        <v>0.99860000000000004</v>
      </c>
      <c r="I1161">
        <v>3.17</v>
      </c>
      <c r="J1161">
        <v>0.66</v>
      </c>
      <c r="K1161">
        <v>11.2</v>
      </c>
      <c r="L1161">
        <v>6</v>
      </c>
    </row>
    <row r="1162" spans="1:12" x14ac:dyDescent="0.45">
      <c r="A1162">
        <v>7.3</v>
      </c>
      <c r="B1162">
        <v>0.66</v>
      </c>
      <c r="C1162">
        <v>0</v>
      </c>
      <c r="D1162">
        <v>2</v>
      </c>
      <c r="E1162">
        <v>8.4000000000000005E-2</v>
      </c>
      <c r="F1162">
        <v>6</v>
      </c>
      <c r="G1162">
        <v>23</v>
      </c>
      <c r="H1162">
        <v>0.99829999999999997</v>
      </c>
      <c r="I1162">
        <v>3.61</v>
      </c>
      <c r="J1162">
        <v>0.96</v>
      </c>
      <c r="K1162">
        <v>9.9</v>
      </c>
      <c r="L1162">
        <v>6</v>
      </c>
    </row>
    <row r="1163" spans="1:12" x14ac:dyDescent="0.45">
      <c r="A1163">
        <v>7.6</v>
      </c>
      <c r="B1163">
        <v>0.41</v>
      </c>
      <c r="C1163">
        <v>0.33</v>
      </c>
      <c r="D1163">
        <v>2.5</v>
      </c>
      <c r="E1163">
        <v>7.8E-2</v>
      </c>
      <c r="F1163">
        <v>6</v>
      </c>
      <c r="G1163">
        <v>23</v>
      </c>
      <c r="H1163">
        <v>0.99570000000000003</v>
      </c>
      <c r="I1163">
        <v>3.3</v>
      </c>
      <c r="J1163">
        <v>0.57999999999999996</v>
      </c>
      <c r="K1163">
        <v>11.2</v>
      </c>
      <c r="L1163">
        <v>5</v>
      </c>
    </row>
    <row r="1164" spans="1:12" x14ac:dyDescent="0.45">
      <c r="A1164">
        <v>10.6</v>
      </c>
      <c r="B1164">
        <v>0.28000000000000003</v>
      </c>
      <c r="C1164">
        <v>0.39</v>
      </c>
      <c r="D1164">
        <v>15.5</v>
      </c>
      <c r="E1164">
        <v>6.9000000000000006E-2</v>
      </c>
      <c r="F1164">
        <v>6</v>
      </c>
      <c r="G1164">
        <v>23</v>
      </c>
      <c r="H1164">
        <v>1.0025999999999999</v>
      </c>
      <c r="I1164">
        <v>3.12</v>
      </c>
      <c r="J1164">
        <v>0.66</v>
      </c>
      <c r="K1164">
        <v>9.1999999999999993</v>
      </c>
      <c r="L1164">
        <v>5</v>
      </c>
    </row>
    <row r="1165" spans="1:12" x14ac:dyDescent="0.45">
      <c r="A1165">
        <v>10.5</v>
      </c>
      <c r="B1165">
        <v>0.26</v>
      </c>
      <c r="C1165">
        <v>0.47</v>
      </c>
      <c r="D1165">
        <v>1.9</v>
      </c>
      <c r="E1165">
        <v>7.8E-2</v>
      </c>
      <c r="F1165">
        <v>6</v>
      </c>
      <c r="G1165">
        <v>24</v>
      </c>
      <c r="H1165">
        <v>0.99760000000000004</v>
      </c>
      <c r="I1165">
        <v>3.18</v>
      </c>
      <c r="J1165">
        <v>1.04</v>
      </c>
      <c r="K1165">
        <v>10.9</v>
      </c>
      <c r="L1165">
        <v>7</v>
      </c>
    </row>
    <row r="1166" spans="1:12" x14ac:dyDescent="0.45">
      <c r="A1166">
        <v>12.4</v>
      </c>
      <c r="B1166">
        <v>0.4</v>
      </c>
      <c r="C1166">
        <v>0.51</v>
      </c>
      <c r="D1166">
        <v>2</v>
      </c>
      <c r="E1166">
        <v>5.8999999999999997E-2</v>
      </c>
      <c r="F1166">
        <v>6</v>
      </c>
      <c r="G1166">
        <v>24</v>
      </c>
      <c r="H1166">
        <v>0.99939999999999996</v>
      </c>
      <c r="I1166">
        <v>3.04</v>
      </c>
      <c r="J1166">
        <v>0.6</v>
      </c>
      <c r="K1166">
        <v>9.3000000000000007</v>
      </c>
      <c r="L1166">
        <v>6</v>
      </c>
    </row>
    <row r="1167" spans="1:12" x14ac:dyDescent="0.45">
      <c r="A1167">
        <v>7.6</v>
      </c>
      <c r="B1167">
        <v>0.3</v>
      </c>
      <c r="C1167">
        <v>0.42</v>
      </c>
      <c r="D1167">
        <v>2</v>
      </c>
      <c r="E1167">
        <v>5.1999999999999998E-2</v>
      </c>
      <c r="F1167">
        <v>6</v>
      </c>
      <c r="G1167">
        <v>24</v>
      </c>
      <c r="H1167">
        <v>0.99629999999999996</v>
      </c>
      <c r="I1167">
        <v>3.44</v>
      </c>
      <c r="J1167">
        <v>0.82</v>
      </c>
      <c r="K1167">
        <v>11.9</v>
      </c>
      <c r="L1167">
        <v>6</v>
      </c>
    </row>
    <row r="1168" spans="1:12" x14ac:dyDescent="0.45">
      <c r="A1168">
        <v>12</v>
      </c>
      <c r="B1168">
        <v>0.38</v>
      </c>
      <c r="C1168">
        <v>0.56000000000000005</v>
      </c>
      <c r="D1168">
        <v>2.1</v>
      </c>
      <c r="E1168">
        <v>9.2999999999999999E-2</v>
      </c>
      <c r="F1168">
        <v>6</v>
      </c>
      <c r="G1168">
        <v>24</v>
      </c>
      <c r="H1168">
        <v>0.99924999999999997</v>
      </c>
      <c r="I1168">
        <v>3.14</v>
      </c>
      <c r="J1168">
        <v>0.71</v>
      </c>
      <c r="K1168">
        <v>10.9</v>
      </c>
      <c r="L1168">
        <v>6</v>
      </c>
    </row>
    <row r="1169" spans="1:12" x14ac:dyDescent="0.45">
      <c r="A1169">
        <v>10.5</v>
      </c>
      <c r="B1169">
        <v>0.24</v>
      </c>
      <c r="C1169">
        <v>0.47</v>
      </c>
      <c r="D1169">
        <v>2.1</v>
      </c>
      <c r="E1169">
        <v>6.6000000000000003E-2</v>
      </c>
      <c r="F1169">
        <v>6</v>
      </c>
      <c r="G1169">
        <v>24</v>
      </c>
      <c r="H1169">
        <v>0.99780000000000002</v>
      </c>
      <c r="I1169">
        <v>3.15</v>
      </c>
      <c r="J1169">
        <v>0.9</v>
      </c>
      <c r="K1169">
        <v>11</v>
      </c>
      <c r="L1169">
        <v>7</v>
      </c>
    </row>
    <row r="1170" spans="1:12" x14ac:dyDescent="0.45">
      <c r="A1170">
        <v>8.3000000000000007</v>
      </c>
      <c r="B1170">
        <v>0.6</v>
      </c>
      <c r="C1170">
        <v>0.13</v>
      </c>
      <c r="D1170">
        <v>2.6</v>
      </c>
      <c r="E1170">
        <v>8.5000000000000006E-2</v>
      </c>
      <c r="F1170">
        <v>6</v>
      </c>
      <c r="G1170">
        <v>24</v>
      </c>
      <c r="H1170">
        <v>0.99839999999999995</v>
      </c>
      <c r="I1170">
        <v>3.31</v>
      </c>
      <c r="J1170">
        <v>0.59</v>
      </c>
      <c r="K1170">
        <v>9.1999999999999993</v>
      </c>
      <c r="L1170">
        <v>6</v>
      </c>
    </row>
    <row r="1171" spans="1:12" x14ac:dyDescent="0.45">
      <c r="A1171">
        <v>10.6</v>
      </c>
      <c r="B1171">
        <v>0.44</v>
      </c>
      <c r="C1171">
        <v>0.68</v>
      </c>
      <c r="D1171">
        <v>4.0999999999999996</v>
      </c>
      <c r="E1171">
        <v>0.114</v>
      </c>
      <c r="F1171">
        <v>6</v>
      </c>
      <c r="G1171">
        <v>24</v>
      </c>
      <c r="H1171">
        <v>0.997</v>
      </c>
      <c r="I1171">
        <v>3.06</v>
      </c>
      <c r="J1171">
        <v>0.66</v>
      </c>
      <c r="K1171">
        <v>13.4</v>
      </c>
      <c r="L1171">
        <v>6</v>
      </c>
    </row>
    <row r="1172" spans="1:12" x14ac:dyDescent="0.45">
      <c r="A1172">
        <v>11.4</v>
      </c>
      <c r="B1172">
        <v>0.625</v>
      </c>
      <c r="C1172">
        <v>0.66</v>
      </c>
      <c r="D1172">
        <v>6.2</v>
      </c>
      <c r="E1172">
        <v>8.7999999999999995E-2</v>
      </c>
      <c r="F1172">
        <v>6</v>
      </c>
      <c r="G1172">
        <v>24</v>
      </c>
      <c r="H1172">
        <v>0.99880000000000002</v>
      </c>
      <c r="I1172">
        <v>3.11</v>
      </c>
      <c r="J1172">
        <v>0.99</v>
      </c>
      <c r="K1172">
        <v>13.3</v>
      </c>
      <c r="L1172">
        <v>6</v>
      </c>
    </row>
    <row r="1173" spans="1:12" x14ac:dyDescent="0.45">
      <c r="A1173">
        <v>8.4</v>
      </c>
      <c r="B1173">
        <v>0.39</v>
      </c>
      <c r="C1173">
        <v>0.1</v>
      </c>
      <c r="D1173">
        <v>1.7</v>
      </c>
      <c r="E1173">
        <v>7.4999999999999997E-2</v>
      </c>
      <c r="F1173">
        <v>6</v>
      </c>
      <c r="G1173">
        <v>25</v>
      </c>
      <c r="H1173">
        <v>0.99580999999999997</v>
      </c>
      <c r="I1173">
        <v>3.09</v>
      </c>
      <c r="J1173">
        <v>0.43</v>
      </c>
      <c r="K1173">
        <v>9.6999999999999993</v>
      </c>
      <c r="L1173">
        <v>6</v>
      </c>
    </row>
    <row r="1174" spans="1:12" x14ac:dyDescent="0.45">
      <c r="A1174">
        <v>9</v>
      </c>
      <c r="B1174">
        <v>0.53</v>
      </c>
      <c r="C1174">
        <v>0.49</v>
      </c>
      <c r="D1174">
        <v>1.9</v>
      </c>
      <c r="E1174">
        <v>0.17100000000000001</v>
      </c>
      <c r="F1174">
        <v>6</v>
      </c>
      <c r="G1174">
        <v>25</v>
      </c>
      <c r="H1174">
        <v>0.99750000000000005</v>
      </c>
      <c r="I1174">
        <v>3.27</v>
      </c>
      <c r="J1174">
        <v>0.61</v>
      </c>
      <c r="K1174">
        <v>9.4</v>
      </c>
      <c r="L1174">
        <v>6</v>
      </c>
    </row>
    <row r="1175" spans="1:12" x14ac:dyDescent="0.45">
      <c r="A1175">
        <v>12.7</v>
      </c>
      <c r="B1175">
        <v>0.6</v>
      </c>
      <c r="C1175">
        <v>0.65</v>
      </c>
      <c r="D1175">
        <v>2.2999999999999998</v>
      </c>
      <c r="E1175">
        <v>6.3E-2</v>
      </c>
      <c r="F1175">
        <v>6</v>
      </c>
      <c r="G1175">
        <v>25</v>
      </c>
      <c r="H1175">
        <v>0.99970000000000003</v>
      </c>
      <c r="I1175">
        <v>3.03</v>
      </c>
      <c r="J1175">
        <v>0.56999999999999995</v>
      </c>
      <c r="K1175">
        <v>9.9</v>
      </c>
      <c r="L1175">
        <v>5</v>
      </c>
    </row>
    <row r="1176" spans="1:12" x14ac:dyDescent="0.45">
      <c r="A1176">
        <v>10.3</v>
      </c>
      <c r="B1176">
        <v>0.53</v>
      </c>
      <c r="C1176">
        <v>0.48</v>
      </c>
      <c r="D1176">
        <v>2.5</v>
      </c>
      <c r="E1176">
        <v>6.3E-2</v>
      </c>
      <c r="F1176">
        <v>6</v>
      </c>
      <c r="G1176">
        <v>25</v>
      </c>
      <c r="H1176">
        <v>0.99980000000000002</v>
      </c>
      <c r="I1176">
        <v>3.12</v>
      </c>
      <c r="J1176">
        <v>0.59</v>
      </c>
      <c r="K1176">
        <v>9.3000000000000007</v>
      </c>
      <c r="L1176">
        <v>6</v>
      </c>
    </row>
    <row r="1177" spans="1:12" x14ac:dyDescent="0.45">
      <c r="A1177">
        <v>12</v>
      </c>
      <c r="B1177">
        <v>0.63</v>
      </c>
      <c r="C1177">
        <v>0.5</v>
      </c>
      <c r="D1177">
        <v>1.4</v>
      </c>
      <c r="E1177">
        <v>7.0999999999999994E-2</v>
      </c>
      <c r="F1177">
        <v>6</v>
      </c>
      <c r="G1177">
        <v>26</v>
      </c>
      <c r="H1177">
        <v>0.99790999999999996</v>
      </c>
      <c r="I1177">
        <v>3.07</v>
      </c>
      <c r="J1177">
        <v>0.6</v>
      </c>
      <c r="K1177">
        <v>10.4</v>
      </c>
      <c r="L1177">
        <v>4</v>
      </c>
    </row>
    <row r="1178" spans="1:12" x14ac:dyDescent="0.45">
      <c r="A1178">
        <v>9.5</v>
      </c>
      <c r="B1178">
        <v>0.37</v>
      </c>
      <c r="C1178">
        <v>0.52</v>
      </c>
      <c r="D1178">
        <v>2</v>
      </c>
      <c r="E1178">
        <v>8.1999999999999906E-2</v>
      </c>
      <c r="F1178">
        <v>6</v>
      </c>
      <c r="G1178">
        <v>26</v>
      </c>
      <c r="H1178">
        <v>0.998</v>
      </c>
      <c r="I1178">
        <v>3.18</v>
      </c>
      <c r="J1178">
        <v>0.51</v>
      </c>
      <c r="K1178">
        <v>9.5</v>
      </c>
      <c r="L1178">
        <v>5</v>
      </c>
    </row>
    <row r="1179" spans="1:12" x14ac:dyDescent="0.45">
      <c r="A1179">
        <v>11.6</v>
      </c>
      <c r="B1179">
        <v>0.47499999999999998</v>
      </c>
      <c r="C1179">
        <v>0.4</v>
      </c>
      <c r="D1179">
        <v>1.4</v>
      </c>
      <c r="E1179">
        <v>9.0999999999999998E-2</v>
      </c>
      <c r="F1179">
        <v>6</v>
      </c>
      <c r="G1179">
        <v>28</v>
      </c>
      <c r="H1179">
        <v>0.99703999999999904</v>
      </c>
      <c r="I1179">
        <v>3.07</v>
      </c>
      <c r="J1179">
        <v>0.65</v>
      </c>
      <c r="K1179">
        <v>10.033333333333299</v>
      </c>
      <c r="L1179">
        <v>6</v>
      </c>
    </row>
    <row r="1180" spans="1:12" x14ac:dyDescent="0.45">
      <c r="A1180">
        <v>12.6</v>
      </c>
      <c r="B1180">
        <v>0.31</v>
      </c>
      <c r="C1180">
        <v>0.72</v>
      </c>
      <c r="D1180">
        <v>2.2000000000000002</v>
      </c>
      <c r="E1180">
        <v>7.1999999999999995E-2</v>
      </c>
      <c r="F1180">
        <v>6</v>
      </c>
      <c r="G1180">
        <v>29</v>
      </c>
      <c r="H1180">
        <v>0.99870000000000003</v>
      </c>
      <c r="I1180">
        <v>2.88</v>
      </c>
      <c r="J1180">
        <v>0.82</v>
      </c>
      <c r="K1180">
        <v>9.8000000000000007</v>
      </c>
      <c r="L1180">
        <v>8</v>
      </c>
    </row>
    <row r="1181" spans="1:12" x14ac:dyDescent="0.45">
      <c r="A1181">
        <v>7.4</v>
      </c>
      <c r="B1181">
        <v>0.59</v>
      </c>
      <c r="C1181">
        <v>0.08</v>
      </c>
      <c r="D1181">
        <v>4.4000000000000004</v>
      </c>
      <c r="E1181">
        <v>8.5999999999999993E-2</v>
      </c>
      <c r="F1181">
        <v>6</v>
      </c>
      <c r="G1181">
        <v>29</v>
      </c>
      <c r="H1181">
        <v>0.99739999999999995</v>
      </c>
      <c r="I1181">
        <v>3.38</v>
      </c>
      <c r="J1181">
        <v>0.5</v>
      </c>
      <c r="K1181">
        <v>9</v>
      </c>
      <c r="L1181">
        <v>4</v>
      </c>
    </row>
    <row r="1182" spans="1:12" x14ac:dyDescent="0.45">
      <c r="A1182">
        <v>9.5</v>
      </c>
      <c r="B1182">
        <v>0.73499999999999999</v>
      </c>
      <c r="C1182">
        <v>0.1</v>
      </c>
      <c r="D1182">
        <v>2.1</v>
      </c>
      <c r="E1182">
        <v>7.9000000000000001E-2</v>
      </c>
      <c r="F1182">
        <v>6</v>
      </c>
      <c r="G1182">
        <v>31</v>
      </c>
      <c r="H1182">
        <v>0.99860000000000004</v>
      </c>
      <c r="I1182">
        <v>3.23</v>
      </c>
      <c r="J1182">
        <v>0.56000000000000005</v>
      </c>
      <c r="K1182">
        <v>10.1</v>
      </c>
      <c r="L1182">
        <v>6</v>
      </c>
    </row>
    <row r="1183" spans="1:12" x14ac:dyDescent="0.45">
      <c r="A1183">
        <v>9.4</v>
      </c>
      <c r="B1183">
        <v>0.68500000000000005</v>
      </c>
      <c r="C1183">
        <v>0.11</v>
      </c>
      <c r="D1183">
        <v>2.7</v>
      </c>
      <c r="E1183">
        <v>7.6999999999999999E-2</v>
      </c>
      <c r="F1183">
        <v>6</v>
      </c>
      <c r="G1183">
        <v>31</v>
      </c>
      <c r="H1183">
        <v>0.99839999999999995</v>
      </c>
      <c r="I1183">
        <v>3.19</v>
      </c>
      <c r="J1183">
        <v>0.7</v>
      </c>
      <c r="K1183">
        <v>10.1</v>
      </c>
      <c r="L1183">
        <v>6</v>
      </c>
    </row>
    <row r="1184" spans="1:12" x14ac:dyDescent="0.45">
      <c r="A1184">
        <v>9.5</v>
      </c>
      <c r="B1184">
        <v>0.78</v>
      </c>
      <c r="C1184">
        <v>0.22</v>
      </c>
      <c r="D1184">
        <v>1.9</v>
      </c>
      <c r="E1184">
        <v>7.6999999999999999E-2</v>
      </c>
      <c r="F1184">
        <v>6</v>
      </c>
      <c r="G1184">
        <v>32</v>
      </c>
      <c r="H1184">
        <v>0.99880000000000002</v>
      </c>
      <c r="I1184">
        <v>3.26</v>
      </c>
      <c r="J1184">
        <v>0.56000000000000005</v>
      </c>
      <c r="K1184">
        <v>10.6</v>
      </c>
      <c r="L1184">
        <v>6</v>
      </c>
    </row>
    <row r="1185" spans="1:12" x14ac:dyDescent="0.45">
      <c r="A1185">
        <v>11.9</v>
      </c>
      <c r="B1185">
        <v>0.56999999999999995</v>
      </c>
      <c r="C1185">
        <v>0.5</v>
      </c>
      <c r="D1185">
        <v>2.6</v>
      </c>
      <c r="E1185">
        <v>8.1999999999999906E-2</v>
      </c>
      <c r="F1185">
        <v>6</v>
      </c>
      <c r="G1185">
        <v>32</v>
      </c>
      <c r="H1185">
        <v>1.0005999999999999</v>
      </c>
      <c r="I1185">
        <v>3.12</v>
      </c>
      <c r="J1185">
        <v>0.78</v>
      </c>
      <c r="K1185">
        <v>10.7</v>
      </c>
      <c r="L1185">
        <v>6</v>
      </c>
    </row>
    <row r="1186" spans="1:12" x14ac:dyDescent="0.45">
      <c r="A1186">
        <v>9.9</v>
      </c>
      <c r="B1186">
        <v>0.63</v>
      </c>
      <c r="C1186">
        <v>0.24</v>
      </c>
      <c r="D1186">
        <v>2.4</v>
      </c>
      <c r="E1186">
        <v>7.6999999999999999E-2</v>
      </c>
      <c r="F1186">
        <v>6</v>
      </c>
      <c r="G1186">
        <v>33</v>
      </c>
      <c r="H1186">
        <v>0.99739999999999995</v>
      </c>
      <c r="I1186">
        <v>3.09</v>
      </c>
      <c r="J1186">
        <v>0.56999999999999995</v>
      </c>
      <c r="K1186">
        <v>9.4</v>
      </c>
      <c r="L1186">
        <v>5</v>
      </c>
    </row>
    <row r="1187" spans="1:12" x14ac:dyDescent="0.45">
      <c r="A1187">
        <v>7.9</v>
      </c>
      <c r="B1187">
        <v>0.33</v>
      </c>
      <c r="C1187">
        <v>0.41</v>
      </c>
      <c r="D1187">
        <v>1.5</v>
      </c>
      <c r="E1187">
        <v>5.5999999999999897E-2</v>
      </c>
      <c r="F1187">
        <v>6</v>
      </c>
      <c r="G1187">
        <v>35</v>
      </c>
      <c r="H1187">
        <v>0.99395999999999995</v>
      </c>
      <c r="I1187">
        <v>3.29</v>
      </c>
      <c r="J1187">
        <v>0.71</v>
      </c>
      <c r="K1187">
        <v>11</v>
      </c>
      <c r="L1187">
        <v>6</v>
      </c>
    </row>
    <row r="1188" spans="1:12" x14ac:dyDescent="0.45">
      <c r="A1188">
        <v>11.9</v>
      </c>
      <c r="B1188">
        <v>0.57999999999999996</v>
      </c>
      <c r="C1188">
        <v>0.66</v>
      </c>
      <c r="D1188">
        <v>2.5</v>
      </c>
      <c r="E1188">
        <v>7.1999999999999995E-2</v>
      </c>
      <c r="F1188">
        <v>6</v>
      </c>
      <c r="G1188">
        <v>37</v>
      </c>
      <c r="H1188">
        <v>0.99919999999999998</v>
      </c>
      <c r="I1188">
        <v>3.05</v>
      </c>
      <c r="J1188">
        <v>0.56000000000000005</v>
      </c>
      <c r="K1188">
        <v>10</v>
      </c>
      <c r="L1188">
        <v>5</v>
      </c>
    </row>
    <row r="1189" spans="1:12" x14ac:dyDescent="0.45">
      <c r="A1189">
        <v>7</v>
      </c>
      <c r="B1189">
        <v>0.43</v>
      </c>
      <c r="C1189">
        <v>0.3</v>
      </c>
      <c r="D1189">
        <v>2</v>
      </c>
      <c r="E1189">
        <v>8.5000000000000006E-2</v>
      </c>
      <c r="F1189">
        <v>6</v>
      </c>
      <c r="G1189">
        <v>39</v>
      </c>
      <c r="H1189">
        <v>0.99346000000000001</v>
      </c>
      <c r="I1189">
        <v>3.33</v>
      </c>
      <c r="J1189">
        <v>0.46</v>
      </c>
      <c r="K1189">
        <v>11.9</v>
      </c>
      <c r="L1189">
        <v>6</v>
      </c>
    </row>
    <row r="1190" spans="1:12" x14ac:dyDescent="0.45">
      <c r="A1190">
        <v>15.6</v>
      </c>
      <c r="B1190">
        <v>0.68500000000000005</v>
      </c>
      <c r="C1190">
        <v>0.76</v>
      </c>
      <c r="D1190">
        <v>3.7</v>
      </c>
      <c r="E1190">
        <v>0.1</v>
      </c>
      <c r="F1190">
        <v>6</v>
      </c>
      <c r="G1190">
        <v>43</v>
      </c>
      <c r="H1190">
        <v>1.0032000000000001</v>
      </c>
      <c r="I1190">
        <v>2.95</v>
      </c>
      <c r="J1190">
        <v>0.68</v>
      </c>
      <c r="K1190">
        <v>11.2</v>
      </c>
      <c r="L1190">
        <v>7</v>
      </c>
    </row>
    <row r="1191" spans="1:12" x14ac:dyDescent="0.45">
      <c r="A1191">
        <v>14</v>
      </c>
      <c r="B1191">
        <v>0.41</v>
      </c>
      <c r="C1191">
        <v>0.63</v>
      </c>
      <c r="D1191">
        <v>3.8</v>
      </c>
      <c r="E1191">
        <v>8.8999999999999996E-2</v>
      </c>
      <c r="F1191">
        <v>6</v>
      </c>
      <c r="G1191">
        <v>47</v>
      </c>
      <c r="H1191">
        <v>1.0014000000000001</v>
      </c>
      <c r="I1191">
        <v>3.01</v>
      </c>
      <c r="J1191">
        <v>0.81</v>
      </c>
      <c r="K1191">
        <v>10.8</v>
      </c>
      <c r="L1191">
        <v>6</v>
      </c>
    </row>
    <row r="1192" spans="1:12" x14ac:dyDescent="0.45">
      <c r="A1192">
        <v>13</v>
      </c>
      <c r="B1192">
        <v>0.47</v>
      </c>
      <c r="C1192">
        <v>0.49</v>
      </c>
      <c r="D1192">
        <v>4.3</v>
      </c>
      <c r="E1192">
        <v>8.5000000000000006E-2</v>
      </c>
      <c r="F1192">
        <v>6</v>
      </c>
      <c r="G1192">
        <v>47</v>
      </c>
      <c r="H1192">
        <v>1.0021</v>
      </c>
      <c r="I1192">
        <v>3.3</v>
      </c>
      <c r="J1192">
        <v>0.68</v>
      </c>
      <c r="K1192">
        <v>12.7</v>
      </c>
      <c r="L1192">
        <v>6</v>
      </c>
    </row>
    <row r="1193" spans="1:12" x14ac:dyDescent="0.45">
      <c r="A1193">
        <v>6</v>
      </c>
      <c r="B1193">
        <v>0.33</v>
      </c>
      <c r="C1193">
        <v>0.32</v>
      </c>
      <c r="D1193">
        <v>12.9</v>
      </c>
      <c r="E1193">
        <v>5.3999999999999999E-2</v>
      </c>
      <c r="F1193">
        <v>6</v>
      </c>
      <c r="G1193">
        <v>113</v>
      </c>
      <c r="H1193">
        <v>0.99572000000000005</v>
      </c>
      <c r="I1193">
        <v>3.3</v>
      </c>
      <c r="J1193">
        <v>0.56000000000000005</v>
      </c>
      <c r="K1193">
        <v>11.5</v>
      </c>
      <c r="L1193">
        <v>4</v>
      </c>
    </row>
    <row r="1194" spans="1:12" x14ac:dyDescent="0.45">
      <c r="A1194">
        <v>6.9</v>
      </c>
      <c r="B1194">
        <v>0.76500000000000001</v>
      </c>
      <c r="C1194">
        <v>0.18</v>
      </c>
      <c r="D1194">
        <v>2.4</v>
      </c>
      <c r="E1194">
        <v>0.24299999999999999</v>
      </c>
      <c r="F1194">
        <v>5.5</v>
      </c>
      <c r="G1194">
        <v>48</v>
      </c>
      <c r="H1194">
        <v>0.99612000000000001</v>
      </c>
      <c r="I1194">
        <v>3.4</v>
      </c>
      <c r="J1194">
        <v>0.6</v>
      </c>
      <c r="K1194">
        <v>10.3</v>
      </c>
      <c r="L1194">
        <v>6</v>
      </c>
    </row>
    <row r="1195" spans="1:12" x14ac:dyDescent="0.45">
      <c r="A1195">
        <v>10.199999999999999</v>
      </c>
      <c r="B1195">
        <v>0.34</v>
      </c>
      <c r="C1195">
        <v>0.48</v>
      </c>
      <c r="D1195">
        <v>2.1</v>
      </c>
      <c r="E1195">
        <v>5.1999999999999998E-2</v>
      </c>
      <c r="F1195">
        <v>5</v>
      </c>
      <c r="G1195">
        <v>9</v>
      </c>
      <c r="H1195">
        <v>0.99457999999999902</v>
      </c>
      <c r="I1195">
        <v>3.2</v>
      </c>
      <c r="J1195">
        <v>0.69</v>
      </c>
      <c r="K1195">
        <v>12.1</v>
      </c>
      <c r="L1195">
        <v>7</v>
      </c>
    </row>
    <row r="1196" spans="1:12" x14ac:dyDescent="0.45">
      <c r="A1196">
        <v>7.6</v>
      </c>
      <c r="B1196">
        <v>1.58</v>
      </c>
      <c r="C1196">
        <v>0</v>
      </c>
      <c r="D1196">
        <v>2.1</v>
      </c>
      <c r="E1196">
        <v>0.13699999999999901</v>
      </c>
      <c r="F1196">
        <v>5</v>
      </c>
      <c r="G1196">
        <v>9</v>
      </c>
      <c r="H1196">
        <v>0.99475999999999998</v>
      </c>
      <c r="I1196">
        <v>3.5</v>
      </c>
      <c r="J1196">
        <v>0.4</v>
      </c>
      <c r="K1196">
        <v>10.9</v>
      </c>
      <c r="L1196">
        <v>3</v>
      </c>
    </row>
    <row r="1197" spans="1:12" x14ac:dyDescent="0.45">
      <c r="A1197">
        <v>7.5</v>
      </c>
      <c r="B1197">
        <v>0.68500000000000005</v>
      </c>
      <c r="C1197">
        <v>7.0000000000000007E-2</v>
      </c>
      <c r="D1197">
        <v>2.5</v>
      </c>
      <c r="E1197">
        <v>5.7999999999999899E-2</v>
      </c>
      <c r="F1197">
        <v>5</v>
      </c>
      <c r="G1197">
        <v>9</v>
      </c>
      <c r="H1197">
        <v>0.99631999999999998</v>
      </c>
      <c r="I1197">
        <v>3.38</v>
      </c>
      <c r="J1197">
        <v>0.55000000000000004</v>
      </c>
      <c r="K1197">
        <v>10.9</v>
      </c>
      <c r="L1197">
        <v>4</v>
      </c>
    </row>
    <row r="1198" spans="1:12" x14ac:dyDescent="0.45">
      <c r="A1198">
        <v>6.8</v>
      </c>
      <c r="B1198">
        <v>0.61</v>
      </c>
      <c r="C1198">
        <v>0.04</v>
      </c>
      <c r="D1198">
        <v>1.5</v>
      </c>
      <c r="E1198">
        <v>5.7000000000000002E-2</v>
      </c>
      <c r="F1198">
        <v>5</v>
      </c>
      <c r="G1198">
        <v>10</v>
      </c>
      <c r="H1198">
        <v>0.99524999999999997</v>
      </c>
      <c r="I1198">
        <v>3.42</v>
      </c>
      <c r="J1198">
        <v>0.6</v>
      </c>
      <c r="K1198">
        <v>9.5</v>
      </c>
      <c r="L1198">
        <v>5</v>
      </c>
    </row>
    <row r="1199" spans="1:12" x14ac:dyDescent="0.45">
      <c r="A1199">
        <v>9.1</v>
      </c>
      <c r="B1199">
        <v>0.6</v>
      </c>
      <c r="C1199">
        <v>0</v>
      </c>
      <c r="D1199">
        <v>1.9</v>
      </c>
      <c r="E1199">
        <v>5.7999999999999899E-2</v>
      </c>
      <c r="F1199">
        <v>5</v>
      </c>
      <c r="G1199">
        <v>10</v>
      </c>
      <c r="H1199">
        <v>0.99770000000000003</v>
      </c>
      <c r="I1199">
        <v>3.18</v>
      </c>
      <c r="J1199">
        <v>0.63</v>
      </c>
      <c r="K1199">
        <v>10.4</v>
      </c>
      <c r="L1199">
        <v>6</v>
      </c>
    </row>
    <row r="1200" spans="1:12" x14ac:dyDescent="0.45">
      <c r="A1200">
        <v>7.9</v>
      </c>
      <c r="B1200">
        <v>0.34</v>
      </c>
      <c r="C1200">
        <v>0.36</v>
      </c>
      <c r="D1200">
        <v>1.9</v>
      </c>
      <c r="E1200">
        <v>6.5000000000000002E-2</v>
      </c>
      <c r="F1200">
        <v>5</v>
      </c>
      <c r="G1200">
        <v>10</v>
      </c>
      <c r="H1200">
        <v>0.99419000000000002</v>
      </c>
      <c r="I1200">
        <v>3.27</v>
      </c>
      <c r="J1200">
        <v>0.54</v>
      </c>
      <c r="K1200">
        <v>11.2</v>
      </c>
      <c r="L1200">
        <v>7</v>
      </c>
    </row>
    <row r="1201" spans="1:12" x14ac:dyDescent="0.45">
      <c r="A1201">
        <v>8.1999999999999993</v>
      </c>
      <c r="B1201">
        <v>0.74</v>
      </c>
      <c r="C1201">
        <v>0.09</v>
      </c>
      <c r="D1201">
        <v>2</v>
      </c>
      <c r="E1201">
        <v>6.7000000000000004E-2</v>
      </c>
      <c r="F1201">
        <v>5</v>
      </c>
      <c r="G1201">
        <v>10</v>
      </c>
      <c r="H1201">
        <v>0.99417999999999995</v>
      </c>
      <c r="I1201">
        <v>3.28</v>
      </c>
      <c r="J1201">
        <v>0.56999999999999995</v>
      </c>
      <c r="K1201">
        <v>11.8</v>
      </c>
      <c r="L1201">
        <v>6</v>
      </c>
    </row>
    <row r="1202" spans="1:12" x14ac:dyDescent="0.45">
      <c r="A1202">
        <v>9</v>
      </c>
      <c r="B1202">
        <v>0.36</v>
      </c>
      <c r="C1202">
        <v>0.52</v>
      </c>
      <c r="D1202">
        <v>2.1</v>
      </c>
      <c r="E1202">
        <v>0.111</v>
      </c>
      <c r="F1202">
        <v>5</v>
      </c>
      <c r="G1202">
        <v>10</v>
      </c>
      <c r="H1202">
        <v>0.99567999999999901</v>
      </c>
      <c r="I1202">
        <v>3.31</v>
      </c>
      <c r="J1202">
        <v>0.62</v>
      </c>
      <c r="K1202">
        <v>11.3</v>
      </c>
      <c r="L1202">
        <v>6</v>
      </c>
    </row>
    <row r="1203" spans="1:12" x14ac:dyDescent="0.45">
      <c r="A1203">
        <v>7.6</v>
      </c>
      <c r="B1203">
        <v>0.9</v>
      </c>
      <c r="C1203">
        <v>0.06</v>
      </c>
      <c r="D1203">
        <v>2.5</v>
      </c>
      <c r="E1203">
        <v>7.9000000000000001E-2</v>
      </c>
      <c r="F1203">
        <v>5</v>
      </c>
      <c r="G1203">
        <v>10</v>
      </c>
      <c r="H1203">
        <v>0.99670000000000003</v>
      </c>
      <c r="I1203">
        <v>3.39</v>
      </c>
      <c r="J1203">
        <v>0.56000000000000005</v>
      </c>
      <c r="K1203">
        <v>9.8000000000000007</v>
      </c>
      <c r="L1203">
        <v>5</v>
      </c>
    </row>
    <row r="1204" spans="1:12" x14ac:dyDescent="0.45">
      <c r="A1204">
        <v>7.7</v>
      </c>
      <c r="B1204">
        <v>0.27</v>
      </c>
      <c r="C1204">
        <v>0.68</v>
      </c>
      <c r="D1204">
        <v>3.5</v>
      </c>
      <c r="E1204">
        <v>0.35799999999999998</v>
      </c>
      <c r="F1204">
        <v>5</v>
      </c>
      <c r="G1204">
        <v>10</v>
      </c>
      <c r="H1204">
        <v>0.99719999999999998</v>
      </c>
      <c r="I1204">
        <v>3.25</v>
      </c>
      <c r="J1204">
        <v>1.08</v>
      </c>
      <c r="K1204">
        <v>9.9</v>
      </c>
      <c r="L1204">
        <v>7</v>
      </c>
    </row>
    <row r="1205" spans="1:12" x14ac:dyDescent="0.45">
      <c r="A1205">
        <v>9.8000000000000007</v>
      </c>
      <c r="B1205">
        <v>0.39</v>
      </c>
      <c r="C1205">
        <v>0.43</v>
      </c>
      <c r="D1205">
        <v>1.65</v>
      </c>
      <c r="E1205">
        <v>6.8000000000000005E-2</v>
      </c>
      <c r="F1205">
        <v>5</v>
      </c>
      <c r="G1205">
        <v>11</v>
      </c>
      <c r="H1205">
        <v>0.994779999999999</v>
      </c>
      <c r="I1205">
        <v>3.19</v>
      </c>
      <c r="J1205">
        <v>0.46</v>
      </c>
      <c r="K1205">
        <v>11.4</v>
      </c>
      <c r="L1205">
        <v>5</v>
      </c>
    </row>
    <row r="1206" spans="1:12" x14ac:dyDescent="0.45">
      <c r="A1206">
        <v>6.8</v>
      </c>
      <c r="B1206">
        <v>0.67</v>
      </c>
      <c r="C1206">
        <v>0.02</v>
      </c>
      <c r="D1206">
        <v>1.8</v>
      </c>
      <c r="E1206">
        <v>0.05</v>
      </c>
      <c r="F1206">
        <v>5</v>
      </c>
      <c r="G1206">
        <v>11</v>
      </c>
      <c r="H1206">
        <v>0.99619999999999997</v>
      </c>
      <c r="I1206">
        <v>3.48</v>
      </c>
      <c r="J1206">
        <v>0.52</v>
      </c>
      <c r="K1206">
        <v>9.5</v>
      </c>
      <c r="L1206">
        <v>5</v>
      </c>
    </row>
    <row r="1207" spans="1:12" x14ac:dyDescent="0.45">
      <c r="A1207">
        <v>7.3</v>
      </c>
      <c r="B1207">
        <v>0.33</v>
      </c>
      <c r="C1207">
        <v>0.47</v>
      </c>
      <c r="D1207">
        <v>2.1</v>
      </c>
      <c r="E1207">
        <v>7.6999999999999999E-2</v>
      </c>
      <c r="F1207">
        <v>5</v>
      </c>
      <c r="G1207">
        <v>11</v>
      </c>
      <c r="H1207">
        <v>0.99580000000000002</v>
      </c>
      <c r="I1207">
        <v>3.33</v>
      </c>
      <c r="J1207">
        <v>0.53</v>
      </c>
      <c r="K1207">
        <v>10.3</v>
      </c>
      <c r="L1207">
        <v>6</v>
      </c>
    </row>
    <row r="1208" spans="1:12" x14ac:dyDescent="0.45">
      <c r="A1208">
        <v>7.8</v>
      </c>
      <c r="B1208">
        <v>0.64</v>
      </c>
      <c r="C1208">
        <v>0.1</v>
      </c>
      <c r="D1208">
        <v>6</v>
      </c>
      <c r="E1208">
        <v>0.115</v>
      </c>
      <c r="F1208">
        <v>5</v>
      </c>
      <c r="G1208">
        <v>11</v>
      </c>
      <c r="H1208">
        <v>0.99839999999999995</v>
      </c>
      <c r="I1208">
        <v>3.37</v>
      </c>
      <c r="J1208">
        <v>0.69</v>
      </c>
      <c r="K1208">
        <v>10.1</v>
      </c>
      <c r="L1208">
        <v>7</v>
      </c>
    </row>
    <row r="1209" spans="1:12" x14ac:dyDescent="0.45">
      <c r="A1209">
        <v>7.1</v>
      </c>
      <c r="B1209">
        <v>0.62</v>
      </c>
      <c r="C1209">
        <v>0.06</v>
      </c>
      <c r="D1209">
        <v>1.3</v>
      </c>
      <c r="E1209">
        <v>7.0000000000000007E-2</v>
      </c>
      <c r="F1209">
        <v>5</v>
      </c>
      <c r="G1209">
        <v>12</v>
      </c>
      <c r="H1209">
        <v>0.99419999999999997</v>
      </c>
      <c r="I1209">
        <v>3.17</v>
      </c>
      <c r="J1209">
        <v>0.48</v>
      </c>
      <c r="K1209">
        <v>9.8000000000000007</v>
      </c>
      <c r="L1209">
        <v>5</v>
      </c>
    </row>
    <row r="1210" spans="1:12" x14ac:dyDescent="0.45">
      <c r="A1210">
        <v>6.4</v>
      </c>
      <c r="B1210">
        <v>0.4</v>
      </c>
      <c r="C1210">
        <v>0.23</v>
      </c>
      <c r="D1210">
        <v>1.6</v>
      </c>
      <c r="E1210">
        <v>6.6000000000000003E-2</v>
      </c>
      <c r="F1210">
        <v>5</v>
      </c>
      <c r="G1210">
        <v>12</v>
      </c>
      <c r="H1210">
        <v>0.99580000000000002</v>
      </c>
      <c r="I1210">
        <v>3.34</v>
      </c>
      <c r="J1210">
        <v>0.56000000000000005</v>
      </c>
      <c r="K1210">
        <v>9.1999999999999993</v>
      </c>
      <c r="L1210">
        <v>5</v>
      </c>
    </row>
    <row r="1211" spans="1:12" x14ac:dyDescent="0.45">
      <c r="A1211">
        <v>9.1999999999999993</v>
      </c>
      <c r="B1211">
        <v>0.36</v>
      </c>
      <c r="C1211">
        <v>0.34</v>
      </c>
      <c r="D1211">
        <v>1.6</v>
      </c>
      <c r="E1211">
        <v>6.2E-2</v>
      </c>
      <c r="F1211">
        <v>5</v>
      </c>
      <c r="G1211">
        <v>12</v>
      </c>
      <c r="H1211">
        <v>0.99666999999999994</v>
      </c>
      <c r="I1211">
        <v>3.2</v>
      </c>
      <c r="J1211">
        <v>0.67</v>
      </c>
      <c r="K1211">
        <v>10.5</v>
      </c>
      <c r="L1211">
        <v>6</v>
      </c>
    </row>
    <row r="1212" spans="1:12" x14ac:dyDescent="0.45">
      <c r="A1212">
        <v>7.5</v>
      </c>
      <c r="B1212">
        <v>0.38</v>
      </c>
      <c r="C1212">
        <v>0.56999999999999995</v>
      </c>
      <c r="D1212">
        <v>2.2999999999999998</v>
      </c>
      <c r="E1212">
        <v>0.106</v>
      </c>
      <c r="F1212">
        <v>5</v>
      </c>
      <c r="G1212">
        <v>12</v>
      </c>
      <c r="H1212">
        <v>0.99604999999999999</v>
      </c>
      <c r="I1212">
        <v>3.36</v>
      </c>
      <c r="J1212">
        <v>0.55000000000000004</v>
      </c>
      <c r="K1212">
        <v>11.4</v>
      </c>
      <c r="L1212">
        <v>6</v>
      </c>
    </row>
    <row r="1213" spans="1:12" x14ac:dyDescent="0.45">
      <c r="A1213">
        <v>10.3</v>
      </c>
      <c r="B1213">
        <v>0.43</v>
      </c>
      <c r="C1213">
        <v>0.44</v>
      </c>
      <c r="D1213">
        <v>2.4</v>
      </c>
      <c r="E1213">
        <v>0.214</v>
      </c>
      <c r="F1213">
        <v>5</v>
      </c>
      <c r="G1213">
        <v>12</v>
      </c>
      <c r="H1213">
        <v>0.99939999999999996</v>
      </c>
      <c r="I1213">
        <v>3.19</v>
      </c>
      <c r="J1213">
        <v>0.63</v>
      </c>
      <c r="K1213">
        <v>9.5</v>
      </c>
      <c r="L1213">
        <v>6</v>
      </c>
    </row>
    <row r="1214" spans="1:12" x14ac:dyDescent="0.45">
      <c r="A1214">
        <v>7.5</v>
      </c>
      <c r="B1214">
        <v>1.115</v>
      </c>
      <c r="C1214">
        <v>0.1</v>
      </c>
      <c r="D1214">
        <v>3.1</v>
      </c>
      <c r="E1214">
        <v>8.5999999999999993E-2</v>
      </c>
      <c r="F1214">
        <v>5</v>
      </c>
      <c r="G1214">
        <v>12</v>
      </c>
      <c r="H1214">
        <v>0.99580000000000002</v>
      </c>
      <c r="I1214">
        <v>3.54</v>
      </c>
      <c r="J1214">
        <v>0.6</v>
      </c>
      <c r="K1214">
        <v>11.2</v>
      </c>
      <c r="L1214">
        <v>4</v>
      </c>
    </row>
    <row r="1215" spans="1:12" x14ac:dyDescent="0.45">
      <c r="A1215">
        <v>8.1999999999999993</v>
      </c>
      <c r="B1215">
        <v>0.73</v>
      </c>
      <c r="C1215">
        <v>0.21</v>
      </c>
      <c r="D1215">
        <v>1.7</v>
      </c>
      <c r="E1215">
        <v>7.3999999999999996E-2</v>
      </c>
      <c r="F1215">
        <v>5</v>
      </c>
      <c r="G1215">
        <v>13</v>
      </c>
      <c r="H1215">
        <v>0.99680000000000002</v>
      </c>
      <c r="I1215">
        <v>3.2</v>
      </c>
      <c r="J1215">
        <v>0.52</v>
      </c>
      <c r="K1215">
        <v>9.5</v>
      </c>
      <c r="L1215">
        <v>5</v>
      </c>
    </row>
    <row r="1216" spans="1:12" x14ac:dyDescent="0.45">
      <c r="A1216">
        <v>5.6</v>
      </c>
      <c r="B1216">
        <v>0.54</v>
      </c>
      <c r="C1216">
        <v>0.04</v>
      </c>
      <c r="D1216">
        <v>1.7</v>
      </c>
      <c r="E1216">
        <v>4.9000000000000002E-2</v>
      </c>
      <c r="F1216">
        <v>5</v>
      </c>
      <c r="G1216">
        <v>13</v>
      </c>
      <c r="H1216">
        <v>0.99419999999999997</v>
      </c>
      <c r="I1216">
        <v>3.72</v>
      </c>
      <c r="J1216">
        <v>0.57999999999999996</v>
      </c>
      <c r="K1216">
        <v>11.4</v>
      </c>
      <c r="L1216">
        <v>5</v>
      </c>
    </row>
    <row r="1217" spans="1:12" x14ac:dyDescent="0.45">
      <c r="A1217">
        <v>10.1</v>
      </c>
      <c r="B1217">
        <v>0.28000000000000003</v>
      </c>
      <c r="C1217">
        <v>0.46</v>
      </c>
      <c r="D1217">
        <v>1.8</v>
      </c>
      <c r="E1217">
        <v>0.05</v>
      </c>
      <c r="F1217">
        <v>5</v>
      </c>
      <c r="G1217">
        <v>13</v>
      </c>
      <c r="H1217">
        <v>0.99739999999999995</v>
      </c>
      <c r="I1217">
        <v>3.04</v>
      </c>
      <c r="J1217">
        <v>0.79</v>
      </c>
      <c r="K1217">
        <v>10.199999999999999</v>
      </c>
      <c r="L1217">
        <v>6</v>
      </c>
    </row>
    <row r="1218" spans="1:12" x14ac:dyDescent="0.45">
      <c r="A1218">
        <v>9.6</v>
      </c>
      <c r="B1218">
        <v>0.38</v>
      </c>
      <c r="C1218">
        <v>0.42</v>
      </c>
      <c r="D1218">
        <v>1.9</v>
      </c>
      <c r="E1218">
        <v>7.0999999999999994E-2</v>
      </c>
      <c r="F1218">
        <v>5</v>
      </c>
      <c r="G1218">
        <v>13</v>
      </c>
      <c r="H1218">
        <v>0.99658999999999998</v>
      </c>
      <c r="I1218">
        <v>3.15</v>
      </c>
      <c r="J1218">
        <v>0.75</v>
      </c>
      <c r="K1218">
        <v>10.5</v>
      </c>
      <c r="L1218">
        <v>6</v>
      </c>
    </row>
    <row r="1219" spans="1:12" x14ac:dyDescent="0.45">
      <c r="A1219">
        <v>8.1</v>
      </c>
      <c r="B1219">
        <v>0.82499999999999996</v>
      </c>
      <c r="C1219">
        <v>0.24</v>
      </c>
      <c r="D1219">
        <v>2.1</v>
      </c>
      <c r="E1219">
        <v>8.4000000000000005E-2</v>
      </c>
      <c r="F1219">
        <v>5</v>
      </c>
      <c r="G1219">
        <v>13</v>
      </c>
      <c r="H1219">
        <v>0.99719999999999998</v>
      </c>
      <c r="I1219">
        <v>3.37</v>
      </c>
      <c r="J1219">
        <v>0.77</v>
      </c>
      <c r="K1219">
        <v>10.7</v>
      </c>
      <c r="L1219">
        <v>6</v>
      </c>
    </row>
    <row r="1220" spans="1:12" x14ac:dyDescent="0.45">
      <c r="A1220">
        <v>6.1</v>
      </c>
      <c r="B1220">
        <v>0.59</v>
      </c>
      <c r="C1220">
        <v>0.01</v>
      </c>
      <c r="D1220">
        <v>2.1</v>
      </c>
      <c r="E1220">
        <v>5.5999999999999897E-2</v>
      </c>
      <c r="F1220">
        <v>5</v>
      </c>
      <c r="G1220">
        <v>13</v>
      </c>
      <c r="H1220">
        <v>0.99472000000000005</v>
      </c>
      <c r="I1220">
        <v>3.52</v>
      </c>
      <c r="J1220">
        <v>0.56000000000000005</v>
      </c>
      <c r="K1220">
        <v>11.4</v>
      </c>
      <c r="L1220">
        <v>5</v>
      </c>
    </row>
    <row r="1221" spans="1:12" x14ac:dyDescent="0.45">
      <c r="A1221">
        <v>9.4</v>
      </c>
      <c r="B1221">
        <v>0.34</v>
      </c>
      <c r="C1221">
        <v>0.37</v>
      </c>
      <c r="D1221">
        <v>2.2000000000000002</v>
      </c>
      <c r="E1221">
        <v>7.4999999999999997E-2</v>
      </c>
      <c r="F1221">
        <v>5</v>
      </c>
      <c r="G1221">
        <v>13</v>
      </c>
      <c r="H1221">
        <v>0.998</v>
      </c>
      <c r="I1221">
        <v>3.22</v>
      </c>
      <c r="J1221">
        <v>0.62</v>
      </c>
      <c r="K1221">
        <v>9.1999999999999993</v>
      </c>
      <c r="L1221">
        <v>5</v>
      </c>
    </row>
    <row r="1222" spans="1:12" x14ac:dyDescent="0.45">
      <c r="A1222">
        <v>10.199999999999999</v>
      </c>
      <c r="B1222">
        <v>0.28999999999999998</v>
      </c>
      <c r="C1222">
        <v>0.49</v>
      </c>
      <c r="D1222">
        <v>2.6</v>
      </c>
      <c r="E1222">
        <v>5.8999999999999997E-2</v>
      </c>
      <c r="F1222">
        <v>5</v>
      </c>
      <c r="G1222">
        <v>13</v>
      </c>
      <c r="H1222">
        <v>0.99760000000000004</v>
      </c>
      <c r="I1222">
        <v>3.05</v>
      </c>
      <c r="J1222">
        <v>0.74</v>
      </c>
      <c r="K1222">
        <v>10.5</v>
      </c>
      <c r="L1222">
        <v>7</v>
      </c>
    </row>
    <row r="1223" spans="1:12" x14ac:dyDescent="0.45">
      <c r="A1223">
        <v>9</v>
      </c>
      <c r="B1223">
        <v>0.66</v>
      </c>
      <c r="C1223">
        <v>0.17</v>
      </c>
      <c r="D1223">
        <v>3</v>
      </c>
      <c r="E1223">
        <v>7.6999999999999999E-2</v>
      </c>
      <c r="F1223">
        <v>5</v>
      </c>
      <c r="G1223">
        <v>13</v>
      </c>
      <c r="H1223">
        <v>0.99760000000000004</v>
      </c>
      <c r="I1223">
        <v>3.29</v>
      </c>
      <c r="J1223">
        <v>0.55000000000000004</v>
      </c>
      <c r="K1223">
        <v>10.4</v>
      </c>
      <c r="L1223">
        <v>5</v>
      </c>
    </row>
    <row r="1224" spans="1:12" x14ac:dyDescent="0.45">
      <c r="A1224">
        <v>7.1</v>
      </c>
      <c r="B1224">
        <v>0.84</v>
      </c>
      <c r="C1224">
        <v>0.02</v>
      </c>
      <c r="D1224">
        <v>4.4000000000000004</v>
      </c>
      <c r="E1224">
        <v>9.6000000000000002E-2</v>
      </c>
      <c r="F1224">
        <v>5</v>
      </c>
      <c r="G1224">
        <v>13</v>
      </c>
      <c r="H1224">
        <v>0.997</v>
      </c>
      <c r="I1224">
        <v>3.41</v>
      </c>
      <c r="J1224">
        <v>0.56999999999999995</v>
      </c>
      <c r="K1224">
        <v>11</v>
      </c>
      <c r="L1224">
        <v>4</v>
      </c>
    </row>
    <row r="1225" spans="1:12" x14ac:dyDescent="0.45">
      <c r="A1225">
        <v>10.3</v>
      </c>
      <c r="B1225">
        <v>0.44</v>
      </c>
      <c r="C1225">
        <v>0.5</v>
      </c>
      <c r="D1225">
        <v>4.5</v>
      </c>
      <c r="E1225">
        <v>0.107</v>
      </c>
      <c r="F1225">
        <v>5</v>
      </c>
      <c r="G1225">
        <v>13</v>
      </c>
      <c r="H1225">
        <v>0.998</v>
      </c>
      <c r="I1225">
        <v>3.28</v>
      </c>
      <c r="J1225">
        <v>0.83</v>
      </c>
      <c r="K1225">
        <v>11.5</v>
      </c>
      <c r="L1225">
        <v>5</v>
      </c>
    </row>
    <row r="1226" spans="1:12" x14ac:dyDescent="0.45">
      <c r="A1226">
        <v>10.3</v>
      </c>
      <c r="B1226">
        <v>0.32</v>
      </c>
      <c r="C1226">
        <v>0.45</v>
      </c>
      <c r="D1226">
        <v>6.4</v>
      </c>
      <c r="E1226">
        <v>7.2999999999999995E-2</v>
      </c>
      <c r="F1226">
        <v>5</v>
      </c>
      <c r="G1226">
        <v>13</v>
      </c>
      <c r="H1226">
        <v>0.99760000000000004</v>
      </c>
      <c r="I1226">
        <v>3.23</v>
      </c>
      <c r="J1226">
        <v>0.82</v>
      </c>
      <c r="K1226">
        <v>12.6</v>
      </c>
      <c r="L1226">
        <v>8</v>
      </c>
    </row>
    <row r="1227" spans="1:12" x14ac:dyDescent="0.45">
      <c r="A1227">
        <v>10.199999999999999</v>
      </c>
      <c r="B1227">
        <v>0.64500000000000002</v>
      </c>
      <c r="C1227">
        <v>0.36</v>
      </c>
      <c r="D1227">
        <v>1.8</v>
      </c>
      <c r="E1227">
        <v>5.2999999999999999E-2</v>
      </c>
      <c r="F1227">
        <v>5</v>
      </c>
      <c r="G1227">
        <v>14</v>
      </c>
      <c r="H1227">
        <v>0.99819999999999998</v>
      </c>
      <c r="I1227">
        <v>3.17</v>
      </c>
      <c r="J1227">
        <v>0.42</v>
      </c>
      <c r="K1227">
        <v>10</v>
      </c>
      <c r="L1227">
        <v>6</v>
      </c>
    </row>
    <row r="1228" spans="1:12" x14ac:dyDescent="0.45">
      <c r="A1228">
        <v>9.9</v>
      </c>
      <c r="B1228">
        <v>0.35</v>
      </c>
      <c r="C1228">
        <v>0.55000000000000004</v>
      </c>
      <c r="D1228">
        <v>2.1</v>
      </c>
      <c r="E1228">
        <v>6.2E-2</v>
      </c>
      <c r="F1228">
        <v>5</v>
      </c>
      <c r="G1228">
        <v>14</v>
      </c>
      <c r="H1228">
        <v>0.99709999999999999</v>
      </c>
      <c r="I1228">
        <v>3.26</v>
      </c>
      <c r="J1228">
        <v>0.79</v>
      </c>
      <c r="K1228">
        <v>10.6</v>
      </c>
      <c r="L1228">
        <v>5</v>
      </c>
    </row>
    <row r="1229" spans="1:12" x14ac:dyDescent="0.45">
      <c r="A1229">
        <v>12.3</v>
      </c>
      <c r="B1229">
        <v>0.5</v>
      </c>
      <c r="C1229">
        <v>0.49</v>
      </c>
      <c r="D1229">
        <v>2.2000000000000002</v>
      </c>
      <c r="E1229">
        <v>8.8999999999999996E-2</v>
      </c>
      <c r="F1229">
        <v>5</v>
      </c>
      <c r="G1229">
        <v>14</v>
      </c>
      <c r="H1229">
        <v>1.0002</v>
      </c>
      <c r="I1229">
        <v>3.19</v>
      </c>
      <c r="J1229">
        <v>0.44</v>
      </c>
      <c r="K1229">
        <v>9.6</v>
      </c>
      <c r="L1229">
        <v>5</v>
      </c>
    </row>
    <row r="1230" spans="1:12" x14ac:dyDescent="0.45">
      <c r="A1230">
        <v>8.3000000000000007</v>
      </c>
      <c r="B1230">
        <v>0.84499999999999997</v>
      </c>
      <c r="C1230">
        <v>0.01</v>
      </c>
      <c r="D1230">
        <v>2.2000000000000002</v>
      </c>
      <c r="E1230">
        <v>7.0000000000000007E-2</v>
      </c>
      <c r="F1230">
        <v>5</v>
      </c>
      <c r="G1230">
        <v>14</v>
      </c>
      <c r="H1230">
        <v>0.99670000000000003</v>
      </c>
      <c r="I1230">
        <v>3.32</v>
      </c>
      <c r="J1230">
        <v>0.57999999999999996</v>
      </c>
      <c r="K1230">
        <v>11</v>
      </c>
      <c r="L1230">
        <v>4</v>
      </c>
    </row>
    <row r="1231" spans="1:12" x14ac:dyDescent="0.45">
      <c r="A1231">
        <v>7.6</v>
      </c>
      <c r="B1231">
        <v>0.5</v>
      </c>
      <c r="C1231">
        <v>0.28999999999999998</v>
      </c>
      <c r="D1231">
        <v>2.2999999999999998</v>
      </c>
      <c r="E1231">
        <v>8.5999999999999993E-2</v>
      </c>
      <c r="F1231">
        <v>5</v>
      </c>
      <c r="G1231">
        <v>14</v>
      </c>
      <c r="H1231">
        <v>0.99502000000000002</v>
      </c>
      <c r="I1231">
        <v>3.32</v>
      </c>
      <c r="J1231">
        <v>0.62</v>
      </c>
      <c r="K1231">
        <v>11.5</v>
      </c>
      <c r="L1231">
        <v>6</v>
      </c>
    </row>
    <row r="1232" spans="1:12" x14ac:dyDescent="0.45">
      <c r="A1232">
        <v>7.5</v>
      </c>
      <c r="B1232">
        <v>0.57999999999999996</v>
      </c>
      <c r="C1232">
        <v>0.56000000000000005</v>
      </c>
      <c r="D1232">
        <v>3.1</v>
      </c>
      <c r="E1232">
        <v>0.153</v>
      </c>
      <c r="F1232">
        <v>5</v>
      </c>
      <c r="G1232">
        <v>14</v>
      </c>
      <c r="H1232">
        <v>0.99475999999999998</v>
      </c>
      <c r="I1232">
        <v>3.21</v>
      </c>
      <c r="J1232">
        <v>1.03</v>
      </c>
      <c r="K1232">
        <v>11.6</v>
      </c>
      <c r="L1232">
        <v>6</v>
      </c>
    </row>
    <row r="1233" spans="1:12" x14ac:dyDescent="0.45">
      <c r="A1233">
        <v>9.4</v>
      </c>
      <c r="B1233">
        <v>0.5</v>
      </c>
      <c r="C1233">
        <v>0.34</v>
      </c>
      <c r="D1233">
        <v>3.6</v>
      </c>
      <c r="E1233">
        <v>8.1999999999999906E-2</v>
      </c>
      <c r="F1233">
        <v>5</v>
      </c>
      <c r="G1233">
        <v>14</v>
      </c>
      <c r="H1233">
        <v>0.99870000000000003</v>
      </c>
      <c r="I1233">
        <v>3.29</v>
      </c>
      <c r="J1233">
        <v>0.52</v>
      </c>
      <c r="K1233">
        <v>10.7</v>
      </c>
      <c r="L1233">
        <v>6</v>
      </c>
    </row>
    <row r="1234" spans="1:12" x14ac:dyDescent="0.45">
      <c r="A1234">
        <v>8.1</v>
      </c>
      <c r="B1234">
        <v>0.82</v>
      </c>
      <c r="C1234">
        <v>0</v>
      </c>
      <c r="D1234">
        <v>4.0999999999999996</v>
      </c>
      <c r="E1234">
        <v>9.5000000000000001E-2</v>
      </c>
      <c r="F1234">
        <v>5</v>
      </c>
      <c r="G1234">
        <v>14</v>
      </c>
      <c r="H1234">
        <v>0.99853999999999998</v>
      </c>
      <c r="I1234">
        <v>3.36</v>
      </c>
      <c r="J1234">
        <v>0.53</v>
      </c>
      <c r="K1234">
        <v>9.6</v>
      </c>
      <c r="L1234">
        <v>5</v>
      </c>
    </row>
    <row r="1235" spans="1:12" x14ac:dyDescent="0.45">
      <c r="A1235">
        <v>7.4</v>
      </c>
      <c r="B1235">
        <v>1.1850000000000001</v>
      </c>
      <c r="C1235">
        <v>0</v>
      </c>
      <c r="D1235">
        <v>4.25</v>
      </c>
      <c r="E1235">
        <v>9.6999999999999906E-2</v>
      </c>
      <c r="F1235">
        <v>5</v>
      </c>
      <c r="G1235">
        <v>14</v>
      </c>
      <c r="H1235">
        <v>0.99660000000000004</v>
      </c>
      <c r="I1235">
        <v>3.63</v>
      </c>
      <c r="J1235">
        <v>0.54</v>
      </c>
      <c r="K1235">
        <v>10.7</v>
      </c>
      <c r="L1235">
        <v>3</v>
      </c>
    </row>
    <row r="1236" spans="1:12" x14ac:dyDescent="0.45">
      <c r="A1236">
        <v>12.5</v>
      </c>
      <c r="B1236">
        <v>0.6</v>
      </c>
      <c r="C1236">
        <v>0.49</v>
      </c>
      <c r="D1236">
        <v>4.3</v>
      </c>
      <c r="E1236">
        <v>0.1</v>
      </c>
      <c r="F1236">
        <v>5</v>
      </c>
      <c r="G1236">
        <v>14</v>
      </c>
      <c r="H1236">
        <v>1.0009999999999999</v>
      </c>
      <c r="I1236">
        <v>3.25</v>
      </c>
      <c r="J1236">
        <v>0.74</v>
      </c>
      <c r="K1236">
        <v>11.9</v>
      </c>
      <c r="L1236">
        <v>6</v>
      </c>
    </row>
    <row r="1237" spans="1:12" x14ac:dyDescent="0.45">
      <c r="A1237">
        <v>11.6</v>
      </c>
      <c r="B1237">
        <v>0.44</v>
      </c>
      <c r="C1237">
        <v>0.64</v>
      </c>
      <c r="D1237">
        <v>2.1</v>
      </c>
      <c r="E1237">
        <v>5.8999999999999997E-2</v>
      </c>
      <c r="F1237">
        <v>5</v>
      </c>
      <c r="G1237">
        <v>15</v>
      </c>
      <c r="H1237">
        <v>0.998</v>
      </c>
      <c r="I1237">
        <v>3.21</v>
      </c>
      <c r="J1237">
        <v>0.67</v>
      </c>
      <c r="K1237">
        <v>10.199999999999999</v>
      </c>
      <c r="L1237">
        <v>6</v>
      </c>
    </row>
    <row r="1238" spans="1:12" x14ac:dyDescent="0.45">
      <c r="A1238">
        <v>11.5</v>
      </c>
      <c r="B1238">
        <v>0.315</v>
      </c>
      <c r="C1238">
        <v>0.54</v>
      </c>
      <c r="D1238">
        <v>2.1</v>
      </c>
      <c r="E1238">
        <v>8.4000000000000005E-2</v>
      </c>
      <c r="F1238">
        <v>5</v>
      </c>
      <c r="G1238">
        <v>15</v>
      </c>
      <c r="H1238">
        <v>0.99870000000000003</v>
      </c>
      <c r="I1238">
        <v>2.98</v>
      </c>
      <c r="J1238">
        <v>0.7</v>
      </c>
      <c r="K1238">
        <v>9.1999999999999993</v>
      </c>
      <c r="L1238">
        <v>6</v>
      </c>
    </row>
    <row r="1239" spans="1:12" x14ac:dyDescent="0.45">
      <c r="A1239">
        <v>11.7</v>
      </c>
      <c r="B1239">
        <v>0.49</v>
      </c>
      <c r="C1239">
        <v>0.49</v>
      </c>
      <c r="D1239">
        <v>2.2000000000000002</v>
      </c>
      <c r="E1239">
        <v>8.3000000000000004E-2</v>
      </c>
      <c r="F1239">
        <v>5</v>
      </c>
      <c r="G1239">
        <v>15</v>
      </c>
      <c r="H1239">
        <v>1</v>
      </c>
      <c r="I1239">
        <v>3.19</v>
      </c>
      <c r="J1239">
        <v>0.43</v>
      </c>
      <c r="K1239">
        <v>9.1999999999999993</v>
      </c>
      <c r="L1239">
        <v>5</v>
      </c>
    </row>
    <row r="1240" spans="1:12" x14ac:dyDescent="0.45">
      <c r="A1240">
        <v>8.8000000000000007</v>
      </c>
      <c r="B1240">
        <v>0.6</v>
      </c>
      <c r="C1240">
        <v>0.28999999999999998</v>
      </c>
      <c r="D1240">
        <v>2.2000000000000002</v>
      </c>
      <c r="E1240">
        <v>9.8000000000000004E-2</v>
      </c>
      <c r="F1240">
        <v>5</v>
      </c>
      <c r="G1240">
        <v>15</v>
      </c>
      <c r="H1240">
        <v>0.99880000000000002</v>
      </c>
      <c r="I1240">
        <v>3.36</v>
      </c>
      <c r="J1240">
        <v>0.49</v>
      </c>
      <c r="K1240">
        <v>9.1</v>
      </c>
      <c r="L1240">
        <v>5</v>
      </c>
    </row>
    <row r="1241" spans="1:12" x14ac:dyDescent="0.45">
      <c r="A1241">
        <v>8.6999999999999993</v>
      </c>
      <c r="B1241">
        <v>0.7</v>
      </c>
      <c r="C1241">
        <v>0.24</v>
      </c>
      <c r="D1241">
        <v>2.5</v>
      </c>
      <c r="E1241">
        <v>0.22600000000000001</v>
      </c>
      <c r="F1241">
        <v>5</v>
      </c>
      <c r="G1241">
        <v>15</v>
      </c>
      <c r="H1241">
        <v>0.99909999999999999</v>
      </c>
      <c r="I1241">
        <v>3.32</v>
      </c>
      <c r="J1241">
        <v>0.6</v>
      </c>
      <c r="K1241">
        <v>9</v>
      </c>
      <c r="L1241">
        <v>6</v>
      </c>
    </row>
    <row r="1242" spans="1:12" x14ac:dyDescent="0.45">
      <c r="A1242">
        <v>8.1</v>
      </c>
      <c r="B1242">
        <v>0.78</v>
      </c>
      <c r="C1242">
        <v>0.23</v>
      </c>
      <c r="D1242">
        <v>2.6</v>
      </c>
      <c r="E1242">
        <v>5.8999999999999997E-2</v>
      </c>
      <c r="F1242">
        <v>5</v>
      </c>
      <c r="G1242">
        <v>15</v>
      </c>
      <c r="H1242">
        <v>0.997</v>
      </c>
      <c r="I1242">
        <v>3.37</v>
      </c>
      <c r="J1242">
        <v>0.56000000000000005</v>
      </c>
      <c r="K1242">
        <v>11.3</v>
      </c>
      <c r="L1242">
        <v>5</v>
      </c>
    </row>
    <row r="1243" spans="1:12" x14ac:dyDescent="0.45">
      <c r="A1243">
        <v>6.6</v>
      </c>
      <c r="B1243">
        <v>0.96</v>
      </c>
      <c r="C1243">
        <v>0</v>
      </c>
      <c r="D1243">
        <v>1.8</v>
      </c>
      <c r="E1243">
        <v>8.1999999999999906E-2</v>
      </c>
      <c r="F1243">
        <v>5</v>
      </c>
      <c r="G1243">
        <v>16</v>
      </c>
      <c r="H1243">
        <v>0.99360000000000004</v>
      </c>
      <c r="I1243">
        <v>3.5</v>
      </c>
      <c r="J1243">
        <v>0.44</v>
      </c>
      <c r="K1243">
        <v>11.9</v>
      </c>
      <c r="L1243">
        <v>6</v>
      </c>
    </row>
    <row r="1244" spans="1:12" x14ac:dyDescent="0.45">
      <c r="A1244">
        <v>10.4</v>
      </c>
      <c r="B1244">
        <v>0.61</v>
      </c>
      <c r="C1244">
        <v>0.49</v>
      </c>
      <c r="D1244">
        <v>2.1</v>
      </c>
      <c r="E1244">
        <v>0.2</v>
      </c>
      <c r="F1244">
        <v>5</v>
      </c>
      <c r="G1244">
        <v>16</v>
      </c>
      <c r="H1244">
        <v>0.99939999999999996</v>
      </c>
      <c r="I1244">
        <v>3.16</v>
      </c>
      <c r="J1244">
        <v>0.63</v>
      </c>
      <c r="K1244">
        <v>8.4</v>
      </c>
      <c r="L1244">
        <v>3</v>
      </c>
    </row>
    <row r="1245" spans="1:12" x14ac:dyDescent="0.45">
      <c r="A1245">
        <v>8</v>
      </c>
      <c r="B1245">
        <v>0.31</v>
      </c>
      <c r="C1245">
        <v>0.45</v>
      </c>
      <c r="D1245">
        <v>2.1</v>
      </c>
      <c r="E1245">
        <v>0.216</v>
      </c>
      <c r="F1245">
        <v>5</v>
      </c>
      <c r="G1245">
        <v>16</v>
      </c>
      <c r="H1245">
        <v>0.99357999999999902</v>
      </c>
      <c r="I1245">
        <v>3.15</v>
      </c>
      <c r="J1245">
        <v>0.81</v>
      </c>
      <c r="K1245">
        <v>12.5</v>
      </c>
      <c r="L1245">
        <v>7</v>
      </c>
    </row>
    <row r="1246" spans="1:12" x14ac:dyDescent="0.45">
      <c r="A1246">
        <v>9.6999999999999993</v>
      </c>
      <c r="B1246">
        <v>0.42</v>
      </c>
      <c r="C1246">
        <v>0.46</v>
      </c>
      <c r="D1246">
        <v>2.1</v>
      </c>
      <c r="E1246">
        <v>7.3999999999999996E-2</v>
      </c>
      <c r="F1246">
        <v>5</v>
      </c>
      <c r="G1246">
        <v>16</v>
      </c>
      <c r="H1246">
        <v>0.99648999999999999</v>
      </c>
      <c r="I1246">
        <v>3.27</v>
      </c>
      <c r="J1246">
        <v>0.74</v>
      </c>
      <c r="K1246">
        <v>12.3</v>
      </c>
      <c r="L1246">
        <v>6</v>
      </c>
    </row>
    <row r="1247" spans="1:12" x14ac:dyDescent="0.45">
      <c r="A1247">
        <v>6.9</v>
      </c>
      <c r="B1247">
        <v>0.36</v>
      </c>
      <c r="C1247">
        <v>0.25</v>
      </c>
      <c r="D1247">
        <v>2.4</v>
      </c>
      <c r="E1247">
        <v>9.8000000000000004E-2</v>
      </c>
      <c r="F1247">
        <v>5</v>
      </c>
      <c r="G1247">
        <v>16</v>
      </c>
      <c r="H1247">
        <v>0.99639999999999995</v>
      </c>
      <c r="I1247">
        <v>3.41</v>
      </c>
      <c r="J1247">
        <v>0.6</v>
      </c>
      <c r="K1247">
        <v>10.1</v>
      </c>
      <c r="L1247">
        <v>6</v>
      </c>
    </row>
    <row r="1248" spans="1:12" x14ac:dyDescent="0.45">
      <c r="A1248">
        <v>10.7</v>
      </c>
      <c r="B1248">
        <v>0.35</v>
      </c>
      <c r="C1248">
        <v>0.53</v>
      </c>
      <c r="D1248">
        <v>2.6</v>
      </c>
      <c r="E1248">
        <v>7.0000000000000007E-2</v>
      </c>
      <c r="F1248">
        <v>5</v>
      </c>
      <c r="G1248">
        <v>16</v>
      </c>
      <c r="H1248">
        <v>0.99719999999999998</v>
      </c>
      <c r="I1248">
        <v>3.15</v>
      </c>
      <c r="J1248">
        <v>0.65</v>
      </c>
      <c r="K1248">
        <v>11</v>
      </c>
      <c r="L1248">
        <v>8</v>
      </c>
    </row>
    <row r="1249" spans="1:12" x14ac:dyDescent="0.45">
      <c r="A1249">
        <v>13.2</v>
      </c>
      <c r="B1249">
        <v>0.38</v>
      </c>
      <c r="C1249">
        <v>0.55000000000000004</v>
      </c>
      <c r="D1249">
        <v>2.7</v>
      </c>
      <c r="E1249">
        <v>8.1000000000000003E-2</v>
      </c>
      <c r="F1249">
        <v>5</v>
      </c>
      <c r="G1249">
        <v>16</v>
      </c>
      <c r="H1249">
        <v>1.0005999999999999</v>
      </c>
      <c r="I1249">
        <v>2.98</v>
      </c>
      <c r="J1249">
        <v>0.54</v>
      </c>
      <c r="K1249">
        <v>9.4</v>
      </c>
      <c r="L1249">
        <v>5</v>
      </c>
    </row>
    <row r="1250" spans="1:12" x14ac:dyDescent="0.45">
      <c r="A1250">
        <v>8.1</v>
      </c>
      <c r="B1250">
        <v>0.38</v>
      </c>
      <c r="C1250">
        <v>0.48</v>
      </c>
      <c r="D1250">
        <v>1.8</v>
      </c>
      <c r="E1250">
        <v>0.157</v>
      </c>
      <c r="F1250">
        <v>5</v>
      </c>
      <c r="G1250">
        <v>17</v>
      </c>
      <c r="H1250">
        <v>0.99760000000000004</v>
      </c>
      <c r="I1250">
        <v>3.3</v>
      </c>
      <c r="J1250">
        <v>1.05</v>
      </c>
      <c r="K1250">
        <v>9.4</v>
      </c>
      <c r="L1250">
        <v>5</v>
      </c>
    </row>
    <row r="1251" spans="1:12" x14ac:dyDescent="0.45">
      <c r="A1251">
        <v>10.1</v>
      </c>
      <c r="B1251">
        <v>0.37</v>
      </c>
      <c r="C1251">
        <v>0.34</v>
      </c>
      <c r="D1251">
        <v>2.4</v>
      </c>
      <c r="E1251">
        <v>8.5000000000000006E-2</v>
      </c>
      <c r="F1251">
        <v>5</v>
      </c>
      <c r="G1251">
        <v>17</v>
      </c>
      <c r="H1251">
        <v>0.99682999999999899</v>
      </c>
      <c r="I1251">
        <v>3.17</v>
      </c>
      <c r="J1251">
        <v>0.65</v>
      </c>
      <c r="K1251">
        <v>10.6</v>
      </c>
      <c r="L1251">
        <v>7</v>
      </c>
    </row>
    <row r="1252" spans="1:12" x14ac:dyDescent="0.45">
      <c r="A1252">
        <v>11.2</v>
      </c>
      <c r="B1252">
        <v>0.5</v>
      </c>
      <c r="C1252">
        <v>0.74</v>
      </c>
      <c r="D1252">
        <v>5.15</v>
      </c>
      <c r="E1252">
        <v>0.1</v>
      </c>
      <c r="F1252">
        <v>5</v>
      </c>
      <c r="G1252">
        <v>17</v>
      </c>
      <c r="H1252">
        <v>0.99960000000000004</v>
      </c>
      <c r="I1252">
        <v>3.22</v>
      </c>
      <c r="J1252">
        <v>0.62</v>
      </c>
      <c r="K1252">
        <v>11.2</v>
      </c>
      <c r="L1252">
        <v>5</v>
      </c>
    </row>
    <row r="1253" spans="1:12" x14ac:dyDescent="0.45">
      <c r="A1253">
        <v>9.5</v>
      </c>
      <c r="B1253">
        <v>0.46</v>
      </c>
      <c r="C1253">
        <v>0.49</v>
      </c>
      <c r="D1253">
        <v>6.3</v>
      </c>
      <c r="E1253">
        <v>6.4000000000000001E-2</v>
      </c>
      <c r="F1253">
        <v>5</v>
      </c>
      <c r="G1253">
        <v>17</v>
      </c>
      <c r="H1253">
        <v>0.99880000000000002</v>
      </c>
      <c r="I1253">
        <v>3.21</v>
      </c>
      <c r="J1253">
        <v>0.73</v>
      </c>
      <c r="K1253">
        <v>11</v>
      </c>
      <c r="L1253">
        <v>6</v>
      </c>
    </row>
    <row r="1254" spans="1:12" x14ac:dyDescent="0.45">
      <c r="A1254">
        <v>8.6</v>
      </c>
      <c r="B1254">
        <v>0.52</v>
      </c>
      <c r="C1254">
        <v>0.38</v>
      </c>
      <c r="D1254">
        <v>1.5</v>
      </c>
      <c r="E1254">
        <v>9.6000000000000002E-2</v>
      </c>
      <c r="F1254">
        <v>5</v>
      </c>
      <c r="G1254">
        <v>18</v>
      </c>
      <c r="H1254">
        <v>0.99665999999999999</v>
      </c>
      <c r="I1254">
        <v>3.2</v>
      </c>
      <c r="J1254">
        <v>0.52</v>
      </c>
      <c r="K1254">
        <v>9.4</v>
      </c>
      <c r="L1254">
        <v>5</v>
      </c>
    </row>
    <row r="1255" spans="1:12" x14ac:dyDescent="0.45">
      <c r="A1255">
        <v>11.9</v>
      </c>
      <c r="B1255">
        <v>0.57999999999999996</v>
      </c>
      <c r="C1255">
        <v>0.57999999999999996</v>
      </c>
      <c r="D1255">
        <v>1.9</v>
      </c>
      <c r="E1255">
        <v>7.0999999999999994E-2</v>
      </c>
      <c r="F1255">
        <v>5</v>
      </c>
      <c r="G1255">
        <v>18</v>
      </c>
      <c r="H1255">
        <v>0.998</v>
      </c>
      <c r="I1255">
        <v>3.09</v>
      </c>
      <c r="J1255">
        <v>0.63</v>
      </c>
      <c r="K1255">
        <v>10</v>
      </c>
      <c r="L1255">
        <v>6</v>
      </c>
    </row>
    <row r="1256" spans="1:12" x14ac:dyDescent="0.45">
      <c r="A1256">
        <v>10.6</v>
      </c>
      <c r="B1256">
        <v>0.42</v>
      </c>
      <c r="C1256">
        <v>0.48</v>
      </c>
      <c r="D1256">
        <v>2.7</v>
      </c>
      <c r="E1256">
        <v>6.5000000000000002E-2</v>
      </c>
      <c r="F1256">
        <v>5</v>
      </c>
      <c r="G1256">
        <v>18</v>
      </c>
      <c r="H1256">
        <v>0.99719999999999998</v>
      </c>
      <c r="I1256">
        <v>3.21</v>
      </c>
      <c r="J1256">
        <v>0.87</v>
      </c>
      <c r="K1256">
        <v>11.3</v>
      </c>
      <c r="L1256">
        <v>6</v>
      </c>
    </row>
    <row r="1257" spans="1:12" x14ac:dyDescent="0.45">
      <c r="A1257">
        <v>7.8</v>
      </c>
      <c r="B1257">
        <v>0.64500000000000002</v>
      </c>
      <c r="C1257">
        <v>0</v>
      </c>
      <c r="D1257">
        <v>5.5</v>
      </c>
      <c r="E1257">
        <v>8.5999999999999993E-2</v>
      </c>
      <c r="F1257">
        <v>5</v>
      </c>
      <c r="G1257">
        <v>18</v>
      </c>
      <c r="H1257">
        <v>0.99860000000000004</v>
      </c>
      <c r="I1257">
        <v>3.4</v>
      </c>
      <c r="J1257">
        <v>0.55000000000000004</v>
      </c>
      <c r="K1257">
        <v>9.6</v>
      </c>
      <c r="L1257">
        <v>6</v>
      </c>
    </row>
    <row r="1258" spans="1:12" x14ac:dyDescent="0.45">
      <c r="A1258">
        <v>8.8000000000000007</v>
      </c>
      <c r="B1258">
        <v>0.95499999999999996</v>
      </c>
      <c r="C1258">
        <v>0.05</v>
      </c>
      <c r="D1258">
        <v>1.8</v>
      </c>
      <c r="E1258">
        <v>7.4999999999999997E-2</v>
      </c>
      <c r="F1258">
        <v>5</v>
      </c>
      <c r="G1258">
        <v>19</v>
      </c>
      <c r="H1258">
        <v>0.99616000000000005</v>
      </c>
      <c r="I1258">
        <v>3.3</v>
      </c>
      <c r="J1258">
        <v>0.44</v>
      </c>
      <c r="K1258">
        <v>9.6</v>
      </c>
      <c r="L1258">
        <v>4</v>
      </c>
    </row>
    <row r="1259" spans="1:12" x14ac:dyDescent="0.45">
      <c r="A1259">
        <v>9.6999999999999993</v>
      </c>
      <c r="B1259">
        <v>0.53</v>
      </c>
      <c r="C1259">
        <v>0.6</v>
      </c>
      <c r="D1259">
        <v>2</v>
      </c>
      <c r="E1259">
        <v>3.9E-2</v>
      </c>
      <c r="F1259">
        <v>5</v>
      </c>
      <c r="G1259">
        <v>19</v>
      </c>
      <c r="H1259">
        <v>0.99585000000000001</v>
      </c>
      <c r="I1259">
        <v>3.3</v>
      </c>
      <c r="J1259">
        <v>0.86</v>
      </c>
      <c r="K1259">
        <v>12.4</v>
      </c>
      <c r="L1259">
        <v>6</v>
      </c>
    </row>
    <row r="1260" spans="1:12" x14ac:dyDescent="0.45">
      <c r="A1260">
        <v>11.8</v>
      </c>
      <c r="B1260">
        <v>0.38</v>
      </c>
      <c r="C1260">
        <v>0.55000000000000004</v>
      </c>
      <c r="D1260">
        <v>2.1</v>
      </c>
      <c r="E1260">
        <v>7.0999999999999994E-2</v>
      </c>
      <c r="F1260">
        <v>5</v>
      </c>
      <c r="G1260">
        <v>19</v>
      </c>
      <c r="H1260">
        <v>0.99860000000000004</v>
      </c>
      <c r="I1260">
        <v>3.11</v>
      </c>
      <c r="J1260">
        <v>0.62</v>
      </c>
      <c r="K1260">
        <v>10.8</v>
      </c>
      <c r="L1260">
        <v>6</v>
      </c>
    </row>
    <row r="1261" spans="1:12" x14ac:dyDescent="0.45">
      <c r="A1261">
        <v>10.4</v>
      </c>
      <c r="B1261">
        <v>0.28000000000000003</v>
      </c>
      <c r="C1261">
        <v>0.54</v>
      </c>
      <c r="D1261">
        <v>2.7</v>
      </c>
      <c r="E1261">
        <v>0.105</v>
      </c>
      <c r="F1261">
        <v>5</v>
      </c>
      <c r="G1261">
        <v>19</v>
      </c>
      <c r="H1261">
        <v>0.99880000000000002</v>
      </c>
      <c r="I1261">
        <v>3.25</v>
      </c>
      <c r="J1261">
        <v>0.63</v>
      </c>
      <c r="K1261">
        <v>9.5</v>
      </c>
      <c r="L1261">
        <v>5</v>
      </c>
    </row>
    <row r="1262" spans="1:12" x14ac:dyDescent="0.45">
      <c r="A1262">
        <v>12.7</v>
      </c>
      <c r="B1262">
        <v>0.6</v>
      </c>
      <c r="C1262">
        <v>0.49</v>
      </c>
      <c r="D1262">
        <v>2.8</v>
      </c>
      <c r="E1262">
        <v>7.4999999999999997E-2</v>
      </c>
      <c r="F1262">
        <v>5</v>
      </c>
      <c r="G1262">
        <v>19</v>
      </c>
      <c r="H1262">
        <v>0.99939999999999996</v>
      </c>
      <c r="I1262">
        <v>3.14</v>
      </c>
      <c r="J1262">
        <v>0.56999999999999995</v>
      </c>
      <c r="K1262">
        <v>11.4</v>
      </c>
      <c r="L1262">
        <v>5</v>
      </c>
    </row>
    <row r="1263" spans="1:12" x14ac:dyDescent="0.45">
      <c r="A1263">
        <v>7.2</v>
      </c>
      <c r="B1263">
        <v>0.52</v>
      </c>
      <c r="C1263">
        <v>7.0000000000000007E-2</v>
      </c>
      <c r="D1263">
        <v>1.4</v>
      </c>
      <c r="E1263">
        <v>7.3999999999999996E-2</v>
      </c>
      <c r="F1263">
        <v>5</v>
      </c>
      <c r="G1263">
        <v>20</v>
      </c>
      <c r="H1263">
        <v>0.99729999999999996</v>
      </c>
      <c r="I1263">
        <v>3.32</v>
      </c>
      <c r="J1263">
        <v>0.81</v>
      </c>
      <c r="K1263">
        <v>9.6</v>
      </c>
      <c r="L1263">
        <v>6</v>
      </c>
    </row>
    <row r="1264" spans="1:12" x14ac:dyDescent="0.45">
      <c r="A1264">
        <v>9.3000000000000007</v>
      </c>
      <c r="B1264">
        <v>0.71499999999999997</v>
      </c>
      <c r="C1264">
        <v>0.24</v>
      </c>
      <c r="D1264">
        <v>2.1</v>
      </c>
      <c r="E1264">
        <v>7.0000000000000007E-2</v>
      </c>
      <c r="F1264">
        <v>5</v>
      </c>
      <c r="G1264">
        <v>20</v>
      </c>
      <c r="H1264">
        <v>0.99660000000000004</v>
      </c>
      <c r="I1264">
        <v>3.12</v>
      </c>
      <c r="J1264">
        <v>0.59</v>
      </c>
      <c r="K1264">
        <v>9.9</v>
      </c>
      <c r="L1264">
        <v>5</v>
      </c>
    </row>
    <row r="1265" spans="1:12" x14ac:dyDescent="0.45">
      <c r="A1265">
        <v>9.8000000000000007</v>
      </c>
      <c r="B1265">
        <v>0.5</v>
      </c>
      <c r="C1265">
        <v>0.49</v>
      </c>
      <c r="D1265">
        <v>2.6</v>
      </c>
      <c r="E1265">
        <v>0.25</v>
      </c>
      <c r="F1265">
        <v>5</v>
      </c>
      <c r="G1265">
        <v>20</v>
      </c>
      <c r="H1265">
        <v>0.999</v>
      </c>
      <c r="I1265">
        <v>3.31</v>
      </c>
      <c r="J1265">
        <v>0.79</v>
      </c>
      <c r="K1265">
        <v>10.7</v>
      </c>
      <c r="L1265">
        <v>6</v>
      </c>
    </row>
    <row r="1266" spans="1:12" x14ac:dyDescent="0.45">
      <c r="A1266">
        <v>7.4</v>
      </c>
      <c r="B1266">
        <v>0.67</v>
      </c>
      <c r="C1266">
        <v>0.12</v>
      </c>
      <c r="D1266">
        <v>1.6</v>
      </c>
      <c r="E1266">
        <v>0.186</v>
      </c>
      <c r="F1266">
        <v>5</v>
      </c>
      <c r="G1266">
        <v>21</v>
      </c>
      <c r="H1266">
        <v>0.996</v>
      </c>
      <c r="I1266">
        <v>3.39</v>
      </c>
      <c r="J1266">
        <v>0.54</v>
      </c>
      <c r="K1266">
        <v>9.5</v>
      </c>
      <c r="L1266">
        <v>5</v>
      </c>
    </row>
    <row r="1267" spans="1:12" x14ac:dyDescent="0.45">
      <c r="A1267">
        <v>11.1</v>
      </c>
      <c r="B1267">
        <v>0.35</v>
      </c>
      <c r="C1267">
        <v>0.48</v>
      </c>
      <c r="D1267">
        <v>3.1</v>
      </c>
      <c r="E1267">
        <v>0.09</v>
      </c>
      <c r="F1267">
        <v>5</v>
      </c>
      <c r="G1267">
        <v>21</v>
      </c>
      <c r="H1267">
        <v>0.99860000000000004</v>
      </c>
      <c r="I1267">
        <v>3.17</v>
      </c>
      <c r="J1267">
        <v>0.53</v>
      </c>
      <c r="K1267">
        <v>10.5</v>
      </c>
      <c r="L1267">
        <v>5</v>
      </c>
    </row>
    <row r="1268" spans="1:12" x14ac:dyDescent="0.45">
      <c r="A1268">
        <v>8.9</v>
      </c>
      <c r="B1268">
        <v>0.59</v>
      </c>
      <c r="C1268">
        <v>0.39</v>
      </c>
      <c r="D1268">
        <v>2.2999999999999998</v>
      </c>
      <c r="E1268">
        <v>9.5000000000000001E-2</v>
      </c>
      <c r="F1268">
        <v>5</v>
      </c>
      <c r="G1268">
        <v>22</v>
      </c>
      <c r="H1268">
        <v>0.99860000000000004</v>
      </c>
      <c r="I1268">
        <v>3.37</v>
      </c>
      <c r="J1268">
        <v>0.57999999999999996</v>
      </c>
      <c r="K1268">
        <v>10.3</v>
      </c>
      <c r="L1268">
        <v>5</v>
      </c>
    </row>
    <row r="1269" spans="1:12" x14ac:dyDescent="0.45">
      <c r="A1269">
        <v>10.4</v>
      </c>
      <c r="B1269">
        <v>0.33</v>
      </c>
      <c r="C1269">
        <v>0.63</v>
      </c>
      <c r="D1269">
        <v>2.8</v>
      </c>
      <c r="E1269">
        <v>8.4000000000000005E-2</v>
      </c>
      <c r="F1269">
        <v>5</v>
      </c>
      <c r="G1269">
        <v>22</v>
      </c>
      <c r="H1269">
        <v>0.99980000000000002</v>
      </c>
      <c r="I1269">
        <v>3.26</v>
      </c>
      <c r="J1269">
        <v>0.74</v>
      </c>
      <c r="K1269">
        <v>11.2</v>
      </c>
      <c r="L1269">
        <v>7</v>
      </c>
    </row>
    <row r="1270" spans="1:12" x14ac:dyDescent="0.45">
      <c r="A1270">
        <v>5.3</v>
      </c>
      <c r="B1270">
        <v>0.56999999999999995</v>
      </c>
      <c r="C1270">
        <v>0.01</v>
      </c>
      <c r="D1270">
        <v>1.7</v>
      </c>
      <c r="E1270">
        <v>5.3999999999999999E-2</v>
      </c>
      <c r="F1270">
        <v>5</v>
      </c>
      <c r="G1270">
        <v>27</v>
      </c>
      <c r="H1270">
        <v>0.99339999999999995</v>
      </c>
      <c r="I1270">
        <v>3.57</v>
      </c>
      <c r="J1270">
        <v>0.84</v>
      </c>
      <c r="K1270">
        <v>12.5</v>
      </c>
      <c r="L1270">
        <v>7</v>
      </c>
    </row>
    <row r="1271" spans="1:12" x14ac:dyDescent="0.45">
      <c r="A1271">
        <v>12.5</v>
      </c>
      <c r="B1271">
        <v>0.56000000000000005</v>
      </c>
      <c r="C1271">
        <v>0.49</v>
      </c>
      <c r="D1271">
        <v>2.4</v>
      </c>
      <c r="E1271">
        <v>6.4000000000000001E-2</v>
      </c>
      <c r="F1271">
        <v>5</v>
      </c>
      <c r="G1271">
        <v>27</v>
      </c>
      <c r="H1271">
        <v>0.99990000000000001</v>
      </c>
      <c r="I1271">
        <v>3.08</v>
      </c>
      <c r="J1271">
        <v>0.87</v>
      </c>
      <c r="K1271">
        <v>10.9</v>
      </c>
      <c r="L1271">
        <v>5</v>
      </c>
    </row>
    <row r="1272" spans="1:12" x14ac:dyDescent="0.45">
      <c r="A1272">
        <v>10.8</v>
      </c>
      <c r="B1272">
        <v>0.5</v>
      </c>
      <c r="C1272">
        <v>0.46</v>
      </c>
      <c r="D1272">
        <v>2.5</v>
      </c>
      <c r="E1272">
        <v>7.2999999999999995E-2</v>
      </c>
      <c r="F1272">
        <v>5</v>
      </c>
      <c r="G1272">
        <v>27</v>
      </c>
      <c r="H1272">
        <v>1.0001</v>
      </c>
      <c r="I1272">
        <v>3.05</v>
      </c>
      <c r="J1272">
        <v>0.64</v>
      </c>
      <c r="K1272">
        <v>9.5</v>
      </c>
      <c r="L1272">
        <v>5</v>
      </c>
    </row>
    <row r="1273" spans="1:12" x14ac:dyDescent="0.45">
      <c r="A1273">
        <v>9.6</v>
      </c>
      <c r="B1273">
        <v>0.68</v>
      </c>
      <c r="C1273">
        <v>0.24</v>
      </c>
      <c r="D1273">
        <v>2.2000000000000002</v>
      </c>
      <c r="E1273">
        <v>8.6999999999999994E-2</v>
      </c>
      <c r="F1273">
        <v>5</v>
      </c>
      <c r="G1273">
        <v>28</v>
      </c>
      <c r="H1273">
        <v>0.99880000000000002</v>
      </c>
      <c r="I1273">
        <v>3.14</v>
      </c>
      <c r="J1273">
        <v>0.6</v>
      </c>
      <c r="K1273">
        <v>10.199999999999999</v>
      </c>
      <c r="L1273">
        <v>5</v>
      </c>
    </row>
    <row r="1274" spans="1:12" x14ac:dyDescent="0.45">
      <c r="A1274">
        <v>8.5</v>
      </c>
      <c r="B1274">
        <v>0.58499999999999996</v>
      </c>
      <c r="C1274">
        <v>0.18</v>
      </c>
      <c r="D1274">
        <v>2.1</v>
      </c>
      <c r="E1274">
        <v>7.8E-2</v>
      </c>
      <c r="F1274">
        <v>5</v>
      </c>
      <c r="G1274">
        <v>30</v>
      </c>
      <c r="H1274">
        <v>0.99670000000000003</v>
      </c>
      <c r="I1274">
        <v>3.2</v>
      </c>
      <c r="J1274">
        <v>0.48</v>
      </c>
      <c r="K1274">
        <v>9.8000000000000007</v>
      </c>
      <c r="L1274">
        <v>6</v>
      </c>
    </row>
    <row r="1275" spans="1:12" x14ac:dyDescent="0.45">
      <c r="A1275">
        <v>7.2</v>
      </c>
      <c r="B1275">
        <v>0.65</v>
      </c>
      <c r="C1275">
        <v>0.02</v>
      </c>
      <c r="D1275">
        <v>2.2999999999999998</v>
      </c>
      <c r="E1275">
        <v>9.4E-2</v>
      </c>
      <c r="F1275">
        <v>5</v>
      </c>
      <c r="G1275">
        <v>31</v>
      </c>
      <c r="H1275">
        <v>0.99929999999999997</v>
      </c>
      <c r="I1275">
        <v>3.67</v>
      </c>
      <c r="J1275">
        <v>0.8</v>
      </c>
      <c r="K1275">
        <v>9.6999999999999993</v>
      </c>
      <c r="L1275">
        <v>5</v>
      </c>
    </row>
    <row r="1276" spans="1:12" x14ac:dyDescent="0.45">
      <c r="A1276">
        <v>6.1</v>
      </c>
      <c r="B1276">
        <v>0.32</v>
      </c>
      <c r="C1276">
        <v>0.25</v>
      </c>
      <c r="D1276">
        <v>1.8</v>
      </c>
      <c r="E1276">
        <v>8.5999999999999993E-2</v>
      </c>
      <c r="F1276">
        <v>5</v>
      </c>
      <c r="G1276">
        <v>32</v>
      </c>
      <c r="H1276">
        <v>0.99463999999999997</v>
      </c>
      <c r="I1276">
        <v>3.36</v>
      </c>
      <c r="J1276">
        <v>0.44</v>
      </c>
      <c r="K1276">
        <v>10.1</v>
      </c>
      <c r="L1276">
        <v>5</v>
      </c>
    </row>
    <row r="1277" spans="1:12" x14ac:dyDescent="0.45">
      <c r="A1277">
        <v>8</v>
      </c>
      <c r="B1277">
        <v>0.64</v>
      </c>
      <c r="C1277">
        <v>0.22</v>
      </c>
      <c r="D1277">
        <v>2.4</v>
      </c>
      <c r="E1277">
        <v>9.4E-2</v>
      </c>
      <c r="F1277">
        <v>5</v>
      </c>
      <c r="G1277">
        <v>33</v>
      </c>
      <c r="H1277">
        <v>0.99612000000000001</v>
      </c>
      <c r="I1277">
        <v>3.37</v>
      </c>
      <c r="J1277">
        <v>0.57999999999999996</v>
      </c>
      <c r="K1277">
        <v>11</v>
      </c>
      <c r="L1277">
        <v>5</v>
      </c>
    </row>
    <row r="1278" spans="1:12" x14ac:dyDescent="0.45">
      <c r="A1278">
        <v>9.3000000000000007</v>
      </c>
      <c r="B1278">
        <v>0.65500000000000003</v>
      </c>
      <c r="C1278">
        <v>0.26</v>
      </c>
      <c r="D1278">
        <v>2</v>
      </c>
      <c r="E1278">
        <v>9.6000000000000002E-2</v>
      </c>
      <c r="F1278">
        <v>5</v>
      </c>
      <c r="G1278">
        <v>35</v>
      </c>
      <c r="H1278">
        <v>0.99737999999999905</v>
      </c>
      <c r="I1278">
        <v>3.25</v>
      </c>
      <c r="J1278">
        <v>0.42</v>
      </c>
      <c r="K1278">
        <v>9.6</v>
      </c>
      <c r="L1278">
        <v>5</v>
      </c>
    </row>
    <row r="1279" spans="1:12" x14ac:dyDescent="0.45">
      <c r="A1279">
        <v>12.9</v>
      </c>
      <c r="B1279">
        <v>0.35</v>
      </c>
      <c r="C1279">
        <v>0.49</v>
      </c>
      <c r="D1279">
        <v>5.8</v>
      </c>
      <c r="E1279">
        <v>6.6000000000000003E-2</v>
      </c>
      <c r="F1279">
        <v>5</v>
      </c>
      <c r="G1279">
        <v>35</v>
      </c>
      <c r="H1279">
        <v>1.0014000000000001</v>
      </c>
      <c r="I1279">
        <v>3.2</v>
      </c>
      <c r="J1279">
        <v>0.66</v>
      </c>
      <c r="K1279">
        <v>12</v>
      </c>
      <c r="L1279">
        <v>7</v>
      </c>
    </row>
    <row r="1280" spans="1:12" x14ac:dyDescent="0.45">
      <c r="A1280">
        <v>7.2</v>
      </c>
      <c r="B1280">
        <v>0.49</v>
      </c>
      <c r="C1280">
        <v>0.24</v>
      </c>
      <c r="D1280">
        <v>2.2000000000000002</v>
      </c>
      <c r="E1280">
        <v>7.0000000000000007E-2</v>
      </c>
      <c r="F1280">
        <v>5</v>
      </c>
      <c r="G1280">
        <v>36</v>
      </c>
      <c r="H1280">
        <v>0.996</v>
      </c>
      <c r="I1280">
        <v>3.33</v>
      </c>
      <c r="J1280">
        <v>0.48</v>
      </c>
      <c r="K1280">
        <v>9.4</v>
      </c>
      <c r="L1280">
        <v>5</v>
      </c>
    </row>
    <row r="1281" spans="1:12" x14ac:dyDescent="0.45">
      <c r="A1281">
        <v>8.9</v>
      </c>
      <c r="B1281">
        <v>0.63500000000000001</v>
      </c>
      <c r="C1281">
        <v>0.37</v>
      </c>
      <c r="D1281">
        <v>1.7</v>
      </c>
      <c r="E1281">
        <v>0.26300000000000001</v>
      </c>
      <c r="F1281">
        <v>5</v>
      </c>
      <c r="G1281">
        <v>62</v>
      </c>
      <c r="H1281">
        <v>0.99709999999999999</v>
      </c>
      <c r="I1281">
        <v>3</v>
      </c>
      <c r="J1281">
        <v>1.0900000000000001</v>
      </c>
      <c r="K1281">
        <v>9.3000000000000007</v>
      </c>
      <c r="L1281">
        <v>5</v>
      </c>
    </row>
    <row r="1282" spans="1:12" x14ac:dyDescent="0.45">
      <c r="A1282">
        <v>8.1999999999999993</v>
      </c>
      <c r="B1282">
        <v>0.64</v>
      </c>
      <c r="C1282">
        <v>0.27</v>
      </c>
      <c r="D1282">
        <v>2</v>
      </c>
      <c r="E1282">
        <v>9.5000000000000001E-2</v>
      </c>
      <c r="F1282">
        <v>5</v>
      </c>
      <c r="G1282">
        <v>77</v>
      </c>
      <c r="H1282">
        <v>0.99746999999999997</v>
      </c>
      <c r="I1282">
        <v>3.13</v>
      </c>
      <c r="J1282">
        <v>0.62</v>
      </c>
      <c r="K1282">
        <v>9.1</v>
      </c>
      <c r="L1282">
        <v>6</v>
      </c>
    </row>
    <row r="1283" spans="1:12" x14ac:dyDescent="0.45">
      <c r="A1283">
        <v>6.9</v>
      </c>
      <c r="B1283">
        <v>0.39</v>
      </c>
      <c r="C1283">
        <v>0.24</v>
      </c>
      <c r="D1283">
        <v>2.1</v>
      </c>
      <c r="E1283">
        <v>0.10199999999999999</v>
      </c>
      <c r="F1283">
        <v>4</v>
      </c>
      <c r="G1283">
        <v>7</v>
      </c>
      <c r="H1283">
        <v>0.99461999999999995</v>
      </c>
      <c r="I1283">
        <v>3.44</v>
      </c>
      <c r="J1283">
        <v>0.57999999999999996</v>
      </c>
      <c r="K1283">
        <v>11.4</v>
      </c>
      <c r="L1283">
        <v>4</v>
      </c>
    </row>
    <row r="1284" spans="1:12" x14ac:dyDescent="0.45">
      <c r="A1284">
        <v>6.6</v>
      </c>
      <c r="B1284">
        <v>0.61</v>
      </c>
      <c r="C1284">
        <v>0</v>
      </c>
      <c r="D1284">
        <v>1.6</v>
      </c>
      <c r="E1284">
        <v>6.9000000000000006E-2</v>
      </c>
      <c r="F1284">
        <v>4</v>
      </c>
      <c r="G1284">
        <v>8</v>
      </c>
      <c r="H1284">
        <v>0.99395999999999995</v>
      </c>
      <c r="I1284">
        <v>3.33</v>
      </c>
      <c r="J1284">
        <v>0.37</v>
      </c>
      <c r="K1284">
        <v>10.4</v>
      </c>
      <c r="L1284">
        <v>4</v>
      </c>
    </row>
    <row r="1285" spans="1:12" x14ac:dyDescent="0.45">
      <c r="A1285">
        <v>7.9</v>
      </c>
      <c r="B1285">
        <v>0.88500000000000001</v>
      </c>
      <c r="C1285">
        <v>0.03</v>
      </c>
      <c r="D1285">
        <v>1.8</v>
      </c>
      <c r="E1285">
        <v>5.7999999999999899E-2</v>
      </c>
      <c r="F1285">
        <v>4</v>
      </c>
      <c r="G1285">
        <v>8</v>
      </c>
      <c r="H1285">
        <v>0.99719999999999998</v>
      </c>
      <c r="I1285">
        <v>3.36</v>
      </c>
      <c r="J1285">
        <v>0.33</v>
      </c>
      <c r="K1285">
        <v>9.1</v>
      </c>
      <c r="L1285">
        <v>4</v>
      </c>
    </row>
    <row r="1286" spans="1:12" x14ac:dyDescent="0.45">
      <c r="A1286">
        <v>6.8</v>
      </c>
      <c r="B1286">
        <v>0.36</v>
      </c>
      <c r="C1286">
        <v>0.32</v>
      </c>
      <c r="D1286">
        <v>1.8</v>
      </c>
      <c r="E1286">
        <v>6.7000000000000004E-2</v>
      </c>
      <c r="F1286">
        <v>4</v>
      </c>
      <c r="G1286">
        <v>8</v>
      </c>
      <c r="H1286">
        <v>0.99280000000000002</v>
      </c>
      <c r="I1286">
        <v>3.36</v>
      </c>
      <c r="J1286">
        <v>0.55000000000000004</v>
      </c>
      <c r="K1286">
        <v>12.8</v>
      </c>
      <c r="L1286">
        <v>7</v>
      </c>
    </row>
    <row r="1287" spans="1:12" x14ac:dyDescent="0.45">
      <c r="A1287">
        <v>7.5</v>
      </c>
      <c r="B1287">
        <v>0.27</v>
      </c>
      <c r="C1287">
        <v>0.34</v>
      </c>
      <c r="D1287">
        <v>2.2999999999999998</v>
      </c>
      <c r="E1287">
        <v>0.05</v>
      </c>
      <c r="F1287">
        <v>4</v>
      </c>
      <c r="G1287">
        <v>8</v>
      </c>
      <c r="H1287">
        <v>0.99509999999999998</v>
      </c>
      <c r="I1287">
        <v>3.4</v>
      </c>
      <c r="J1287">
        <v>0.64</v>
      </c>
      <c r="K1287">
        <v>11</v>
      </c>
      <c r="L1287">
        <v>7</v>
      </c>
    </row>
    <row r="1288" spans="1:12" x14ac:dyDescent="0.45">
      <c r="A1288">
        <v>10</v>
      </c>
      <c r="B1288">
        <v>0.46</v>
      </c>
      <c r="C1288">
        <v>0.44</v>
      </c>
      <c r="D1288">
        <v>2.9</v>
      </c>
      <c r="E1288">
        <v>6.5000000000000002E-2</v>
      </c>
      <c r="F1288">
        <v>4</v>
      </c>
      <c r="G1288">
        <v>8</v>
      </c>
      <c r="H1288">
        <v>0.99673999999999996</v>
      </c>
      <c r="I1288">
        <v>3.33</v>
      </c>
      <c r="J1288">
        <v>0.62</v>
      </c>
      <c r="K1288">
        <v>12.2</v>
      </c>
      <c r="L1288">
        <v>6</v>
      </c>
    </row>
    <row r="1289" spans="1:12" x14ac:dyDescent="0.45">
      <c r="A1289">
        <v>7.7</v>
      </c>
      <c r="B1289">
        <v>0.56999999999999995</v>
      </c>
      <c r="C1289">
        <v>0.21</v>
      </c>
      <c r="D1289">
        <v>1.5</v>
      </c>
      <c r="E1289">
        <v>6.9000000000000006E-2</v>
      </c>
      <c r="F1289">
        <v>4</v>
      </c>
      <c r="G1289">
        <v>9</v>
      </c>
      <c r="H1289">
        <v>0.99457999999999902</v>
      </c>
      <c r="I1289">
        <v>3.16</v>
      </c>
      <c r="J1289">
        <v>0.54</v>
      </c>
      <c r="K1289">
        <v>9.8000000000000007</v>
      </c>
      <c r="L1289">
        <v>6</v>
      </c>
    </row>
    <row r="1290" spans="1:12" x14ac:dyDescent="0.45">
      <c r="A1290">
        <v>7.7</v>
      </c>
      <c r="B1290">
        <v>0.66</v>
      </c>
      <c r="C1290">
        <v>0.04</v>
      </c>
      <c r="D1290">
        <v>1.6</v>
      </c>
      <c r="E1290">
        <v>3.9E-2</v>
      </c>
      <c r="F1290">
        <v>4</v>
      </c>
      <c r="G1290">
        <v>9</v>
      </c>
      <c r="H1290">
        <v>0.99619999999999997</v>
      </c>
      <c r="I1290">
        <v>3.4</v>
      </c>
      <c r="J1290">
        <v>0.47</v>
      </c>
      <c r="K1290">
        <v>9.4</v>
      </c>
      <c r="L1290">
        <v>5</v>
      </c>
    </row>
    <row r="1291" spans="1:12" x14ac:dyDescent="0.45">
      <c r="A1291">
        <v>7</v>
      </c>
      <c r="B1291">
        <v>0.51</v>
      </c>
      <c r="C1291">
        <v>0.09</v>
      </c>
      <c r="D1291">
        <v>2.1</v>
      </c>
      <c r="E1291">
        <v>6.2E-2</v>
      </c>
      <c r="F1291">
        <v>4</v>
      </c>
      <c r="G1291">
        <v>9</v>
      </c>
      <c r="H1291">
        <v>0.99583999999999995</v>
      </c>
      <c r="I1291">
        <v>3.35</v>
      </c>
      <c r="J1291">
        <v>0.54</v>
      </c>
      <c r="K1291">
        <v>10.5</v>
      </c>
      <c r="L1291">
        <v>5</v>
      </c>
    </row>
    <row r="1292" spans="1:12" x14ac:dyDescent="0.45">
      <c r="A1292">
        <v>8.9</v>
      </c>
      <c r="B1292">
        <v>0.84</v>
      </c>
      <c r="C1292">
        <v>0.34</v>
      </c>
      <c r="D1292">
        <v>1.4</v>
      </c>
      <c r="E1292">
        <v>0.05</v>
      </c>
      <c r="F1292">
        <v>4</v>
      </c>
      <c r="G1292">
        <v>10</v>
      </c>
      <c r="H1292">
        <v>0.99553999999999998</v>
      </c>
      <c r="I1292">
        <v>3.12</v>
      </c>
      <c r="J1292">
        <v>0.48</v>
      </c>
      <c r="K1292">
        <v>9.1</v>
      </c>
      <c r="L1292">
        <v>6</v>
      </c>
    </row>
    <row r="1293" spans="1:12" x14ac:dyDescent="0.45">
      <c r="A1293">
        <v>8.4</v>
      </c>
      <c r="B1293">
        <v>0.25</v>
      </c>
      <c r="C1293">
        <v>0.39</v>
      </c>
      <c r="D1293">
        <v>2</v>
      </c>
      <c r="E1293">
        <v>4.0999999999999898E-2</v>
      </c>
      <c r="F1293">
        <v>4</v>
      </c>
      <c r="G1293">
        <v>10</v>
      </c>
      <c r="H1293">
        <v>0.99385999999999997</v>
      </c>
      <c r="I1293">
        <v>3.27</v>
      </c>
      <c r="J1293">
        <v>0.71</v>
      </c>
      <c r="K1293">
        <v>12.5</v>
      </c>
      <c r="L1293">
        <v>7</v>
      </c>
    </row>
    <row r="1294" spans="1:12" x14ac:dyDescent="0.45">
      <c r="A1294">
        <v>8.1999999999999993</v>
      </c>
      <c r="B1294">
        <v>0.28000000000000003</v>
      </c>
      <c r="C1294">
        <v>0.4</v>
      </c>
      <c r="D1294">
        <v>2.4</v>
      </c>
      <c r="E1294">
        <v>5.1999999999999998E-2</v>
      </c>
      <c r="F1294">
        <v>4</v>
      </c>
      <c r="G1294">
        <v>10</v>
      </c>
      <c r="H1294">
        <v>0.99356</v>
      </c>
      <c r="I1294">
        <v>3.33</v>
      </c>
      <c r="J1294">
        <v>0.7</v>
      </c>
      <c r="K1294">
        <v>12.8</v>
      </c>
      <c r="L1294">
        <v>7</v>
      </c>
    </row>
    <row r="1295" spans="1:12" x14ac:dyDescent="0.45">
      <c r="A1295">
        <v>10.199999999999999</v>
      </c>
      <c r="B1295">
        <v>0.42</v>
      </c>
      <c r="C1295">
        <v>0.56999999999999995</v>
      </c>
      <c r="D1295">
        <v>3.4</v>
      </c>
      <c r="E1295">
        <v>7.0000000000000007E-2</v>
      </c>
      <c r="F1295">
        <v>4</v>
      </c>
      <c r="G1295">
        <v>10</v>
      </c>
      <c r="H1295">
        <v>0.99709999999999999</v>
      </c>
      <c r="I1295">
        <v>3.04</v>
      </c>
      <c r="J1295">
        <v>0.63</v>
      </c>
      <c r="K1295">
        <v>9.6</v>
      </c>
      <c r="L1295">
        <v>5</v>
      </c>
    </row>
    <row r="1296" spans="1:12" x14ac:dyDescent="0.45">
      <c r="A1296">
        <v>8.6999999999999993</v>
      </c>
      <c r="B1296">
        <v>0.67500000000000004</v>
      </c>
      <c r="C1296">
        <v>0.1</v>
      </c>
      <c r="D1296">
        <v>1.6</v>
      </c>
      <c r="E1296">
        <v>0.09</v>
      </c>
      <c r="F1296">
        <v>4</v>
      </c>
      <c r="G1296">
        <v>11</v>
      </c>
      <c r="H1296">
        <v>0.99744999999999995</v>
      </c>
      <c r="I1296">
        <v>3.31</v>
      </c>
      <c r="J1296">
        <v>0.65</v>
      </c>
      <c r="K1296">
        <v>9.5500000000000007</v>
      </c>
      <c r="L1296">
        <v>5</v>
      </c>
    </row>
    <row r="1297" spans="1:12" x14ac:dyDescent="0.45">
      <c r="A1297">
        <v>7.6</v>
      </c>
      <c r="B1297">
        <v>0.41</v>
      </c>
      <c r="C1297">
        <v>0.24</v>
      </c>
      <c r="D1297">
        <v>1.8</v>
      </c>
      <c r="E1297">
        <v>0.08</v>
      </c>
      <c r="F1297">
        <v>4</v>
      </c>
      <c r="G1297">
        <v>11</v>
      </c>
      <c r="H1297">
        <v>0.99619999999999997</v>
      </c>
      <c r="I1297">
        <v>3.28</v>
      </c>
      <c r="J1297">
        <v>0.59</v>
      </c>
      <c r="K1297">
        <v>9.5</v>
      </c>
      <c r="L1297">
        <v>5</v>
      </c>
    </row>
    <row r="1298" spans="1:12" x14ac:dyDescent="0.45">
      <c r="A1298">
        <v>6.4</v>
      </c>
      <c r="B1298">
        <v>0.56999999999999995</v>
      </c>
      <c r="C1298">
        <v>0.02</v>
      </c>
      <c r="D1298">
        <v>1.8</v>
      </c>
      <c r="E1298">
        <v>6.7000000000000004E-2</v>
      </c>
      <c r="F1298">
        <v>4</v>
      </c>
      <c r="G1298">
        <v>11</v>
      </c>
      <c r="H1298">
        <v>0.997</v>
      </c>
      <c r="I1298">
        <v>3.46</v>
      </c>
      <c r="J1298">
        <v>0.68</v>
      </c>
      <c r="K1298">
        <v>9.5</v>
      </c>
      <c r="L1298">
        <v>5</v>
      </c>
    </row>
    <row r="1299" spans="1:12" x14ac:dyDescent="0.45">
      <c r="A1299">
        <v>7.2</v>
      </c>
      <c r="B1299">
        <v>0.83499999999999996</v>
      </c>
      <c r="C1299">
        <v>0</v>
      </c>
      <c r="D1299">
        <v>2</v>
      </c>
      <c r="E1299">
        <v>0.16600000000000001</v>
      </c>
      <c r="F1299">
        <v>4</v>
      </c>
      <c r="G1299">
        <v>11</v>
      </c>
      <c r="H1299">
        <v>0.99607999999999997</v>
      </c>
      <c r="I1299">
        <v>3.39</v>
      </c>
      <c r="J1299">
        <v>0.52</v>
      </c>
      <c r="K1299">
        <v>10</v>
      </c>
      <c r="L1299">
        <v>5</v>
      </c>
    </row>
    <row r="1300" spans="1:12" x14ac:dyDescent="0.45">
      <c r="A1300">
        <v>6.8</v>
      </c>
      <c r="B1300">
        <v>0.91</v>
      </c>
      <c r="C1300">
        <v>0.06</v>
      </c>
      <c r="D1300">
        <v>2</v>
      </c>
      <c r="E1300">
        <v>0.06</v>
      </c>
      <c r="F1300">
        <v>4</v>
      </c>
      <c r="G1300">
        <v>11</v>
      </c>
      <c r="H1300">
        <v>0.99592000000000003</v>
      </c>
      <c r="I1300">
        <v>3.53</v>
      </c>
      <c r="J1300">
        <v>0.64</v>
      </c>
      <c r="K1300">
        <v>10.9</v>
      </c>
      <c r="L1300">
        <v>4</v>
      </c>
    </row>
    <row r="1301" spans="1:12" x14ac:dyDescent="0.45">
      <c r="A1301">
        <v>6.2</v>
      </c>
      <c r="B1301">
        <v>0.56999999999999995</v>
      </c>
      <c r="C1301">
        <v>0.1</v>
      </c>
      <c r="D1301">
        <v>2.1</v>
      </c>
      <c r="E1301">
        <v>4.8000000000000001E-2</v>
      </c>
      <c r="F1301">
        <v>4</v>
      </c>
      <c r="G1301">
        <v>11</v>
      </c>
      <c r="H1301">
        <v>0.99447999999999903</v>
      </c>
      <c r="I1301">
        <v>3.44</v>
      </c>
      <c r="J1301">
        <v>0.76</v>
      </c>
      <c r="K1301">
        <v>10.8</v>
      </c>
      <c r="L1301">
        <v>6</v>
      </c>
    </row>
    <row r="1302" spans="1:12" x14ac:dyDescent="0.45">
      <c r="A1302">
        <v>7.2</v>
      </c>
      <c r="B1302">
        <v>0.72499999999999998</v>
      </c>
      <c r="C1302">
        <v>0.05</v>
      </c>
      <c r="D1302">
        <v>4.6500000000000004</v>
      </c>
      <c r="E1302">
        <v>8.5999999999999993E-2</v>
      </c>
      <c r="F1302">
        <v>4</v>
      </c>
      <c r="G1302">
        <v>11</v>
      </c>
      <c r="H1302">
        <v>0.99619999999999997</v>
      </c>
      <c r="I1302">
        <v>3.41</v>
      </c>
      <c r="J1302">
        <v>0.39</v>
      </c>
      <c r="K1302">
        <v>10.9</v>
      </c>
      <c r="L1302">
        <v>5</v>
      </c>
    </row>
    <row r="1303" spans="1:12" x14ac:dyDescent="0.45">
      <c r="A1303">
        <v>7.4</v>
      </c>
      <c r="B1303">
        <v>0.53</v>
      </c>
      <c r="C1303">
        <v>0.12</v>
      </c>
      <c r="D1303">
        <v>1.9</v>
      </c>
      <c r="E1303">
        <v>0.16500000000000001</v>
      </c>
      <c r="F1303">
        <v>4</v>
      </c>
      <c r="G1303">
        <v>12</v>
      </c>
      <c r="H1303">
        <v>0.99702000000000002</v>
      </c>
      <c r="I1303">
        <v>3.26</v>
      </c>
      <c r="J1303">
        <v>0.86</v>
      </c>
      <c r="K1303">
        <v>9.1999999999999993</v>
      </c>
      <c r="L1303">
        <v>5</v>
      </c>
    </row>
    <row r="1304" spans="1:12" x14ac:dyDescent="0.45">
      <c r="A1304">
        <v>8.1999999999999993</v>
      </c>
      <c r="B1304">
        <v>0.33</v>
      </c>
      <c r="C1304">
        <v>0.32</v>
      </c>
      <c r="D1304">
        <v>2.8</v>
      </c>
      <c r="E1304">
        <v>6.7000000000000004E-2</v>
      </c>
      <c r="F1304">
        <v>4</v>
      </c>
      <c r="G1304">
        <v>12</v>
      </c>
      <c r="H1304">
        <v>0.994729999999999</v>
      </c>
      <c r="I1304">
        <v>3.3</v>
      </c>
      <c r="J1304">
        <v>0.76</v>
      </c>
      <c r="K1304">
        <v>12.8</v>
      </c>
      <c r="L1304">
        <v>7</v>
      </c>
    </row>
    <row r="1305" spans="1:12" x14ac:dyDescent="0.45">
      <c r="A1305">
        <v>8.1</v>
      </c>
      <c r="B1305">
        <v>0.78</v>
      </c>
      <c r="C1305">
        <v>0.1</v>
      </c>
      <c r="D1305">
        <v>3.3</v>
      </c>
      <c r="E1305">
        <v>0.09</v>
      </c>
      <c r="F1305">
        <v>4</v>
      </c>
      <c r="G1305">
        <v>13</v>
      </c>
      <c r="H1305">
        <v>0.99855000000000005</v>
      </c>
      <c r="I1305">
        <v>3.36</v>
      </c>
      <c r="J1305">
        <v>0.49</v>
      </c>
      <c r="K1305">
        <v>9.5</v>
      </c>
      <c r="L1305">
        <v>5</v>
      </c>
    </row>
    <row r="1306" spans="1:12" x14ac:dyDescent="0.45">
      <c r="A1306">
        <v>9.1</v>
      </c>
      <c r="B1306">
        <v>0.76500000000000001</v>
      </c>
      <c r="C1306">
        <v>0.04</v>
      </c>
      <c r="D1306">
        <v>1.6</v>
      </c>
      <c r="E1306">
        <v>7.8E-2</v>
      </c>
      <c r="F1306">
        <v>4</v>
      </c>
      <c r="G1306">
        <v>14</v>
      </c>
      <c r="H1306">
        <v>0.998</v>
      </c>
      <c r="I1306">
        <v>3.29</v>
      </c>
      <c r="J1306">
        <v>0.54</v>
      </c>
      <c r="K1306">
        <v>9.6999999999999993</v>
      </c>
      <c r="L1306">
        <v>4</v>
      </c>
    </row>
    <row r="1307" spans="1:12" x14ac:dyDescent="0.45">
      <c r="A1307">
        <v>7.3</v>
      </c>
      <c r="B1307">
        <v>0.49</v>
      </c>
      <c r="C1307">
        <v>0.1</v>
      </c>
      <c r="D1307">
        <v>2.6</v>
      </c>
      <c r="E1307">
        <v>6.8000000000000005E-2</v>
      </c>
      <c r="F1307">
        <v>4</v>
      </c>
      <c r="G1307">
        <v>14</v>
      </c>
      <c r="H1307">
        <v>0.99561999999999995</v>
      </c>
      <c r="I1307">
        <v>3.3</v>
      </c>
      <c r="J1307">
        <v>0.47</v>
      </c>
      <c r="K1307">
        <v>10.5</v>
      </c>
      <c r="L1307">
        <v>5</v>
      </c>
    </row>
    <row r="1308" spans="1:12" x14ac:dyDescent="0.45">
      <c r="A1308">
        <v>8.9</v>
      </c>
      <c r="B1308">
        <v>0.875</v>
      </c>
      <c r="C1308">
        <v>0.13</v>
      </c>
      <c r="D1308">
        <v>3.45</v>
      </c>
      <c r="E1308">
        <v>8.7999999999999995E-2</v>
      </c>
      <c r="F1308">
        <v>4</v>
      </c>
      <c r="G1308">
        <v>14</v>
      </c>
      <c r="H1308">
        <v>0.99939999999999996</v>
      </c>
      <c r="I1308">
        <v>3.44</v>
      </c>
      <c r="J1308">
        <v>0.52</v>
      </c>
      <c r="K1308">
        <v>11.5</v>
      </c>
      <c r="L1308">
        <v>5</v>
      </c>
    </row>
    <row r="1309" spans="1:12" x14ac:dyDescent="0.45">
      <c r="A1309">
        <v>9.1</v>
      </c>
      <c r="B1309">
        <v>0.37</v>
      </c>
      <c r="C1309">
        <v>0.32</v>
      </c>
      <c r="D1309">
        <v>2.1</v>
      </c>
      <c r="E1309">
        <v>6.4000000000000001E-2</v>
      </c>
      <c r="F1309">
        <v>4</v>
      </c>
      <c r="G1309">
        <v>15</v>
      </c>
      <c r="H1309">
        <v>0.99575999999999998</v>
      </c>
      <c r="I1309">
        <v>3.3</v>
      </c>
      <c r="J1309">
        <v>0.8</v>
      </c>
      <c r="K1309">
        <v>11.2</v>
      </c>
      <c r="L1309">
        <v>6</v>
      </c>
    </row>
    <row r="1310" spans="1:12" x14ac:dyDescent="0.45">
      <c r="A1310">
        <v>7.6</v>
      </c>
      <c r="B1310">
        <v>0.48</v>
      </c>
      <c r="C1310">
        <v>0.31</v>
      </c>
      <c r="D1310">
        <v>2.8</v>
      </c>
      <c r="E1310">
        <v>7.0000000000000007E-2</v>
      </c>
      <c r="F1310">
        <v>4</v>
      </c>
      <c r="G1310">
        <v>15</v>
      </c>
      <c r="H1310">
        <v>0.99692999999999898</v>
      </c>
      <c r="I1310">
        <v>3.22</v>
      </c>
      <c r="J1310">
        <v>0.55000000000000004</v>
      </c>
      <c r="K1310">
        <v>10.3</v>
      </c>
      <c r="L1310">
        <v>6</v>
      </c>
    </row>
    <row r="1311" spans="1:12" x14ac:dyDescent="0.45">
      <c r="A1311">
        <v>11.4</v>
      </c>
      <c r="B1311">
        <v>0.46</v>
      </c>
      <c r="C1311">
        <v>0.5</v>
      </c>
      <c r="D1311">
        <v>2.7</v>
      </c>
      <c r="E1311">
        <v>0.122</v>
      </c>
      <c r="F1311">
        <v>4</v>
      </c>
      <c r="G1311">
        <v>17</v>
      </c>
      <c r="H1311">
        <v>1.0005999999999999</v>
      </c>
      <c r="I1311">
        <v>3.13</v>
      </c>
      <c r="J1311">
        <v>0.7</v>
      </c>
      <c r="K1311">
        <v>10.199999999999999</v>
      </c>
      <c r="L1311">
        <v>5</v>
      </c>
    </row>
    <row r="1312" spans="1:12" x14ac:dyDescent="0.45">
      <c r="A1312">
        <v>8.4</v>
      </c>
      <c r="B1312">
        <v>0.52</v>
      </c>
      <c r="C1312">
        <v>0.22</v>
      </c>
      <c r="D1312">
        <v>2.7</v>
      </c>
      <c r="E1312">
        <v>8.4000000000000005E-2</v>
      </c>
      <c r="F1312">
        <v>4</v>
      </c>
      <c r="G1312">
        <v>18</v>
      </c>
      <c r="H1312">
        <v>0.99682000000000004</v>
      </c>
      <c r="I1312">
        <v>3.26</v>
      </c>
      <c r="J1312">
        <v>0.56999999999999995</v>
      </c>
      <c r="K1312">
        <v>9.9</v>
      </c>
      <c r="L1312">
        <v>6</v>
      </c>
    </row>
    <row r="1313" spans="1:12" x14ac:dyDescent="0.45">
      <c r="A1313">
        <v>8.8000000000000007</v>
      </c>
      <c r="B1313">
        <v>0.66</v>
      </c>
      <c r="C1313">
        <v>0.26</v>
      </c>
      <c r="D1313">
        <v>1.7</v>
      </c>
      <c r="E1313">
        <v>7.3999999999999996E-2</v>
      </c>
      <c r="F1313">
        <v>4</v>
      </c>
      <c r="G1313">
        <v>23</v>
      </c>
      <c r="H1313">
        <v>0.99709999999999999</v>
      </c>
      <c r="I1313">
        <v>3.15</v>
      </c>
      <c r="J1313">
        <v>0.74</v>
      </c>
      <c r="K1313">
        <v>9.1999999999999993</v>
      </c>
      <c r="L1313">
        <v>5</v>
      </c>
    </row>
    <row r="1314" spans="1:12" x14ac:dyDescent="0.45">
      <c r="A1314">
        <v>11.5</v>
      </c>
      <c r="B1314">
        <v>0.18</v>
      </c>
      <c r="C1314">
        <v>0.51</v>
      </c>
      <c r="D1314">
        <v>4</v>
      </c>
      <c r="E1314">
        <v>0.104</v>
      </c>
      <c r="F1314">
        <v>4</v>
      </c>
      <c r="G1314">
        <v>23</v>
      </c>
      <c r="H1314">
        <v>0.99960000000000004</v>
      </c>
      <c r="I1314">
        <v>3.28</v>
      </c>
      <c r="J1314">
        <v>0.97</v>
      </c>
      <c r="K1314">
        <v>10.1</v>
      </c>
      <c r="L1314">
        <v>6</v>
      </c>
    </row>
    <row r="1315" spans="1:12" x14ac:dyDescent="0.45">
      <c r="A1315">
        <v>6.8</v>
      </c>
      <c r="B1315">
        <v>0.83</v>
      </c>
      <c r="C1315">
        <v>0.09</v>
      </c>
      <c r="D1315">
        <v>1.8</v>
      </c>
      <c r="E1315">
        <v>7.3999999999999996E-2</v>
      </c>
      <c r="F1315">
        <v>4</v>
      </c>
      <c r="G1315">
        <v>25</v>
      </c>
      <c r="H1315">
        <v>0.99534</v>
      </c>
      <c r="I1315">
        <v>3.38</v>
      </c>
      <c r="J1315">
        <v>0.45</v>
      </c>
      <c r="K1315">
        <v>9.6</v>
      </c>
      <c r="L1315">
        <v>5</v>
      </c>
    </row>
    <row r="1316" spans="1:12" x14ac:dyDescent="0.45">
      <c r="A1316">
        <v>6.1</v>
      </c>
      <c r="B1316">
        <v>0.34</v>
      </c>
      <c r="C1316">
        <v>0.25</v>
      </c>
      <c r="D1316">
        <v>1.8</v>
      </c>
      <c r="E1316">
        <v>8.4000000000000005E-2</v>
      </c>
      <c r="F1316">
        <v>4</v>
      </c>
      <c r="G1316">
        <v>28</v>
      </c>
      <c r="H1316">
        <v>0.99463999999999997</v>
      </c>
      <c r="I1316">
        <v>3.36</v>
      </c>
      <c r="J1316">
        <v>0.44</v>
      </c>
      <c r="K1316">
        <v>10.1</v>
      </c>
      <c r="L1316">
        <v>5</v>
      </c>
    </row>
    <row r="1317" spans="1:12" x14ac:dyDescent="0.45">
      <c r="A1317">
        <v>12.2</v>
      </c>
      <c r="B1317">
        <v>0.45</v>
      </c>
      <c r="C1317">
        <v>0.49</v>
      </c>
      <c r="D1317">
        <v>1.4</v>
      </c>
      <c r="E1317">
        <v>7.4999999999999997E-2</v>
      </c>
      <c r="F1317">
        <v>3</v>
      </c>
      <c r="G1317">
        <v>6</v>
      </c>
      <c r="H1317">
        <v>0.99690000000000001</v>
      </c>
      <c r="I1317">
        <v>3.13</v>
      </c>
      <c r="J1317">
        <v>0.63</v>
      </c>
      <c r="K1317">
        <v>10.4</v>
      </c>
      <c r="L1317">
        <v>5</v>
      </c>
    </row>
    <row r="1318" spans="1:12" x14ac:dyDescent="0.45">
      <c r="A1318">
        <v>8.6</v>
      </c>
      <c r="B1318">
        <v>0.315</v>
      </c>
      <c r="C1318">
        <v>0.4</v>
      </c>
      <c r="D1318">
        <v>2.2000000000000002</v>
      </c>
      <c r="E1318">
        <v>7.9000000000000001E-2</v>
      </c>
      <c r="F1318">
        <v>3</v>
      </c>
      <c r="G1318">
        <v>6</v>
      </c>
      <c r="H1318">
        <v>0.99512</v>
      </c>
      <c r="I1318">
        <v>3.27</v>
      </c>
      <c r="J1318">
        <v>0.67</v>
      </c>
      <c r="K1318">
        <v>11.9</v>
      </c>
      <c r="L1318">
        <v>6</v>
      </c>
    </row>
    <row r="1319" spans="1:12" x14ac:dyDescent="0.45">
      <c r="A1319">
        <v>9.8000000000000007</v>
      </c>
      <c r="B1319">
        <v>0.34</v>
      </c>
      <c r="C1319">
        <v>0.39</v>
      </c>
      <c r="D1319">
        <v>1.4</v>
      </c>
      <c r="E1319">
        <v>6.6000000000000003E-2</v>
      </c>
      <c r="F1319">
        <v>3</v>
      </c>
      <c r="G1319">
        <v>7</v>
      </c>
      <c r="H1319">
        <v>0.99470000000000003</v>
      </c>
      <c r="I1319">
        <v>3.19</v>
      </c>
      <c r="J1319">
        <v>0.55000000000000004</v>
      </c>
      <c r="K1319">
        <v>11.4</v>
      </c>
      <c r="L1319">
        <v>7</v>
      </c>
    </row>
    <row r="1320" spans="1:12" x14ac:dyDescent="0.45">
      <c r="A1320">
        <v>8</v>
      </c>
      <c r="B1320">
        <v>0.57999999999999996</v>
      </c>
      <c r="C1320">
        <v>0.16</v>
      </c>
      <c r="D1320">
        <v>2</v>
      </c>
      <c r="E1320">
        <v>0.12</v>
      </c>
      <c r="F1320">
        <v>3</v>
      </c>
      <c r="G1320">
        <v>7</v>
      </c>
      <c r="H1320">
        <v>0.99453999999999998</v>
      </c>
      <c r="I1320">
        <v>3.22</v>
      </c>
      <c r="J1320">
        <v>0.57999999999999996</v>
      </c>
      <c r="K1320">
        <v>11.2</v>
      </c>
      <c r="L1320">
        <v>6</v>
      </c>
    </row>
    <row r="1321" spans="1:12" x14ac:dyDescent="0.45">
      <c r="A1321">
        <v>8</v>
      </c>
      <c r="B1321">
        <v>0.6</v>
      </c>
      <c r="C1321">
        <v>0.08</v>
      </c>
      <c r="D1321">
        <v>2.6</v>
      </c>
      <c r="E1321">
        <v>5.5999999999999897E-2</v>
      </c>
      <c r="F1321">
        <v>3</v>
      </c>
      <c r="G1321">
        <v>7</v>
      </c>
      <c r="H1321">
        <v>0.99285999999999996</v>
      </c>
      <c r="I1321">
        <v>3.22</v>
      </c>
      <c r="J1321">
        <v>0.37</v>
      </c>
      <c r="K1321">
        <v>13</v>
      </c>
      <c r="L1321">
        <v>5</v>
      </c>
    </row>
    <row r="1322" spans="1:12" x14ac:dyDescent="0.45">
      <c r="A1322">
        <v>10.3</v>
      </c>
      <c r="B1322">
        <v>0.27</v>
      </c>
      <c r="C1322">
        <v>0.56000000000000005</v>
      </c>
      <c r="D1322">
        <v>1.4</v>
      </c>
      <c r="E1322">
        <v>4.7E-2</v>
      </c>
      <c r="F1322">
        <v>3</v>
      </c>
      <c r="G1322">
        <v>8</v>
      </c>
      <c r="H1322">
        <v>0.99470999999999998</v>
      </c>
      <c r="I1322">
        <v>3.16</v>
      </c>
      <c r="J1322">
        <v>0.51</v>
      </c>
      <c r="K1322">
        <v>11.8</v>
      </c>
      <c r="L1322">
        <v>6</v>
      </c>
    </row>
    <row r="1323" spans="1:12" x14ac:dyDescent="0.45">
      <c r="A1323">
        <v>7</v>
      </c>
      <c r="B1323">
        <v>0.59</v>
      </c>
      <c r="C1323">
        <v>0</v>
      </c>
      <c r="D1323">
        <v>1.7</v>
      </c>
      <c r="E1323">
        <v>5.1999999999999998E-2</v>
      </c>
      <c r="F1323">
        <v>3</v>
      </c>
      <c r="G1323">
        <v>8</v>
      </c>
      <c r="H1323">
        <v>0.996</v>
      </c>
      <c r="I1323">
        <v>3.41</v>
      </c>
      <c r="J1323">
        <v>0.47</v>
      </c>
      <c r="K1323">
        <v>10.3</v>
      </c>
      <c r="L1323">
        <v>5</v>
      </c>
    </row>
    <row r="1324" spans="1:12" x14ac:dyDescent="0.45">
      <c r="A1324">
        <v>11.6</v>
      </c>
      <c r="B1324">
        <v>0.23</v>
      </c>
      <c r="C1324">
        <v>0.56999999999999995</v>
      </c>
      <c r="D1324">
        <v>1.8</v>
      </c>
      <c r="E1324">
        <v>7.3999999999999996E-2</v>
      </c>
      <c r="F1324">
        <v>3</v>
      </c>
      <c r="G1324">
        <v>8</v>
      </c>
      <c r="H1324">
        <v>0.99809999999999999</v>
      </c>
      <c r="I1324">
        <v>3.14</v>
      </c>
      <c r="J1324">
        <v>0.7</v>
      </c>
      <c r="K1324">
        <v>9.9</v>
      </c>
      <c r="L1324">
        <v>6</v>
      </c>
    </row>
    <row r="1325" spans="1:12" x14ac:dyDescent="0.45">
      <c r="A1325">
        <v>9.9</v>
      </c>
      <c r="B1325">
        <v>0.32</v>
      </c>
      <c r="C1325">
        <v>0.56000000000000005</v>
      </c>
      <c r="D1325">
        <v>2</v>
      </c>
      <c r="E1325">
        <v>7.2999999999999995E-2</v>
      </c>
      <c r="F1325">
        <v>3</v>
      </c>
      <c r="G1325">
        <v>8</v>
      </c>
      <c r="H1325">
        <v>0.99534</v>
      </c>
      <c r="I1325">
        <v>3.15</v>
      </c>
      <c r="J1325">
        <v>0.73</v>
      </c>
      <c r="K1325">
        <v>11.4</v>
      </c>
      <c r="L1325">
        <v>6</v>
      </c>
    </row>
    <row r="1326" spans="1:12" x14ac:dyDescent="0.45">
      <c r="A1326">
        <v>11.3</v>
      </c>
      <c r="B1326">
        <v>0.36</v>
      </c>
      <c r="C1326">
        <v>0.66</v>
      </c>
      <c r="D1326">
        <v>2.4</v>
      </c>
      <c r="E1326">
        <v>0.123</v>
      </c>
      <c r="F1326">
        <v>3</v>
      </c>
      <c r="G1326">
        <v>8</v>
      </c>
      <c r="H1326">
        <v>0.99641999999999997</v>
      </c>
      <c r="I1326">
        <v>3.2</v>
      </c>
      <c r="J1326">
        <v>0.53</v>
      </c>
      <c r="K1326">
        <v>11.9</v>
      </c>
      <c r="L1326">
        <v>6</v>
      </c>
    </row>
    <row r="1327" spans="1:12" x14ac:dyDescent="0.45">
      <c r="A1327">
        <v>8.6</v>
      </c>
      <c r="B1327">
        <v>0.37</v>
      </c>
      <c r="C1327">
        <v>0.65</v>
      </c>
      <c r="D1327">
        <v>6.4</v>
      </c>
      <c r="E1327">
        <v>0.08</v>
      </c>
      <c r="F1327">
        <v>3</v>
      </c>
      <c r="G1327">
        <v>8</v>
      </c>
      <c r="H1327">
        <v>0.99817</v>
      </c>
      <c r="I1327">
        <v>3.27</v>
      </c>
      <c r="J1327">
        <v>0.57999999999999996</v>
      </c>
      <c r="K1327">
        <v>11</v>
      </c>
      <c r="L1327">
        <v>5</v>
      </c>
    </row>
    <row r="1328" spans="1:12" x14ac:dyDescent="0.45">
      <c r="A1328">
        <v>9.8000000000000007</v>
      </c>
      <c r="B1328">
        <v>0.3</v>
      </c>
      <c r="C1328">
        <v>0.39</v>
      </c>
      <c r="D1328">
        <v>1.7</v>
      </c>
      <c r="E1328">
        <v>6.2E-2</v>
      </c>
      <c r="F1328">
        <v>3</v>
      </c>
      <c r="G1328">
        <v>9</v>
      </c>
      <c r="H1328">
        <v>0.99480000000000002</v>
      </c>
      <c r="I1328">
        <v>3.14</v>
      </c>
      <c r="J1328">
        <v>0.56999999999999995</v>
      </c>
      <c r="K1328">
        <v>11.5</v>
      </c>
      <c r="L1328">
        <v>7</v>
      </c>
    </row>
    <row r="1329" spans="1:12" x14ac:dyDescent="0.45">
      <c r="A1329">
        <v>7.2</v>
      </c>
      <c r="B1329">
        <v>0.57999999999999996</v>
      </c>
      <c r="C1329">
        <v>0.54</v>
      </c>
      <c r="D1329">
        <v>2.1</v>
      </c>
      <c r="E1329">
        <v>0.114</v>
      </c>
      <c r="F1329">
        <v>3</v>
      </c>
      <c r="G1329">
        <v>9</v>
      </c>
      <c r="H1329">
        <v>0.99718999999999902</v>
      </c>
      <c r="I1329">
        <v>3.33</v>
      </c>
      <c r="J1329">
        <v>0.56999999999999995</v>
      </c>
      <c r="K1329">
        <v>10.3</v>
      </c>
      <c r="L1329">
        <v>4</v>
      </c>
    </row>
    <row r="1330" spans="1:12" x14ac:dyDescent="0.45">
      <c r="A1330">
        <v>8.1999999999999993</v>
      </c>
      <c r="B1330">
        <v>0.32</v>
      </c>
      <c r="C1330">
        <v>0.42</v>
      </c>
      <c r="D1330">
        <v>2.2999999999999998</v>
      </c>
      <c r="E1330">
        <v>9.8000000000000004E-2</v>
      </c>
      <c r="F1330">
        <v>3</v>
      </c>
      <c r="G1330">
        <v>9</v>
      </c>
      <c r="H1330">
        <v>0.99505999999999994</v>
      </c>
      <c r="I1330">
        <v>3.27</v>
      </c>
      <c r="J1330">
        <v>0.55000000000000004</v>
      </c>
      <c r="K1330">
        <v>12.3</v>
      </c>
      <c r="L1330">
        <v>6</v>
      </c>
    </row>
    <row r="1331" spans="1:12" x14ac:dyDescent="0.45">
      <c r="A1331">
        <v>8.5</v>
      </c>
      <c r="B1331">
        <v>0.34</v>
      </c>
      <c r="C1331">
        <v>0.4</v>
      </c>
      <c r="D1331">
        <v>4.7</v>
      </c>
      <c r="E1331">
        <v>5.5E-2</v>
      </c>
      <c r="F1331">
        <v>3</v>
      </c>
      <c r="G1331">
        <v>9</v>
      </c>
      <c r="H1331">
        <v>0.99737999999999905</v>
      </c>
      <c r="I1331">
        <v>3.38</v>
      </c>
      <c r="J1331">
        <v>0.66</v>
      </c>
      <c r="K1331">
        <v>11.6</v>
      </c>
      <c r="L1331">
        <v>7</v>
      </c>
    </row>
    <row r="1332" spans="1:12" x14ac:dyDescent="0.45">
      <c r="A1332">
        <v>9.1</v>
      </c>
      <c r="B1332">
        <v>0.28000000000000003</v>
      </c>
      <c r="C1332">
        <v>0.46</v>
      </c>
      <c r="D1332">
        <v>9</v>
      </c>
      <c r="E1332">
        <v>0.114</v>
      </c>
      <c r="F1332">
        <v>3</v>
      </c>
      <c r="G1332">
        <v>9</v>
      </c>
      <c r="H1332">
        <v>0.99900999999999995</v>
      </c>
      <c r="I1332">
        <v>3.18</v>
      </c>
      <c r="J1332">
        <v>0.6</v>
      </c>
      <c r="K1332">
        <v>10.9</v>
      </c>
      <c r="L1332">
        <v>6</v>
      </c>
    </row>
    <row r="1333" spans="1:12" x14ac:dyDescent="0.45">
      <c r="A1333">
        <v>8.9</v>
      </c>
      <c r="B1333">
        <v>0.24</v>
      </c>
      <c r="C1333">
        <v>0.39</v>
      </c>
      <c r="D1333">
        <v>1.6</v>
      </c>
      <c r="E1333">
        <v>7.3999999999999996E-2</v>
      </c>
      <c r="F1333">
        <v>3</v>
      </c>
      <c r="G1333">
        <v>10</v>
      </c>
      <c r="H1333">
        <v>0.99697999999999998</v>
      </c>
      <c r="I1333">
        <v>3.12</v>
      </c>
      <c r="J1333">
        <v>0.59</v>
      </c>
      <c r="K1333">
        <v>9.5</v>
      </c>
      <c r="L1333">
        <v>6</v>
      </c>
    </row>
    <row r="1334" spans="1:12" x14ac:dyDescent="0.45">
      <c r="A1334">
        <v>7</v>
      </c>
      <c r="B1334">
        <v>0.69</v>
      </c>
      <c r="C1334">
        <v>0</v>
      </c>
      <c r="D1334">
        <v>1.9</v>
      </c>
      <c r="E1334">
        <v>0.114</v>
      </c>
      <c r="F1334">
        <v>3</v>
      </c>
      <c r="G1334">
        <v>10</v>
      </c>
      <c r="H1334">
        <v>0.99636000000000002</v>
      </c>
      <c r="I1334">
        <v>3.35</v>
      </c>
      <c r="J1334">
        <v>0.6</v>
      </c>
      <c r="K1334">
        <v>9.6999999999999993</v>
      </c>
      <c r="L1334">
        <v>6</v>
      </c>
    </row>
    <row r="1335" spans="1:12" x14ac:dyDescent="0.45">
      <c r="A1335">
        <v>11.1</v>
      </c>
      <c r="B1335">
        <v>0.31</v>
      </c>
      <c r="C1335">
        <v>0.53</v>
      </c>
      <c r="D1335">
        <v>2.2000000000000002</v>
      </c>
      <c r="E1335">
        <v>0.06</v>
      </c>
      <c r="F1335">
        <v>3</v>
      </c>
      <c r="G1335">
        <v>10</v>
      </c>
      <c r="H1335">
        <v>0.99572000000000005</v>
      </c>
      <c r="I1335">
        <v>3.02</v>
      </c>
      <c r="J1335">
        <v>0.83</v>
      </c>
      <c r="K1335">
        <v>10.9</v>
      </c>
      <c r="L1335">
        <v>7</v>
      </c>
    </row>
    <row r="1336" spans="1:12" x14ac:dyDescent="0.45">
      <c r="A1336">
        <v>8.9</v>
      </c>
      <c r="B1336">
        <v>0.48</v>
      </c>
      <c r="C1336">
        <v>0.53</v>
      </c>
      <c r="D1336">
        <v>4</v>
      </c>
      <c r="E1336">
        <v>0.10099999999999899</v>
      </c>
      <c r="F1336">
        <v>3</v>
      </c>
      <c r="G1336">
        <v>10</v>
      </c>
      <c r="H1336">
        <v>0.99585999999999997</v>
      </c>
      <c r="I1336">
        <v>3.21</v>
      </c>
      <c r="J1336">
        <v>0.59</v>
      </c>
      <c r="K1336">
        <v>12.1</v>
      </c>
      <c r="L1336">
        <v>7</v>
      </c>
    </row>
    <row r="1337" spans="1:12" x14ac:dyDescent="0.45">
      <c r="A1337">
        <v>9.4</v>
      </c>
      <c r="B1337">
        <v>0.39500000000000002</v>
      </c>
      <c r="C1337">
        <v>0.46</v>
      </c>
      <c r="D1337">
        <v>4.5999999999999996</v>
      </c>
      <c r="E1337">
        <v>9.4E-2</v>
      </c>
      <c r="F1337">
        <v>3</v>
      </c>
      <c r="G1337">
        <v>10</v>
      </c>
      <c r="H1337">
        <v>0.99639</v>
      </c>
      <c r="I1337">
        <v>3.27</v>
      </c>
      <c r="J1337">
        <v>0.64</v>
      </c>
      <c r="K1337">
        <v>12.2</v>
      </c>
      <c r="L1337">
        <v>7</v>
      </c>
    </row>
    <row r="1338" spans="1:12" x14ac:dyDescent="0.45">
      <c r="A1338">
        <v>8.5</v>
      </c>
      <c r="B1338">
        <v>0.4</v>
      </c>
      <c r="C1338">
        <v>0.4</v>
      </c>
      <c r="D1338">
        <v>6.3</v>
      </c>
      <c r="E1338">
        <v>0.05</v>
      </c>
      <c r="F1338">
        <v>3</v>
      </c>
      <c r="G1338">
        <v>10</v>
      </c>
      <c r="H1338">
        <v>0.99565999999999999</v>
      </c>
      <c r="I1338">
        <v>3.28</v>
      </c>
      <c r="J1338">
        <v>0.56000000000000005</v>
      </c>
      <c r="K1338">
        <v>12</v>
      </c>
      <c r="L1338">
        <v>4</v>
      </c>
    </row>
    <row r="1339" spans="1:12" x14ac:dyDescent="0.45">
      <c r="A1339">
        <v>5.9</v>
      </c>
      <c r="B1339">
        <v>0.44</v>
      </c>
      <c r="C1339">
        <v>0</v>
      </c>
      <c r="D1339">
        <v>1.6</v>
      </c>
      <c r="E1339">
        <v>4.2000000000000003E-2</v>
      </c>
      <c r="F1339">
        <v>3</v>
      </c>
      <c r="G1339">
        <v>11</v>
      </c>
      <c r="H1339">
        <v>0.99439999999999995</v>
      </c>
      <c r="I1339">
        <v>3.48</v>
      </c>
      <c r="J1339">
        <v>0.85</v>
      </c>
      <c r="K1339">
        <v>11.7</v>
      </c>
      <c r="L1339">
        <v>6</v>
      </c>
    </row>
    <row r="1340" spans="1:12" x14ac:dyDescent="0.45">
      <c r="A1340">
        <v>5.8</v>
      </c>
      <c r="B1340">
        <v>0.28999999999999998</v>
      </c>
      <c r="C1340">
        <v>0.26</v>
      </c>
      <c r="D1340">
        <v>1.7</v>
      </c>
      <c r="E1340">
        <v>6.3E-2</v>
      </c>
      <c r="F1340">
        <v>3</v>
      </c>
      <c r="G1340">
        <v>11</v>
      </c>
      <c r="H1340">
        <v>0.99150000000000005</v>
      </c>
      <c r="I1340">
        <v>3.39</v>
      </c>
      <c r="J1340">
        <v>0.54</v>
      </c>
      <c r="K1340">
        <v>13.5</v>
      </c>
      <c r="L1340">
        <v>6</v>
      </c>
    </row>
    <row r="1341" spans="1:12" x14ac:dyDescent="0.45">
      <c r="A1341">
        <v>5.6</v>
      </c>
      <c r="B1341">
        <v>0.66</v>
      </c>
      <c r="C1341">
        <v>0</v>
      </c>
      <c r="D1341">
        <v>2.2000000000000002</v>
      </c>
      <c r="E1341">
        <v>8.6999999999999994E-2</v>
      </c>
      <c r="F1341">
        <v>3</v>
      </c>
      <c r="G1341">
        <v>11</v>
      </c>
      <c r="H1341">
        <v>0.993779999999999</v>
      </c>
      <c r="I1341">
        <v>3.71</v>
      </c>
      <c r="J1341">
        <v>0.63</v>
      </c>
      <c r="K1341">
        <v>12.8</v>
      </c>
      <c r="L1341">
        <v>7</v>
      </c>
    </row>
    <row r="1342" spans="1:12" x14ac:dyDescent="0.45">
      <c r="A1342">
        <v>9.3000000000000007</v>
      </c>
      <c r="B1342">
        <v>0.38</v>
      </c>
      <c r="C1342">
        <v>0.48</v>
      </c>
      <c r="D1342">
        <v>3.8</v>
      </c>
      <c r="E1342">
        <v>0.13200000000000001</v>
      </c>
      <c r="F1342">
        <v>3</v>
      </c>
      <c r="G1342">
        <v>11</v>
      </c>
      <c r="H1342">
        <v>0.99577000000000004</v>
      </c>
      <c r="I1342">
        <v>3.23</v>
      </c>
      <c r="J1342">
        <v>0.56999999999999995</v>
      </c>
      <c r="K1342">
        <v>13.2</v>
      </c>
      <c r="L1342">
        <v>6</v>
      </c>
    </row>
    <row r="1343" spans="1:12" x14ac:dyDescent="0.45">
      <c r="A1343">
        <v>8.6</v>
      </c>
      <c r="B1343">
        <v>0.68500000000000005</v>
      </c>
      <c r="C1343">
        <v>0.1</v>
      </c>
      <c r="D1343">
        <v>1.6</v>
      </c>
      <c r="E1343">
        <v>9.1999999999999998E-2</v>
      </c>
      <c r="F1343">
        <v>3</v>
      </c>
      <c r="G1343">
        <v>12</v>
      </c>
      <c r="H1343">
        <v>0.99744999999999995</v>
      </c>
      <c r="I1343">
        <v>3.31</v>
      </c>
      <c r="J1343">
        <v>0.65</v>
      </c>
      <c r="K1343">
        <v>9.5500000000000007</v>
      </c>
      <c r="L1343">
        <v>6</v>
      </c>
    </row>
    <row r="1344" spans="1:12" x14ac:dyDescent="0.45">
      <c r="A1344">
        <v>8.1999999999999993</v>
      </c>
      <c r="B1344">
        <v>1.33</v>
      </c>
      <c r="C1344">
        <v>0</v>
      </c>
      <c r="D1344">
        <v>1.7</v>
      </c>
      <c r="E1344">
        <v>8.1000000000000003E-2</v>
      </c>
      <c r="F1344">
        <v>3</v>
      </c>
      <c r="G1344">
        <v>12</v>
      </c>
      <c r="H1344">
        <v>0.99639999999999995</v>
      </c>
      <c r="I1344">
        <v>3.53</v>
      </c>
      <c r="J1344">
        <v>0.49</v>
      </c>
      <c r="K1344">
        <v>10.9</v>
      </c>
      <c r="L1344">
        <v>5</v>
      </c>
    </row>
    <row r="1345" spans="1:12" x14ac:dyDescent="0.45">
      <c r="A1345">
        <v>8.1</v>
      </c>
      <c r="B1345">
        <v>1.33</v>
      </c>
      <c r="C1345">
        <v>0</v>
      </c>
      <c r="D1345">
        <v>1.8</v>
      </c>
      <c r="E1345">
        <v>8.1999999999999906E-2</v>
      </c>
      <c r="F1345">
        <v>3</v>
      </c>
      <c r="G1345">
        <v>12</v>
      </c>
      <c r="H1345">
        <v>0.99639999999999995</v>
      </c>
      <c r="I1345">
        <v>3.54</v>
      </c>
      <c r="J1345">
        <v>0.48</v>
      </c>
      <c r="K1345">
        <v>10.9</v>
      </c>
      <c r="L1345">
        <v>5</v>
      </c>
    </row>
    <row r="1346" spans="1:12" x14ac:dyDescent="0.45">
      <c r="A1346">
        <v>7.2</v>
      </c>
      <c r="B1346">
        <v>0.33</v>
      </c>
      <c r="C1346">
        <v>0.33</v>
      </c>
      <c r="D1346">
        <v>1.7</v>
      </c>
      <c r="E1346">
        <v>6.0999999999999999E-2</v>
      </c>
      <c r="F1346">
        <v>3</v>
      </c>
      <c r="G1346">
        <v>13</v>
      </c>
      <c r="H1346">
        <v>0.996</v>
      </c>
      <c r="I1346">
        <v>3.23</v>
      </c>
      <c r="J1346">
        <v>1.1000000000000001</v>
      </c>
      <c r="K1346">
        <v>10</v>
      </c>
      <c r="L1346">
        <v>8</v>
      </c>
    </row>
    <row r="1347" spans="1:12" x14ac:dyDescent="0.45">
      <c r="A1347">
        <v>6.5</v>
      </c>
      <c r="B1347">
        <v>0.57999999999999996</v>
      </c>
      <c r="C1347">
        <v>0</v>
      </c>
      <c r="D1347">
        <v>2.2000000000000002</v>
      </c>
      <c r="E1347">
        <v>9.6000000000000002E-2</v>
      </c>
      <c r="F1347">
        <v>3</v>
      </c>
      <c r="G1347">
        <v>13</v>
      </c>
      <c r="H1347">
        <v>0.99556999999999995</v>
      </c>
      <c r="I1347">
        <v>3.62</v>
      </c>
      <c r="J1347">
        <v>0.62</v>
      </c>
      <c r="K1347">
        <v>11.5</v>
      </c>
      <c r="L1347">
        <v>4</v>
      </c>
    </row>
    <row r="1348" spans="1:12" x14ac:dyDescent="0.45">
      <c r="A1348">
        <v>7.3</v>
      </c>
      <c r="B1348">
        <v>0.69499999999999995</v>
      </c>
      <c r="C1348">
        <v>0</v>
      </c>
      <c r="D1348">
        <v>2.5</v>
      </c>
      <c r="E1348">
        <v>7.4999999999999997E-2</v>
      </c>
      <c r="F1348">
        <v>3</v>
      </c>
      <c r="G1348">
        <v>13</v>
      </c>
      <c r="H1348">
        <v>0.998</v>
      </c>
      <c r="I1348">
        <v>3.49</v>
      </c>
      <c r="J1348">
        <v>0.52</v>
      </c>
      <c r="K1348">
        <v>9.1999999999999993</v>
      </c>
      <c r="L1348">
        <v>5</v>
      </c>
    </row>
    <row r="1349" spans="1:12" x14ac:dyDescent="0.45">
      <c r="A1349">
        <v>9.3000000000000007</v>
      </c>
      <c r="B1349">
        <v>0.49</v>
      </c>
      <c r="C1349">
        <v>0.36</v>
      </c>
      <c r="D1349">
        <v>1.7</v>
      </c>
      <c r="E1349">
        <v>8.1000000000000003E-2</v>
      </c>
      <c r="F1349">
        <v>3</v>
      </c>
      <c r="G1349">
        <v>14</v>
      </c>
      <c r="H1349">
        <v>0.99702000000000002</v>
      </c>
      <c r="I1349">
        <v>3.27</v>
      </c>
      <c r="J1349">
        <v>0.78</v>
      </c>
      <c r="K1349">
        <v>10.9</v>
      </c>
      <c r="L1349">
        <v>6</v>
      </c>
    </row>
    <row r="1350" spans="1:12" x14ac:dyDescent="0.45">
      <c r="A1350">
        <v>7.1</v>
      </c>
      <c r="B1350">
        <v>0.875</v>
      </c>
      <c r="C1350">
        <v>0.05</v>
      </c>
      <c r="D1350">
        <v>5.7</v>
      </c>
      <c r="E1350">
        <v>8.1999999999999906E-2</v>
      </c>
      <c r="F1350">
        <v>3</v>
      </c>
      <c r="G1350">
        <v>14</v>
      </c>
      <c r="H1350">
        <v>0.99807999999999997</v>
      </c>
      <c r="I1350">
        <v>3.4</v>
      </c>
      <c r="J1350">
        <v>0.52</v>
      </c>
      <c r="K1350">
        <v>10.199999999999999</v>
      </c>
      <c r="L1350">
        <v>3</v>
      </c>
    </row>
    <row r="1351" spans="1:12" x14ac:dyDescent="0.45">
      <c r="A1351">
        <v>6.2</v>
      </c>
      <c r="B1351">
        <v>0.45</v>
      </c>
      <c r="C1351">
        <v>0.2</v>
      </c>
      <c r="D1351">
        <v>1.6</v>
      </c>
      <c r="E1351">
        <v>6.9000000000000006E-2</v>
      </c>
      <c r="F1351">
        <v>3</v>
      </c>
      <c r="G1351">
        <v>15</v>
      </c>
      <c r="H1351">
        <v>0.99580000000000002</v>
      </c>
      <c r="I1351">
        <v>3.41</v>
      </c>
      <c r="J1351">
        <v>0.56000000000000005</v>
      </c>
      <c r="K1351">
        <v>9.1999999999999993</v>
      </c>
      <c r="L1351">
        <v>5</v>
      </c>
    </row>
    <row r="1352" spans="1:12" x14ac:dyDescent="0.45">
      <c r="A1352">
        <v>10</v>
      </c>
      <c r="B1352">
        <v>0.32</v>
      </c>
      <c r="C1352">
        <v>0.59</v>
      </c>
      <c r="D1352">
        <v>2.2000000000000002</v>
      </c>
      <c r="E1352">
        <v>7.6999999999999999E-2</v>
      </c>
      <c r="F1352">
        <v>3</v>
      </c>
      <c r="G1352">
        <v>15</v>
      </c>
      <c r="H1352">
        <v>0.99939999999999996</v>
      </c>
      <c r="I1352">
        <v>3.2</v>
      </c>
      <c r="J1352">
        <v>0.78</v>
      </c>
      <c r="K1352">
        <v>9.6</v>
      </c>
      <c r="L1352">
        <v>5</v>
      </c>
    </row>
    <row r="1353" spans="1:12" x14ac:dyDescent="0.45">
      <c r="A1353">
        <v>7.8</v>
      </c>
      <c r="B1353">
        <v>0.6</v>
      </c>
      <c r="C1353">
        <v>0.14000000000000001</v>
      </c>
      <c r="D1353">
        <v>2.4</v>
      </c>
      <c r="E1353">
        <v>8.5999999999999993E-2</v>
      </c>
      <c r="F1353">
        <v>3</v>
      </c>
      <c r="G1353">
        <v>15</v>
      </c>
      <c r="H1353">
        <v>0.99750000000000005</v>
      </c>
      <c r="I1353">
        <v>3.42</v>
      </c>
      <c r="J1353">
        <v>0.6</v>
      </c>
      <c r="K1353">
        <v>10.8</v>
      </c>
      <c r="L1353">
        <v>6</v>
      </c>
    </row>
    <row r="1354" spans="1:12" x14ac:dyDescent="0.45">
      <c r="A1354">
        <v>8</v>
      </c>
      <c r="B1354">
        <v>0.59</v>
      </c>
      <c r="C1354">
        <v>0.16</v>
      </c>
      <c r="D1354">
        <v>1.8</v>
      </c>
      <c r="E1354">
        <v>6.5000000000000002E-2</v>
      </c>
      <c r="F1354">
        <v>3</v>
      </c>
      <c r="G1354">
        <v>16</v>
      </c>
      <c r="H1354">
        <v>0.99619999999999997</v>
      </c>
      <c r="I1354">
        <v>3.42</v>
      </c>
      <c r="J1354">
        <v>0.92</v>
      </c>
      <c r="K1354">
        <v>10.5</v>
      </c>
      <c r="L1354">
        <v>7</v>
      </c>
    </row>
    <row r="1355" spans="1:12" x14ac:dyDescent="0.45">
      <c r="A1355">
        <v>7.8</v>
      </c>
      <c r="B1355">
        <v>0.53</v>
      </c>
      <c r="C1355">
        <v>0.01</v>
      </c>
      <c r="D1355">
        <v>1.6</v>
      </c>
      <c r="E1355">
        <v>7.6999999999999999E-2</v>
      </c>
      <c r="F1355">
        <v>3</v>
      </c>
      <c r="G1355">
        <v>19</v>
      </c>
      <c r="H1355">
        <v>0.995</v>
      </c>
      <c r="I1355">
        <v>3.16</v>
      </c>
      <c r="J1355">
        <v>0.46</v>
      </c>
      <c r="K1355">
        <v>9.8000000000000007</v>
      </c>
      <c r="L1355">
        <v>5</v>
      </c>
    </row>
    <row r="1356" spans="1:12" x14ac:dyDescent="0.45">
      <c r="A1356">
        <v>6.3</v>
      </c>
      <c r="B1356">
        <v>0.39</v>
      </c>
      <c r="C1356">
        <v>0.08</v>
      </c>
      <c r="D1356">
        <v>1.7</v>
      </c>
      <c r="E1356">
        <v>6.6000000000000003E-2</v>
      </c>
      <c r="F1356">
        <v>3</v>
      </c>
      <c r="G1356">
        <v>20</v>
      </c>
      <c r="H1356">
        <v>0.99539999999999995</v>
      </c>
      <c r="I1356">
        <v>3.34</v>
      </c>
      <c r="J1356">
        <v>0.57999999999999996</v>
      </c>
      <c r="K1356">
        <v>9.4</v>
      </c>
      <c r="L1356">
        <v>5</v>
      </c>
    </row>
    <row r="1357" spans="1:12" x14ac:dyDescent="0.45">
      <c r="A1357">
        <v>7</v>
      </c>
      <c r="B1357">
        <v>0.5</v>
      </c>
      <c r="C1357">
        <v>0.25</v>
      </c>
      <c r="D1357">
        <v>2</v>
      </c>
      <c r="E1357">
        <v>7.0000000000000007E-2</v>
      </c>
      <c r="F1357">
        <v>3</v>
      </c>
      <c r="G1357">
        <v>22</v>
      </c>
      <c r="H1357">
        <v>0.99629999999999996</v>
      </c>
      <c r="I1357">
        <v>3.25</v>
      </c>
      <c r="J1357">
        <v>0.63</v>
      </c>
      <c r="K1357">
        <v>9.1999999999999993</v>
      </c>
      <c r="L1357">
        <v>5</v>
      </c>
    </row>
    <row r="1358" spans="1:12" x14ac:dyDescent="0.45">
      <c r="A1358">
        <v>7.9</v>
      </c>
      <c r="B1358">
        <v>0.4</v>
      </c>
      <c r="C1358">
        <v>0.3</v>
      </c>
      <c r="D1358">
        <v>1.8</v>
      </c>
      <c r="E1358">
        <v>0.157</v>
      </c>
      <c r="F1358">
        <v>2</v>
      </c>
      <c r="G1358">
        <v>45</v>
      </c>
      <c r="H1358">
        <v>0.99726999999999999</v>
      </c>
      <c r="I1358">
        <v>3.31</v>
      </c>
      <c r="J1358">
        <v>0.91</v>
      </c>
      <c r="K1358">
        <v>9.5</v>
      </c>
      <c r="L1358">
        <v>6</v>
      </c>
    </row>
    <row r="1359" spans="1:12" x14ac:dyDescent="0.45">
      <c r="A1359">
        <v>9.1</v>
      </c>
      <c r="B1359">
        <v>0.22</v>
      </c>
      <c r="C1359">
        <v>0.24</v>
      </c>
      <c r="D1359">
        <v>2.1</v>
      </c>
      <c r="E1359">
        <v>7.8E-2</v>
      </c>
      <c r="F1359">
        <v>1</v>
      </c>
      <c r="G1359">
        <v>28</v>
      </c>
      <c r="H1359">
        <v>0.999</v>
      </c>
      <c r="I1359">
        <v>3.41</v>
      </c>
      <c r="J1359">
        <v>0.87</v>
      </c>
      <c r="K1359">
        <v>10.3</v>
      </c>
      <c r="L1359">
        <v>6</v>
      </c>
    </row>
    <row r="1360" spans="1:12" x14ac:dyDescent="0.45">
      <c r="A1360">
        <v>7.9</v>
      </c>
      <c r="B1360">
        <v>0.4</v>
      </c>
      <c r="C1360">
        <v>0.28999999999999998</v>
      </c>
      <c r="D1360">
        <v>1.8</v>
      </c>
      <c r="E1360">
        <v>0.157</v>
      </c>
      <c r="F1360">
        <v>1</v>
      </c>
      <c r="G1360">
        <v>44</v>
      </c>
      <c r="H1360">
        <v>0.99729999999999996</v>
      </c>
      <c r="I1360">
        <v>3.3</v>
      </c>
      <c r="J1360">
        <v>0.92</v>
      </c>
      <c r="K1360">
        <v>9.5</v>
      </c>
      <c r="L1360">
        <v>6</v>
      </c>
    </row>
  </sheetData>
  <sortState xmlns:xlrd2="http://schemas.microsoft.com/office/spreadsheetml/2017/richdata2" ref="O20:O25">
    <sortCondition ref="O20:O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068C5-8500-413E-964C-DD91B045585A}">
  <dimension ref="A1:M121"/>
  <sheetViews>
    <sheetView zoomScaleNormal="100" workbookViewId="0">
      <selection activeCell="E12" sqref="E12"/>
    </sheetView>
  </sheetViews>
  <sheetFormatPr defaultRowHeight="14.25" x14ac:dyDescent="0.45"/>
  <cols>
    <col min="1" max="1" width="15.6640625" bestFit="1" customWidth="1"/>
    <col min="2" max="2" width="12.3984375" bestFit="1" customWidth="1"/>
    <col min="3" max="3" width="13.06640625" bestFit="1" customWidth="1"/>
    <col min="4" max="4" width="12.3984375" bestFit="1" customWidth="1"/>
    <col min="5" max="5" width="12.59765625" bestFit="1" customWidth="1"/>
    <col min="6" max="6" width="12.3984375" bestFit="1" customWidth="1"/>
    <col min="7" max="7" width="15.796875" bestFit="1" customWidth="1"/>
    <col min="8" max="8" width="16.46484375" bestFit="1" customWidth="1"/>
    <col min="9" max="10" width="12.3984375" bestFit="1" customWidth="1"/>
    <col min="11" max="12" width="11.796875" bestFit="1" customWidth="1"/>
    <col min="13" max="13" width="10.19921875" bestFit="1" customWidth="1"/>
  </cols>
  <sheetData>
    <row r="1" spans="1:13" x14ac:dyDescent="0.45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</row>
    <row r="2" spans="1:13" x14ac:dyDescent="0.45">
      <c r="A2" t="s">
        <v>0</v>
      </c>
      <c r="B2">
        <v>1</v>
      </c>
    </row>
    <row r="3" spans="1:13" x14ac:dyDescent="0.45">
      <c r="A3" t="s">
        <v>1</v>
      </c>
      <c r="B3">
        <v>-0.28251543364660164</v>
      </c>
      <c r="C3">
        <v>1</v>
      </c>
    </row>
    <row r="4" spans="1:13" x14ac:dyDescent="0.45">
      <c r="A4" t="s">
        <v>2</v>
      </c>
      <c r="B4">
        <v>0.66048486981097498</v>
      </c>
      <c r="C4">
        <v>-0.62155546464612277</v>
      </c>
      <c r="D4">
        <v>1</v>
      </c>
    </row>
    <row r="5" spans="1:13" x14ac:dyDescent="0.45">
      <c r="A5" t="s">
        <v>3</v>
      </c>
      <c r="B5">
        <v>0.23648111160320259</v>
      </c>
      <c r="C5">
        <v>1.2160758219538294E-2</v>
      </c>
      <c r="D5">
        <v>0.16116591892985632</v>
      </c>
      <c r="E5">
        <v>1</v>
      </c>
    </row>
    <row r="6" spans="1:13" x14ac:dyDescent="0.45">
      <c r="A6" t="s">
        <v>4</v>
      </c>
      <c r="B6">
        <v>0.20959334535643359</v>
      </c>
      <c r="C6">
        <v>0.11500660464664669</v>
      </c>
      <c r="D6">
        <v>7.2875694868405741E-2</v>
      </c>
      <c r="E6">
        <v>0.26528311296806495</v>
      </c>
      <c r="F6">
        <v>1</v>
      </c>
    </row>
    <row r="7" spans="1:13" x14ac:dyDescent="0.45">
      <c r="A7" t="s">
        <v>5</v>
      </c>
      <c r="B7">
        <v>-0.13358458538641305</v>
      </c>
      <c r="C7">
        <v>-2.1272974009970053E-2</v>
      </c>
      <c r="D7">
        <v>-6.1152257451496134E-2</v>
      </c>
      <c r="E7">
        <v>8.1742286030362585E-2</v>
      </c>
      <c r="F7">
        <v>2.8081809486965554E-2</v>
      </c>
      <c r="G7">
        <v>1</v>
      </c>
    </row>
    <row r="8" spans="1:13" x14ac:dyDescent="0.45">
      <c r="A8" t="s">
        <v>6</v>
      </c>
      <c r="B8">
        <v>-8.1347695830244079E-2</v>
      </c>
      <c r="C8">
        <v>0.10049314151249827</v>
      </c>
      <c r="D8">
        <v>1.4377262703326305E-2</v>
      </c>
      <c r="E8">
        <v>0.1847508049151228</v>
      </c>
      <c r="F8">
        <v>0.18208203418550606</v>
      </c>
      <c r="G8">
        <v>0.62481800973357171</v>
      </c>
      <c r="H8">
        <v>1</v>
      </c>
    </row>
    <row r="9" spans="1:13" x14ac:dyDescent="0.45">
      <c r="A9" t="s">
        <v>7</v>
      </c>
      <c r="B9">
        <v>0.6096384279846041</v>
      </c>
      <c r="C9">
        <v>4.0574519849650804E-2</v>
      </c>
      <c r="D9">
        <v>0.29399572301666366</v>
      </c>
      <c r="E9">
        <v>0.40156917283918087</v>
      </c>
      <c r="F9">
        <v>0.43012807903763239</v>
      </c>
      <c r="G9">
        <v>-9.0199071407888239E-3</v>
      </c>
      <c r="H9">
        <v>0.15567707140858222</v>
      </c>
      <c r="I9">
        <v>1</v>
      </c>
    </row>
    <row r="10" spans="1:13" x14ac:dyDescent="0.45">
      <c r="A10" t="s">
        <v>8</v>
      </c>
      <c r="B10">
        <v>-0.69855610866166262</v>
      </c>
      <c r="C10">
        <v>0.24436765265215918</v>
      </c>
      <c r="D10">
        <v>-0.48524360438430797</v>
      </c>
      <c r="E10">
        <v>-6.6871915649747191E-2</v>
      </c>
      <c r="F10">
        <v>-0.1893447709431039</v>
      </c>
      <c r="G10">
        <v>0.10102841851952743</v>
      </c>
      <c r="H10">
        <v>-1.2732371942118582E-2</v>
      </c>
      <c r="I10">
        <v>-0.24329804456724174</v>
      </c>
      <c r="J10">
        <v>1</v>
      </c>
    </row>
    <row r="11" spans="1:13" x14ac:dyDescent="0.45">
      <c r="A11" t="s">
        <v>9</v>
      </c>
      <c r="B11">
        <v>0.1766534708943166</v>
      </c>
      <c r="C11">
        <v>-0.30589136402559064</v>
      </c>
      <c r="D11">
        <v>0.267918992859633</v>
      </c>
      <c r="E11">
        <v>6.7621282055565612E-2</v>
      </c>
      <c r="F11">
        <v>-7.0516502124592914E-2</v>
      </c>
      <c r="G11">
        <v>8.3836401725328955E-2</v>
      </c>
      <c r="H11">
        <v>-5.9349106318964819E-2</v>
      </c>
      <c r="I11">
        <v>8.9328922446628517E-2</v>
      </c>
      <c r="J11">
        <v>1.4537292571707036E-2</v>
      </c>
      <c r="K11">
        <v>1</v>
      </c>
    </row>
    <row r="12" spans="1:13" x14ac:dyDescent="0.45">
      <c r="A12" t="s">
        <v>10</v>
      </c>
      <c r="B12">
        <v>-5.1036469694299751E-2</v>
      </c>
      <c r="C12">
        <v>-0.21920815978460095</v>
      </c>
      <c r="D12">
        <v>0.13973196802350013</v>
      </c>
      <c r="E12">
        <v>7.5236004626945088E-2</v>
      </c>
      <c r="F12">
        <v>-0.29969506233591048</v>
      </c>
      <c r="G12">
        <v>-5.1073760628926823E-2</v>
      </c>
      <c r="H12">
        <v>-0.26552395374443932</v>
      </c>
      <c r="I12">
        <v>-0.56078775324344543</v>
      </c>
      <c r="J12">
        <v>0.12887826579209782</v>
      </c>
      <c r="K12">
        <v>0.26589021319822936</v>
      </c>
      <c r="L12">
        <v>1</v>
      </c>
    </row>
    <row r="13" spans="1:13" ht="14.65" thickBot="1" x14ac:dyDescent="0.5">
      <c r="A13" s="3" t="s">
        <v>11</v>
      </c>
      <c r="B13" s="3">
        <v>0.10825337648121001</v>
      </c>
      <c r="C13" s="3">
        <v>-0.3498751206891052</v>
      </c>
      <c r="D13" s="3">
        <v>0.22288704208988552</v>
      </c>
      <c r="E13" s="3">
        <v>1.5983873724831177E-2</v>
      </c>
      <c r="F13" s="3">
        <v>-0.18423598516417625</v>
      </c>
      <c r="G13" s="3">
        <v>-9.0323948018228347E-3</v>
      </c>
      <c r="H13" s="3">
        <v>-0.1999576021250361</v>
      </c>
      <c r="I13" s="3">
        <v>-0.24104731292081075</v>
      </c>
      <c r="J13" s="3">
        <v>-6.7635917747814162E-2</v>
      </c>
      <c r="K13" s="3">
        <v>0.41967513634726733</v>
      </c>
      <c r="L13" s="3">
        <v>0.51276154295630982</v>
      </c>
      <c r="M13" s="3">
        <v>1</v>
      </c>
    </row>
    <row r="18" spans="1:13" x14ac:dyDescent="0.45">
      <c r="A18" s="2" t="s">
        <v>53</v>
      </c>
    </row>
    <row r="27" spans="1:13" x14ac:dyDescent="0.45">
      <c r="A27" s="15"/>
      <c r="B27" s="15" t="s">
        <v>0</v>
      </c>
      <c r="C27" s="15" t="s">
        <v>1</v>
      </c>
      <c r="D27" s="15" t="s">
        <v>2</v>
      </c>
      <c r="E27" s="15" t="s">
        <v>3</v>
      </c>
      <c r="F27" s="15" t="s">
        <v>4</v>
      </c>
      <c r="G27" s="15" t="s">
        <v>5</v>
      </c>
      <c r="H27" s="15" t="s">
        <v>6</v>
      </c>
      <c r="I27" s="15" t="s">
        <v>7</v>
      </c>
      <c r="J27" s="15" t="s">
        <v>8</v>
      </c>
      <c r="K27" s="15" t="s">
        <v>9</v>
      </c>
      <c r="L27" s="15" t="s">
        <v>10</v>
      </c>
      <c r="M27" s="15" t="s">
        <v>11</v>
      </c>
    </row>
    <row r="28" spans="1:13" x14ac:dyDescent="0.45">
      <c r="A28" s="16" t="s">
        <v>11</v>
      </c>
      <c r="B28" s="17">
        <v>0.10825337648121001</v>
      </c>
      <c r="C28" s="17">
        <v>-0.3498751206891052</v>
      </c>
      <c r="D28" s="17">
        <v>0.22288704208988552</v>
      </c>
      <c r="E28" s="17">
        <v>1.5983873724831177E-2</v>
      </c>
      <c r="F28" s="17">
        <v>-0.18423598516417625</v>
      </c>
      <c r="G28" s="17">
        <v>-9.0323948018228347E-3</v>
      </c>
      <c r="H28" s="17">
        <v>-0.1999576021250361</v>
      </c>
      <c r="I28" s="17">
        <v>-0.24104731292081075</v>
      </c>
      <c r="J28" s="17">
        <v>-6.7635917747814162E-2</v>
      </c>
      <c r="K28" s="17">
        <v>0.41967513634726733</v>
      </c>
      <c r="L28" s="17">
        <v>0.51276154295630982</v>
      </c>
      <c r="M28" s="16">
        <v>1</v>
      </c>
    </row>
    <row r="36" spans="1:13" ht="14.65" thickBot="1" x14ac:dyDescent="0.5"/>
    <row r="37" spans="1:13" x14ac:dyDescent="0.45">
      <c r="A37" s="4"/>
      <c r="B37" s="4" t="s">
        <v>0</v>
      </c>
      <c r="C37" s="4" t="s">
        <v>1</v>
      </c>
      <c r="D37" s="4" t="s">
        <v>2</v>
      </c>
      <c r="E37" s="4" t="s">
        <v>3</v>
      </c>
      <c r="F37" s="4" t="s">
        <v>4</v>
      </c>
      <c r="G37" s="4" t="s">
        <v>5</v>
      </c>
      <c r="H37" s="4" t="s">
        <v>6</v>
      </c>
      <c r="I37" s="4" t="s">
        <v>7</v>
      </c>
      <c r="J37" s="4" t="s">
        <v>8</v>
      </c>
      <c r="K37" s="4" t="s">
        <v>9</v>
      </c>
      <c r="L37" s="4" t="s">
        <v>10</v>
      </c>
      <c r="M37" s="4" t="s">
        <v>11</v>
      </c>
    </row>
    <row r="38" spans="1:13" x14ac:dyDescent="0.45">
      <c r="A38" t="s">
        <v>0</v>
      </c>
      <c r="B38" s="13">
        <v>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spans="1:13" x14ac:dyDescent="0.45">
      <c r="A39" t="s">
        <v>1</v>
      </c>
      <c r="B39" s="11">
        <v>-0.28251543364660164</v>
      </c>
      <c r="C39" s="13">
        <v>1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spans="1:13" x14ac:dyDescent="0.45">
      <c r="A40" t="s">
        <v>2</v>
      </c>
      <c r="B40" s="11">
        <v>0.66048486981097498</v>
      </c>
      <c r="C40" s="11">
        <v>-0.62155546464612277</v>
      </c>
      <c r="D40" s="13">
        <v>1</v>
      </c>
      <c r="E40" s="11"/>
      <c r="F40" s="11"/>
      <c r="G40" s="11"/>
      <c r="H40" s="11"/>
      <c r="I40" s="11"/>
      <c r="J40" s="11"/>
      <c r="K40" s="11"/>
      <c r="L40" s="11"/>
      <c r="M40" s="11"/>
    </row>
    <row r="41" spans="1:13" x14ac:dyDescent="0.45">
      <c r="A41" t="s">
        <v>3</v>
      </c>
      <c r="B41" s="11">
        <v>0.23648111160320259</v>
      </c>
      <c r="C41" s="11">
        <v>1.2160758219538294E-2</v>
      </c>
      <c r="D41" s="11">
        <v>0.16116591892985632</v>
      </c>
      <c r="E41" s="13">
        <v>1</v>
      </c>
      <c r="F41" s="11"/>
      <c r="G41" s="11"/>
      <c r="H41" s="11"/>
      <c r="I41" s="11"/>
      <c r="J41" s="11"/>
      <c r="K41" s="11"/>
      <c r="L41" s="11"/>
      <c r="M41" s="11"/>
    </row>
    <row r="42" spans="1:13" x14ac:dyDescent="0.45">
      <c r="A42" t="s">
        <v>4</v>
      </c>
      <c r="B42" s="11">
        <v>0.20959334535643359</v>
      </c>
      <c r="C42" s="11">
        <v>0.11500660464664669</v>
      </c>
      <c r="D42" s="11">
        <v>7.2875694868405741E-2</v>
      </c>
      <c r="E42" s="11">
        <v>0.26528311296806495</v>
      </c>
      <c r="F42" s="13">
        <v>1</v>
      </c>
      <c r="G42" s="11"/>
      <c r="H42" s="11"/>
      <c r="I42" s="11"/>
      <c r="J42" s="11"/>
      <c r="K42" s="11"/>
      <c r="L42" s="11"/>
      <c r="M42" s="11"/>
    </row>
    <row r="43" spans="1:13" x14ac:dyDescent="0.45">
      <c r="A43" t="s">
        <v>5</v>
      </c>
      <c r="B43" s="11">
        <v>-0.13358458538641305</v>
      </c>
      <c r="C43" s="11">
        <v>-2.1272974009970053E-2</v>
      </c>
      <c r="D43" s="11">
        <v>-6.1152257451496134E-2</v>
      </c>
      <c r="E43" s="11">
        <v>8.1742286030362585E-2</v>
      </c>
      <c r="F43" s="11">
        <v>2.8081809486965554E-2</v>
      </c>
      <c r="G43" s="13">
        <v>1</v>
      </c>
      <c r="H43" s="11"/>
      <c r="I43" s="11"/>
      <c r="J43" s="11"/>
      <c r="K43" s="11"/>
      <c r="L43" s="11"/>
      <c r="M43" s="11"/>
    </row>
    <row r="44" spans="1:13" x14ac:dyDescent="0.45">
      <c r="A44" t="s">
        <v>6</v>
      </c>
      <c r="B44" s="11">
        <v>-8.1347695830244079E-2</v>
      </c>
      <c r="C44" s="11">
        <v>0.10049314151249827</v>
      </c>
      <c r="D44" s="11">
        <v>1.4377262703326305E-2</v>
      </c>
      <c r="E44" s="11">
        <v>0.1847508049151228</v>
      </c>
      <c r="F44" s="11">
        <v>0.18208203418550606</v>
      </c>
      <c r="G44" s="11">
        <v>0.62481800973357171</v>
      </c>
      <c r="H44" s="13">
        <v>1</v>
      </c>
      <c r="I44" s="11"/>
      <c r="J44" s="11"/>
      <c r="K44" s="11"/>
      <c r="L44" s="11"/>
      <c r="M44" s="11"/>
    </row>
    <row r="45" spans="1:13" x14ac:dyDescent="0.45">
      <c r="A45" t="s">
        <v>7</v>
      </c>
      <c r="B45" s="11">
        <v>0.6096384279846041</v>
      </c>
      <c r="C45" s="11">
        <v>4.0574519849650804E-2</v>
      </c>
      <c r="D45" s="11">
        <v>0.29399572301666366</v>
      </c>
      <c r="E45" s="11">
        <v>0.40156917283918087</v>
      </c>
      <c r="F45" s="11">
        <v>0.43012807903763239</v>
      </c>
      <c r="G45" s="11">
        <v>-9.0199071407888239E-3</v>
      </c>
      <c r="H45" s="11">
        <v>0.15567707140858222</v>
      </c>
      <c r="I45" s="13">
        <v>1</v>
      </c>
      <c r="J45" s="11"/>
      <c r="K45" s="11"/>
      <c r="L45" s="11"/>
      <c r="M45" s="11"/>
    </row>
    <row r="46" spans="1:13" x14ac:dyDescent="0.45">
      <c r="A46" t="s">
        <v>8</v>
      </c>
      <c r="B46" s="11">
        <v>-0.69855610866166262</v>
      </c>
      <c r="C46" s="11">
        <v>0.24436765265215901</v>
      </c>
      <c r="D46" s="11">
        <v>-0.48524360438430797</v>
      </c>
      <c r="E46" s="11">
        <v>-6.6871915649747191E-2</v>
      </c>
      <c r="F46" s="11">
        <v>-0.1893447709431039</v>
      </c>
      <c r="G46" s="11">
        <v>0.10102841851952743</v>
      </c>
      <c r="H46" s="11">
        <v>-1.2732371942118582E-2</v>
      </c>
      <c r="I46" s="11">
        <v>-0.24329804456724199</v>
      </c>
      <c r="J46" s="13">
        <v>1</v>
      </c>
      <c r="K46" s="11"/>
      <c r="L46" s="11"/>
      <c r="M46" s="11"/>
    </row>
    <row r="47" spans="1:13" x14ac:dyDescent="0.45">
      <c r="A47" t="s">
        <v>9</v>
      </c>
      <c r="B47" s="11">
        <v>0.1766534708943166</v>
      </c>
      <c r="C47" s="11">
        <v>-0.30589136402559097</v>
      </c>
      <c r="D47" s="11">
        <v>0.267918992859633</v>
      </c>
      <c r="E47" s="11">
        <v>6.7621282055565612E-2</v>
      </c>
      <c r="F47" s="11">
        <v>-7.0516502124592914E-2</v>
      </c>
      <c r="G47" s="11">
        <v>8.3836401725328955E-2</v>
      </c>
      <c r="H47" s="11">
        <v>-5.9349106318964819E-2</v>
      </c>
      <c r="I47" s="11">
        <v>8.9328922446628517E-2</v>
      </c>
      <c r="J47" s="11">
        <v>1.4537292571707036E-2</v>
      </c>
      <c r="K47" s="13">
        <v>1</v>
      </c>
      <c r="L47" s="11"/>
      <c r="M47" s="11"/>
    </row>
    <row r="48" spans="1:13" x14ac:dyDescent="0.45">
      <c r="A48" t="s">
        <v>10</v>
      </c>
      <c r="B48" s="11">
        <v>-5.1036469694299751E-2</v>
      </c>
      <c r="C48" s="11">
        <v>-0.21920815978460095</v>
      </c>
      <c r="D48" s="11">
        <v>0.13973196802350013</v>
      </c>
      <c r="E48" s="11">
        <v>7.5236004626945088E-2</v>
      </c>
      <c r="F48" s="11">
        <v>-0.29969506233591048</v>
      </c>
      <c r="G48" s="11">
        <v>-5.1073760628926823E-2</v>
      </c>
      <c r="H48" s="11">
        <v>-0.26552395374443932</v>
      </c>
      <c r="I48" s="11">
        <v>-0.56078775324344543</v>
      </c>
      <c r="J48" s="11">
        <v>0.12887826579209782</v>
      </c>
      <c r="K48" s="11">
        <v>0.26589021319822936</v>
      </c>
      <c r="L48" s="13">
        <v>1</v>
      </c>
      <c r="M48" s="11"/>
    </row>
    <row r="49" spans="1:13" ht="14.65" thickBot="1" x14ac:dyDescent="0.5">
      <c r="A49" s="3" t="s">
        <v>11</v>
      </c>
      <c r="B49" s="12">
        <v>0.10825337648121001</v>
      </c>
      <c r="C49" s="12">
        <v>-0.3498751206891052</v>
      </c>
      <c r="D49" s="12">
        <v>0.22288704208988552</v>
      </c>
      <c r="E49" s="12">
        <v>1.5983873724831177E-2</v>
      </c>
      <c r="F49" s="12">
        <v>-0.18423598516417625</v>
      </c>
      <c r="G49" s="12">
        <v>-9.0323948018228347E-3</v>
      </c>
      <c r="H49" s="12">
        <v>-0.1999576021250361</v>
      </c>
      <c r="I49" s="12">
        <v>-0.24104731292081075</v>
      </c>
      <c r="J49" s="12">
        <v>-6.7635917747814162E-2</v>
      </c>
      <c r="K49" s="12">
        <v>0.41967513634726733</v>
      </c>
      <c r="L49" s="12">
        <v>0.51276154295630982</v>
      </c>
      <c r="M49" s="14">
        <v>1</v>
      </c>
    </row>
    <row r="52" spans="1:13" ht="14.65" thickBot="1" x14ac:dyDescent="0.5"/>
    <row r="53" spans="1:13" ht="14.65" thickBot="1" x14ac:dyDescent="0.5">
      <c r="A53" s="4"/>
      <c r="C53" t="s">
        <v>1</v>
      </c>
      <c r="D53" t="s">
        <v>2</v>
      </c>
      <c r="E53" t="s">
        <v>3</v>
      </c>
      <c r="F53" t="s">
        <v>4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10</v>
      </c>
      <c r="M53" s="3" t="s">
        <v>11</v>
      </c>
    </row>
    <row r="54" spans="1:13" ht="14.65" customHeight="1" thickBot="1" x14ac:dyDescent="0.5">
      <c r="A54" s="4"/>
      <c r="B54" t="s">
        <v>0</v>
      </c>
      <c r="C54" s="11">
        <v>-0.28251543364660164</v>
      </c>
      <c r="D54" s="11">
        <v>0.66048486981097498</v>
      </c>
      <c r="E54" s="11">
        <v>0.23648111160320259</v>
      </c>
      <c r="F54" s="11">
        <v>0.20959334535643359</v>
      </c>
      <c r="G54" s="11">
        <v>-0.13358458538641305</v>
      </c>
      <c r="H54" s="11">
        <v>-8.1347695830244079E-2</v>
      </c>
      <c r="I54" s="11">
        <v>0.6096384279846041</v>
      </c>
      <c r="J54" s="11">
        <v>-0.69855610866166262</v>
      </c>
      <c r="K54" s="11">
        <v>0.1766534708943166</v>
      </c>
      <c r="L54" s="11">
        <v>-5.1036469694299751E-2</v>
      </c>
      <c r="M54" s="12">
        <v>0.10825337648121001</v>
      </c>
    </row>
    <row r="55" spans="1:13" ht="14.65" thickBot="1" x14ac:dyDescent="0.5"/>
    <row r="56" spans="1:13" ht="14.65" thickBot="1" x14ac:dyDescent="0.5">
      <c r="B56" s="4"/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 s="3" t="s">
        <v>11</v>
      </c>
    </row>
    <row r="57" spans="1:13" ht="14.65" thickBot="1" x14ac:dyDescent="0.5">
      <c r="B57" s="4" t="s">
        <v>1</v>
      </c>
      <c r="C57" s="11">
        <v>-0.62155546464612277</v>
      </c>
      <c r="D57" s="11">
        <v>1.2160758219538294E-2</v>
      </c>
      <c r="E57" s="11">
        <v>0.11500660464664669</v>
      </c>
      <c r="F57" s="11">
        <v>-2.1272974009970053E-2</v>
      </c>
      <c r="G57" s="11">
        <v>0.10049314151249827</v>
      </c>
      <c r="H57" s="11">
        <v>4.0574519849650804E-2</v>
      </c>
      <c r="I57" s="11">
        <v>0.24436765265215918</v>
      </c>
      <c r="J57" s="11">
        <v>-0.30589136402559064</v>
      </c>
      <c r="K57" s="11">
        <v>-0.21920815978460095</v>
      </c>
      <c r="L57" s="12">
        <v>-0.3498751206891052</v>
      </c>
    </row>
    <row r="58" spans="1:13" ht="14.65" thickBot="1" x14ac:dyDescent="0.5"/>
    <row r="59" spans="1:13" ht="14.65" thickBot="1" x14ac:dyDescent="0.5">
      <c r="B59" s="4"/>
      <c r="C59" t="s">
        <v>3</v>
      </c>
      <c r="D59" t="s">
        <v>4</v>
      </c>
      <c r="E59" t="s">
        <v>5</v>
      </c>
      <c r="F59" t="s">
        <v>6</v>
      </c>
      <c r="G59" t="s">
        <v>7</v>
      </c>
      <c r="H59" t="s">
        <v>8</v>
      </c>
      <c r="I59" t="s">
        <v>9</v>
      </c>
      <c r="J59" t="s">
        <v>10</v>
      </c>
      <c r="K59" s="3" t="s">
        <v>11</v>
      </c>
    </row>
    <row r="60" spans="1:13" ht="14.65" thickBot="1" x14ac:dyDescent="0.5">
      <c r="B60" s="4" t="s">
        <v>2</v>
      </c>
      <c r="C60" s="11">
        <v>0.16116591892985632</v>
      </c>
      <c r="D60" s="11">
        <v>7.2875694868405741E-2</v>
      </c>
      <c r="E60" s="11">
        <v>-6.1152257451496134E-2</v>
      </c>
      <c r="F60" s="11">
        <v>1.4377262703326305E-2</v>
      </c>
      <c r="G60" s="11">
        <v>0.29399572301666366</v>
      </c>
      <c r="H60" s="11">
        <v>-0.48524360438430797</v>
      </c>
      <c r="I60" s="11">
        <v>0.267918992859633</v>
      </c>
      <c r="J60" s="11">
        <v>0.13973196802350013</v>
      </c>
      <c r="K60" s="12">
        <v>0.22288704208988552</v>
      </c>
    </row>
    <row r="62" spans="1:13" x14ac:dyDescent="0.45">
      <c r="B62" s="18"/>
      <c r="C62" t="s">
        <v>4</v>
      </c>
      <c r="D62" t="s">
        <v>5</v>
      </c>
      <c r="E62" t="s">
        <v>6</v>
      </c>
      <c r="F62" t="s">
        <v>7</v>
      </c>
      <c r="G62" t="s">
        <v>8</v>
      </c>
      <c r="H62" t="s">
        <v>9</v>
      </c>
      <c r="I62" t="s">
        <v>10</v>
      </c>
      <c r="J62" t="s">
        <v>11</v>
      </c>
    </row>
    <row r="63" spans="1:13" x14ac:dyDescent="0.45">
      <c r="B63" s="18" t="s">
        <v>3</v>
      </c>
      <c r="C63" s="11">
        <v>0.26528311296806495</v>
      </c>
      <c r="D63" s="11">
        <v>8.1742286030362585E-2</v>
      </c>
      <c r="E63" s="11">
        <v>0.1847508049151228</v>
      </c>
      <c r="F63" s="11">
        <v>0.40156917283918087</v>
      </c>
      <c r="G63" s="11">
        <v>-6.6871915649747191E-2</v>
      </c>
      <c r="H63" s="11">
        <v>6.7621282055565612E-2</v>
      </c>
      <c r="I63" s="11">
        <v>7.5236004626945088E-2</v>
      </c>
      <c r="J63" s="11">
        <v>1.5983873724831177E-2</v>
      </c>
    </row>
    <row r="65" spans="2:9" x14ac:dyDescent="0.45">
      <c r="B65" s="15"/>
      <c r="C65" s="16" t="s">
        <v>5</v>
      </c>
      <c r="D65" s="16" t="s">
        <v>6</v>
      </c>
      <c r="E65" s="16" t="s">
        <v>7</v>
      </c>
      <c r="F65" s="16" t="s">
        <v>8</v>
      </c>
      <c r="G65" s="16" t="s">
        <v>9</v>
      </c>
      <c r="H65" s="16" t="s">
        <v>10</v>
      </c>
      <c r="I65" s="16" t="s">
        <v>11</v>
      </c>
    </row>
    <row r="66" spans="2:9" x14ac:dyDescent="0.45">
      <c r="B66" s="15" t="s">
        <v>4</v>
      </c>
      <c r="C66" s="17">
        <v>2.8081809486965554E-2</v>
      </c>
      <c r="D66" s="17">
        <v>0.18208203418550606</v>
      </c>
      <c r="E66" s="17">
        <v>0.43012807903763239</v>
      </c>
      <c r="F66" s="17">
        <v>-0.1893447709431039</v>
      </c>
      <c r="G66" s="17">
        <v>-7.0516502124592914E-2</v>
      </c>
      <c r="H66" s="17">
        <v>-0.29969506233591048</v>
      </c>
      <c r="I66" s="17">
        <v>-0.18423598516417625</v>
      </c>
    </row>
    <row r="68" spans="2:9" x14ac:dyDescent="0.45">
      <c r="B68" s="15"/>
      <c r="C68" s="16" t="s">
        <v>6</v>
      </c>
      <c r="D68" s="16" t="s">
        <v>7</v>
      </c>
      <c r="E68" s="16" t="s">
        <v>8</v>
      </c>
      <c r="F68" s="16" t="s">
        <v>9</v>
      </c>
      <c r="G68" s="16" t="s">
        <v>10</v>
      </c>
      <c r="H68" s="16" t="s">
        <v>11</v>
      </c>
    </row>
    <row r="69" spans="2:9" x14ac:dyDescent="0.45">
      <c r="B69" s="15" t="s">
        <v>5</v>
      </c>
      <c r="C69" s="17">
        <v>0.62481800973357171</v>
      </c>
      <c r="D69" s="17">
        <v>-9.0199071407888239E-3</v>
      </c>
      <c r="E69" s="17">
        <v>0.10102841851952743</v>
      </c>
      <c r="F69" s="17">
        <v>8.3836401725328955E-2</v>
      </c>
      <c r="G69" s="17">
        <v>-5.1073760628926823E-2</v>
      </c>
      <c r="H69" s="17">
        <v>-9.0323948018228347E-3</v>
      </c>
    </row>
    <row r="71" spans="2:9" x14ac:dyDescent="0.45">
      <c r="B71" s="15"/>
      <c r="C71" s="16" t="s">
        <v>7</v>
      </c>
      <c r="D71" s="16" t="s">
        <v>8</v>
      </c>
      <c r="E71" s="16" t="s">
        <v>9</v>
      </c>
      <c r="F71" s="16" t="s">
        <v>10</v>
      </c>
      <c r="G71" s="16" t="s">
        <v>11</v>
      </c>
    </row>
    <row r="72" spans="2:9" x14ac:dyDescent="0.45">
      <c r="B72" s="15" t="s">
        <v>6</v>
      </c>
      <c r="C72" s="17">
        <v>0.15567707140858222</v>
      </c>
      <c r="D72" s="17">
        <v>-1.2732371942118582E-2</v>
      </c>
      <c r="E72" s="17">
        <v>-5.9349106318964819E-2</v>
      </c>
      <c r="F72" s="17">
        <v>-0.26552395374443932</v>
      </c>
      <c r="G72" s="17">
        <v>-0.1999576021250361</v>
      </c>
    </row>
    <row r="75" spans="2:9" x14ac:dyDescent="0.45">
      <c r="B75" s="15"/>
      <c r="C75" s="16" t="s">
        <v>8</v>
      </c>
      <c r="D75" s="16" t="s">
        <v>9</v>
      </c>
      <c r="E75" s="16" t="s">
        <v>10</v>
      </c>
      <c r="F75" s="16" t="s">
        <v>11</v>
      </c>
    </row>
    <row r="76" spans="2:9" x14ac:dyDescent="0.45">
      <c r="B76" s="15" t="s">
        <v>7</v>
      </c>
      <c r="C76" s="17">
        <v>-0.24329804456724174</v>
      </c>
      <c r="D76" s="17">
        <v>8.9328922446628517E-2</v>
      </c>
      <c r="E76" s="17">
        <v>-0.56078775324344543</v>
      </c>
      <c r="F76" s="17">
        <v>-0.24104731292081075</v>
      </c>
    </row>
    <row r="78" spans="2:9" x14ac:dyDescent="0.45">
      <c r="B78" s="15"/>
      <c r="C78" s="16" t="s">
        <v>9</v>
      </c>
      <c r="D78" s="16" t="s">
        <v>10</v>
      </c>
      <c r="E78" s="16" t="s">
        <v>11</v>
      </c>
    </row>
    <row r="79" spans="2:9" x14ac:dyDescent="0.45">
      <c r="B79" s="19" t="s">
        <v>8</v>
      </c>
      <c r="C79" s="17">
        <v>1.4537292571707036E-2</v>
      </c>
      <c r="D79" s="17">
        <v>0.12887826579209782</v>
      </c>
      <c r="E79" s="17">
        <v>-6.7635917747814162E-2</v>
      </c>
    </row>
    <row r="81" spans="2:5" x14ac:dyDescent="0.45">
      <c r="B81" s="15"/>
      <c r="C81" s="16" t="s">
        <v>10</v>
      </c>
      <c r="D81" s="16" t="s">
        <v>11</v>
      </c>
      <c r="E81" s="16" t="s">
        <v>1</v>
      </c>
    </row>
    <row r="82" spans="2:5" x14ac:dyDescent="0.45">
      <c r="B82" s="15" t="s">
        <v>9</v>
      </c>
      <c r="C82" s="17">
        <v>0.26589021319822936</v>
      </c>
      <c r="D82" s="17">
        <v>0.41967513634726733</v>
      </c>
      <c r="E82" s="22">
        <f>$C$47</f>
        <v>-0.30589136402559097</v>
      </c>
    </row>
    <row r="108" spans="2:13" x14ac:dyDescent="0.45">
      <c r="B108" s="15"/>
      <c r="C108" s="15" t="s">
        <v>0</v>
      </c>
      <c r="D108" s="15" t="s">
        <v>1</v>
      </c>
      <c r="E108" s="15" t="s">
        <v>2</v>
      </c>
      <c r="F108" s="15" t="s">
        <v>3</v>
      </c>
      <c r="G108" s="15" t="s">
        <v>4</v>
      </c>
      <c r="H108" s="15" t="s">
        <v>5</v>
      </c>
      <c r="I108" s="15" t="s">
        <v>6</v>
      </c>
      <c r="J108" s="15" t="s">
        <v>7</v>
      </c>
      <c r="K108" s="15" t="s">
        <v>8</v>
      </c>
      <c r="L108" s="15" t="s">
        <v>9</v>
      </c>
      <c r="M108" s="15" t="s">
        <v>11</v>
      </c>
    </row>
    <row r="109" spans="2:13" x14ac:dyDescent="0.45">
      <c r="B109" s="16" t="s">
        <v>10</v>
      </c>
      <c r="C109" s="16">
        <v>-5.1036469694299751E-2</v>
      </c>
      <c r="D109" s="16">
        <v>-0.21920815978460095</v>
      </c>
      <c r="E109" s="16">
        <v>0.13973196802350013</v>
      </c>
      <c r="F109" s="16">
        <v>7.5236004626945088E-2</v>
      </c>
      <c r="G109" s="16">
        <v>-0.29969506233591048</v>
      </c>
      <c r="H109" s="16">
        <v>-5.1073760628926823E-2</v>
      </c>
      <c r="I109" s="16">
        <v>-0.26552395374443932</v>
      </c>
      <c r="J109" s="16">
        <v>-0.56078775324344543</v>
      </c>
      <c r="K109" s="16">
        <v>0.12887826579209782</v>
      </c>
      <c r="L109" s="16">
        <v>0.26589021319822936</v>
      </c>
      <c r="M109" s="17">
        <v>0.51276154295630982</v>
      </c>
    </row>
    <row r="116" spans="2:13" x14ac:dyDescent="0.45">
      <c r="B116" s="15"/>
      <c r="C116" s="15" t="s">
        <v>0</v>
      </c>
      <c r="D116" s="15" t="s">
        <v>1</v>
      </c>
      <c r="E116" s="15" t="s">
        <v>2</v>
      </c>
      <c r="F116" s="15" t="s">
        <v>3</v>
      </c>
      <c r="G116" s="15" t="s">
        <v>4</v>
      </c>
      <c r="H116" s="15" t="s">
        <v>5</v>
      </c>
      <c r="I116" s="15" t="s">
        <v>6</v>
      </c>
      <c r="J116" s="15" t="s">
        <v>8</v>
      </c>
      <c r="K116" s="15" t="s">
        <v>9</v>
      </c>
      <c r="L116" s="15" t="s">
        <v>10</v>
      </c>
      <c r="M116" s="15" t="s">
        <v>11</v>
      </c>
    </row>
    <row r="117" spans="2:13" x14ac:dyDescent="0.45">
      <c r="B117" s="16" t="s">
        <v>7</v>
      </c>
      <c r="C117" s="16">
        <v>0.6096384279846041</v>
      </c>
      <c r="D117" s="16">
        <v>4.0574519849650804E-2</v>
      </c>
      <c r="E117" s="16">
        <v>0.29399572301666366</v>
      </c>
      <c r="F117" s="16">
        <v>0.40156917283918087</v>
      </c>
      <c r="G117" s="16">
        <v>0.43012807903763239</v>
      </c>
      <c r="H117" s="16">
        <v>-9.0199071407888239E-3</v>
      </c>
      <c r="I117" s="16">
        <v>0.15567707140858222</v>
      </c>
      <c r="J117" s="17">
        <v>-0.24329804456724199</v>
      </c>
      <c r="K117" s="17">
        <v>8.9328922446628517E-2</v>
      </c>
      <c r="L117" s="17">
        <v>-0.56078775324344543</v>
      </c>
      <c r="M117" s="17">
        <v>-0.24104731292081075</v>
      </c>
    </row>
    <row r="120" spans="2:13" x14ac:dyDescent="0.45">
      <c r="B120" s="15"/>
      <c r="C120" s="15" t="s">
        <v>0</v>
      </c>
      <c r="D120" s="15" t="s">
        <v>2</v>
      </c>
      <c r="E120" s="15" t="s">
        <v>3</v>
      </c>
      <c r="F120" s="15" t="s">
        <v>4</v>
      </c>
      <c r="G120" s="15" t="s">
        <v>8</v>
      </c>
      <c r="H120" s="15" t="s">
        <v>10</v>
      </c>
      <c r="I120" s="15" t="s">
        <v>11</v>
      </c>
    </row>
    <row r="121" spans="2:13" x14ac:dyDescent="0.45">
      <c r="B121" s="16" t="s">
        <v>7</v>
      </c>
      <c r="C121" s="17">
        <v>0.6096384279846041</v>
      </c>
      <c r="D121" s="17">
        <v>0.29399572301666366</v>
      </c>
      <c r="E121" s="17">
        <v>0.40156917283918087</v>
      </c>
      <c r="F121" s="17">
        <v>0.43012807903763239</v>
      </c>
      <c r="G121" s="17">
        <v>-0.24329804456724199</v>
      </c>
      <c r="H121" s="17">
        <v>-0.56078775324344543</v>
      </c>
      <c r="I121" s="17">
        <v>-0.24104731292081075</v>
      </c>
    </row>
  </sheetData>
  <conditionalFormatting sqref="A1:M13 B108:M108 B116:M116">
    <cfRule type="colorScale" priority="21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A27:M27">
    <cfRule type="colorScale" priority="9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A28:M28">
    <cfRule type="colorScale" priority="8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A37:M49">
    <cfRule type="colorScale" priority="20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A53:M54">
    <cfRule type="colorScale" priority="19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81:D82">
    <cfRule type="colorScale" priority="10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78:E79">
    <cfRule type="colorScale" priority="11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75:F76">
    <cfRule type="colorScale" priority="12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71:G72">
    <cfRule type="colorScale" priority="13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68:H69">
    <cfRule type="colorScale" priority="14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65:I66">
    <cfRule type="colorScale" priority="15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117:I117">
    <cfRule type="colorScale" priority="4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120:I121">
    <cfRule type="colorScale" priority="1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62:J63">
    <cfRule type="colorScale" priority="16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59:K60">
    <cfRule type="colorScale" priority="17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56:L57">
    <cfRule type="colorScale" priority="18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B109:L109">
    <cfRule type="colorScale" priority="7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J117:M117">
    <cfRule type="colorScale" priority="2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conditionalFormatting sqref="M109">
    <cfRule type="colorScale" priority="5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3200B-C089-4EE2-9845-54EA56DB4121}">
  <dimension ref="A1:AJ1032"/>
  <sheetViews>
    <sheetView topLeftCell="K1" workbookViewId="0">
      <selection activeCell="S3" sqref="S3:S4"/>
    </sheetView>
  </sheetViews>
  <sheetFormatPr defaultRowHeight="14.25" x14ac:dyDescent="0.45"/>
  <cols>
    <col min="1" max="1" width="12.46484375" bestFit="1" customWidth="1"/>
    <col min="2" max="2" width="14.3984375" bestFit="1" customWidth="1"/>
    <col min="3" max="3" width="10.46484375" bestFit="1" customWidth="1"/>
    <col min="4" max="4" width="13.86328125" bestFit="1" customWidth="1"/>
    <col min="5" max="5" width="10" bestFit="1" customWidth="1"/>
    <col min="6" max="6" width="17.265625" bestFit="1" customWidth="1"/>
    <col min="7" max="7" width="17.86328125" bestFit="1" customWidth="1"/>
    <col min="8" max="8" width="8.59765625" bestFit="1" customWidth="1"/>
    <col min="9" max="9" width="5.1328125" bestFit="1" customWidth="1"/>
    <col min="10" max="10" width="10.3984375" bestFit="1" customWidth="1"/>
    <col min="11" max="11" width="8.59765625" bestFit="1" customWidth="1"/>
    <col min="12" max="12" width="8.33203125" bestFit="1" customWidth="1"/>
    <col min="14" max="14" width="19.3984375" bestFit="1" customWidth="1"/>
  </cols>
  <sheetData>
    <row r="1" spans="1:3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54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</row>
    <row r="2" spans="1:36" x14ac:dyDescent="0.45">
      <c r="A2">
        <v>7.4</v>
      </c>
      <c r="B2">
        <v>0.7</v>
      </c>
      <c r="C2">
        <v>0</v>
      </c>
      <c r="D2">
        <v>1.9</v>
      </c>
      <c r="E2">
        <v>7.5999999999999998E-2</v>
      </c>
      <c r="F2">
        <v>11</v>
      </c>
      <c r="G2">
        <v>34</v>
      </c>
      <c r="H2">
        <v>0.99780000000000002</v>
      </c>
      <c r="I2">
        <v>3.51</v>
      </c>
      <c r="J2">
        <v>0.56000000000000005</v>
      </c>
      <c r="K2">
        <v>9.4</v>
      </c>
      <c r="L2">
        <v>5</v>
      </c>
      <c r="N2" t="s">
        <v>12</v>
      </c>
      <c r="O2">
        <f>COUNT(A$2:A$1032)</f>
        <v>1031</v>
      </c>
      <c r="P2">
        <f t="shared" ref="P2:Z2" si="0">COUNT(B$2:B$1032)</f>
        <v>1031</v>
      </c>
      <c r="Q2">
        <f t="shared" si="0"/>
        <v>1031</v>
      </c>
      <c r="R2">
        <f t="shared" si="0"/>
        <v>1031</v>
      </c>
      <c r="S2">
        <f t="shared" si="0"/>
        <v>1031</v>
      </c>
      <c r="T2">
        <f t="shared" si="0"/>
        <v>1031</v>
      </c>
      <c r="U2">
        <f t="shared" si="0"/>
        <v>1031</v>
      </c>
      <c r="V2">
        <f t="shared" si="0"/>
        <v>1031</v>
      </c>
      <c r="W2">
        <f t="shared" si="0"/>
        <v>1031</v>
      </c>
      <c r="X2">
        <f t="shared" si="0"/>
        <v>1031</v>
      </c>
      <c r="Y2">
        <f t="shared" si="0"/>
        <v>1031</v>
      </c>
      <c r="Z2">
        <f t="shared" si="0"/>
        <v>1031</v>
      </c>
    </row>
    <row r="3" spans="1:36" x14ac:dyDescent="0.45">
      <c r="A3">
        <v>7.8</v>
      </c>
      <c r="B3">
        <v>0.88</v>
      </c>
      <c r="C3">
        <v>0</v>
      </c>
      <c r="D3">
        <v>2.6</v>
      </c>
      <c r="E3">
        <v>9.8000000000000004E-2</v>
      </c>
      <c r="F3">
        <v>25</v>
      </c>
      <c r="G3">
        <v>67</v>
      </c>
      <c r="H3">
        <v>0.99680000000000002</v>
      </c>
      <c r="I3">
        <v>3.2</v>
      </c>
      <c r="J3">
        <v>0.68</v>
      </c>
      <c r="K3">
        <v>9.8000000000000007</v>
      </c>
      <c r="L3">
        <v>5</v>
      </c>
      <c r="N3" t="s">
        <v>13</v>
      </c>
      <c r="O3">
        <f>MIN(A$2:A$1032)</f>
        <v>5.0999999999999996</v>
      </c>
      <c r="P3">
        <f t="shared" ref="P3:Z3" si="1">MIN(B$2:B$1032)</f>
        <v>0.12</v>
      </c>
      <c r="Q3">
        <f t="shared" si="1"/>
        <v>0</v>
      </c>
      <c r="R3">
        <f t="shared" si="1"/>
        <v>1.2</v>
      </c>
      <c r="S3">
        <f t="shared" si="1"/>
        <v>3.9E-2</v>
      </c>
      <c r="T3">
        <f t="shared" si="1"/>
        <v>1</v>
      </c>
      <c r="U3">
        <f t="shared" si="1"/>
        <v>6</v>
      </c>
      <c r="V3">
        <f t="shared" si="1"/>
        <v>0.99150000000000005</v>
      </c>
      <c r="W3">
        <f t="shared" si="1"/>
        <v>2.88</v>
      </c>
      <c r="X3">
        <f t="shared" si="1"/>
        <v>0.33</v>
      </c>
      <c r="Y3">
        <f t="shared" si="1"/>
        <v>8.6999999999999993</v>
      </c>
      <c r="Z3">
        <f t="shared" si="1"/>
        <v>3</v>
      </c>
    </row>
    <row r="4" spans="1:36" x14ac:dyDescent="0.45">
      <c r="A4">
        <v>7.8</v>
      </c>
      <c r="B4">
        <v>0.76</v>
      </c>
      <c r="C4">
        <v>0.04</v>
      </c>
      <c r="D4">
        <v>2.2999999999999998</v>
      </c>
      <c r="E4">
        <v>9.1999999999999998E-2</v>
      </c>
      <c r="F4">
        <v>15</v>
      </c>
      <c r="G4">
        <v>54</v>
      </c>
      <c r="H4">
        <v>0.997</v>
      </c>
      <c r="I4">
        <v>3.26</v>
      </c>
      <c r="J4">
        <v>0.65</v>
      </c>
      <c r="K4">
        <v>9.8000000000000007</v>
      </c>
      <c r="L4">
        <v>5</v>
      </c>
      <c r="N4" t="s">
        <v>14</v>
      </c>
      <c r="O4">
        <f>MAX(A$2:A$1032)</f>
        <v>12.3</v>
      </c>
      <c r="P4">
        <f t="shared" ref="P4:Z4" si="2">MAX(B$2:B$1032)</f>
        <v>1.01</v>
      </c>
      <c r="Q4">
        <f t="shared" si="2"/>
        <v>0.73</v>
      </c>
      <c r="R4">
        <f t="shared" si="2"/>
        <v>3.65</v>
      </c>
      <c r="S4">
        <f t="shared" si="2"/>
        <v>0.122</v>
      </c>
      <c r="T4">
        <f t="shared" si="2"/>
        <v>42</v>
      </c>
      <c r="U4">
        <f t="shared" si="2"/>
        <v>124</v>
      </c>
      <c r="V4">
        <f t="shared" si="2"/>
        <v>1.0009999999999999</v>
      </c>
      <c r="W4">
        <f t="shared" si="2"/>
        <v>3.72</v>
      </c>
      <c r="X4">
        <f t="shared" si="2"/>
        <v>0.98</v>
      </c>
      <c r="Y4">
        <f t="shared" si="2"/>
        <v>13.5</v>
      </c>
      <c r="Z4">
        <f t="shared" si="2"/>
        <v>8</v>
      </c>
    </row>
    <row r="5" spans="1:36" x14ac:dyDescent="0.45">
      <c r="A5">
        <v>11.2</v>
      </c>
      <c r="B5">
        <v>0.28000000000000003</v>
      </c>
      <c r="C5">
        <v>0.56000000000000005</v>
      </c>
      <c r="D5">
        <v>1.9</v>
      </c>
      <c r="E5">
        <v>7.4999999999999997E-2</v>
      </c>
      <c r="F5">
        <v>17</v>
      </c>
      <c r="G5">
        <v>60</v>
      </c>
      <c r="H5">
        <v>0.998</v>
      </c>
      <c r="I5">
        <v>3.16</v>
      </c>
      <c r="J5">
        <v>0.57999999999999996</v>
      </c>
      <c r="K5">
        <v>9.8000000000000007</v>
      </c>
      <c r="L5">
        <v>6</v>
      </c>
      <c r="N5" t="s">
        <v>15</v>
      </c>
      <c r="O5">
        <f>O4-O3</f>
        <v>7.2000000000000011</v>
      </c>
      <c r="P5">
        <f t="shared" ref="P5:Z5" si="3">P4-P3</f>
        <v>0.89</v>
      </c>
      <c r="Q5">
        <f t="shared" si="3"/>
        <v>0.73</v>
      </c>
      <c r="R5">
        <f t="shared" si="3"/>
        <v>2.4500000000000002</v>
      </c>
      <c r="S5">
        <f t="shared" si="3"/>
        <v>8.299999999999999E-2</v>
      </c>
      <c r="T5">
        <f t="shared" si="3"/>
        <v>41</v>
      </c>
      <c r="U5">
        <f t="shared" si="3"/>
        <v>118</v>
      </c>
      <c r="V5">
        <f t="shared" si="3"/>
        <v>9.4999999999998419E-3</v>
      </c>
      <c r="W5">
        <f t="shared" si="3"/>
        <v>0.8400000000000003</v>
      </c>
      <c r="X5">
        <f t="shared" si="3"/>
        <v>0.64999999999999991</v>
      </c>
      <c r="Y5">
        <f t="shared" si="3"/>
        <v>4.8000000000000007</v>
      </c>
      <c r="Z5">
        <f t="shared" si="3"/>
        <v>5</v>
      </c>
    </row>
    <row r="6" spans="1:36" x14ac:dyDescent="0.45">
      <c r="A6">
        <v>7.4</v>
      </c>
      <c r="B6">
        <v>0.66</v>
      </c>
      <c r="C6">
        <v>0</v>
      </c>
      <c r="D6">
        <v>1.8</v>
      </c>
      <c r="E6">
        <v>7.4999999999999997E-2</v>
      </c>
      <c r="F6">
        <v>13</v>
      </c>
      <c r="G6">
        <v>40</v>
      </c>
      <c r="H6">
        <v>0.99780000000000002</v>
      </c>
      <c r="I6">
        <v>3.51</v>
      </c>
      <c r="J6">
        <v>0.56000000000000005</v>
      </c>
      <c r="K6">
        <v>9.4</v>
      </c>
      <c r="L6">
        <v>5</v>
      </c>
      <c r="N6" t="s">
        <v>16</v>
      </c>
      <c r="O6">
        <f>AVERAGE(A$2:A$1032)</f>
        <v>8.1589718719689692</v>
      </c>
      <c r="P6">
        <f t="shared" ref="P6:Z6" si="4">AVERAGE(B$2:B$1032)</f>
        <v>0.52274005819592551</v>
      </c>
      <c r="Q6">
        <f t="shared" si="4"/>
        <v>0.24953443258971852</v>
      </c>
      <c r="R6">
        <f t="shared" si="4"/>
        <v>2.1948108632395735</v>
      </c>
      <c r="S6">
        <f t="shared" si="4"/>
        <v>7.839476236663423E-2</v>
      </c>
      <c r="T6">
        <f t="shared" si="4"/>
        <v>14.914645974781765</v>
      </c>
      <c r="U6">
        <f t="shared" si="4"/>
        <v>42.207565470417073</v>
      </c>
      <c r="V6">
        <f t="shared" si="4"/>
        <v>0.99652816682832235</v>
      </c>
      <c r="W6">
        <f t="shared" si="4"/>
        <v>3.323452958292922</v>
      </c>
      <c r="X6">
        <f t="shared" si="4"/>
        <v>0.63090203685741963</v>
      </c>
      <c r="Y6">
        <f t="shared" si="4"/>
        <v>10.397963142580005</v>
      </c>
      <c r="Z6">
        <f t="shared" si="4"/>
        <v>5.6372453928225026</v>
      </c>
    </row>
    <row r="7" spans="1:36" x14ac:dyDescent="0.45">
      <c r="A7">
        <v>7.9</v>
      </c>
      <c r="B7">
        <v>0.6</v>
      </c>
      <c r="C7">
        <v>0.06</v>
      </c>
      <c r="D7">
        <v>1.6</v>
      </c>
      <c r="E7">
        <v>6.9000000000000006E-2</v>
      </c>
      <c r="F7">
        <v>15</v>
      </c>
      <c r="G7">
        <v>59</v>
      </c>
      <c r="H7">
        <v>0.99639999999999995</v>
      </c>
      <c r="I7">
        <v>3.3</v>
      </c>
      <c r="J7">
        <v>0.46</v>
      </c>
      <c r="K7">
        <v>9.4</v>
      </c>
      <c r="L7">
        <v>5</v>
      </c>
      <c r="N7" t="s">
        <v>17</v>
      </c>
      <c r="O7">
        <f>MEDIAN(A$2:A$1032)</f>
        <v>7.8</v>
      </c>
      <c r="P7">
        <f t="shared" ref="P7:Z7" si="5">MEDIAN(B$2:B$1032)</f>
        <v>0.52</v>
      </c>
      <c r="Q7">
        <f t="shared" si="5"/>
        <v>0.24</v>
      </c>
      <c r="R7">
        <f t="shared" si="5"/>
        <v>2.1</v>
      </c>
      <c r="S7">
        <f t="shared" si="5"/>
        <v>7.8E-2</v>
      </c>
      <c r="T7">
        <f t="shared" si="5"/>
        <v>13</v>
      </c>
      <c r="U7">
        <f t="shared" si="5"/>
        <v>36</v>
      </c>
      <c r="V7">
        <f t="shared" si="5"/>
        <v>0.99655000000000005</v>
      </c>
      <c r="W7">
        <f t="shared" si="5"/>
        <v>3.32</v>
      </c>
      <c r="X7">
        <f t="shared" si="5"/>
        <v>0.61</v>
      </c>
      <c r="Y7">
        <f t="shared" si="5"/>
        <v>10.1</v>
      </c>
      <c r="Z7">
        <f t="shared" si="5"/>
        <v>6</v>
      </c>
    </row>
    <row r="8" spans="1:36" x14ac:dyDescent="0.45">
      <c r="A8">
        <v>7.3</v>
      </c>
      <c r="B8">
        <v>0.65</v>
      </c>
      <c r="C8">
        <v>0</v>
      </c>
      <c r="D8">
        <v>1.2</v>
      </c>
      <c r="E8">
        <v>6.5000000000000002E-2</v>
      </c>
      <c r="F8">
        <v>15</v>
      </c>
      <c r="G8">
        <v>21</v>
      </c>
      <c r="H8">
        <v>0.99460000000000004</v>
      </c>
      <c r="I8">
        <v>3.39</v>
      </c>
      <c r="J8">
        <v>0.47</v>
      </c>
      <c r="K8">
        <v>10</v>
      </c>
      <c r="L8">
        <v>7</v>
      </c>
      <c r="N8" t="s">
        <v>18</v>
      </c>
      <c r="O8">
        <f>_xlfn.MODE.SNGL(A$2:A$1032)</f>
        <v>7.2</v>
      </c>
      <c r="P8">
        <f t="shared" ref="P8:Z8" si="6">_xlfn.MODE.SNGL(B$2:B$1032)</f>
        <v>0.57999999999999996</v>
      </c>
      <c r="Q8">
        <f t="shared" si="6"/>
        <v>0</v>
      </c>
      <c r="R8">
        <f t="shared" si="6"/>
        <v>2</v>
      </c>
      <c r="S8">
        <f t="shared" si="6"/>
        <v>0.08</v>
      </c>
      <c r="T8">
        <f t="shared" si="6"/>
        <v>6</v>
      </c>
      <c r="U8">
        <f t="shared" si="6"/>
        <v>28</v>
      </c>
      <c r="V8">
        <f t="shared" si="6"/>
        <v>0.998</v>
      </c>
      <c r="W8">
        <f t="shared" si="6"/>
        <v>3.36</v>
      </c>
      <c r="X8">
        <f t="shared" si="6"/>
        <v>0.57999999999999996</v>
      </c>
      <c r="Y8">
        <f t="shared" si="6"/>
        <v>9.5</v>
      </c>
      <c r="Z8">
        <f t="shared" si="6"/>
        <v>5</v>
      </c>
    </row>
    <row r="9" spans="1:36" x14ac:dyDescent="0.45">
      <c r="A9">
        <v>7.8</v>
      </c>
      <c r="B9">
        <v>0.57999999999999996</v>
      </c>
      <c r="C9">
        <v>0.02</v>
      </c>
      <c r="D9">
        <v>2</v>
      </c>
      <c r="E9">
        <v>7.2999999999999995E-2</v>
      </c>
      <c r="F9">
        <v>9</v>
      </c>
      <c r="G9">
        <v>18</v>
      </c>
      <c r="H9">
        <v>0.99680000000000002</v>
      </c>
      <c r="I9">
        <v>3.36</v>
      </c>
      <c r="J9">
        <v>0.56999999999999995</v>
      </c>
      <c r="K9">
        <v>9.5</v>
      </c>
      <c r="L9">
        <v>7</v>
      </c>
      <c r="N9" t="s">
        <v>19</v>
      </c>
      <c r="O9">
        <f>_xlfn.STDEV.P(A$2:A$1032)</f>
        <v>1.4883167736746792</v>
      </c>
      <c r="P9">
        <f t="shared" ref="P9:Z9" si="7">_xlfn.STDEV.P(B$2:B$1032)</f>
        <v>0.16675988631967617</v>
      </c>
      <c r="Q9">
        <f t="shared" si="7"/>
        <v>0.18262971959350066</v>
      </c>
      <c r="R9">
        <f t="shared" si="7"/>
        <v>0.45373195268444699</v>
      </c>
      <c r="S9">
        <f t="shared" si="7"/>
        <v>1.4991375849827895E-2</v>
      </c>
      <c r="T9">
        <f t="shared" si="7"/>
        <v>8.8350817808044209</v>
      </c>
      <c r="U9">
        <f t="shared" si="7"/>
        <v>26.574303001378045</v>
      </c>
      <c r="V9">
        <f t="shared" si="7"/>
        <v>1.6410411741077902E-3</v>
      </c>
      <c r="W9">
        <f t="shared" si="7"/>
        <v>0.13656272107734144</v>
      </c>
      <c r="X9">
        <f t="shared" si="7"/>
        <v>0.11490586163273059</v>
      </c>
      <c r="Y9">
        <f t="shared" si="7"/>
        <v>1.0031882306326314</v>
      </c>
      <c r="Z9">
        <f t="shared" si="7"/>
        <v>0.77692833026864283</v>
      </c>
    </row>
    <row r="10" spans="1:36" x14ac:dyDescent="0.45">
      <c r="A10">
        <v>6.7</v>
      </c>
      <c r="B10">
        <v>0.57999999999999996</v>
      </c>
      <c r="C10">
        <v>0.08</v>
      </c>
      <c r="D10">
        <v>1.8</v>
      </c>
      <c r="E10">
        <v>9.6999999999999906E-2</v>
      </c>
      <c r="F10">
        <v>15</v>
      </c>
      <c r="G10">
        <v>65</v>
      </c>
      <c r="H10">
        <v>0.99590000000000001</v>
      </c>
      <c r="I10">
        <v>3.28</v>
      </c>
      <c r="J10">
        <v>0.54</v>
      </c>
      <c r="K10">
        <v>9.1999999999999993</v>
      </c>
      <c r="L10">
        <v>5</v>
      </c>
      <c r="N10" t="s">
        <v>20</v>
      </c>
      <c r="O10">
        <f>_xlfn.QUARTILE.INC(A$2:A$1032,1)</f>
        <v>7.1</v>
      </c>
      <c r="P10">
        <f t="shared" ref="P10:Z10" si="8">_xlfn.QUARTILE.INC(B$2:B$1032,1)</f>
        <v>0.39</v>
      </c>
      <c r="Q10">
        <f t="shared" si="8"/>
        <v>0.08</v>
      </c>
      <c r="R10">
        <f t="shared" si="8"/>
        <v>1.9</v>
      </c>
      <c r="S10">
        <f t="shared" si="8"/>
        <v>6.9000000000000006E-2</v>
      </c>
      <c r="T10">
        <f t="shared" si="8"/>
        <v>8</v>
      </c>
      <c r="U10">
        <f t="shared" si="8"/>
        <v>22</v>
      </c>
      <c r="V10">
        <f t="shared" si="8"/>
        <v>0.99550000000000005</v>
      </c>
      <c r="W10">
        <f t="shared" si="8"/>
        <v>3.23</v>
      </c>
      <c r="X10">
        <f t="shared" si="8"/>
        <v>0.55000000000000004</v>
      </c>
      <c r="Y10">
        <f t="shared" si="8"/>
        <v>9.5</v>
      </c>
      <c r="Z10">
        <f t="shared" si="8"/>
        <v>5</v>
      </c>
    </row>
    <row r="11" spans="1:36" x14ac:dyDescent="0.45">
      <c r="A11">
        <v>5.6</v>
      </c>
      <c r="B11">
        <v>0.61499999999999999</v>
      </c>
      <c r="C11">
        <v>0</v>
      </c>
      <c r="D11">
        <v>1.6</v>
      </c>
      <c r="E11">
        <v>8.8999999999999996E-2</v>
      </c>
      <c r="F11">
        <v>16</v>
      </c>
      <c r="G11">
        <v>59</v>
      </c>
      <c r="H11">
        <v>0.99429999999999996</v>
      </c>
      <c r="I11">
        <v>3.58</v>
      </c>
      <c r="J11">
        <v>0.52</v>
      </c>
      <c r="K11">
        <v>9.9</v>
      </c>
      <c r="L11">
        <v>5</v>
      </c>
      <c r="N11" t="s">
        <v>21</v>
      </c>
      <c r="O11">
        <f>_xlfn.QUARTILE.INC(A$2:A$1032,3)</f>
        <v>9</v>
      </c>
      <c r="P11">
        <f t="shared" ref="P11:Z11" si="9">_xlfn.QUARTILE.INC(B$2:B$1032,3)</f>
        <v>0.63</v>
      </c>
      <c r="Q11">
        <f t="shared" si="9"/>
        <v>0.4</v>
      </c>
      <c r="R11">
        <f t="shared" si="9"/>
        <v>2.5</v>
      </c>
      <c r="S11">
        <f t="shared" si="9"/>
        <v>8.6999999999999994E-2</v>
      </c>
      <c r="T11">
        <f t="shared" si="9"/>
        <v>20</v>
      </c>
      <c r="U11">
        <f t="shared" si="9"/>
        <v>56</v>
      </c>
      <c r="V11">
        <f t="shared" si="9"/>
        <v>0.99760000000000004</v>
      </c>
      <c r="W11">
        <f t="shared" si="9"/>
        <v>3.41</v>
      </c>
      <c r="X11">
        <f t="shared" si="9"/>
        <v>0.7</v>
      </c>
      <c r="Y11">
        <f t="shared" si="9"/>
        <v>11.0833333333333</v>
      </c>
      <c r="Z11">
        <f t="shared" si="9"/>
        <v>6</v>
      </c>
    </row>
    <row r="12" spans="1:36" x14ac:dyDescent="0.45">
      <c r="A12">
        <v>8.5</v>
      </c>
      <c r="B12">
        <v>0.28000000000000003</v>
      </c>
      <c r="C12">
        <v>0.56000000000000005</v>
      </c>
      <c r="D12">
        <v>1.8</v>
      </c>
      <c r="E12">
        <v>9.1999999999999998E-2</v>
      </c>
      <c r="F12">
        <v>35</v>
      </c>
      <c r="G12">
        <v>103</v>
      </c>
      <c r="H12">
        <v>0.99690000000000001</v>
      </c>
      <c r="I12">
        <v>3.3</v>
      </c>
      <c r="J12">
        <v>0.75</v>
      </c>
      <c r="K12">
        <v>10.5</v>
      </c>
      <c r="L12">
        <v>7</v>
      </c>
      <c r="N12" t="s">
        <v>60</v>
      </c>
      <c r="O12">
        <f>_xlfn.SKEW.P(A2:A1032)</f>
        <v>0.68665164889415309</v>
      </c>
      <c r="P12">
        <f t="shared" ref="P12:Z12" si="10">_xlfn.SKEW.P(B2:B1032)</f>
        <v>0.31185811254872758</v>
      </c>
      <c r="Q12">
        <f t="shared" si="10"/>
        <v>0.3039000822870821</v>
      </c>
      <c r="R12">
        <f t="shared" si="10"/>
        <v>0.59924949790081949</v>
      </c>
      <c r="S12">
        <f t="shared" si="10"/>
        <v>0.2262927068884806</v>
      </c>
      <c r="T12">
        <f t="shared" si="10"/>
        <v>0.84234805125293066</v>
      </c>
      <c r="U12">
        <f t="shared" si="10"/>
        <v>0.98761092652708282</v>
      </c>
      <c r="V12">
        <f t="shared" si="10"/>
        <v>-7.8404901796490858E-3</v>
      </c>
      <c r="W12">
        <f t="shared" si="10"/>
        <v>7.7564649073489006E-2</v>
      </c>
      <c r="X12">
        <f t="shared" si="10"/>
        <v>0.62824118636463444</v>
      </c>
      <c r="Y12">
        <f t="shared" si="10"/>
        <v>0.76038386748688047</v>
      </c>
      <c r="Z12">
        <f t="shared" si="10"/>
        <v>0.30707807557922967</v>
      </c>
    </row>
    <row r="13" spans="1:36" x14ac:dyDescent="0.45">
      <c r="A13">
        <v>8.9</v>
      </c>
      <c r="B13">
        <v>0.22</v>
      </c>
      <c r="C13">
        <v>0.48</v>
      </c>
      <c r="D13">
        <v>1.8</v>
      </c>
      <c r="E13">
        <v>7.6999999999999999E-2</v>
      </c>
      <c r="F13">
        <v>29</v>
      </c>
      <c r="G13">
        <v>60</v>
      </c>
      <c r="H13">
        <v>0.99680000000000002</v>
      </c>
      <c r="I13">
        <v>3.39</v>
      </c>
      <c r="J13">
        <v>0.53</v>
      </c>
      <c r="K13">
        <v>9.4</v>
      </c>
      <c r="L13">
        <v>6</v>
      </c>
    </row>
    <row r="14" spans="1:36" x14ac:dyDescent="0.45">
      <c r="A14">
        <v>7.6</v>
      </c>
      <c r="B14">
        <v>0.39</v>
      </c>
      <c r="C14">
        <v>0.31</v>
      </c>
      <c r="D14">
        <v>2.2999999999999998</v>
      </c>
      <c r="E14">
        <v>8.1999999999999906E-2</v>
      </c>
      <c r="F14">
        <v>23</v>
      </c>
      <c r="G14">
        <v>71</v>
      </c>
      <c r="H14">
        <v>0.99819999999999998</v>
      </c>
      <c r="I14">
        <v>3.52</v>
      </c>
      <c r="J14">
        <v>0.65</v>
      </c>
      <c r="K14">
        <v>9.6999999999999993</v>
      </c>
      <c r="L14">
        <v>5</v>
      </c>
      <c r="N14" t="s">
        <v>58</v>
      </c>
      <c r="O14" t="s">
        <v>12</v>
      </c>
      <c r="X14" t="s">
        <v>58</v>
      </c>
      <c r="Y14" t="s">
        <v>10</v>
      </c>
      <c r="Z14" t="s">
        <v>1</v>
      </c>
      <c r="AA14" t="s">
        <v>2</v>
      </c>
      <c r="AB14" t="s">
        <v>4</v>
      </c>
      <c r="AC14" t="s">
        <v>9</v>
      </c>
      <c r="AD14" t="s">
        <v>10</v>
      </c>
      <c r="AE14" t="s">
        <v>7</v>
      </c>
      <c r="AF14" t="s">
        <v>3</v>
      </c>
      <c r="AG14" t="s">
        <v>0</v>
      </c>
      <c r="AH14" s="11" t="s">
        <v>8</v>
      </c>
      <c r="AI14" t="s">
        <v>5</v>
      </c>
      <c r="AJ14" t="s">
        <v>6</v>
      </c>
    </row>
    <row r="15" spans="1:36" x14ac:dyDescent="0.45">
      <c r="A15">
        <v>7.9</v>
      </c>
      <c r="B15">
        <v>0.43</v>
      </c>
      <c r="C15">
        <v>0.21</v>
      </c>
      <c r="D15">
        <v>1.6</v>
      </c>
      <c r="E15">
        <v>0.106</v>
      </c>
      <c r="F15">
        <v>10</v>
      </c>
      <c r="G15">
        <v>37</v>
      </c>
      <c r="H15">
        <v>0.99660000000000004</v>
      </c>
      <c r="I15">
        <v>3.17</v>
      </c>
      <c r="J15">
        <v>0.91</v>
      </c>
      <c r="K15">
        <v>9.5</v>
      </c>
      <c r="L15">
        <v>5</v>
      </c>
      <c r="N15" cm="1">
        <f t="array" ref="N15:N20">_xlfn._xlws.SORT(_xlfn.UNIQUE(L2:L1032))</f>
        <v>3</v>
      </c>
      <c r="O15">
        <f>COUNTIF($L$2:$L$1032,$N15)</f>
        <v>3</v>
      </c>
      <c r="X15">
        <v>3</v>
      </c>
      <c r="Y15" s="1">
        <f>AVERAGEIF($L$2:$L$1032,X15,$K$2:$K$1032)</f>
        <v>9.5499999999999989</v>
      </c>
      <c r="Z15" s="1">
        <f>AVERAGEIF($L$2:$L$1032,X15,$B$2:$B$1032)</f>
        <v>0.77333333333333343</v>
      </c>
      <c r="AA15" s="11">
        <f>AVERAGEIF($L$2:$L$1032,$X15,$C$2:$C$1032)</f>
        <v>0.24333333333333337</v>
      </c>
      <c r="AB15" s="10">
        <f>AVERAGEIF($L$2:$L$1032,X15,$E$2:$E$1032)</f>
        <v>7.1000000000000008E-2</v>
      </c>
      <c r="AC15" s="11">
        <f>AVERAGEIF($L$2:$L$1032,X15,$J$2:$J$1032)</f>
        <v>0.58333333333333337</v>
      </c>
      <c r="AD15" s="1">
        <f>AVERAGEIF($L$2:$L$1032,X15,$K$2:$K$1032)</f>
        <v>9.5499999999999989</v>
      </c>
      <c r="AE15" s="10">
        <f>AVERAGEIF($L$2:$L$1032,X15,$H$2:$H$1032)</f>
        <v>0.99795</v>
      </c>
      <c r="AF15">
        <f>AVERAGEIF($L$2:$L$1032,X15,$D$2:$D$1032)</f>
        <v>2.0333333333333337</v>
      </c>
      <c r="AG15">
        <f>AVERAGEIF($L$2:$L$1032,X15,$A$2:$A$1032)</f>
        <v>8.5333333333333332</v>
      </c>
      <c r="AH15" s="11">
        <f>AVERAGEIF($L$2:$L$1032,X15,$I$2:$I$1032)</f>
        <v>3.3699999999999997</v>
      </c>
      <c r="AI15">
        <f>AVERAGEIF($L$2:$L$1032,X15,$F$2:$F$1032)</f>
        <v>12</v>
      </c>
      <c r="AJ15">
        <f>AVERAGEIF($L$2:$L$1032,X15,$G$2:$G$1032)</f>
        <v>36</v>
      </c>
    </row>
    <row r="16" spans="1:36" x14ac:dyDescent="0.45">
      <c r="A16">
        <v>8.5</v>
      </c>
      <c r="B16">
        <v>0.49</v>
      </c>
      <c r="C16">
        <v>0.11</v>
      </c>
      <c r="D16">
        <v>2.2999999999999998</v>
      </c>
      <c r="E16">
        <v>8.4000000000000005E-2</v>
      </c>
      <c r="F16">
        <v>9</v>
      </c>
      <c r="G16">
        <v>67</v>
      </c>
      <c r="H16">
        <v>0.99680000000000002</v>
      </c>
      <c r="I16">
        <v>3.17</v>
      </c>
      <c r="J16">
        <v>0.53</v>
      </c>
      <c r="K16">
        <v>9.4</v>
      </c>
      <c r="L16">
        <v>5</v>
      </c>
      <c r="N16" s="8">
        <v>4</v>
      </c>
      <c r="O16">
        <f t="shared" ref="O16:O20" si="11">COUNTIF($L$2:$L$1032,$N16)</f>
        <v>33</v>
      </c>
      <c r="R16" s="7"/>
      <c r="S16" s="7"/>
      <c r="T16" s="7"/>
      <c r="U16" s="7"/>
      <c r="V16" s="7"/>
      <c r="W16" s="7"/>
      <c r="X16" s="8">
        <v>4</v>
      </c>
      <c r="Y16" s="1">
        <f t="shared" ref="Y16:Y20" si="12">AVERAGEIF($L$2:$L$1032,X16,$K$2:$K$1032)</f>
        <v>10.001515151515152</v>
      </c>
      <c r="Z16" s="1">
        <f t="shared" ref="Z16:Z20" si="13">AVERAGEIF($L$2:$L$1032,X16,$B$2:$B$1032)</f>
        <v>0.67181818181818187</v>
      </c>
      <c r="AA16" s="11">
        <f t="shared" ref="AA16:AA20" si="14">AVERAGEIF($L$2:$L$1032,$X16,$C$2:$C$1032)</f>
        <v>0.16757575757575754</v>
      </c>
      <c r="AB16" s="10">
        <f t="shared" ref="AB16:AB20" si="15">AVERAGEIF($L$2:$L$1032,X16,$E$2:$E$1032)</f>
        <v>8.018181818181816E-2</v>
      </c>
      <c r="AC16" s="11">
        <f t="shared" ref="AC16:AC20" si="16">AVERAGEIF($L$2:$L$1032,X16,$J$2:$J$1032)</f>
        <v>0.5415151515151515</v>
      </c>
      <c r="AD16" s="1">
        <f t="shared" ref="AD16:AD20" si="17">AVERAGEIF($L$2:$L$1032,X16,$K$2:$K$1032)</f>
        <v>10.001515151515152</v>
      </c>
      <c r="AE16" s="10">
        <f t="shared" ref="AE16:AE20" si="18">AVERAGEIF($L$2:$L$1032,X16,$H$2:$H$1032)</f>
        <v>0.99684606060606074</v>
      </c>
      <c r="AF16">
        <f t="shared" ref="AF16:AF20" si="19">AVERAGEIF($L$2:$L$1032,X16,$D$2:$D$1032)</f>
        <v>2.1303030303030308</v>
      </c>
      <c r="AG16">
        <f t="shared" ref="AG16:AG20" si="20">AVERAGEIF($L$2:$L$1032,X16,$A$2:$A$1032)</f>
        <v>8.0363636363636335</v>
      </c>
      <c r="AH16" s="11">
        <f t="shared" ref="AH16:AH20" si="21">AVERAGEIF($L$2:$L$1032,X16,$I$2:$I$1032)</f>
        <v>3.3666666666666671</v>
      </c>
      <c r="AI16">
        <f t="shared" ref="AI16:AI20" si="22">AVERAGEIF($L$2:$L$1032,X16,$F$2:$F$1032)</f>
        <v>9.9393939393939394</v>
      </c>
      <c r="AJ16">
        <f t="shared" ref="AJ16:AJ20" si="23">AVERAGEIF($L$2:$L$1032,X16,$G$2:$G$1032)</f>
        <v>31.90909090909091</v>
      </c>
    </row>
    <row r="17" spans="1:36" x14ac:dyDescent="0.45">
      <c r="A17">
        <v>6.9</v>
      </c>
      <c r="B17">
        <v>0.4</v>
      </c>
      <c r="C17">
        <v>0.14000000000000001</v>
      </c>
      <c r="D17">
        <v>2.4</v>
      </c>
      <c r="E17">
        <v>8.5000000000000006E-2</v>
      </c>
      <c r="F17">
        <v>21</v>
      </c>
      <c r="G17">
        <v>40</v>
      </c>
      <c r="H17">
        <v>0.99680000000000002</v>
      </c>
      <c r="I17">
        <v>3.43</v>
      </c>
      <c r="J17">
        <v>0.63</v>
      </c>
      <c r="K17">
        <v>9.6999999999999993</v>
      </c>
      <c r="L17">
        <v>6</v>
      </c>
      <c r="N17">
        <v>5</v>
      </c>
      <c r="O17">
        <f t="shared" si="11"/>
        <v>438</v>
      </c>
      <c r="X17">
        <v>5</v>
      </c>
      <c r="Y17" s="1">
        <f t="shared" si="12"/>
        <v>9.8954337899543408</v>
      </c>
      <c r="Z17" s="1">
        <f t="shared" si="13"/>
        <v>0.56747716894977174</v>
      </c>
      <c r="AA17" s="11">
        <f t="shared" si="14"/>
        <v>0.21876712328767142</v>
      </c>
      <c r="AB17" s="10">
        <f t="shared" si="15"/>
        <v>8.1495433789954372E-2</v>
      </c>
      <c r="AC17" s="11">
        <f t="shared" si="16"/>
        <v>0.58853881278538833</v>
      </c>
      <c r="AD17" s="1">
        <f t="shared" si="17"/>
        <v>9.8954337899543408</v>
      </c>
      <c r="AE17" s="10">
        <f t="shared" si="18"/>
        <v>0.99687958904109608</v>
      </c>
      <c r="AF17">
        <f t="shared" si="19"/>
        <v>2.2030821917808208</v>
      </c>
      <c r="AG17">
        <f t="shared" si="20"/>
        <v>8.0098173515981639</v>
      </c>
      <c r="AH17" s="11">
        <f t="shared" si="21"/>
        <v>3.3227625570776245</v>
      </c>
      <c r="AI17">
        <f t="shared" si="22"/>
        <v>15.394977168949772</v>
      </c>
      <c r="AJ17">
        <f t="shared" si="23"/>
        <v>49.993150684931507</v>
      </c>
    </row>
    <row r="18" spans="1:36" x14ac:dyDescent="0.45">
      <c r="A18">
        <v>6.3</v>
      </c>
      <c r="B18">
        <v>0.39</v>
      </c>
      <c r="C18">
        <v>0.16</v>
      </c>
      <c r="D18">
        <v>1.4</v>
      </c>
      <c r="E18">
        <v>0.08</v>
      </c>
      <c r="F18">
        <v>11</v>
      </c>
      <c r="G18">
        <v>23</v>
      </c>
      <c r="H18">
        <v>0.99550000000000005</v>
      </c>
      <c r="I18">
        <v>3.34</v>
      </c>
      <c r="J18">
        <v>0.56000000000000005</v>
      </c>
      <c r="K18">
        <v>9.3000000000000007</v>
      </c>
      <c r="L18">
        <v>5</v>
      </c>
      <c r="N18">
        <v>6</v>
      </c>
      <c r="O18">
        <f t="shared" si="11"/>
        <v>429</v>
      </c>
      <c r="X18">
        <v>6</v>
      </c>
      <c r="Y18" s="1">
        <f t="shared" si="12"/>
        <v>10.622027972027979</v>
      </c>
      <c r="Z18" s="1">
        <f t="shared" si="13"/>
        <v>0.49665501165501169</v>
      </c>
      <c r="AA18" s="11">
        <f t="shared" si="14"/>
        <v>0.25853146853146841</v>
      </c>
      <c r="AB18" s="10">
        <f t="shared" si="15"/>
        <v>7.6790209790209799E-2</v>
      </c>
      <c r="AC18" s="11">
        <f t="shared" si="16"/>
        <v>0.65221445221445229</v>
      </c>
      <c r="AD18" s="1">
        <f t="shared" si="17"/>
        <v>10.622027972027979</v>
      </c>
      <c r="AE18" s="10">
        <f t="shared" si="18"/>
        <v>0.99639223776223718</v>
      </c>
      <c r="AF18">
        <f t="shared" si="19"/>
        <v>2.1846153846153844</v>
      </c>
      <c r="AG18">
        <f t="shared" si="20"/>
        <v>8.1848484848484748</v>
      </c>
      <c r="AH18" s="11">
        <f t="shared" si="21"/>
        <v>3.3292540792540772</v>
      </c>
      <c r="AI18">
        <f t="shared" si="22"/>
        <v>15.319347319347319</v>
      </c>
      <c r="AJ18">
        <f t="shared" si="23"/>
        <v>38.573426573426573</v>
      </c>
    </row>
    <row r="19" spans="1:36" x14ac:dyDescent="0.45">
      <c r="A19">
        <v>7.6</v>
      </c>
      <c r="B19">
        <v>0.41</v>
      </c>
      <c r="C19">
        <v>0.24</v>
      </c>
      <c r="D19">
        <v>1.8</v>
      </c>
      <c r="E19">
        <v>0.08</v>
      </c>
      <c r="F19">
        <v>4</v>
      </c>
      <c r="G19">
        <v>11</v>
      </c>
      <c r="H19">
        <v>0.99619999999999997</v>
      </c>
      <c r="I19">
        <v>3.28</v>
      </c>
      <c r="J19">
        <v>0.59</v>
      </c>
      <c r="K19">
        <v>9.5</v>
      </c>
      <c r="L19">
        <v>5</v>
      </c>
      <c r="N19">
        <v>7</v>
      </c>
      <c r="O19">
        <f t="shared" si="11"/>
        <v>117</v>
      </c>
      <c r="X19">
        <v>7</v>
      </c>
      <c r="Y19" s="1">
        <f t="shared" si="12"/>
        <v>11.432905982905982</v>
      </c>
      <c r="Z19" s="1">
        <f t="shared" si="13"/>
        <v>0.41072649572649572</v>
      </c>
      <c r="AA19" s="11">
        <f t="shared" si="14"/>
        <v>0.34367521367521364</v>
      </c>
      <c r="AB19" s="10">
        <f t="shared" si="15"/>
        <v>7.3179487179487163E-2</v>
      </c>
      <c r="AC19" s="11">
        <f t="shared" si="16"/>
        <v>0.72717948717948722</v>
      </c>
      <c r="AD19" s="1">
        <f t="shared" si="17"/>
        <v>11.432905982905982</v>
      </c>
      <c r="AE19" s="10">
        <f t="shared" si="18"/>
        <v>0.99574547008546976</v>
      </c>
      <c r="AF19">
        <f t="shared" si="19"/>
        <v>2.2205128205128206</v>
      </c>
      <c r="AG19">
        <f t="shared" si="20"/>
        <v>8.6316239316239329</v>
      </c>
      <c r="AH19" s="11">
        <f t="shared" si="21"/>
        <v>3.2971794871794864</v>
      </c>
      <c r="AI19">
        <f t="shared" si="22"/>
        <v>13.085470085470085</v>
      </c>
      <c r="AJ19">
        <f t="shared" si="23"/>
        <v>30.213675213675213</v>
      </c>
    </row>
    <row r="20" spans="1:36" x14ac:dyDescent="0.45">
      <c r="A20">
        <v>7.1</v>
      </c>
      <c r="B20">
        <v>0.71</v>
      </c>
      <c r="C20">
        <v>0</v>
      </c>
      <c r="D20">
        <v>1.9</v>
      </c>
      <c r="E20">
        <v>0.08</v>
      </c>
      <c r="F20">
        <v>14</v>
      </c>
      <c r="G20">
        <v>35</v>
      </c>
      <c r="H20">
        <v>0.99719999999999998</v>
      </c>
      <c r="I20">
        <v>3.47</v>
      </c>
      <c r="J20">
        <v>0.55000000000000004</v>
      </c>
      <c r="K20">
        <v>9.4</v>
      </c>
      <c r="L20">
        <v>5</v>
      </c>
      <c r="N20">
        <v>8</v>
      </c>
      <c r="O20">
        <f t="shared" si="11"/>
        <v>11</v>
      </c>
      <c r="X20">
        <v>8</v>
      </c>
      <c r="Y20" s="1">
        <f t="shared" si="12"/>
        <v>12.081818181818182</v>
      </c>
      <c r="Z20" s="1">
        <f t="shared" si="13"/>
        <v>0.43454545454545457</v>
      </c>
      <c r="AA20" s="11">
        <f t="shared" si="14"/>
        <v>0.37000000000000005</v>
      </c>
      <c r="AB20" s="10">
        <f t="shared" si="15"/>
        <v>6.9636363636363635E-2</v>
      </c>
      <c r="AC20" s="11">
        <f t="shared" si="16"/>
        <v>0.74363636363636343</v>
      </c>
      <c r="AD20" s="1">
        <f t="shared" si="17"/>
        <v>12.081818181818182</v>
      </c>
      <c r="AE20" s="10">
        <f t="shared" si="18"/>
        <v>0.99482000000000004</v>
      </c>
      <c r="AF20">
        <f t="shared" si="19"/>
        <v>2.2272727272727271</v>
      </c>
      <c r="AG20">
        <f t="shared" si="20"/>
        <v>8.3272727272727263</v>
      </c>
      <c r="AH20" s="11">
        <f t="shared" si="21"/>
        <v>3.2618181818181822</v>
      </c>
      <c r="AI20">
        <f t="shared" si="22"/>
        <v>15.181818181818182</v>
      </c>
      <c r="AJ20">
        <f t="shared" si="23"/>
        <v>34.090909090909093</v>
      </c>
    </row>
    <row r="21" spans="1:36" x14ac:dyDescent="0.45">
      <c r="A21">
        <v>7.8</v>
      </c>
      <c r="B21">
        <v>0.64500000000000002</v>
      </c>
      <c r="C21">
        <v>0</v>
      </c>
      <c r="D21">
        <v>2</v>
      </c>
      <c r="E21">
        <v>8.1999999999999906E-2</v>
      </c>
      <c r="F21">
        <v>8</v>
      </c>
      <c r="G21">
        <v>16</v>
      </c>
      <c r="H21">
        <v>0.99639999999999995</v>
      </c>
      <c r="I21">
        <v>3.38</v>
      </c>
      <c r="J21">
        <v>0.59</v>
      </c>
      <c r="K21">
        <v>9.8000000000000007</v>
      </c>
      <c r="L21">
        <v>6</v>
      </c>
    </row>
    <row r="22" spans="1:36" x14ac:dyDescent="0.45">
      <c r="A22">
        <v>6.7</v>
      </c>
      <c r="B22">
        <v>0.67500000000000004</v>
      </c>
      <c r="C22">
        <v>7.0000000000000007E-2</v>
      </c>
      <c r="D22">
        <v>2.4</v>
      </c>
      <c r="E22">
        <v>8.8999999999999996E-2</v>
      </c>
      <c r="F22">
        <v>17</v>
      </c>
      <c r="G22">
        <v>82</v>
      </c>
      <c r="H22">
        <v>0.99580000000000002</v>
      </c>
      <c r="I22">
        <v>3.35</v>
      </c>
      <c r="J22">
        <v>0.54</v>
      </c>
      <c r="K22">
        <v>10.1</v>
      </c>
      <c r="L22">
        <v>5</v>
      </c>
    </row>
    <row r="23" spans="1:36" x14ac:dyDescent="0.45">
      <c r="A23">
        <v>6.9</v>
      </c>
      <c r="B23">
        <v>0.68500000000000005</v>
      </c>
      <c r="C23">
        <v>0</v>
      </c>
      <c r="D23">
        <v>2.5</v>
      </c>
      <c r="E23">
        <v>0.105</v>
      </c>
      <c r="F23">
        <v>22</v>
      </c>
      <c r="G23">
        <v>37</v>
      </c>
      <c r="H23">
        <v>0.99660000000000004</v>
      </c>
      <c r="I23">
        <v>3.46</v>
      </c>
      <c r="J23">
        <v>0.56999999999999995</v>
      </c>
      <c r="K23">
        <v>10.6</v>
      </c>
      <c r="L23">
        <v>6</v>
      </c>
    </row>
    <row r="24" spans="1:36" x14ac:dyDescent="0.45">
      <c r="A24">
        <v>8.3000000000000007</v>
      </c>
      <c r="B24">
        <v>0.65500000000000003</v>
      </c>
      <c r="C24">
        <v>0.12</v>
      </c>
      <c r="D24">
        <v>2.2999999999999998</v>
      </c>
      <c r="E24">
        <v>8.3000000000000004E-2</v>
      </c>
      <c r="F24">
        <v>15</v>
      </c>
      <c r="G24">
        <v>113</v>
      </c>
      <c r="H24">
        <v>0.99660000000000004</v>
      </c>
      <c r="I24">
        <v>3.17</v>
      </c>
      <c r="J24">
        <v>0.66</v>
      </c>
      <c r="K24">
        <v>9.8000000000000007</v>
      </c>
      <c r="L24">
        <v>5</v>
      </c>
    </row>
    <row r="25" spans="1:36" x14ac:dyDescent="0.45">
      <c r="A25">
        <v>5.2</v>
      </c>
      <c r="B25">
        <v>0.32</v>
      </c>
      <c r="C25">
        <v>0.25</v>
      </c>
      <c r="D25">
        <v>1.8</v>
      </c>
      <c r="E25">
        <v>0.10299999999999999</v>
      </c>
      <c r="F25">
        <v>13</v>
      </c>
      <c r="G25">
        <v>50</v>
      </c>
      <c r="H25">
        <v>0.99570000000000003</v>
      </c>
      <c r="I25">
        <v>3.38</v>
      </c>
      <c r="J25">
        <v>0.55000000000000004</v>
      </c>
      <c r="K25">
        <v>9.1999999999999993</v>
      </c>
      <c r="L25">
        <v>5</v>
      </c>
    </row>
    <row r="26" spans="1:36" x14ac:dyDescent="0.45">
      <c r="A26">
        <v>7.8</v>
      </c>
      <c r="B26">
        <v>0.6</v>
      </c>
      <c r="C26">
        <v>0.14000000000000001</v>
      </c>
      <c r="D26">
        <v>2.4</v>
      </c>
      <c r="E26">
        <v>8.5999999999999993E-2</v>
      </c>
      <c r="F26">
        <v>3</v>
      </c>
      <c r="G26">
        <v>15</v>
      </c>
      <c r="H26">
        <v>0.99750000000000005</v>
      </c>
      <c r="I26">
        <v>3.42</v>
      </c>
      <c r="J26">
        <v>0.6</v>
      </c>
      <c r="K26">
        <v>10.8</v>
      </c>
      <c r="L26">
        <v>6</v>
      </c>
    </row>
    <row r="27" spans="1:36" x14ac:dyDescent="0.45">
      <c r="A27">
        <v>8.1</v>
      </c>
      <c r="B27">
        <v>0.38</v>
      </c>
      <c r="C27">
        <v>0.28000000000000003</v>
      </c>
      <c r="D27">
        <v>2.1</v>
      </c>
      <c r="E27">
        <v>6.6000000000000003E-2</v>
      </c>
      <c r="F27">
        <v>13</v>
      </c>
      <c r="G27">
        <v>30</v>
      </c>
      <c r="H27">
        <v>0.99680000000000002</v>
      </c>
      <c r="I27">
        <v>3.23</v>
      </c>
      <c r="J27">
        <v>0.73</v>
      </c>
      <c r="K27">
        <v>9.6999999999999993</v>
      </c>
      <c r="L27">
        <v>7</v>
      </c>
    </row>
    <row r="28" spans="1:36" x14ac:dyDescent="0.45">
      <c r="A28">
        <v>8.8000000000000007</v>
      </c>
      <c r="B28">
        <v>0.61</v>
      </c>
      <c r="C28">
        <v>0.3</v>
      </c>
      <c r="D28">
        <v>2.8</v>
      </c>
      <c r="E28">
        <v>8.7999999999999995E-2</v>
      </c>
      <c r="F28">
        <v>17</v>
      </c>
      <c r="G28">
        <v>46</v>
      </c>
      <c r="H28">
        <v>0.99760000000000004</v>
      </c>
      <c r="I28">
        <v>3.26</v>
      </c>
      <c r="J28">
        <v>0.51</v>
      </c>
      <c r="K28">
        <v>9.3000000000000007</v>
      </c>
      <c r="L28">
        <v>4</v>
      </c>
    </row>
    <row r="29" spans="1:36" x14ac:dyDescent="0.45">
      <c r="A29">
        <v>6.8</v>
      </c>
      <c r="B29">
        <v>0.67</v>
      </c>
      <c r="C29">
        <v>0.02</v>
      </c>
      <c r="D29">
        <v>1.8</v>
      </c>
      <c r="E29">
        <v>0.05</v>
      </c>
      <c r="F29">
        <v>5</v>
      </c>
      <c r="G29">
        <v>11</v>
      </c>
      <c r="H29">
        <v>0.99619999999999997</v>
      </c>
      <c r="I29">
        <v>3.48</v>
      </c>
      <c r="J29">
        <v>0.52</v>
      </c>
      <c r="K29">
        <v>9.5</v>
      </c>
      <c r="L29">
        <v>5</v>
      </c>
    </row>
    <row r="30" spans="1:36" x14ac:dyDescent="0.45">
      <c r="A30">
        <v>7.7</v>
      </c>
      <c r="B30">
        <v>0.93500000000000005</v>
      </c>
      <c r="C30">
        <v>0.43</v>
      </c>
      <c r="D30">
        <v>2.2000000000000002</v>
      </c>
      <c r="E30">
        <v>0.114</v>
      </c>
      <c r="F30">
        <v>22</v>
      </c>
      <c r="G30">
        <v>114</v>
      </c>
      <c r="H30">
        <v>0.997</v>
      </c>
      <c r="I30">
        <v>3.25</v>
      </c>
      <c r="J30">
        <v>0.73</v>
      </c>
      <c r="K30">
        <v>9.1999999999999993</v>
      </c>
      <c r="L30">
        <v>5</v>
      </c>
    </row>
    <row r="31" spans="1:36" x14ac:dyDescent="0.45">
      <c r="A31">
        <v>8.6999999999999993</v>
      </c>
      <c r="B31">
        <v>0.28999999999999998</v>
      </c>
      <c r="C31">
        <v>0.52</v>
      </c>
      <c r="D31">
        <v>1.6</v>
      </c>
      <c r="E31">
        <v>0.113</v>
      </c>
      <c r="F31">
        <v>12</v>
      </c>
      <c r="G31">
        <v>37</v>
      </c>
      <c r="H31">
        <v>0.99690000000000001</v>
      </c>
      <c r="I31">
        <v>3.25</v>
      </c>
      <c r="J31">
        <v>0.57999999999999996</v>
      </c>
      <c r="K31">
        <v>9.5</v>
      </c>
      <c r="L31">
        <v>5</v>
      </c>
    </row>
    <row r="32" spans="1:36" x14ac:dyDescent="0.45">
      <c r="A32">
        <v>6.4</v>
      </c>
      <c r="B32">
        <v>0.4</v>
      </c>
      <c r="C32">
        <v>0.23</v>
      </c>
      <c r="D32">
        <v>1.6</v>
      </c>
      <c r="E32">
        <v>6.6000000000000003E-2</v>
      </c>
      <c r="F32">
        <v>5</v>
      </c>
      <c r="G32">
        <v>12</v>
      </c>
      <c r="H32">
        <v>0.99580000000000002</v>
      </c>
      <c r="I32">
        <v>3.34</v>
      </c>
      <c r="J32">
        <v>0.56000000000000005</v>
      </c>
      <c r="K32">
        <v>9.1999999999999993</v>
      </c>
      <c r="L32">
        <v>5</v>
      </c>
    </row>
    <row r="33" spans="1:12" x14ac:dyDescent="0.45">
      <c r="A33">
        <v>5.6</v>
      </c>
      <c r="B33">
        <v>0.31</v>
      </c>
      <c r="C33">
        <v>0.37</v>
      </c>
      <c r="D33">
        <v>1.4</v>
      </c>
      <c r="E33">
        <v>7.3999999999999996E-2</v>
      </c>
      <c r="F33">
        <v>12</v>
      </c>
      <c r="G33">
        <v>96</v>
      </c>
      <c r="H33">
        <v>0.99539999999999995</v>
      </c>
      <c r="I33">
        <v>3.32</v>
      </c>
      <c r="J33">
        <v>0.57999999999999996</v>
      </c>
      <c r="K33">
        <v>9.1999999999999993</v>
      </c>
      <c r="L33">
        <v>5</v>
      </c>
    </row>
    <row r="34" spans="1:12" x14ac:dyDescent="0.45">
      <c r="A34">
        <v>8.8000000000000007</v>
      </c>
      <c r="B34">
        <v>0.66</v>
      </c>
      <c r="C34">
        <v>0.26</v>
      </c>
      <c r="D34">
        <v>1.7</v>
      </c>
      <c r="E34">
        <v>7.3999999999999996E-2</v>
      </c>
      <c r="F34">
        <v>4</v>
      </c>
      <c r="G34">
        <v>23</v>
      </c>
      <c r="H34">
        <v>0.99709999999999999</v>
      </c>
      <c r="I34">
        <v>3.15</v>
      </c>
      <c r="J34">
        <v>0.74</v>
      </c>
      <c r="K34">
        <v>9.1999999999999993</v>
      </c>
      <c r="L34">
        <v>5</v>
      </c>
    </row>
    <row r="35" spans="1:12" x14ac:dyDescent="0.45">
      <c r="A35">
        <v>6.6</v>
      </c>
      <c r="B35">
        <v>0.52</v>
      </c>
      <c r="C35">
        <v>0.04</v>
      </c>
      <c r="D35">
        <v>2.2000000000000002</v>
      </c>
      <c r="E35">
        <v>6.9000000000000006E-2</v>
      </c>
      <c r="F35">
        <v>8</v>
      </c>
      <c r="G35">
        <v>15</v>
      </c>
      <c r="H35">
        <v>0.99560000000000004</v>
      </c>
      <c r="I35">
        <v>3.4</v>
      </c>
      <c r="J35">
        <v>0.63</v>
      </c>
      <c r="K35">
        <v>9.4</v>
      </c>
      <c r="L35">
        <v>6</v>
      </c>
    </row>
    <row r="36" spans="1:12" x14ac:dyDescent="0.45">
      <c r="A36">
        <v>6.6</v>
      </c>
      <c r="B36">
        <v>0.5</v>
      </c>
      <c r="C36">
        <v>0.04</v>
      </c>
      <c r="D36">
        <v>2.1</v>
      </c>
      <c r="E36">
        <v>6.8000000000000005E-2</v>
      </c>
      <c r="F36">
        <v>6</v>
      </c>
      <c r="G36">
        <v>14</v>
      </c>
      <c r="H36">
        <v>0.99550000000000005</v>
      </c>
      <c r="I36">
        <v>3.39</v>
      </c>
      <c r="J36">
        <v>0.64</v>
      </c>
      <c r="K36">
        <v>9.4</v>
      </c>
      <c r="L36">
        <v>6</v>
      </c>
    </row>
    <row r="37" spans="1:12" x14ac:dyDescent="0.45">
      <c r="A37">
        <v>8.6</v>
      </c>
      <c r="B37">
        <v>0.38</v>
      </c>
      <c r="C37">
        <v>0.36</v>
      </c>
      <c r="D37">
        <v>3</v>
      </c>
      <c r="E37">
        <v>8.1000000000000003E-2</v>
      </c>
      <c r="F37">
        <v>30</v>
      </c>
      <c r="G37">
        <v>119</v>
      </c>
      <c r="H37">
        <v>0.997</v>
      </c>
      <c r="I37">
        <v>3.2</v>
      </c>
      <c r="J37">
        <v>0.56000000000000005</v>
      </c>
      <c r="K37">
        <v>9.4</v>
      </c>
      <c r="L37">
        <v>5</v>
      </c>
    </row>
    <row r="38" spans="1:12" x14ac:dyDescent="0.45">
      <c r="A38">
        <v>7.6</v>
      </c>
      <c r="B38">
        <v>0.51</v>
      </c>
      <c r="C38">
        <v>0.15</v>
      </c>
      <c r="D38">
        <v>2.8</v>
      </c>
      <c r="E38">
        <v>0.11</v>
      </c>
      <c r="F38">
        <v>33</v>
      </c>
      <c r="G38">
        <v>73</v>
      </c>
      <c r="H38">
        <v>0.99550000000000005</v>
      </c>
      <c r="I38">
        <v>3.17</v>
      </c>
      <c r="J38">
        <v>0.63</v>
      </c>
      <c r="K38">
        <v>10.199999999999999</v>
      </c>
      <c r="L38">
        <v>6</v>
      </c>
    </row>
    <row r="39" spans="1:12" x14ac:dyDescent="0.45">
      <c r="A39">
        <v>10.199999999999999</v>
      </c>
      <c r="B39">
        <v>0.42</v>
      </c>
      <c r="C39">
        <v>0.56999999999999995</v>
      </c>
      <c r="D39">
        <v>3.4</v>
      </c>
      <c r="E39">
        <v>7.0000000000000007E-2</v>
      </c>
      <c r="F39">
        <v>4</v>
      </c>
      <c r="G39">
        <v>10</v>
      </c>
      <c r="H39">
        <v>0.99709999999999999</v>
      </c>
      <c r="I39">
        <v>3.04</v>
      </c>
      <c r="J39">
        <v>0.63</v>
      </c>
      <c r="K39">
        <v>9.6</v>
      </c>
      <c r="L39">
        <v>5</v>
      </c>
    </row>
    <row r="40" spans="1:12" x14ac:dyDescent="0.45">
      <c r="A40">
        <v>7.8</v>
      </c>
      <c r="B40">
        <v>0.59</v>
      </c>
      <c r="C40">
        <v>0.18</v>
      </c>
      <c r="D40">
        <v>2.2999999999999998</v>
      </c>
      <c r="E40">
        <v>7.5999999999999998E-2</v>
      </c>
      <c r="F40">
        <v>17</v>
      </c>
      <c r="G40">
        <v>54</v>
      </c>
      <c r="H40">
        <v>0.99750000000000005</v>
      </c>
      <c r="I40">
        <v>3.43</v>
      </c>
      <c r="J40">
        <v>0.59</v>
      </c>
      <c r="K40">
        <v>10</v>
      </c>
      <c r="L40">
        <v>5</v>
      </c>
    </row>
    <row r="41" spans="1:12" x14ac:dyDescent="0.45">
      <c r="A41">
        <v>7.3</v>
      </c>
      <c r="B41">
        <v>0.39</v>
      </c>
      <c r="C41">
        <v>0.31</v>
      </c>
      <c r="D41">
        <v>2.4</v>
      </c>
      <c r="E41">
        <v>7.3999999999999996E-2</v>
      </c>
      <c r="F41">
        <v>9</v>
      </c>
      <c r="G41">
        <v>46</v>
      </c>
      <c r="H41">
        <v>0.99619999999999997</v>
      </c>
      <c r="I41">
        <v>3.41</v>
      </c>
      <c r="J41">
        <v>0.54</v>
      </c>
      <c r="K41">
        <v>9.4</v>
      </c>
      <c r="L41">
        <v>6</v>
      </c>
    </row>
    <row r="42" spans="1:12" x14ac:dyDescent="0.45">
      <c r="A42">
        <v>8.8000000000000007</v>
      </c>
      <c r="B42">
        <v>0.4</v>
      </c>
      <c r="C42">
        <v>0.4</v>
      </c>
      <c r="D42">
        <v>2.2000000000000002</v>
      </c>
      <c r="E42">
        <v>7.9000000000000001E-2</v>
      </c>
      <c r="F42">
        <v>19</v>
      </c>
      <c r="G42">
        <v>52</v>
      </c>
      <c r="H42">
        <v>0.998</v>
      </c>
      <c r="I42">
        <v>3.44</v>
      </c>
      <c r="J42">
        <v>0.64</v>
      </c>
      <c r="K42">
        <v>9.1999999999999993</v>
      </c>
      <c r="L42">
        <v>5</v>
      </c>
    </row>
    <row r="43" spans="1:12" x14ac:dyDescent="0.45">
      <c r="A43">
        <v>7.7</v>
      </c>
      <c r="B43">
        <v>0.69</v>
      </c>
      <c r="C43">
        <v>0.49</v>
      </c>
      <c r="D43">
        <v>1.8</v>
      </c>
      <c r="E43">
        <v>0.115</v>
      </c>
      <c r="F43">
        <v>20</v>
      </c>
      <c r="G43">
        <v>112</v>
      </c>
      <c r="H43">
        <v>0.99680000000000002</v>
      </c>
      <c r="I43">
        <v>3.21</v>
      </c>
      <c r="J43">
        <v>0.71</v>
      </c>
      <c r="K43">
        <v>9.3000000000000007</v>
      </c>
      <c r="L43">
        <v>5</v>
      </c>
    </row>
    <row r="44" spans="1:12" x14ac:dyDescent="0.45">
      <c r="A44">
        <v>7.5</v>
      </c>
      <c r="B44">
        <v>0.52</v>
      </c>
      <c r="C44">
        <v>0.16</v>
      </c>
      <c r="D44">
        <v>1.9</v>
      </c>
      <c r="E44">
        <v>8.5000000000000006E-2</v>
      </c>
      <c r="F44">
        <v>12</v>
      </c>
      <c r="G44">
        <v>35</v>
      </c>
      <c r="H44">
        <v>0.99680000000000002</v>
      </c>
      <c r="I44">
        <v>3.38</v>
      </c>
      <c r="J44">
        <v>0.62</v>
      </c>
      <c r="K44">
        <v>9.5</v>
      </c>
      <c r="L44">
        <v>7</v>
      </c>
    </row>
    <row r="45" spans="1:12" x14ac:dyDescent="0.45">
      <c r="A45">
        <v>7</v>
      </c>
      <c r="B45">
        <v>0.73499999999999999</v>
      </c>
      <c r="C45">
        <v>0.05</v>
      </c>
      <c r="D45">
        <v>2</v>
      </c>
      <c r="E45">
        <v>8.1000000000000003E-2</v>
      </c>
      <c r="F45">
        <v>13</v>
      </c>
      <c r="G45">
        <v>54</v>
      </c>
      <c r="H45">
        <v>0.99660000000000004</v>
      </c>
      <c r="I45">
        <v>3.39</v>
      </c>
      <c r="J45">
        <v>0.56999999999999995</v>
      </c>
      <c r="K45">
        <v>9.8000000000000007</v>
      </c>
      <c r="L45">
        <v>5</v>
      </c>
    </row>
    <row r="46" spans="1:12" x14ac:dyDescent="0.45">
      <c r="A46">
        <v>7.5</v>
      </c>
      <c r="B46">
        <v>0.52</v>
      </c>
      <c r="C46">
        <v>0.11</v>
      </c>
      <c r="D46">
        <v>1.5</v>
      </c>
      <c r="E46">
        <v>7.9000000000000001E-2</v>
      </c>
      <c r="F46">
        <v>11</v>
      </c>
      <c r="G46">
        <v>39</v>
      </c>
      <c r="H46">
        <v>0.99680000000000002</v>
      </c>
      <c r="I46">
        <v>3.42</v>
      </c>
      <c r="J46">
        <v>0.57999999999999996</v>
      </c>
      <c r="K46">
        <v>9.6</v>
      </c>
      <c r="L46">
        <v>5</v>
      </c>
    </row>
    <row r="47" spans="1:12" x14ac:dyDescent="0.45">
      <c r="A47">
        <v>6.6</v>
      </c>
      <c r="B47">
        <v>0.70499999999999996</v>
      </c>
      <c r="C47">
        <v>7.0000000000000007E-2</v>
      </c>
      <c r="D47">
        <v>1.6</v>
      </c>
      <c r="E47">
        <v>7.5999999999999998E-2</v>
      </c>
      <c r="F47">
        <v>6</v>
      </c>
      <c r="G47">
        <v>15</v>
      </c>
      <c r="H47">
        <v>0.99619999999999997</v>
      </c>
      <c r="I47">
        <v>3.44</v>
      </c>
      <c r="J47">
        <v>0.57999999999999996</v>
      </c>
      <c r="K47">
        <v>10.7</v>
      </c>
      <c r="L47">
        <v>5</v>
      </c>
    </row>
    <row r="48" spans="1:12" x14ac:dyDescent="0.45">
      <c r="A48">
        <v>9.3000000000000007</v>
      </c>
      <c r="B48">
        <v>0.32</v>
      </c>
      <c r="C48">
        <v>0.56999999999999995</v>
      </c>
      <c r="D48">
        <v>2</v>
      </c>
      <c r="E48">
        <v>7.3999999999999996E-2</v>
      </c>
      <c r="F48">
        <v>27</v>
      </c>
      <c r="G48">
        <v>65</v>
      </c>
      <c r="H48">
        <v>0.99690000000000001</v>
      </c>
      <c r="I48">
        <v>3.28</v>
      </c>
      <c r="J48">
        <v>0.79</v>
      </c>
      <c r="K48">
        <v>10.7</v>
      </c>
      <c r="L48">
        <v>5</v>
      </c>
    </row>
    <row r="49" spans="1:12" x14ac:dyDescent="0.45">
      <c r="A49">
        <v>8</v>
      </c>
      <c r="B49">
        <v>0.70499999999999996</v>
      </c>
      <c r="C49">
        <v>0.05</v>
      </c>
      <c r="D49">
        <v>1.9</v>
      </c>
      <c r="E49">
        <v>7.3999999999999996E-2</v>
      </c>
      <c r="F49">
        <v>8</v>
      </c>
      <c r="G49">
        <v>19</v>
      </c>
      <c r="H49">
        <v>0.99619999999999997</v>
      </c>
      <c r="I49">
        <v>3.34</v>
      </c>
      <c r="J49">
        <v>0.95</v>
      </c>
      <c r="K49">
        <v>10.5</v>
      </c>
      <c r="L49">
        <v>6</v>
      </c>
    </row>
    <row r="50" spans="1:12" x14ac:dyDescent="0.45">
      <c r="A50">
        <v>7.7</v>
      </c>
      <c r="B50">
        <v>0.63</v>
      </c>
      <c r="C50">
        <v>0.08</v>
      </c>
      <c r="D50">
        <v>1.9</v>
      </c>
      <c r="E50">
        <v>7.5999999999999998E-2</v>
      </c>
      <c r="F50">
        <v>15</v>
      </c>
      <c r="G50">
        <v>27</v>
      </c>
      <c r="H50">
        <v>0.99670000000000003</v>
      </c>
      <c r="I50">
        <v>3.32</v>
      </c>
      <c r="J50">
        <v>0.54</v>
      </c>
      <c r="K50">
        <v>9.5</v>
      </c>
      <c r="L50">
        <v>6</v>
      </c>
    </row>
    <row r="51" spans="1:12" x14ac:dyDescent="0.45">
      <c r="A51">
        <v>7.7</v>
      </c>
      <c r="B51">
        <v>0.67</v>
      </c>
      <c r="C51">
        <v>0.23</v>
      </c>
      <c r="D51">
        <v>2.1</v>
      </c>
      <c r="E51">
        <v>8.7999999999999995E-2</v>
      </c>
      <c r="F51">
        <v>17</v>
      </c>
      <c r="G51">
        <v>96</v>
      </c>
      <c r="H51">
        <v>0.99619999999999997</v>
      </c>
      <c r="I51">
        <v>3.32</v>
      </c>
      <c r="J51">
        <v>0.48</v>
      </c>
      <c r="K51">
        <v>9.5</v>
      </c>
      <c r="L51">
        <v>5</v>
      </c>
    </row>
    <row r="52" spans="1:12" x14ac:dyDescent="0.45">
      <c r="A52">
        <v>7.7</v>
      </c>
      <c r="B52">
        <v>0.69</v>
      </c>
      <c r="C52">
        <v>0.22</v>
      </c>
      <c r="D52">
        <v>1.9</v>
      </c>
      <c r="E52">
        <v>8.4000000000000005E-2</v>
      </c>
      <c r="F52">
        <v>18</v>
      </c>
      <c r="G52">
        <v>94</v>
      </c>
      <c r="H52">
        <v>0.99609999999999999</v>
      </c>
      <c r="I52">
        <v>3.31</v>
      </c>
      <c r="J52">
        <v>0.48</v>
      </c>
      <c r="K52">
        <v>9.5</v>
      </c>
      <c r="L52">
        <v>5</v>
      </c>
    </row>
    <row r="53" spans="1:12" x14ac:dyDescent="0.45">
      <c r="A53">
        <v>8.3000000000000007</v>
      </c>
      <c r="B53">
        <v>0.67500000000000004</v>
      </c>
      <c r="C53">
        <v>0.26</v>
      </c>
      <c r="D53">
        <v>2.1</v>
      </c>
      <c r="E53">
        <v>8.4000000000000005E-2</v>
      </c>
      <c r="F53">
        <v>11</v>
      </c>
      <c r="G53">
        <v>43</v>
      </c>
      <c r="H53">
        <v>0.99760000000000004</v>
      </c>
      <c r="I53">
        <v>3.31</v>
      </c>
      <c r="J53">
        <v>0.53</v>
      </c>
      <c r="K53">
        <v>9.1999999999999993</v>
      </c>
      <c r="L53">
        <v>4</v>
      </c>
    </row>
    <row r="54" spans="1:12" x14ac:dyDescent="0.45">
      <c r="A54">
        <v>9.6999999999999993</v>
      </c>
      <c r="B54">
        <v>0.32</v>
      </c>
      <c r="C54">
        <v>0.54</v>
      </c>
      <c r="D54">
        <v>2.5</v>
      </c>
      <c r="E54">
        <v>9.4E-2</v>
      </c>
      <c r="F54">
        <v>28</v>
      </c>
      <c r="G54">
        <v>83</v>
      </c>
      <c r="H54">
        <v>0.99839999999999995</v>
      </c>
      <c r="I54">
        <v>3.28</v>
      </c>
      <c r="J54">
        <v>0.82</v>
      </c>
      <c r="K54">
        <v>9.6</v>
      </c>
      <c r="L54">
        <v>5</v>
      </c>
    </row>
    <row r="55" spans="1:12" x14ac:dyDescent="0.45">
      <c r="A55">
        <v>8.8000000000000007</v>
      </c>
      <c r="B55">
        <v>0.41</v>
      </c>
      <c r="C55">
        <v>0.64</v>
      </c>
      <c r="D55">
        <v>2.2000000000000002</v>
      </c>
      <c r="E55">
        <v>9.2999999999999999E-2</v>
      </c>
      <c r="F55">
        <v>9</v>
      </c>
      <c r="G55">
        <v>42</v>
      </c>
      <c r="H55">
        <v>0.99860000000000004</v>
      </c>
      <c r="I55">
        <v>3.54</v>
      </c>
      <c r="J55">
        <v>0.66</v>
      </c>
      <c r="K55">
        <v>10.5</v>
      </c>
      <c r="L55">
        <v>5</v>
      </c>
    </row>
    <row r="56" spans="1:12" x14ac:dyDescent="0.45">
      <c r="A56">
        <v>6.8</v>
      </c>
      <c r="B56">
        <v>0.78500000000000003</v>
      </c>
      <c r="C56">
        <v>0</v>
      </c>
      <c r="D56">
        <v>2.4</v>
      </c>
      <c r="E56">
        <v>0.104</v>
      </c>
      <c r="F56">
        <v>14</v>
      </c>
      <c r="G56">
        <v>30</v>
      </c>
      <c r="H56">
        <v>0.99660000000000004</v>
      </c>
      <c r="I56">
        <v>3.52</v>
      </c>
      <c r="J56">
        <v>0.55000000000000004</v>
      </c>
      <c r="K56">
        <v>10.7</v>
      </c>
      <c r="L56">
        <v>6</v>
      </c>
    </row>
    <row r="57" spans="1:12" x14ac:dyDescent="0.45">
      <c r="A57">
        <v>6.7</v>
      </c>
      <c r="B57">
        <v>0.75</v>
      </c>
      <c r="C57">
        <v>0.12</v>
      </c>
      <c r="D57">
        <v>2</v>
      </c>
      <c r="E57">
        <v>8.5999999999999993E-2</v>
      </c>
      <c r="F57">
        <v>12</v>
      </c>
      <c r="G57">
        <v>80</v>
      </c>
      <c r="H57">
        <v>0.99580000000000002</v>
      </c>
      <c r="I57">
        <v>3.38</v>
      </c>
      <c r="J57">
        <v>0.52</v>
      </c>
      <c r="K57">
        <v>10.1</v>
      </c>
      <c r="L57">
        <v>5</v>
      </c>
    </row>
    <row r="58" spans="1:12" x14ac:dyDescent="0.45">
      <c r="A58">
        <v>6.2</v>
      </c>
      <c r="B58">
        <v>0.45</v>
      </c>
      <c r="C58">
        <v>0.2</v>
      </c>
      <c r="D58">
        <v>1.6</v>
      </c>
      <c r="E58">
        <v>6.9000000000000006E-2</v>
      </c>
      <c r="F58">
        <v>3</v>
      </c>
      <c r="G58">
        <v>15</v>
      </c>
      <c r="H58">
        <v>0.99580000000000002</v>
      </c>
      <c r="I58">
        <v>3.41</v>
      </c>
      <c r="J58">
        <v>0.56000000000000005</v>
      </c>
      <c r="K58">
        <v>9.1999999999999993</v>
      </c>
      <c r="L58">
        <v>5</v>
      </c>
    </row>
    <row r="59" spans="1:12" x14ac:dyDescent="0.45">
      <c r="A59">
        <v>7.4</v>
      </c>
      <c r="B59">
        <v>0.5</v>
      </c>
      <c r="C59">
        <v>0.47</v>
      </c>
      <c r="D59">
        <v>2</v>
      </c>
      <c r="E59">
        <v>8.5999999999999993E-2</v>
      </c>
      <c r="F59">
        <v>21</v>
      </c>
      <c r="G59">
        <v>73</v>
      </c>
      <c r="H59">
        <v>0.997</v>
      </c>
      <c r="I59">
        <v>3.36</v>
      </c>
      <c r="J59">
        <v>0.56999999999999995</v>
      </c>
      <c r="K59">
        <v>9.1</v>
      </c>
      <c r="L59">
        <v>5</v>
      </c>
    </row>
    <row r="60" spans="1:12" x14ac:dyDescent="0.45">
      <c r="A60">
        <v>6.3</v>
      </c>
      <c r="B60">
        <v>0.3</v>
      </c>
      <c r="C60">
        <v>0.48</v>
      </c>
      <c r="D60">
        <v>1.8</v>
      </c>
      <c r="E60">
        <v>6.9000000000000006E-2</v>
      </c>
      <c r="F60">
        <v>18</v>
      </c>
      <c r="G60">
        <v>61</v>
      </c>
      <c r="H60">
        <v>0.99590000000000001</v>
      </c>
      <c r="I60">
        <v>3.44</v>
      </c>
      <c r="J60">
        <v>0.78</v>
      </c>
      <c r="K60">
        <v>10.3</v>
      </c>
      <c r="L60">
        <v>6</v>
      </c>
    </row>
    <row r="61" spans="1:12" x14ac:dyDescent="0.45">
      <c r="A61">
        <v>6.9</v>
      </c>
      <c r="B61">
        <v>0.55000000000000004</v>
      </c>
      <c r="C61">
        <v>0.15</v>
      </c>
      <c r="D61">
        <v>2.2000000000000002</v>
      </c>
      <c r="E61">
        <v>7.5999999999999998E-2</v>
      </c>
      <c r="F61">
        <v>19</v>
      </c>
      <c r="G61">
        <v>40</v>
      </c>
      <c r="H61">
        <v>0.99609999999999999</v>
      </c>
      <c r="I61">
        <v>3.41</v>
      </c>
      <c r="J61">
        <v>0.59</v>
      </c>
      <c r="K61">
        <v>10.1</v>
      </c>
      <c r="L61">
        <v>5</v>
      </c>
    </row>
    <row r="62" spans="1:12" x14ac:dyDescent="0.45">
      <c r="A62">
        <v>7.7</v>
      </c>
      <c r="B62">
        <v>0.49</v>
      </c>
      <c r="C62">
        <v>0.26</v>
      </c>
      <c r="D62">
        <v>1.9</v>
      </c>
      <c r="E62">
        <v>6.2E-2</v>
      </c>
      <c r="F62">
        <v>9</v>
      </c>
      <c r="G62">
        <v>31</v>
      </c>
      <c r="H62">
        <v>0.99660000000000004</v>
      </c>
      <c r="I62">
        <v>3.39</v>
      </c>
      <c r="J62">
        <v>0.64</v>
      </c>
      <c r="K62">
        <v>9.6</v>
      </c>
      <c r="L62">
        <v>5</v>
      </c>
    </row>
    <row r="63" spans="1:12" x14ac:dyDescent="0.45">
      <c r="A63">
        <v>7</v>
      </c>
      <c r="B63">
        <v>0.62</v>
      </c>
      <c r="C63">
        <v>0.08</v>
      </c>
      <c r="D63">
        <v>1.8</v>
      </c>
      <c r="E63">
        <v>7.5999999999999998E-2</v>
      </c>
      <c r="F63">
        <v>8</v>
      </c>
      <c r="G63">
        <v>24</v>
      </c>
      <c r="H63">
        <v>0.99780000000000002</v>
      </c>
      <c r="I63">
        <v>3.48</v>
      </c>
      <c r="J63">
        <v>0.53</v>
      </c>
      <c r="K63">
        <v>9</v>
      </c>
      <c r="L63">
        <v>5</v>
      </c>
    </row>
    <row r="64" spans="1:12" x14ac:dyDescent="0.45">
      <c r="A64">
        <v>6.8</v>
      </c>
      <c r="B64">
        <v>0.77500000000000002</v>
      </c>
      <c r="C64">
        <v>0</v>
      </c>
      <c r="D64">
        <v>3</v>
      </c>
      <c r="E64">
        <v>0.10199999999999999</v>
      </c>
      <c r="F64">
        <v>8</v>
      </c>
      <c r="G64">
        <v>23</v>
      </c>
      <c r="H64">
        <v>0.99650000000000005</v>
      </c>
      <c r="I64">
        <v>3.45</v>
      </c>
      <c r="J64">
        <v>0.56000000000000005</v>
      </c>
      <c r="K64">
        <v>10.7</v>
      </c>
      <c r="L64">
        <v>5</v>
      </c>
    </row>
    <row r="65" spans="1:15" x14ac:dyDescent="0.45">
      <c r="A65">
        <v>7</v>
      </c>
      <c r="B65">
        <v>0.5</v>
      </c>
      <c r="C65">
        <v>0.25</v>
      </c>
      <c r="D65">
        <v>2</v>
      </c>
      <c r="E65">
        <v>7.0000000000000007E-2</v>
      </c>
      <c r="F65">
        <v>3</v>
      </c>
      <c r="G65">
        <v>22</v>
      </c>
      <c r="H65">
        <v>0.99629999999999996</v>
      </c>
      <c r="I65">
        <v>3.25</v>
      </c>
      <c r="J65">
        <v>0.63</v>
      </c>
      <c r="K65">
        <v>9.1999999999999993</v>
      </c>
      <c r="L65">
        <v>5</v>
      </c>
    </row>
    <row r="66" spans="1:15" x14ac:dyDescent="0.45">
      <c r="A66">
        <v>7.6</v>
      </c>
      <c r="B66">
        <v>0.9</v>
      </c>
      <c r="C66">
        <v>0.06</v>
      </c>
      <c r="D66">
        <v>2.5</v>
      </c>
      <c r="E66">
        <v>7.9000000000000001E-2</v>
      </c>
      <c r="F66">
        <v>5</v>
      </c>
      <c r="G66">
        <v>10</v>
      </c>
      <c r="H66">
        <v>0.99670000000000003</v>
      </c>
      <c r="I66">
        <v>3.39</v>
      </c>
      <c r="J66">
        <v>0.56000000000000005</v>
      </c>
      <c r="K66">
        <v>9.8000000000000007</v>
      </c>
      <c r="L66">
        <v>5</v>
      </c>
    </row>
    <row r="67" spans="1:15" x14ac:dyDescent="0.45">
      <c r="A67">
        <v>8.1</v>
      </c>
      <c r="B67">
        <v>0.54500000000000004</v>
      </c>
      <c r="C67">
        <v>0.18</v>
      </c>
      <c r="D67">
        <v>1.9</v>
      </c>
      <c r="E67">
        <v>0.08</v>
      </c>
      <c r="F67">
        <v>13</v>
      </c>
      <c r="G67">
        <v>35</v>
      </c>
      <c r="H67">
        <v>0.99719999999999998</v>
      </c>
      <c r="I67">
        <v>3.3</v>
      </c>
      <c r="J67">
        <v>0.59</v>
      </c>
      <c r="K67">
        <v>9</v>
      </c>
      <c r="L67">
        <v>6</v>
      </c>
    </row>
    <row r="68" spans="1:15" x14ac:dyDescent="0.45">
      <c r="A68">
        <v>8.3000000000000007</v>
      </c>
      <c r="B68">
        <v>0.61</v>
      </c>
      <c r="C68">
        <v>0.3</v>
      </c>
      <c r="D68">
        <v>2.1</v>
      </c>
      <c r="E68">
        <v>8.4000000000000005E-2</v>
      </c>
      <c r="F68">
        <v>11</v>
      </c>
      <c r="G68">
        <v>50</v>
      </c>
      <c r="H68">
        <v>0.99719999999999998</v>
      </c>
      <c r="I68">
        <v>3.4</v>
      </c>
      <c r="J68">
        <v>0.61</v>
      </c>
      <c r="K68">
        <v>10.199999999999999</v>
      </c>
      <c r="L68">
        <v>6</v>
      </c>
    </row>
    <row r="69" spans="1:15" x14ac:dyDescent="0.45">
      <c r="A69">
        <v>7.8</v>
      </c>
      <c r="B69">
        <v>0.5</v>
      </c>
      <c r="C69">
        <v>0.3</v>
      </c>
      <c r="D69">
        <v>1.9</v>
      </c>
      <c r="E69">
        <v>7.4999999999999997E-2</v>
      </c>
      <c r="F69">
        <v>8</v>
      </c>
      <c r="G69">
        <v>22</v>
      </c>
      <c r="H69">
        <v>0.99590000000000001</v>
      </c>
      <c r="I69">
        <v>3.31</v>
      </c>
      <c r="J69">
        <v>0.56000000000000005</v>
      </c>
      <c r="K69">
        <v>10.4</v>
      </c>
      <c r="L69">
        <v>6</v>
      </c>
    </row>
    <row r="70" spans="1:15" x14ac:dyDescent="0.45">
      <c r="A70">
        <v>8.1</v>
      </c>
      <c r="B70">
        <v>0.57499999999999996</v>
      </c>
      <c r="C70">
        <v>0.22</v>
      </c>
      <c r="D70">
        <v>2.1</v>
      </c>
      <c r="E70">
        <v>7.6999999999999999E-2</v>
      </c>
      <c r="F70">
        <v>12</v>
      </c>
      <c r="G70">
        <v>65</v>
      </c>
      <c r="H70">
        <v>0.99670000000000003</v>
      </c>
      <c r="I70">
        <v>3.29</v>
      </c>
      <c r="J70">
        <v>0.51</v>
      </c>
      <c r="K70">
        <v>9.1999999999999993</v>
      </c>
      <c r="L70">
        <v>5</v>
      </c>
    </row>
    <row r="71" spans="1:15" x14ac:dyDescent="0.45">
      <c r="A71">
        <v>7.2</v>
      </c>
      <c r="B71">
        <v>0.49</v>
      </c>
      <c r="C71">
        <v>0.24</v>
      </c>
      <c r="D71">
        <v>2.2000000000000002</v>
      </c>
      <c r="E71">
        <v>7.0000000000000007E-2</v>
      </c>
      <c r="F71">
        <v>5</v>
      </c>
      <c r="G71">
        <v>36</v>
      </c>
      <c r="H71">
        <v>0.996</v>
      </c>
      <c r="I71">
        <v>3.33</v>
      </c>
      <c r="J71">
        <v>0.48</v>
      </c>
      <c r="K71">
        <v>9.4</v>
      </c>
      <c r="L71">
        <v>5</v>
      </c>
    </row>
    <row r="72" spans="1:15" x14ac:dyDescent="0.45">
      <c r="A72">
        <v>6.2</v>
      </c>
      <c r="B72">
        <v>0.63</v>
      </c>
      <c r="C72">
        <v>0.31</v>
      </c>
      <c r="D72">
        <v>1.7</v>
      </c>
      <c r="E72">
        <v>8.7999999999999995E-2</v>
      </c>
      <c r="F72">
        <v>15</v>
      </c>
      <c r="G72">
        <v>64</v>
      </c>
      <c r="H72">
        <v>0.99690000000000001</v>
      </c>
      <c r="I72">
        <v>3.46</v>
      </c>
      <c r="J72">
        <v>0.79</v>
      </c>
      <c r="K72">
        <v>9.3000000000000007</v>
      </c>
      <c r="L72">
        <v>5</v>
      </c>
    </row>
    <row r="73" spans="1:15" x14ac:dyDescent="0.45">
      <c r="A73">
        <v>8</v>
      </c>
      <c r="B73">
        <v>0.33</v>
      </c>
      <c r="C73">
        <v>0.53</v>
      </c>
      <c r="D73">
        <v>2.5</v>
      </c>
      <c r="E73">
        <v>9.0999999999999998E-2</v>
      </c>
      <c r="F73">
        <v>18</v>
      </c>
      <c r="G73">
        <v>80</v>
      </c>
      <c r="H73">
        <v>0.99760000000000004</v>
      </c>
      <c r="I73">
        <v>3.37</v>
      </c>
      <c r="J73">
        <v>0.8</v>
      </c>
      <c r="K73">
        <v>9.6</v>
      </c>
      <c r="L73">
        <v>6</v>
      </c>
    </row>
    <row r="74" spans="1:15" x14ac:dyDescent="0.45">
      <c r="A74">
        <v>7.8</v>
      </c>
      <c r="B74">
        <v>0.56000000000000005</v>
      </c>
      <c r="C74">
        <v>0.19</v>
      </c>
      <c r="D74">
        <v>1.8</v>
      </c>
      <c r="E74">
        <v>0.104</v>
      </c>
      <c r="F74">
        <v>12</v>
      </c>
      <c r="G74">
        <v>47</v>
      </c>
      <c r="H74">
        <v>0.99639999999999995</v>
      </c>
      <c r="I74">
        <v>3.19</v>
      </c>
      <c r="J74">
        <v>0.93</v>
      </c>
      <c r="K74">
        <v>9.5</v>
      </c>
      <c r="L74">
        <v>5</v>
      </c>
    </row>
    <row r="75" spans="1:15" x14ac:dyDescent="0.45">
      <c r="A75">
        <v>8.4</v>
      </c>
      <c r="B75">
        <v>0.62</v>
      </c>
      <c r="C75">
        <v>0.09</v>
      </c>
      <c r="D75">
        <v>2.2000000000000002</v>
      </c>
      <c r="E75">
        <v>8.4000000000000005E-2</v>
      </c>
      <c r="F75">
        <v>11</v>
      </c>
      <c r="G75">
        <v>108</v>
      </c>
      <c r="H75">
        <v>0.99639999999999995</v>
      </c>
      <c r="I75">
        <v>3.15</v>
      </c>
      <c r="J75">
        <v>0.66</v>
      </c>
      <c r="K75">
        <v>9.8000000000000007</v>
      </c>
      <c r="L75">
        <v>5</v>
      </c>
    </row>
    <row r="76" spans="1:15" x14ac:dyDescent="0.45">
      <c r="A76">
        <v>8.4</v>
      </c>
      <c r="B76">
        <v>0.6</v>
      </c>
      <c r="C76">
        <v>0.1</v>
      </c>
      <c r="D76">
        <v>2.2000000000000002</v>
      </c>
      <c r="E76">
        <v>8.5000000000000006E-2</v>
      </c>
      <c r="F76">
        <v>14</v>
      </c>
      <c r="G76">
        <v>111</v>
      </c>
      <c r="H76">
        <v>0.99639999999999995</v>
      </c>
      <c r="I76">
        <v>3.15</v>
      </c>
      <c r="J76">
        <v>0.66</v>
      </c>
      <c r="K76">
        <v>9.8000000000000007</v>
      </c>
      <c r="L76">
        <v>5</v>
      </c>
    </row>
    <row r="77" spans="1:15" x14ac:dyDescent="0.45">
      <c r="A77">
        <v>10.1</v>
      </c>
      <c r="B77">
        <v>0.31</v>
      </c>
      <c r="C77">
        <v>0.44</v>
      </c>
      <c r="D77">
        <v>2.2999999999999998</v>
      </c>
      <c r="E77">
        <v>0.08</v>
      </c>
      <c r="F77">
        <v>22</v>
      </c>
      <c r="G77">
        <v>46</v>
      </c>
      <c r="H77">
        <v>0.99880000000000002</v>
      </c>
      <c r="I77">
        <v>3.32</v>
      </c>
      <c r="J77">
        <v>0.67</v>
      </c>
      <c r="K77">
        <v>9.6999999999999993</v>
      </c>
      <c r="L77">
        <v>6</v>
      </c>
    </row>
    <row r="78" spans="1:15" ht="15.75" x14ac:dyDescent="0.5">
      <c r="A78">
        <v>9.4</v>
      </c>
      <c r="B78">
        <v>0.4</v>
      </c>
      <c r="C78">
        <v>0.31</v>
      </c>
      <c r="D78">
        <v>2.2000000000000002</v>
      </c>
      <c r="E78">
        <v>0.09</v>
      </c>
      <c r="F78">
        <v>13</v>
      </c>
      <c r="G78">
        <v>62</v>
      </c>
      <c r="H78">
        <v>0.99660000000000004</v>
      </c>
      <c r="I78">
        <v>3.07</v>
      </c>
      <c r="J78">
        <v>0.63</v>
      </c>
      <c r="K78">
        <v>10.5</v>
      </c>
      <c r="L78">
        <v>6</v>
      </c>
      <c r="N78" s="9" t="s">
        <v>61</v>
      </c>
      <c r="O78">
        <f>COUNTIF(C2:C1032,0)</f>
        <v>92</v>
      </c>
    </row>
    <row r="79" spans="1:15" x14ac:dyDescent="0.45">
      <c r="A79">
        <v>8.3000000000000007</v>
      </c>
      <c r="B79">
        <v>0.54</v>
      </c>
      <c r="C79">
        <v>0.28000000000000003</v>
      </c>
      <c r="D79">
        <v>1.9</v>
      </c>
      <c r="E79">
        <v>7.6999999999999999E-2</v>
      </c>
      <c r="F79">
        <v>11</v>
      </c>
      <c r="G79">
        <v>40</v>
      </c>
      <c r="H79">
        <v>0.99780000000000002</v>
      </c>
      <c r="I79">
        <v>3.39</v>
      </c>
      <c r="J79">
        <v>0.61</v>
      </c>
      <c r="K79">
        <v>10</v>
      </c>
      <c r="L79">
        <v>6</v>
      </c>
      <c r="N79" t="s">
        <v>62</v>
      </c>
      <c r="O79" s="6">
        <f>92/1031</f>
        <v>8.9233753637245394E-2</v>
      </c>
    </row>
    <row r="80" spans="1:15" x14ac:dyDescent="0.45">
      <c r="A80">
        <v>7.8</v>
      </c>
      <c r="B80">
        <v>0.56000000000000005</v>
      </c>
      <c r="C80">
        <v>0.12</v>
      </c>
      <c r="D80">
        <v>2</v>
      </c>
      <c r="E80">
        <v>8.1999999999999906E-2</v>
      </c>
      <c r="F80">
        <v>7</v>
      </c>
      <c r="G80">
        <v>28</v>
      </c>
      <c r="H80">
        <v>0.997</v>
      </c>
      <c r="I80">
        <v>3.37</v>
      </c>
      <c r="J80">
        <v>0.5</v>
      </c>
      <c r="K80">
        <v>9.4</v>
      </c>
      <c r="L80">
        <v>6</v>
      </c>
    </row>
    <row r="81" spans="1:12" x14ac:dyDescent="0.45">
      <c r="A81">
        <v>8.8000000000000007</v>
      </c>
      <c r="B81">
        <v>0.55000000000000004</v>
      </c>
      <c r="C81">
        <v>0.04</v>
      </c>
      <c r="D81">
        <v>2.2000000000000002</v>
      </c>
      <c r="E81">
        <v>0.11899999999999999</v>
      </c>
      <c r="F81">
        <v>14</v>
      </c>
      <c r="G81">
        <v>56</v>
      </c>
      <c r="H81">
        <v>0.99619999999999997</v>
      </c>
      <c r="I81">
        <v>3.21</v>
      </c>
      <c r="J81">
        <v>0.6</v>
      </c>
      <c r="K81">
        <v>10.9</v>
      </c>
      <c r="L81">
        <v>6</v>
      </c>
    </row>
    <row r="82" spans="1:12" x14ac:dyDescent="0.45">
      <c r="A82">
        <v>7</v>
      </c>
      <c r="B82">
        <v>0.69</v>
      </c>
      <c r="C82">
        <v>0.08</v>
      </c>
      <c r="D82">
        <v>1.8</v>
      </c>
      <c r="E82">
        <v>9.6999999999999906E-2</v>
      </c>
      <c r="F82">
        <v>22</v>
      </c>
      <c r="G82">
        <v>89</v>
      </c>
      <c r="H82">
        <v>0.99590000000000001</v>
      </c>
      <c r="I82">
        <v>3.34</v>
      </c>
      <c r="J82">
        <v>0.54</v>
      </c>
      <c r="K82">
        <v>9.1999999999999993</v>
      </c>
      <c r="L82">
        <v>6</v>
      </c>
    </row>
    <row r="83" spans="1:12" x14ac:dyDescent="0.45">
      <c r="A83">
        <v>7.3</v>
      </c>
      <c r="B83">
        <v>0.69499999999999995</v>
      </c>
      <c r="C83">
        <v>0</v>
      </c>
      <c r="D83">
        <v>2.5</v>
      </c>
      <c r="E83">
        <v>7.4999999999999997E-2</v>
      </c>
      <c r="F83">
        <v>3</v>
      </c>
      <c r="G83">
        <v>13</v>
      </c>
      <c r="H83">
        <v>0.998</v>
      </c>
      <c r="I83">
        <v>3.49</v>
      </c>
      <c r="J83">
        <v>0.52</v>
      </c>
      <c r="K83">
        <v>9.1999999999999993</v>
      </c>
      <c r="L83">
        <v>5</v>
      </c>
    </row>
    <row r="84" spans="1:12" x14ac:dyDescent="0.45">
      <c r="A84">
        <v>8</v>
      </c>
      <c r="B84">
        <v>0.71</v>
      </c>
      <c r="C84">
        <v>0</v>
      </c>
      <c r="D84">
        <v>2.6</v>
      </c>
      <c r="E84">
        <v>0.08</v>
      </c>
      <c r="F84">
        <v>11</v>
      </c>
      <c r="G84">
        <v>34</v>
      </c>
      <c r="H84">
        <v>0.99760000000000004</v>
      </c>
      <c r="I84">
        <v>3.44</v>
      </c>
      <c r="J84">
        <v>0.53</v>
      </c>
      <c r="K84">
        <v>9.5</v>
      </c>
      <c r="L84">
        <v>5</v>
      </c>
    </row>
    <row r="85" spans="1:12" x14ac:dyDescent="0.45">
      <c r="A85">
        <v>7.8</v>
      </c>
      <c r="B85">
        <v>0.5</v>
      </c>
      <c r="C85">
        <v>0.17</v>
      </c>
      <c r="D85">
        <v>1.6</v>
      </c>
      <c r="E85">
        <v>8.1999999999999906E-2</v>
      </c>
      <c r="F85">
        <v>21</v>
      </c>
      <c r="G85">
        <v>102</v>
      </c>
      <c r="H85">
        <v>0.996</v>
      </c>
      <c r="I85">
        <v>3.39</v>
      </c>
      <c r="J85">
        <v>0.48</v>
      </c>
      <c r="K85">
        <v>9.5</v>
      </c>
      <c r="L85">
        <v>5</v>
      </c>
    </row>
    <row r="86" spans="1:12" x14ac:dyDescent="0.45">
      <c r="A86">
        <v>8</v>
      </c>
      <c r="B86">
        <v>0.59</v>
      </c>
      <c r="C86">
        <v>0.16</v>
      </c>
      <c r="D86">
        <v>1.8</v>
      </c>
      <c r="E86">
        <v>6.5000000000000002E-2</v>
      </c>
      <c r="F86">
        <v>3</v>
      </c>
      <c r="G86">
        <v>16</v>
      </c>
      <c r="H86">
        <v>0.99619999999999997</v>
      </c>
      <c r="I86">
        <v>3.42</v>
      </c>
      <c r="J86">
        <v>0.92</v>
      </c>
      <c r="K86">
        <v>10.5</v>
      </c>
      <c r="L86">
        <v>7</v>
      </c>
    </row>
    <row r="87" spans="1:12" x14ac:dyDescent="0.45">
      <c r="A87">
        <v>6.1</v>
      </c>
      <c r="B87">
        <v>0.38</v>
      </c>
      <c r="C87">
        <v>0.15</v>
      </c>
      <c r="D87">
        <v>1.8</v>
      </c>
      <c r="E87">
        <v>7.1999999999999995E-2</v>
      </c>
      <c r="F87">
        <v>6</v>
      </c>
      <c r="G87">
        <v>19</v>
      </c>
      <c r="H87">
        <v>0.99550000000000005</v>
      </c>
      <c r="I87">
        <v>3.42</v>
      </c>
      <c r="J87">
        <v>0.56999999999999995</v>
      </c>
      <c r="K87">
        <v>9.4</v>
      </c>
      <c r="L87">
        <v>5</v>
      </c>
    </row>
    <row r="88" spans="1:12" x14ac:dyDescent="0.45">
      <c r="A88">
        <v>5.6</v>
      </c>
      <c r="B88">
        <v>0.5</v>
      </c>
      <c r="C88">
        <v>0.09</v>
      </c>
      <c r="D88">
        <v>2.2999999999999998</v>
      </c>
      <c r="E88">
        <v>4.9000000000000002E-2</v>
      </c>
      <c r="F88">
        <v>17</v>
      </c>
      <c r="G88">
        <v>99</v>
      </c>
      <c r="H88">
        <v>0.99370000000000003</v>
      </c>
      <c r="I88">
        <v>3.63</v>
      </c>
      <c r="J88">
        <v>0.63</v>
      </c>
      <c r="K88">
        <v>13</v>
      </c>
      <c r="L88">
        <v>5</v>
      </c>
    </row>
    <row r="89" spans="1:12" x14ac:dyDescent="0.45">
      <c r="A89">
        <v>6.6</v>
      </c>
      <c r="B89">
        <v>0.5</v>
      </c>
      <c r="C89">
        <v>0.01</v>
      </c>
      <c r="D89">
        <v>1.5</v>
      </c>
      <c r="E89">
        <v>0.06</v>
      </c>
      <c r="F89">
        <v>17</v>
      </c>
      <c r="G89">
        <v>26</v>
      </c>
      <c r="H89">
        <v>0.99519999999999997</v>
      </c>
      <c r="I89">
        <v>3.4</v>
      </c>
      <c r="J89">
        <v>0.57999999999999996</v>
      </c>
      <c r="K89">
        <v>9.8000000000000007</v>
      </c>
      <c r="L89">
        <v>6</v>
      </c>
    </row>
    <row r="90" spans="1:12" x14ac:dyDescent="0.45">
      <c r="A90">
        <v>8.4</v>
      </c>
      <c r="B90">
        <v>0.745</v>
      </c>
      <c r="C90">
        <v>0.11</v>
      </c>
      <c r="D90">
        <v>1.9</v>
      </c>
      <c r="E90">
        <v>0.09</v>
      </c>
      <c r="F90">
        <v>16</v>
      </c>
      <c r="G90">
        <v>63</v>
      </c>
      <c r="H90">
        <v>0.99650000000000005</v>
      </c>
      <c r="I90">
        <v>3.19</v>
      </c>
      <c r="J90">
        <v>0.82</v>
      </c>
      <c r="K90">
        <v>9.6</v>
      </c>
      <c r="L90">
        <v>5</v>
      </c>
    </row>
    <row r="91" spans="1:12" x14ac:dyDescent="0.45">
      <c r="A91">
        <v>8.3000000000000007</v>
      </c>
      <c r="B91">
        <v>0.71499999999999997</v>
      </c>
      <c r="C91">
        <v>0.15</v>
      </c>
      <c r="D91">
        <v>1.8</v>
      </c>
      <c r="E91">
        <v>8.8999999999999996E-2</v>
      </c>
      <c r="F91">
        <v>10</v>
      </c>
      <c r="G91">
        <v>52</v>
      </c>
      <c r="H91">
        <v>0.99680000000000002</v>
      </c>
      <c r="I91">
        <v>3.23</v>
      </c>
      <c r="J91">
        <v>0.77</v>
      </c>
      <c r="K91">
        <v>9.5</v>
      </c>
      <c r="L91">
        <v>5</v>
      </c>
    </row>
    <row r="92" spans="1:12" x14ac:dyDescent="0.45">
      <c r="A92">
        <v>7.2</v>
      </c>
      <c r="B92">
        <v>0.41499999999999998</v>
      </c>
      <c r="C92">
        <v>0.36</v>
      </c>
      <c r="D92">
        <v>2</v>
      </c>
      <c r="E92">
        <v>8.1000000000000003E-2</v>
      </c>
      <c r="F92">
        <v>13</v>
      </c>
      <c r="G92">
        <v>45</v>
      </c>
      <c r="H92">
        <v>0.99719999999999998</v>
      </c>
      <c r="I92">
        <v>3.48</v>
      </c>
      <c r="J92">
        <v>0.64</v>
      </c>
      <c r="K92">
        <v>9.1999999999999993</v>
      </c>
      <c r="L92">
        <v>5</v>
      </c>
    </row>
    <row r="93" spans="1:12" x14ac:dyDescent="0.45">
      <c r="A93">
        <v>7.8</v>
      </c>
      <c r="B93">
        <v>0.56000000000000005</v>
      </c>
      <c r="C93">
        <v>0.19</v>
      </c>
      <c r="D93">
        <v>2.1</v>
      </c>
      <c r="E93">
        <v>8.1000000000000003E-2</v>
      </c>
      <c r="F93">
        <v>15</v>
      </c>
      <c r="G93">
        <v>105</v>
      </c>
      <c r="H93">
        <v>0.99619999999999997</v>
      </c>
      <c r="I93">
        <v>3.33</v>
      </c>
      <c r="J93">
        <v>0.54</v>
      </c>
      <c r="K93">
        <v>9.5</v>
      </c>
      <c r="L93">
        <v>5</v>
      </c>
    </row>
    <row r="94" spans="1:12" x14ac:dyDescent="0.45">
      <c r="A94">
        <v>7.8</v>
      </c>
      <c r="B94">
        <v>0.56000000000000005</v>
      </c>
      <c r="C94">
        <v>0.19</v>
      </c>
      <c r="D94">
        <v>2</v>
      </c>
      <c r="E94">
        <v>8.1000000000000003E-2</v>
      </c>
      <c r="F94">
        <v>17</v>
      </c>
      <c r="G94">
        <v>108</v>
      </c>
      <c r="H94">
        <v>0.99619999999999997</v>
      </c>
      <c r="I94">
        <v>3.32</v>
      </c>
      <c r="J94">
        <v>0.54</v>
      </c>
      <c r="K94">
        <v>9.5</v>
      </c>
      <c r="L94">
        <v>5</v>
      </c>
    </row>
    <row r="95" spans="1:12" x14ac:dyDescent="0.45">
      <c r="A95">
        <v>6.3</v>
      </c>
      <c r="B95">
        <v>0.39</v>
      </c>
      <c r="C95">
        <v>0.08</v>
      </c>
      <c r="D95">
        <v>1.7</v>
      </c>
      <c r="E95">
        <v>6.6000000000000003E-2</v>
      </c>
      <c r="F95">
        <v>3</v>
      </c>
      <c r="G95">
        <v>20</v>
      </c>
      <c r="H95">
        <v>0.99539999999999995</v>
      </c>
      <c r="I95">
        <v>3.34</v>
      </c>
      <c r="J95">
        <v>0.57999999999999996</v>
      </c>
      <c r="K95">
        <v>9.4</v>
      </c>
      <c r="L95">
        <v>5</v>
      </c>
    </row>
    <row r="96" spans="1:12" x14ac:dyDescent="0.45">
      <c r="A96">
        <v>5.8</v>
      </c>
      <c r="B96">
        <v>0.68</v>
      </c>
      <c r="C96">
        <v>0.02</v>
      </c>
      <c r="D96">
        <v>1.8</v>
      </c>
      <c r="E96">
        <v>8.6999999999999994E-2</v>
      </c>
      <c r="F96">
        <v>21</v>
      </c>
      <c r="G96">
        <v>94</v>
      </c>
      <c r="H96">
        <v>0.99439999999999995</v>
      </c>
      <c r="I96">
        <v>3.54</v>
      </c>
      <c r="J96">
        <v>0.52</v>
      </c>
      <c r="K96">
        <v>10</v>
      </c>
      <c r="L96">
        <v>5</v>
      </c>
    </row>
    <row r="97" spans="1:12" x14ac:dyDescent="0.45">
      <c r="A97">
        <v>6.9</v>
      </c>
      <c r="B97">
        <v>0.49</v>
      </c>
      <c r="C97">
        <v>0.1</v>
      </c>
      <c r="D97">
        <v>2.2999999999999998</v>
      </c>
      <c r="E97">
        <v>7.3999999999999996E-2</v>
      </c>
      <c r="F97">
        <v>12</v>
      </c>
      <c r="G97">
        <v>30</v>
      </c>
      <c r="H97">
        <v>0.99590000000000001</v>
      </c>
      <c r="I97">
        <v>3.42</v>
      </c>
      <c r="J97">
        <v>0.57999999999999996</v>
      </c>
      <c r="K97">
        <v>10.199999999999999</v>
      </c>
      <c r="L97">
        <v>6</v>
      </c>
    </row>
    <row r="98" spans="1:12" x14ac:dyDescent="0.45">
      <c r="A98">
        <v>8.1999999999999993</v>
      </c>
      <c r="B98">
        <v>0.4</v>
      </c>
      <c r="C98">
        <v>0.44</v>
      </c>
      <c r="D98">
        <v>2.8</v>
      </c>
      <c r="E98">
        <v>8.8999999999999996E-2</v>
      </c>
      <c r="F98">
        <v>11</v>
      </c>
      <c r="G98">
        <v>43</v>
      </c>
      <c r="H98">
        <v>0.99750000000000005</v>
      </c>
      <c r="I98">
        <v>3.53</v>
      </c>
      <c r="J98">
        <v>0.61</v>
      </c>
      <c r="K98">
        <v>10.5</v>
      </c>
      <c r="L98">
        <v>6</v>
      </c>
    </row>
    <row r="99" spans="1:12" x14ac:dyDescent="0.45">
      <c r="A99">
        <v>7.3</v>
      </c>
      <c r="B99">
        <v>0.33</v>
      </c>
      <c r="C99">
        <v>0.47</v>
      </c>
      <c r="D99">
        <v>2.1</v>
      </c>
      <c r="E99">
        <v>7.6999999999999999E-2</v>
      </c>
      <c r="F99">
        <v>5</v>
      </c>
      <c r="G99">
        <v>11</v>
      </c>
      <c r="H99">
        <v>0.99580000000000002</v>
      </c>
      <c r="I99">
        <v>3.33</v>
      </c>
      <c r="J99">
        <v>0.53</v>
      </c>
      <c r="K99">
        <v>10.3</v>
      </c>
      <c r="L99">
        <v>6</v>
      </c>
    </row>
    <row r="100" spans="1:12" x14ac:dyDescent="0.45">
      <c r="A100">
        <v>7.5</v>
      </c>
      <c r="B100">
        <v>0.6</v>
      </c>
      <c r="C100">
        <v>0.03</v>
      </c>
      <c r="D100">
        <v>1.8</v>
      </c>
      <c r="E100">
        <v>9.5000000000000001E-2</v>
      </c>
      <c r="F100">
        <v>25</v>
      </c>
      <c r="G100">
        <v>99</v>
      </c>
      <c r="H100">
        <v>0.995</v>
      </c>
      <c r="I100">
        <v>3.35</v>
      </c>
      <c r="J100">
        <v>0.54</v>
      </c>
      <c r="K100">
        <v>10.1</v>
      </c>
      <c r="L100">
        <v>5</v>
      </c>
    </row>
    <row r="101" spans="1:12" x14ac:dyDescent="0.45">
      <c r="A101">
        <v>7.1</v>
      </c>
      <c r="B101">
        <v>0.68</v>
      </c>
      <c r="C101">
        <v>0</v>
      </c>
      <c r="D101">
        <v>2.2000000000000002</v>
      </c>
      <c r="E101">
        <v>7.2999999999999995E-2</v>
      </c>
      <c r="F101">
        <v>12</v>
      </c>
      <c r="G101">
        <v>22</v>
      </c>
      <c r="H101">
        <v>0.99690000000000001</v>
      </c>
      <c r="I101">
        <v>3.48</v>
      </c>
      <c r="J101">
        <v>0.5</v>
      </c>
      <c r="K101">
        <v>9.3000000000000007</v>
      </c>
      <c r="L101">
        <v>5</v>
      </c>
    </row>
    <row r="102" spans="1:12" x14ac:dyDescent="0.45">
      <c r="A102">
        <v>6.8</v>
      </c>
      <c r="B102">
        <v>0.6</v>
      </c>
      <c r="C102">
        <v>0.18</v>
      </c>
      <c r="D102">
        <v>1.9</v>
      </c>
      <c r="E102">
        <v>7.9000000000000001E-2</v>
      </c>
      <c r="F102">
        <v>18</v>
      </c>
      <c r="G102">
        <v>86</v>
      </c>
      <c r="H102">
        <v>0.99680000000000002</v>
      </c>
      <c r="I102">
        <v>3.59</v>
      </c>
      <c r="J102">
        <v>0.56999999999999995</v>
      </c>
      <c r="K102">
        <v>9.3000000000000007</v>
      </c>
      <c r="L102">
        <v>6</v>
      </c>
    </row>
    <row r="103" spans="1:12" x14ac:dyDescent="0.45">
      <c r="A103">
        <v>7.6</v>
      </c>
      <c r="B103">
        <v>0.95</v>
      </c>
      <c r="C103">
        <v>0.03</v>
      </c>
      <c r="D103">
        <v>2</v>
      </c>
      <c r="E103">
        <v>0.09</v>
      </c>
      <c r="F103">
        <v>7</v>
      </c>
      <c r="G103">
        <v>20</v>
      </c>
      <c r="H103">
        <v>0.99590000000000001</v>
      </c>
      <c r="I103">
        <v>3.2</v>
      </c>
      <c r="J103">
        <v>0.56000000000000005</v>
      </c>
      <c r="K103">
        <v>9.6</v>
      </c>
      <c r="L103">
        <v>5</v>
      </c>
    </row>
    <row r="104" spans="1:12" x14ac:dyDescent="0.45">
      <c r="A104">
        <v>7.8</v>
      </c>
      <c r="B104">
        <v>0.53</v>
      </c>
      <c r="C104">
        <v>0.04</v>
      </c>
      <c r="D104">
        <v>1.7</v>
      </c>
      <c r="E104">
        <v>7.5999999999999998E-2</v>
      </c>
      <c r="F104">
        <v>17</v>
      </c>
      <c r="G104">
        <v>31</v>
      </c>
      <c r="H104">
        <v>0.99639999999999995</v>
      </c>
      <c r="I104">
        <v>3.33</v>
      </c>
      <c r="J104">
        <v>0.56000000000000005</v>
      </c>
      <c r="K104">
        <v>10</v>
      </c>
      <c r="L104">
        <v>6</v>
      </c>
    </row>
    <row r="105" spans="1:12" x14ac:dyDescent="0.45">
      <c r="A105">
        <v>7.8</v>
      </c>
      <c r="B105">
        <v>0.63</v>
      </c>
      <c r="C105">
        <v>0.48</v>
      </c>
      <c r="D105">
        <v>1.7</v>
      </c>
      <c r="E105">
        <v>0.1</v>
      </c>
      <c r="F105">
        <v>14</v>
      </c>
      <c r="G105">
        <v>96</v>
      </c>
      <c r="H105">
        <v>0.99609999999999999</v>
      </c>
      <c r="I105">
        <v>3.19</v>
      </c>
      <c r="J105">
        <v>0.62</v>
      </c>
      <c r="K105">
        <v>9.5</v>
      </c>
      <c r="L105">
        <v>5</v>
      </c>
    </row>
    <row r="106" spans="1:12" x14ac:dyDescent="0.45">
      <c r="A106">
        <v>6.8</v>
      </c>
      <c r="B106">
        <v>0.64</v>
      </c>
      <c r="C106">
        <v>0.1</v>
      </c>
      <c r="D106">
        <v>2.1</v>
      </c>
      <c r="E106">
        <v>8.5000000000000006E-2</v>
      </c>
      <c r="F106">
        <v>18</v>
      </c>
      <c r="G106">
        <v>101</v>
      </c>
      <c r="H106">
        <v>0.99560000000000004</v>
      </c>
      <c r="I106">
        <v>3.34</v>
      </c>
      <c r="J106">
        <v>0.52</v>
      </c>
      <c r="K106">
        <v>10.199999999999999</v>
      </c>
      <c r="L106">
        <v>5</v>
      </c>
    </row>
    <row r="107" spans="1:12" x14ac:dyDescent="0.45">
      <c r="A107">
        <v>7.3</v>
      </c>
      <c r="B107">
        <v>0.55000000000000004</v>
      </c>
      <c r="C107">
        <v>0.03</v>
      </c>
      <c r="D107">
        <v>1.6</v>
      </c>
      <c r="E107">
        <v>7.1999999999999995E-2</v>
      </c>
      <c r="F107">
        <v>17</v>
      </c>
      <c r="G107">
        <v>42</v>
      </c>
      <c r="H107">
        <v>0.99560000000000004</v>
      </c>
      <c r="I107">
        <v>3.37</v>
      </c>
      <c r="J107">
        <v>0.48</v>
      </c>
      <c r="K107">
        <v>9</v>
      </c>
      <c r="L107">
        <v>4</v>
      </c>
    </row>
    <row r="108" spans="1:12" x14ac:dyDescent="0.45">
      <c r="A108">
        <v>6.8</v>
      </c>
      <c r="B108">
        <v>0.63</v>
      </c>
      <c r="C108">
        <v>7.0000000000000007E-2</v>
      </c>
      <c r="D108">
        <v>2.1</v>
      </c>
      <c r="E108">
        <v>8.8999999999999996E-2</v>
      </c>
      <c r="F108">
        <v>11</v>
      </c>
      <c r="G108">
        <v>44</v>
      </c>
      <c r="H108">
        <v>0.99529999999999996</v>
      </c>
      <c r="I108">
        <v>3.47</v>
      </c>
      <c r="J108">
        <v>0.55000000000000004</v>
      </c>
      <c r="K108">
        <v>10.4</v>
      </c>
      <c r="L108">
        <v>6</v>
      </c>
    </row>
    <row r="109" spans="1:12" x14ac:dyDescent="0.45">
      <c r="A109">
        <v>7.9</v>
      </c>
      <c r="B109">
        <v>0.88500000000000001</v>
      </c>
      <c r="C109">
        <v>0.03</v>
      </c>
      <c r="D109">
        <v>1.8</v>
      </c>
      <c r="E109">
        <v>5.7999999999999899E-2</v>
      </c>
      <c r="F109">
        <v>4</v>
      </c>
      <c r="G109">
        <v>8</v>
      </c>
      <c r="H109">
        <v>0.99719999999999998</v>
      </c>
      <c r="I109">
        <v>3.36</v>
      </c>
      <c r="J109">
        <v>0.33</v>
      </c>
      <c r="K109">
        <v>9.1</v>
      </c>
      <c r="L109">
        <v>4</v>
      </c>
    </row>
    <row r="110" spans="1:12" x14ac:dyDescent="0.45">
      <c r="A110">
        <v>8</v>
      </c>
      <c r="B110">
        <v>0.42</v>
      </c>
      <c r="C110">
        <v>0.17</v>
      </c>
      <c r="D110">
        <v>2</v>
      </c>
      <c r="E110">
        <v>7.2999999999999995E-2</v>
      </c>
      <c r="F110">
        <v>6</v>
      </c>
      <c r="G110">
        <v>18</v>
      </c>
      <c r="H110">
        <v>0.99719999999999998</v>
      </c>
      <c r="I110">
        <v>3.29</v>
      </c>
      <c r="J110">
        <v>0.61</v>
      </c>
      <c r="K110">
        <v>9.1999999999999993</v>
      </c>
      <c r="L110">
        <v>6</v>
      </c>
    </row>
    <row r="111" spans="1:12" x14ac:dyDescent="0.45">
      <c r="A111">
        <v>7.4</v>
      </c>
      <c r="B111">
        <v>0.62</v>
      </c>
      <c r="C111">
        <v>0.05</v>
      </c>
      <c r="D111">
        <v>1.9</v>
      </c>
      <c r="E111">
        <v>6.8000000000000005E-2</v>
      </c>
      <c r="F111">
        <v>24</v>
      </c>
      <c r="G111">
        <v>42</v>
      </c>
      <c r="H111">
        <v>0.99609999999999999</v>
      </c>
      <c r="I111">
        <v>3.42</v>
      </c>
      <c r="J111">
        <v>0.56999999999999995</v>
      </c>
      <c r="K111">
        <v>11.5</v>
      </c>
      <c r="L111">
        <v>6</v>
      </c>
    </row>
    <row r="112" spans="1:12" x14ac:dyDescent="0.45">
      <c r="A112">
        <v>7.3</v>
      </c>
      <c r="B112">
        <v>0.38</v>
      </c>
      <c r="C112">
        <v>0.21</v>
      </c>
      <c r="D112">
        <v>2</v>
      </c>
      <c r="E112">
        <v>0.08</v>
      </c>
      <c r="F112">
        <v>7</v>
      </c>
      <c r="G112">
        <v>35</v>
      </c>
      <c r="H112">
        <v>0.99609999999999999</v>
      </c>
      <c r="I112">
        <v>3.33</v>
      </c>
      <c r="J112">
        <v>0.47</v>
      </c>
      <c r="K112">
        <v>9.5</v>
      </c>
      <c r="L112">
        <v>5</v>
      </c>
    </row>
    <row r="113" spans="1:12" x14ac:dyDescent="0.45">
      <c r="A113">
        <v>6.9</v>
      </c>
      <c r="B113">
        <v>0.5</v>
      </c>
      <c r="C113">
        <v>0.04</v>
      </c>
      <c r="D113">
        <v>1.5</v>
      </c>
      <c r="E113">
        <v>8.5000000000000006E-2</v>
      </c>
      <c r="F113">
        <v>19</v>
      </c>
      <c r="G113">
        <v>49</v>
      </c>
      <c r="H113">
        <v>0.99580000000000002</v>
      </c>
      <c r="I113">
        <v>3.35</v>
      </c>
      <c r="J113">
        <v>0.78</v>
      </c>
      <c r="K113">
        <v>9.5</v>
      </c>
      <c r="L113">
        <v>5</v>
      </c>
    </row>
    <row r="114" spans="1:12" x14ac:dyDescent="0.45">
      <c r="A114">
        <v>7.5</v>
      </c>
      <c r="B114">
        <v>0.52</v>
      </c>
      <c r="C114">
        <v>0.42</v>
      </c>
      <c r="D114">
        <v>2.2999999999999998</v>
      </c>
      <c r="E114">
        <v>8.6999999999999994E-2</v>
      </c>
      <c r="F114">
        <v>8</v>
      </c>
      <c r="G114">
        <v>38</v>
      </c>
      <c r="H114">
        <v>0.99719999999999998</v>
      </c>
      <c r="I114">
        <v>3.58</v>
      </c>
      <c r="J114">
        <v>0.61</v>
      </c>
      <c r="K114">
        <v>10.5</v>
      </c>
      <c r="L114">
        <v>6</v>
      </c>
    </row>
    <row r="115" spans="1:12" x14ac:dyDescent="0.45">
      <c r="A115">
        <v>7</v>
      </c>
      <c r="B115">
        <v>0.80500000000000005</v>
      </c>
      <c r="C115">
        <v>0</v>
      </c>
      <c r="D115">
        <v>2.5</v>
      </c>
      <c r="E115">
        <v>6.8000000000000005E-2</v>
      </c>
      <c r="F115">
        <v>7</v>
      </c>
      <c r="G115">
        <v>20</v>
      </c>
      <c r="H115">
        <v>0.99690000000000001</v>
      </c>
      <c r="I115">
        <v>3.48</v>
      </c>
      <c r="J115">
        <v>0.56000000000000005</v>
      </c>
      <c r="K115">
        <v>9.6</v>
      </c>
      <c r="L115">
        <v>5</v>
      </c>
    </row>
    <row r="116" spans="1:12" x14ac:dyDescent="0.45">
      <c r="A116">
        <v>8.8000000000000007</v>
      </c>
      <c r="B116">
        <v>0.61</v>
      </c>
      <c r="C116">
        <v>0.14000000000000001</v>
      </c>
      <c r="D116">
        <v>2.4</v>
      </c>
      <c r="E116">
        <v>6.7000000000000004E-2</v>
      </c>
      <c r="F116">
        <v>10</v>
      </c>
      <c r="G116">
        <v>42</v>
      </c>
      <c r="H116">
        <v>0.99690000000000001</v>
      </c>
      <c r="I116">
        <v>3.19</v>
      </c>
      <c r="J116">
        <v>0.59</v>
      </c>
      <c r="K116">
        <v>9.5</v>
      </c>
      <c r="L116">
        <v>5</v>
      </c>
    </row>
    <row r="117" spans="1:12" x14ac:dyDescent="0.45">
      <c r="A117">
        <v>7.2</v>
      </c>
      <c r="B117">
        <v>0.73</v>
      </c>
      <c r="C117">
        <v>0.02</v>
      </c>
      <c r="D117">
        <v>2.5</v>
      </c>
      <c r="E117">
        <v>7.5999999999999998E-2</v>
      </c>
      <c r="F117">
        <v>16</v>
      </c>
      <c r="G117">
        <v>42</v>
      </c>
      <c r="H117">
        <v>0.99719999999999998</v>
      </c>
      <c r="I117">
        <v>3.44</v>
      </c>
      <c r="J117">
        <v>0.52</v>
      </c>
      <c r="K117">
        <v>9.3000000000000007</v>
      </c>
      <c r="L117">
        <v>5</v>
      </c>
    </row>
    <row r="118" spans="1:12" x14ac:dyDescent="0.45">
      <c r="A118">
        <v>6.8</v>
      </c>
      <c r="B118">
        <v>0.61</v>
      </c>
      <c r="C118">
        <v>0.2</v>
      </c>
      <c r="D118">
        <v>1.8</v>
      </c>
      <c r="E118">
        <v>7.6999999999999999E-2</v>
      </c>
      <c r="F118">
        <v>11</v>
      </c>
      <c r="G118">
        <v>65</v>
      </c>
      <c r="H118">
        <v>0.99709999999999999</v>
      </c>
      <c r="I118">
        <v>3.54</v>
      </c>
      <c r="J118">
        <v>0.57999999999999996</v>
      </c>
      <c r="K118">
        <v>9.3000000000000007</v>
      </c>
      <c r="L118">
        <v>5</v>
      </c>
    </row>
    <row r="119" spans="1:12" x14ac:dyDescent="0.45">
      <c r="A119">
        <v>6.7</v>
      </c>
      <c r="B119">
        <v>0.62</v>
      </c>
      <c r="C119">
        <v>0.21</v>
      </c>
      <c r="D119">
        <v>1.9</v>
      </c>
      <c r="E119">
        <v>7.9000000000000001E-2</v>
      </c>
      <c r="F119">
        <v>8</v>
      </c>
      <c r="G119">
        <v>62</v>
      </c>
      <c r="H119">
        <v>0.997</v>
      </c>
      <c r="I119">
        <v>3.52</v>
      </c>
      <c r="J119">
        <v>0.57999999999999996</v>
      </c>
      <c r="K119">
        <v>9.3000000000000007</v>
      </c>
      <c r="L119">
        <v>6</v>
      </c>
    </row>
    <row r="120" spans="1:12" x14ac:dyDescent="0.45">
      <c r="A120">
        <v>8.9</v>
      </c>
      <c r="B120">
        <v>0.31</v>
      </c>
      <c r="C120">
        <v>0.56999999999999995</v>
      </c>
      <c r="D120">
        <v>2</v>
      </c>
      <c r="E120">
        <v>0.111</v>
      </c>
      <c r="F120">
        <v>26</v>
      </c>
      <c r="G120">
        <v>85</v>
      </c>
      <c r="H120">
        <v>0.99709999999999999</v>
      </c>
      <c r="I120">
        <v>3.26</v>
      </c>
      <c r="J120">
        <v>0.53</v>
      </c>
      <c r="K120">
        <v>9.6999999999999993</v>
      </c>
      <c r="L120">
        <v>5</v>
      </c>
    </row>
    <row r="121" spans="1:12" x14ac:dyDescent="0.45">
      <c r="A121">
        <v>7.4</v>
      </c>
      <c r="B121">
        <v>0.39</v>
      </c>
      <c r="C121">
        <v>0.48</v>
      </c>
      <c r="D121">
        <v>2</v>
      </c>
      <c r="E121">
        <v>8.1999999999999906E-2</v>
      </c>
      <c r="F121">
        <v>14</v>
      </c>
      <c r="G121">
        <v>67</v>
      </c>
      <c r="H121">
        <v>0.99719999999999998</v>
      </c>
      <c r="I121">
        <v>3.34</v>
      </c>
      <c r="J121">
        <v>0.55000000000000004</v>
      </c>
      <c r="K121">
        <v>9.1999999999999993</v>
      </c>
      <c r="L121">
        <v>5</v>
      </c>
    </row>
    <row r="122" spans="1:12" x14ac:dyDescent="0.45">
      <c r="A122">
        <v>7.7</v>
      </c>
      <c r="B122">
        <v>0.70499999999999996</v>
      </c>
      <c r="C122">
        <v>0.1</v>
      </c>
      <c r="D122">
        <v>2.6</v>
      </c>
      <c r="E122">
        <v>8.4000000000000005E-2</v>
      </c>
      <c r="F122">
        <v>9</v>
      </c>
      <c r="G122">
        <v>26</v>
      </c>
      <c r="H122">
        <v>0.99760000000000004</v>
      </c>
      <c r="I122">
        <v>3.39</v>
      </c>
      <c r="J122">
        <v>0.49</v>
      </c>
      <c r="K122">
        <v>9.6999999999999993</v>
      </c>
      <c r="L122">
        <v>5</v>
      </c>
    </row>
    <row r="123" spans="1:12" x14ac:dyDescent="0.45">
      <c r="A123">
        <v>6.4</v>
      </c>
      <c r="B123">
        <v>0.37</v>
      </c>
      <c r="C123">
        <v>0.25</v>
      </c>
      <c r="D123">
        <v>1.9</v>
      </c>
      <c r="E123">
        <v>7.3999999999999996E-2</v>
      </c>
      <c r="F123">
        <v>21</v>
      </c>
      <c r="G123">
        <v>49</v>
      </c>
      <c r="H123">
        <v>0.99739999999999995</v>
      </c>
      <c r="I123">
        <v>3.57</v>
      </c>
      <c r="J123">
        <v>0.62</v>
      </c>
      <c r="K123">
        <v>9.8000000000000007</v>
      </c>
      <c r="L123">
        <v>6</v>
      </c>
    </row>
    <row r="124" spans="1:12" x14ac:dyDescent="0.45">
      <c r="A124">
        <v>7.6</v>
      </c>
      <c r="B124">
        <v>0.55000000000000004</v>
      </c>
      <c r="C124">
        <v>0.21</v>
      </c>
      <c r="D124">
        <v>2.2000000000000002</v>
      </c>
      <c r="E124">
        <v>7.0999999999999994E-2</v>
      </c>
      <c r="F124">
        <v>7</v>
      </c>
      <c r="G124">
        <v>28</v>
      </c>
      <c r="H124">
        <v>0.99639999999999995</v>
      </c>
      <c r="I124">
        <v>3.28</v>
      </c>
      <c r="J124">
        <v>0.55000000000000004</v>
      </c>
      <c r="K124">
        <v>9.6999999999999993</v>
      </c>
      <c r="L124">
        <v>5</v>
      </c>
    </row>
    <row r="125" spans="1:12" x14ac:dyDescent="0.45">
      <c r="A125">
        <v>7.8</v>
      </c>
      <c r="B125">
        <v>0.59</v>
      </c>
      <c r="C125">
        <v>0.33</v>
      </c>
      <c r="D125">
        <v>2</v>
      </c>
      <c r="E125">
        <v>7.3999999999999996E-2</v>
      </c>
      <c r="F125">
        <v>24</v>
      </c>
      <c r="G125">
        <v>120</v>
      </c>
      <c r="H125">
        <v>0.99680000000000002</v>
      </c>
      <c r="I125">
        <v>3.25</v>
      </c>
      <c r="J125">
        <v>0.54</v>
      </c>
      <c r="K125">
        <v>9.4</v>
      </c>
      <c r="L125">
        <v>5</v>
      </c>
    </row>
    <row r="126" spans="1:12" x14ac:dyDescent="0.45">
      <c r="A126">
        <v>7.3</v>
      </c>
      <c r="B126">
        <v>0.57999999999999996</v>
      </c>
      <c r="C126">
        <v>0.3</v>
      </c>
      <c r="D126">
        <v>2.4</v>
      </c>
      <c r="E126">
        <v>7.3999999999999996E-2</v>
      </c>
      <c r="F126">
        <v>15</v>
      </c>
      <c r="G126">
        <v>55</v>
      </c>
      <c r="H126">
        <v>0.99680000000000002</v>
      </c>
      <c r="I126">
        <v>3.46</v>
      </c>
      <c r="J126">
        <v>0.59</v>
      </c>
      <c r="K126">
        <v>10.199999999999999</v>
      </c>
      <c r="L126">
        <v>5</v>
      </c>
    </row>
    <row r="127" spans="1:12" x14ac:dyDescent="0.45">
      <c r="A127">
        <v>11.5</v>
      </c>
      <c r="B127">
        <v>0.3</v>
      </c>
      <c r="C127">
        <v>0.6</v>
      </c>
      <c r="D127">
        <v>2</v>
      </c>
      <c r="E127">
        <v>6.7000000000000004E-2</v>
      </c>
      <c r="F127">
        <v>12</v>
      </c>
      <c r="G127">
        <v>27</v>
      </c>
      <c r="H127">
        <v>0.99809999999999999</v>
      </c>
      <c r="I127">
        <v>3.11</v>
      </c>
      <c r="J127">
        <v>0.97</v>
      </c>
      <c r="K127">
        <v>10.1</v>
      </c>
      <c r="L127">
        <v>6</v>
      </c>
    </row>
    <row r="128" spans="1:12" x14ac:dyDescent="0.45">
      <c r="A128">
        <v>5.4</v>
      </c>
      <c r="B128">
        <v>0.83499999999999996</v>
      </c>
      <c r="C128">
        <v>0.08</v>
      </c>
      <c r="D128">
        <v>1.2</v>
      </c>
      <c r="E128">
        <v>4.5999999999999999E-2</v>
      </c>
      <c r="F128">
        <v>13</v>
      </c>
      <c r="G128">
        <v>93</v>
      </c>
      <c r="H128">
        <v>0.99239999999999995</v>
      </c>
      <c r="I128">
        <v>3.57</v>
      </c>
      <c r="J128">
        <v>0.85</v>
      </c>
      <c r="K128">
        <v>13</v>
      </c>
      <c r="L128">
        <v>7</v>
      </c>
    </row>
    <row r="129" spans="1:12" x14ac:dyDescent="0.45">
      <c r="A129">
        <v>9.6</v>
      </c>
      <c r="B129">
        <v>0.32</v>
      </c>
      <c r="C129">
        <v>0.47</v>
      </c>
      <c r="D129">
        <v>1.4</v>
      </c>
      <c r="E129">
        <v>5.5999999999999897E-2</v>
      </c>
      <c r="F129">
        <v>9</v>
      </c>
      <c r="G129">
        <v>24</v>
      </c>
      <c r="H129">
        <v>0.99695</v>
      </c>
      <c r="I129">
        <v>3.22</v>
      </c>
      <c r="J129">
        <v>0.82</v>
      </c>
      <c r="K129">
        <v>10.3</v>
      </c>
      <c r="L129">
        <v>7</v>
      </c>
    </row>
    <row r="130" spans="1:12" x14ac:dyDescent="0.45">
      <c r="A130">
        <v>6.8</v>
      </c>
      <c r="B130">
        <v>0.5</v>
      </c>
      <c r="C130">
        <v>0.11</v>
      </c>
      <c r="D130">
        <v>1.5</v>
      </c>
      <c r="E130">
        <v>7.4999999999999997E-2</v>
      </c>
      <c r="F130">
        <v>16</v>
      </c>
      <c r="G130">
        <v>49</v>
      </c>
      <c r="H130">
        <v>0.99544999999999995</v>
      </c>
      <c r="I130">
        <v>3.36</v>
      </c>
      <c r="J130">
        <v>0.79</v>
      </c>
      <c r="K130">
        <v>9.5</v>
      </c>
      <c r="L130">
        <v>5</v>
      </c>
    </row>
    <row r="131" spans="1:12" x14ac:dyDescent="0.45">
      <c r="A131">
        <v>7</v>
      </c>
      <c r="B131">
        <v>0.42</v>
      </c>
      <c r="C131">
        <v>0.35</v>
      </c>
      <c r="D131">
        <v>1.6</v>
      </c>
      <c r="E131">
        <v>8.7999999999999995E-2</v>
      </c>
      <c r="F131">
        <v>16</v>
      </c>
      <c r="G131">
        <v>39</v>
      </c>
      <c r="H131">
        <v>0.99609999999999999</v>
      </c>
      <c r="I131">
        <v>3.34</v>
      </c>
      <c r="J131">
        <v>0.55000000000000004</v>
      </c>
      <c r="K131">
        <v>9.1999999999999993</v>
      </c>
      <c r="L131">
        <v>5</v>
      </c>
    </row>
    <row r="132" spans="1:12" x14ac:dyDescent="0.45">
      <c r="A132">
        <v>7</v>
      </c>
      <c r="B132">
        <v>0.43</v>
      </c>
      <c r="C132">
        <v>0.36</v>
      </c>
      <c r="D132">
        <v>1.6</v>
      </c>
      <c r="E132">
        <v>8.8999999999999996E-2</v>
      </c>
      <c r="F132">
        <v>14</v>
      </c>
      <c r="G132">
        <v>37</v>
      </c>
      <c r="H132">
        <v>0.99614999999999998</v>
      </c>
      <c r="I132">
        <v>3.34</v>
      </c>
      <c r="J132">
        <v>0.56000000000000005</v>
      </c>
      <c r="K132">
        <v>9.1999999999999993</v>
      </c>
      <c r="L132">
        <v>6</v>
      </c>
    </row>
    <row r="133" spans="1:12" x14ac:dyDescent="0.45">
      <c r="A133">
        <v>7.8</v>
      </c>
      <c r="B133">
        <v>0.56999999999999995</v>
      </c>
      <c r="C133">
        <v>0.31</v>
      </c>
      <c r="D133">
        <v>1.8</v>
      </c>
      <c r="E133">
        <v>6.9000000000000006E-2</v>
      </c>
      <c r="F133">
        <v>26</v>
      </c>
      <c r="G133">
        <v>120</v>
      </c>
      <c r="H133">
        <v>0.99624999999999997</v>
      </c>
      <c r="I133">
        <v>3.29</v>
      </c>
      <c r="J133">
        <v>0.53</v>
      </c>
      <c r="K133">
        <v>9.3000000000000007</v>
      </c>
      <c r="L133">
        <v>5</v>
      </c>
    </row>
    <row r="134" spans="1:12" x14ac:dyDescent="0.45">
      <c r="A134">
        <v>7.8</v>
      </c>
      <c r="B134">
        <v>0.44</v>
      </c>
      <c r="C134">
        <v>0.28000000000000003</v>
      </c>
      <c r="D134">
        <v>2.7</v>
      </c>
      <c r="E134">
        <v>0.1</v>
      </c>
      <c r="F134">
        <v>18</v>
      </c>
      <c r="G134">
        <v>95</v>
      </c>
      <c r="H134">
        <v>0.99660000000000004</v>
      </c>
      <c r="I134">
        <v>3.22</v>
      </c>
      <c r="J134">
        <v>0.67</v>
      </c>
      <c r="K134">
        <v>9.4</v>
      </c>
      <c r="L134">
        <v>5</v>
      </c>
    </row>
    <row r="135" spans="1:12" x14ac:dyDescent="0.45">
      <c r="A135">
        <v>11</v>
      </c>
      <c r="B135">
        <v>0.3</v>
      </c>
      <c r="C135">
        <v>0.57999999999999996</v>
      </c>
      <c r="D135">
        <v>2.1</v>
      </c>
      <c r="E135">
        <v>5.3999999999999999E-2</v>
      </c>
      <c r="F135">
        <v>7</v>
      </c>
      <c r="G135">
        <v>19</v>
      </c>
      <c r="H135">
        <v>0.998</v>
      </c>
      <c r="I135">
        <v>3.31</v>
      </c>
      <c r="J135">
        <v>0.88</v>
      </c>
      <c r="K135">
        <v>10.5</v>
      </c>
      <c r="L135">
        <v>7</v>
      </c>
    </row>
    <row r="136" spans="1:12" x14ac:dyDescent="0.45">
      <c r="A136">
        <v>9.6999999999999993</v>
      </c>
      <c r="B136">
        <v>0.53</v>
      </c>
      <c r="C136">
        <v>0.6</v>
      </c>
      <c r="D136">
        <v>2</v>
      </c>
      <c r="E136">
        <v>3.9E-2</v>
      </c>
      <c r="F136">
        <v>5</v>
      </c>
      <c r="G136">
        <v>19</v>
      </c>
      <c r="H136">
        <v>0.99585000000000001</v>
      </c>
      <c r="I136">
        <v>3.3</v>
      </c>
      <c r="J136">
        <v>0.86</v>
      </c>
      <c r="K136">
        <v>12.4</v>
      </c>
      <c r="L136">
        <v>6</v>
      </c>
    </row>
    <row r="137" spans="1:12" x14ac:dyDescent="0.45">
      <c r="A137">
        <v>8</v>
      </c>
      <c r="B137">
        <v>0.72499999999999998</v>
      </c>
      <c r="C137">
        <v>0.24</v>
      </c>
      <c r="D137">
        <v>2.8</v>
      </c>
      <c r="E137">
        <v>8.3000000000000004E-2</v>
      </c>
      <c r="F137">
        <v>10</v>
      </c>
      <c r="G137">
        <v>62</v>
      </c>
      <c r="H137">
        <v>0.99685000000000001</v>
      </c>
      <c r="I137">
        <v>3.35</v>
      </c>
      <c r="J137">
        <v>0.56000000000000005</v>
      </c>
      <c r="K137">
        <v>10</v>
      </c>
      <c r="L137">
        <v>6</v>
      </c>
    </row>
    <row r="138" spans="1:12" x14ac:dyDescent="0.45">
      <c r="A138">
        <v>11.6</v>
      </c>
      <c r="B138">
        <v>0.44</v>
      </c>
      <c r="C138">
        <v>0.64</v>
      </c>
      <c r="D138">
        <v>2.1</v>
      </c>
      <c r="E138">
        <v>5.8999999999999997E-2</v>
      </c>
      <c r="F138">
        <v>5</v>
      </c>
      <c r="G138">
        <v>15</v>
      </c>
      <c r="H138">
        <v>0.998</v>
      </c>
      <c r="I138">
        <v>3.21</v>
      </c>
      <c r="J138">
        <v>0.67</v>
      </c>
      <c r="K138">
        <v>10.199999999999999</v>
      </c>
      <c r="L138">
        <v>6</v>
      </c>
    </row>
    <row r="139" spans="1:12" x14ac:dyDescent="0.45">
      <c r="A139">
        <v>8.1999999999999993</v>
      </c>
      <c r="B139">
        <v>0.56999999999999995</v>
      </c>
      <c r="C139">
        <v>0.26</v>
      </c>
      <c r="D139">
        <v>2.2000000000000002</v>
      </c>
      <c r="E139">
        <v>0.06</v>
      </c>
      <c r="F139">
        <v>28</v>
      </c>
      <c r="G139">
        <v>65</v>
      </c>
      <c r="H139">
        <v>0.99590000000000001</v>
      </c>
      <c r="I139">
        <v>3.3</v>
      </c>
      <c r="J139">
        <v>0.43</v>
      </c>
      <c r="K139">
        <v>10.1</v>
      </c>
      <c r="L139">
        <v>5</v>
      </c>
    </row>
    <row r="140" spans="1:12" x14ac:dyDescent="0.45">
      <c r="A140">
        <v>7.8</v>
      </c>
      <c r="B140">
        <v>0.73499999999999999</v>
      </c>
      <c r="C140">
        <v>0.08</v>
      </c>
      <c r="D140">
        <v>2.4</v>
      </c>
      <c r="E140">
        <v>9.1999999999999998E-2</v>
      </c>
      <c r="F140">
        <v>10</v>
      </c>
      <c r="G140">
        <v>41</v>
      </c>
      <c r="H140">
        <v>0.99739999999999995</v>
      </c>
      <c r="I140">
        <v>3.24</v>
      </c>
      <c r="J140">
        <v>0.71</v>
      </c>
      <c r="K140">
        <v>9.8000000000000007</v>
      </c>
      <c r="L140">
        <v>6</v>
      </c>
    </row>
    <row r="141" spans="1:12" x14ac:dyDescent="0.45">
      <c r="A141">
        <v>8.6999999999999993</v>
      </c>
      <c r="B141">
        <v>0.625</v>
      </c>
      <c r="C141">
        <v>0.16</v>
      </c>
      <c r="D141">
        <v>2</v>
      </c>
      <c r="E141">
        <v>0.10099999999999899</v>
      </c>
      <c r="F141">
        <v>13</v>
      </c>
      <c r="G141">
        <v>49</v>
      </c>
      <c r="H141">
        <v>0.99619999999999997</v>
      </c>
      <c r="I141">
        <v>3.14</v>
      </c>
      <c r="J141">
        <v>0.56999999999999995</v>
      </c>
      <c r="K141">
        <v>11</v>
      </c>
      <c r="L141">
        <v>5</v>
      </c>
    </row>
    <row r="142" spans="1:12" x14ac:dyDescent="0.45">
      <c r="A142">
        <v>8.1</v>
      </c>
      <c r="B142">
        <v>0.72499999999999998</v>
      </c>
      <c r="C142">
        <v>0.22</v>
      </c>
      <c r="D142">
        <v>2.2000000000000002</v>
      </c>
      <c r="E142">
        <v>7.1999999999999995E-2</v>
      </c>
      <c r="F142">
        <v>11</v>
      </c>
      <c r="G142">
        <v>41</v>
      </c>
      <c r="H142">
        <v>0.99670000000000003</v>
      </c>
      <c r="I142">
        <v>3.36</v>
      </c>
      <c r="J142">
        <v>0.55000000000000004</v>
      </c>
      <c r="K142">
        <v>9.1</v>
      </c>
      <c r="L142">
        <v>5</v>
      </c>
    </row>
    <row r="143" spans="1:12" x14ac:dyDescent="0.45">
      <c r="A143">
        <v>7.5</v>
      </c>
      <c r="B143">
        <v>0.49</v>
      </c>
      <c r="C143">
        <v>0.19</v>
      </c>
      <c r="D143">
        <v>1.9</v>
      </c>
      <c r="E143">
        <v>7.5999999999999998E-2</v>
      </c>
      <c r="F143">
        <v>10</v>
      </c>
      <c r="G143">
        <v>44</v>
      </c>
      <c r="H143">
        <v>0.99570000000000003</v>
      </c>
      <c r="I143">
        <v>3.39</v>
      </c>
      <c r="J143">
        <v>0.54</v>
      </c>
      <c r="K143">
        <v>9.6999999999999993</v>
      </c>
      <c r="L143">
        <v>5</v>
      </c>
    </row>
    <row r="144" spans="1:12" x14ac:dyDescent="0.45">
      <c r="A144">
        <v>7.8</v>
      </c>
      <c r="B144">
        <v>0.34</v>
      </c>
      <c r="C144">
        <v>0.37</v>
      </c>
      <c r="D144">
        <v>2</v>
      </c>
      <c r="E144">
        <v>8.1999999999999906E-2</v>
      </c>
      <c r="F144">
        <v>24</v>
      </c>
      <c r="G144">
        <v>58</v>
      </c>
      <c r="H144">
        <v>0.99639999999999995</v>
      </c>
      <c r="I144">
        <v>3.34</v>
      </c>
      <c r="J144">
        <v>0.59</v>
      </c>
      <c r="K144">
        <v>9.4</v>
      </c>
      <c r="L144">
        <v>6</v>
      </c>
    </row>
    <row r="145" spans="1:12" x14ac:dyDescent="0.45">
      <c r="A145">
        <v>7.4</v>
      </c>
      <c r="B145">
        <v>0.53</v>
      </c>
      <c r="C145">
        <v>0.26</v>
      </c>
      <c r="D145">
        <v>2</v>
      </c>
      <c r="E145">
        <v>0.10099999999999899</v>
      </c>
      <c r="F145">
        <v>16</v>
      </c>
      <c r="G145">
        <v>72</v>
      </c>
      <c r="H145">
        <v>0.99570000000000003</v>
      </c>
      <c r="I145">
        <v>3.15</v>
      </c>
      <c r="J145">
        <v>0.56999999999999995</v>
      </c>
      <c r="K145">
        <v>9.4</v>
      </c>
      <c r="L145">
        <v>5</v>
      </c>
    </row>
    <row r="146" spans="1:12" x14ac:dyDescent="0.45">
      <c r="A146">
        <v>6.8</v>
      </c>
      <c r="B146">
        <v>0.61</v>
      </c>
      <c r="C146">
        <v>0.04</v>
      </c>
      <c r="D146">
        <v>1.5</v>
      </c>
      <c r="E146">
        <v>5.7000000000000002E-2</v>
      </c>
      <c r="F146">
        <v>5</v>
      </c>
      <c r="G146">
        <v>10</v>
      </c>
      <c r="H146">
        <v>0.99524999999999997</v>
      </c>
      <c r="I146">
        <v>3.42</v>
      </c>
      <c r="J146">
        <v>0.6</v>
      </c>
      <c r="K146">
        <v>9.5</v>
      </c>
      <c r="L146">
        <v>5</v>
      </c>
    </row>
    <row r="147" spans="1:12" x14ac:dyDescent="0.45">
      <c r="A147">
        <v>8.6</v>
      </c>
      <c r="B147">
        <v>0.64500000000000002</v>
      </c>
      <c r="C147">
        <v>0.25</v>
      </c>
      <c r="D147">
        <v>2</v>
      </c>
      <c r="E147">
        <v>8.3000000000000004E-2</v>
      </c>
      <c r="F147">
        <v>8</v>
      </c>
      <c r="G147">
        <v>28</v>
      </c>
      <c r="H147">
        <v>0.99814999999999998</v>
      </c>
      <c r="I147">
        <v>3.28</v>
      </c>
      <c r="J147">
        <v>0.6</v>
      </c>
      <c r="K147">
        <v>10</v>
      </c>
      <c r="L147">
        <v>6</v>
      </c>
    </row>
    <row r="148" spans="1:12" x14ac:dyDescent="0.45">
      <c r="A148">
        <v>8.4</v>
      </c>
      <c r="B148">
        <v>0.63500000000000001</v>
      </c>
      <c r="C148">
        <v>0.36</v>
      </c>
      <c r="D148">
        <v>2</v>
      </c>
      <c r="E148">
        <v>8.8999999999999996E-2</v>
      </c>
      <c r="F148">
        <v>15</v>
      </c>
      <c r="G148">
        <v>55</v>
      </c>
      <c r="H148">
        <v>0.99744999999999995</v>
      </c>
      <c r="I148">
        <v>3.31</v>
      </c>
      <c r="J148">
        <v>0.56999999999999995</v>
      </c>
      <c r="K148">
        <v>10.4</v>
      </c>
      <c r="L148">
        <v>4</v>
      </c>
    </row>
    <row r="149" spans="1:12" x14ac:dyDescent="0.45">
      <c r="A149">
        <v>7.7</v>
      </c>
      <c r="B149">
        <v>0.43</v>
      </c>
      <c r="C149">
        <v>0.25</v>
      </c>
      <c r="D149">
        <v>2.6</v>
      </c>
      <c r="E149">
        <v>7.2999999999999995E-2</v>
      </c>
      <c r="F149">
        <v>29</v>
      </c>
      <c r="G149">
        <v>63</v>
      </c>
      <c r="H149">
        <v>0.99614999999999998</v>
      </c>
      <c r="I149">
        <v>3.37</v>
      </c>
      <c r="J149">
        <v>0.57999999999999996</v>
      </c>
      <c r="K149">
        <v>10.5</v>
      </c>
      <c r="L149">
        <v>6</v>
      </c>
    </row>
    <row r="150" spans="1:12" x14ac:dyDescent="0.45">
      <c r="A150">
        <v>9</v>
      </c>
      <c r="B150">
        <v>0.82</v>
      </c>
      <c r="C150">
        <v>0.14000000000000001</v>
      </c>
      <c r="D150">
        <v>2.6</v>
      </c>
      <c r="E150">
        <v>8.8999999999999996E-2</v>
      </c>
      <c r="F150">
        <v>9</v>
      </c>
      <c r="G150">
        <v>23</v>
      </c>
      <c r="H150">
        <v>0.99839999999999995</v>
      </c>
      <c r="I150">
        <v>3.39</v>
      </c>
      <c r="J150">
        <v>0.63</v>
      </c>
      <c r="K150">
        <v>9.8000000000000007</v>
      </c>
      <c r="L150">
        <v>5</v>
      </c>
    </row>
    <row r="151" spans="1:12" x14ac:dyDescent="0.45">
      <c r="A151">
        <v>6.9</v>
      </c>
      <c r="B151">
        <v>0.52</v>
      </c>
      <c r="C151">
        <v>0.25</v>
      </c>
      <c r="D151">
        <v>2.6</v>
      </c>
      <c r="E151">
        <v>8.1000000000000003E-2</v>
      </c>
      <c r="F151">
        <v>10</v>
      </c>
      <c r="G151">
        <v>37</v>
      </c>
      <c r="H151">
        <v>0.99685000000000001</v>
      </c>
      <c r="I151">
        <v>3.46</v>
      </c>
      <c r="J151">
        <v>0.5</v>
      </c>
      <c r="K151">
        <v>11</v>
      </c>
      <c r="L151">
        <v>5</v>
      </c>
    </row>
    <row r="152" spans="1:12" x14ac:dyDescent="0.45">
      <c r="A152">
        <v>5.2</v>
      </c>
      <c r="B152">
        <v>0.48</v>
      </c>
      <c r="C152">
        <v>0.04</v>
      </c>
      <c r="D152">
        <v>1.6</v>
      </c>
      <c r="E152">
        <v>5.3999999999999999E-2</v>
      </c>
      <c r="F152">
        <v>19</v>
      </c>
      <c r="G152">
        <v>106</v>
      </c>
      <c r="H152">
        <v>0.99270000000000003</v>
      </c>
      <c r="I152">
        <v>3.54</v>
      </c>
      <c r="J152">
        <v>0.62</v>
      </c>
      <c r="K152">
        <v>12.2</v>
      </c>
      <c r="L152">
        <v>7</v>
      </c>
    </row>
    <row r="153" spans="1:12" x14ac:dyDescent="0.45">
      <c r="A153">
        <v>8</v>
      </c>
      <c r="B153">
        <v>0.38</v>
      </c>
      <c r="C153">
        <v>0.06</v>
      </c>
      <c r="D153">
        <v>1.8</v>
      </c>
      <c r="E153">
        <v>7.8E-2</v>
      </c>
      <c r="F153">
        <v>12</v>
      </c>
      <c r="G153">
        <v>49</v>
      </c>
      <c r="H153">
        <v>0.99624999999999997</v>
      </c>
      <c r="I153">
        <v>3.37</v>
      </c>
      <c r="J153">
        <v>0.52</v>
      </c>
      <c r="K153">
        <v>9.9</v>
      </c>
      <c r="L153">
        <v>6</v>
      </c>
    </row>
    <row r="154" spans="1:12" x14ac:dyDescent="0.45">
      <c r="A154">
        <v>8.5</v>
      </c>
      <c r="B154">
        <v>0.37</v>
      </c>
      <c r="C154">
        <v>0.2</v>
      </c>
      <c r="D154">
        <v>2.8</v>
      </c>
      <c r="E154">
        <v>0.09</v>
      </c>
      <c r="F154">
        <v>18</v>
      </c>
      <c r="G154">
        <v>58</v>
      </c>
      <c r="H154">
        <v>0.998</v>
      </c>
      <c r="I154">
        <v>3.34</v>
      </c>
      <c r="J154">
        <v>0.7</v>
      </c>
      <c r="K154">
        <v>9.6</v>
      </c>
      <c r="L154">
        <v>6</v>
      </c>
    </row>
    <row r="155" spans="1:12" x14ac:dyDescent="0.45">
      <c r="A155">
        <v>8.1999999999999993</v>
      </c>
      <c r="B155">
        <v>1</v>
      </c>
      <c r="C155">
        <v>0.09</v>
      </c>
      <c r="D155">
        <v>2.2999999999999998</v>
      </c>
      <c r="E155">
        <v>6.5000000000000002E-2</v>
      </c>
      <c r="F155">
        <v>7</v>
      </c>
      <c r="G155">
        <v>37</v>
      </c>
      <c r="H155">
        <v>0.99685000000000001</v>
      </c>
      <c r="I155">
        <v>3.32</v>
      </c>
      <c r="J155">
        <v>0.55000000000000004</v>
      </c>
      <c r="K155">
        <v>9</v>
      </c>
      <c r="L155">
        <v>6</v>
      </c>
    </row>
    <row r="156" spans="1:12" x14ac:dyDescent="0.45">
      <c r="A156">
        <v>7.2</v>
      </c>
      <c r="B156">
        <v>0.63</v>
      </c>
      <c r="C156">
        <v>0</v>
      </c>
      <c r="D156">
        <v>1.9</v>
      </c>
      <c r="E156">
        <v>9.6999999999999906E-2</v>
      </c>
      <c r="F156">
        <v>14</v>
      </c>
      <c r="G156">
        <v>38</v>
      </c>
      <c r="H156">
        <v>0.99675000000000002</v>
      </c>
      <c r="I156">
        <v>3.37</v>
      </c>
      <c r="J156">
        <v>0.57999999999999996</v>
      </c>
      <c r="K156">
        <v>9</v>
      </c>
      <c r="L156">
        <v>6</v>
      </c>
    </row>
    <row r="157" spans="1:12" x14ac:dyDescent="0.45">
      <c r="A157">
        <v>7.2</v>
      </c>
      <c r="B157">
        <v>0.64500000000000002</v>
      </c>
      <c r="C157">
        <v>0</v>
      </c>
      <c r="D157">
        <v>1.9</v>
      </c>
      <c r="E157">
        <v>9.6999999999999906E-2</v>
      </c>
      <c r="F157">
        <v>15</v>
      </c>
      <c r="G157">
        <v>39</v>
      </c>
      <c r="H157">
        <v>0.99675000000000002</v>
      </c>
      <c r="I157">
        <v>3.37</v>
      </c>
      <c r="J157">
        <v>0.57999999999999996</v>
      </c>
      <c r="K157">
        <v>9.1999999999999993</v>
      </c>
      <c r="L157">
        <v>6</v>
      </c>
    </row>
    <row r="158" spans="1:12" x14ac:dyDescent="0.45">
      <c r="A158">
        <v>12</v>
      </c>
      <c r="B158">
        <v>0.38</v>
      </c>
      <c r="C158">
        <v>0.56000000000000005</v>
      </c>
      <c r="D158">
        <v>2.1</v>
      </c>
      <c r="E158">
        <v>9.2999999999999999E-2</v>
      </c>
      <c r="F158">
        <v>6</v>
      </c>
      <c r="G158">
        <v>24</v>
      </c>
      <c r="H158">
        <v>0.99924999999999997</v>
      </c>
      <c r="I158">
        <v>3.14</v>
      </c>
      <c r="J158">
        <v>0.71</v>
      </c>
      <c r="K158">
        <v>10.9</v>
      </c>
      <c r="L158">
        <v>6</v>
      </c>
    </row>
    <row r="159" spans="1:12" x14ac:dyDescent="0.45">
      <c r="A159">
        <v>7.7</v>
      </c>
      <c r="B159">
        <v>0.57999999999999996</v>
      </c>
      <c r="C159">
        <v>0.1</v>
      </c>
      <c r="D159">
        <v>1.8</v>
      </c>
      <c r="E159">
        <v>0.10199999999999999</v>
      </c>
      <c r="F159">
        <v>28</v>
      </c>
      <c r="G159">
        <v>109</v>
      </c>
      <c r="H159">
        <v>0.99565000000000003</v>
      </c>
      <c r="I159">
        <v>3.08</v>
      </c>
      <c r="J159">
        <v>0.49</v>
      </c>
      <c r="K159">
        <v>9.8000000000000007</v>
      </c>
      <c r="L159">
        <v>6</v>
      </c>
    </row>
    <row r="160" spans="1:12" x14ac:dyDescent="0.45">
      <c r="A160">
        <v>7.3</v>
      </c>
      <c r="B160">
        <v>0.66</v>
      </c>
      <c r="C160">
        <v>0</v>
      </c>
      <c r="D160">
        <v>2</v>
      </c>
      <c r="E160">
        <v>8.4000000000000005E-2</v>
      </c>
      <c r="F160">
        <v>6</v>
      </c>
      <c r="G160">
        <v>23</v>
      </c>
      <c r="H160">
        <v>0.99829999999999997</v>
      </c>
      <c r="I160">
        <v>3.61</v>
      </c>
      <c r="J160">
        <v>0.96</v>
      </c>
      <c r="K160">
        <v>9.9</v>
      </c>
      <c r="L160">
        <v>6</v>
      </c>
    </row>
    <row r="161" spans="1:12" x14ac:dyDescent="0.45">
      <c r="A161">
        <v>7.1</v>
      </c>
      <c r="B161">
        <v>0.68</v>
      </c>
      <c r="C161">
        <v>7.0000000000000007E-2</v>
      </c>
      <c r="D161">
        <v>1.9</v>
      </c>
      <c r="E161">
        <v>7.4999999999999997E-2</v>
      </c>
      <c r="F161">
        <v>16</v>
      </c>
      <c r="G161">
        <v>51</v>
      </c>
      <c r="H161">
        <v>0.99685000000000001</v>
      </c>
      <c r="I161">
        <v>3.38</v>
      </c>
      <c r="J161">
        <v>0.52</v>
      </c>
      <c r="K161">
        <v>9.5</v>
      </c>
      <c r="L161">
        <v>5</v>
      </c>
    </row>
    <row r="162" spans="1:12" x14ac:dyDescent="0.45">
      <c r="A162">
        <v>8.1999999999999993</v>
      </c>
      <c r="B162">
        <v>0.6</v>
      </c>
      <c r="C162">
        <v>0.17</v>
      </c>
      <c r="D162">
        <v>2.2999999999999998</v>
      </c>
      <c r="E162">
        <v>7.1999999999999995E-2</v>
      </c>
      <c r="F162">
        <v>11</v>
      </c>
      <c r="G162">
        <v>73</v>
      </c>
      <c r="H162">
        <v>0.99629999999999996</v>
      </c>
      <c r="I162">
        <v>3.2</v>
      </c>
      <c r="J162">
        <v>0.45</v>
      </c>
      <c r="K162">
        <v>9.3000000000000007</v>
      </c>
      <c r="L162">
        <v>5</v>
      </c>
    </row>
    <row r="163" spans="1:12" x14ac:dyDescent="0.45">
      <c r="A163">
        <v>7.7</v>
      </c>
      <c r="B163">
        <v>0.53</v>
      </c>
      <c r="C163">
        <v>0.06</v>
      </c>
      <c r="D163">
        <v>1.7</v>
      </c>
      <c r="E163">
        <v>7.3999999999999996E-2</v>
      </c>
      <c r="F163">
        <v>9</v>
      </c>
      <c r="G163">
        <v>39</v>
      </c>
      <c r="H163">
        <v>0.99614999999999998</v>
      </c>
      <c r="I163">
        <v>3.35</v>
      </c>
      <c r="J163">
        <v>0.48</v>
      </c>
      <c r="K163">
        <v>9.8000000000000007</v>
      </c>
      <c r="L163">
        <v>6</v>
      </c>
    </row>
    <row r="164" spans="1:12" x14ac:dyDescent="0.45">
      <c r="A164">
        <v>10.8</v>
      </c>
      <c r="B164">
        <v>0.32</v>
      </c>
      <c r="C164">
        <v>0.44</v>
      </c>
      <c r="D164">
        <v>1.6</v>
      </c>
      <c r="E164">
        <v>6.3E-2</v>
      </c>
      <c r="F164">
        <v>16</v>
      </c>
      <c r="G164">
        <v>37</v>
      </c>
      <c r="H164">
        <v>0.99850000000000005</v>
      </c>
      <c r="I164">
        <v>3.22</v>
      </c>
      <c r="J164">
        <v>0.78</v>
      </c>
      <c r="K164">
        <v>10</v>
      </c>
      <c r="L164">
        <v>6</v>
      </c>
    </row>
    <row r="165" spans="1:12" x14ac:dyDescent="0.45">
      <c r="A165">
        <v>7.1</v>
      </c>
      <c r="B165">
        <v>0.6</v>
      </c>
      <c r="C165">
        <v>0</v>
      </c>
      <c r="D165">
        <v>1.8</v>
      </c>
      <c r="E165">
        <v>7.3999999999999996E-2</v>
      </c>
      <c r="F165">
        <v>16</v>
      </c>
      <c r="G165">
        <v>34</v>
      </c>
      <c r="H165">
        <v>0.99719999999999998</v>
      </c>
      <c r="I165">
        <v>3.47</v>
      </c>
      <c r="J165">
        <v>0.7</v>
      </c>
      <c r="K165">
        <v>9.9</v>
      </c>
      <c r="L165">
        <v>6</v>
      </c>
    </row>
    <row r="166" spans="1:12" x14ac:dyDescent="0.45">
      <c r="A166">
        <v>11.1</v>
      </c>
      <c r="B166">
        <v>0.35</v>
      </c>
      <c r="C166">
        <v>0.48</v>
      </c>
      <c r="D166">
        <v>3.1</v>
      </c>
      <c r="E166">
        <v>0.09</v>
      </c>
      <c r="F166">
        <v>5</v>
      </c>
      <c r="G166">
        <v>21</v>
      </c>
      <c r="H166">
        <v>0.99860000000000004</v>
      </c>
      <c r="I166">
        <v>3.17</v>
      </c>
      <c r="J166">
        <v>0.53</v>
      </c>
      <c r="K166">
        <v>10.5</v>
      </c>
      <c r="L166">
        <v>5</v>
      </c>
    </row>
    <row r="167" spans="1:12" x14ac:dyDescent="0.45">
      <c r="A167">
        <v>7.7</v>
      </c>
      <c r="B167">
        <v>0.77500000000000002</v>
      </c>
      <c r="C167">
        <v>0.42</v>
      </c>
      <c r="D167">
        <v>1.9</v>
      </c>
      <c r="E167">
        <v>9.1999999999999998E-2</v>
      </c>
      <c r="F167">
        <v>8</v>
      </c>
      <c r="G167">
        <v>86</v>
      </c>
      <c r="H167">
        <v>0.99590000000000001</v>
      </c>
      <c r="I167">
        <v>3.23</v>
      </c>
      <c r="J167">
        <v>0.59</v>
      </c>
      <c r="K167">
        <v>9.5</v>
      </c>
      <c r="L167">
        <v>5</v>
      </c>
    </row>
    <row r="168" spans="1:12" x14ac:dyDescent="0.45">
      <c r="A168">
        <v>8</v>
      </c>
      <c r="B168">
        <v>0.56999999999999995</v>
      </c>
      <c r="C168">
        <v>0.23</v>
      </c>
      <c r="D168">
        <v>3.2</v>
      </c>
      <c r="E168">
        <v>7.2999999999999995E-2</v>
      </c>
      <c r="F168">
        <v>17</v>
      </c>
      <c r="G168">
        <v>119</v>
      </c>
      <c r="H168">
        <v>0.99675000000000002</v>
      </c>
      <c r="I168">
        <v>3.26</v>
      </c>
      <c r="J168">
        <v>0.56999999999999995</v>
      </c>
      <c r="K168">
        <v>9.3000000000000007</v>
      </c>
      <c r="L168">
        <v>5</v>
      </c>
    </row>
    <row r="169" spans="1:12" x14ac:dyDescent="0.45">
      <c r="A169">
        <v>9.4</v>
      </c>
      <c r="B169">
        <v>0.34</v>
      </c>
      <c r="C169">
        <v>0.37</v>
      </c>
      <c r="D169">
        <v>2.2000000000000002</v>
      </c>
      <c r="E169">
        <v>7.4999999999999997E-2</v>
      </c>
      <c r="F169">
        <v>5</v>
      </c>
      <c r="G169">
        <v>13</v>
      </c>
      <c r="H169">
        <v>0.998</v>
      </c>
      <c r="I169">
        <v>3.22</v>
      </c>
      <c r="J169">
        <v>0.62</v>
      </c>
      <c r="K169">
        <v>9.1999999999999993</v>
      </c>
      <c r="L169">
        <v>5</v>
      </c>
    </row>
    <row r="170" spans="1:12" x14ac:dyDescent="0.45">
      <c r="A170">
        <v>6.6</v>
      </c>
      <c r="B170">
        <v>0.69499999999999995</v>
      </c>
      <c r="C170">
        <v>0</v>
      </c>
      <c r="D170">
        <v>2.1</v>
      </c>
      <c r="E170">
        <v>7.4999999999999997E-2</v>
      </c>
      <c r="F170">
        <v>12</v>
      </c>
      <c r="G170">
        <v>56</v>
      </c>
      <c r="H170">
        <v>0.99680000000000002</v>
      </c>
      <c r="I170">
        <v>3.49</v>
      </c>
      <c r="J170">
        <v>0.67</v>
      </c>
      <c r="K170">
        <v>9.1999999999999993</v>
      </c>
      <c r="L170">
        <v>5</v>
      </c>
    </row>
    <row r="171" spans="1:12" x14ac:dyDescent="0.45">
      <c r="A171">
        <v>10</v>
      </c>
      <c r="B171">
        <v>0.31</v>
      </c>
      <c r="C171">
        <v>0.47</v>
      </c>
      <c r="D171">
        <v>2.6</v>
      </c>
      <c r="E171">
        <v>8.5000000000000006E-2</v>
      </c>
      <c r="F171">
        <v>14</v>
      </c>
      <c r="G171">
        <v>33</v>
      </c>
      <c r="H171">
        <v>0.99965000000000004</v>
      </c>
      <c r="I171">
        <v>3.36</v>
      </c>
      <c r="J171">
        <v>0.8</v>
      </c>
      <c r="K171">
        <v>10.5</v>
      </c>
      <c r="L171">
        <v>7</v>
      </c>
    </row>
    <row r="172" spans="1:12" x14ac:dyDescent="0.45">
      <c r="A172">
        <v>7.9</v>
      </c>
      <c r="B172">
        <v>0.33</v>
      </c>
      <c r="C172">
        <v>0.23</v>
      </c>
      <c r="D172">
        <v>1.7</v>
      </c>
      <c r="E172">
        <v>7.6999999999999999E-2</v>
      </c>
      <c r="F172">
        <v>18</v>
      </c>
      <c r="G172">
        <v>45</v>
      </c>
      <c r="H172">
        <v>0.99624999999999997</v>
      </c>
      <c r="I172">
        <v>3.29</v>
      </c>
      <c r="J172">
        <v>0.65</v>
      </c>
      <c r="K172">
        <v>9.3000000000000007</v>
      </c>
      <c r="L172">
        <v>5</v>
      </c>
    </row>
    <row r="173" spans="1:12" x14ac:dyDescent="0.45">
      <c r="A173">
        <v>7</v>
      </c>
      <c r="B173">
        <v>0.97499999999999998</v>
      </c>
      <c r="C173">
        <v>0.04</v>
      </c>
      <c r="D173">
        <v>2</v>
      </c>
      <c r="E173">
        <v>8.6999999999999994E-2</v>
      </c>
      <c r="F173">
        <v>12</v>
      </c>
      <c r="G173">
        <v>67</v>
      </c>
      <c r="H173">
        <v>0.99565000000000003</v>
      </c>
      <c r="I173">
        <v>3.35</v>
      </c>
      <c r="J173">
        <v>0.6</v>
      </c>
      <c r="K173">
        <v>9.4</v>
      </c>
      <c r="L173">
        <v>4</v>
      </c>
    </row>
    <row r="174" spans="1:12" x14ac:dyDescent="0.45">
      <c r="A174">
        <v>8</v>
      </c>
      <c r="B174">
        <v>0.52</v>
      </c>
      <c r="C174">
        <v>0.03</v>
      </c>
      <c r="D174">
        <v>1.7</v>
      </c>
      <c r="E174">
        <v>7.0000000000000007E-2</v>
      </c>
      <c r="F174">
        <v>10</v>
      </c>
      <c r="G174">
        <v>35</v>
      </c>
      <c r="H174">
        <v>0.99575000000000002</v>
      </c>
      <c r="I174">
        <v>3.34</v>
      </c>
      <c r="J174">
        <v>0.56999999999999995</v>
      </c>
      <c r="K174">
        <v>10</v>
      </c>
      <c r="L174">
        <v>5</v>
      </c>
    </row>
    <row r="175" spans="1:12" x14ac:dyDescent="0.45">
      <c r="A175">
        <v>7.9</v>
      </c>
      <c r="B175">
        <v>0.37</v>
      </c>
      <c r="C175">
        <v>0.23</v>
      </c>
      <c r="D175">
        <v>1.8</v>
      </c>
      <c r="E175">
        <v>7.6999999999999999E-2</v>
      </c>
      <c r="F175">
        <v>23</v>
      </c>
      <c r="G175">
        <v>49</v>
      </c>
      <c r="H175">
        <v>0.99629999999999996</v>
      </c>
      <c r="I175">
        <v>3.28</v>
      </c>
      <c r="J175">
        <v>0.67</v>
      </c>
      <c r="K175">
        <v>9.3000000000000007</v>
      </c>
      <c r="L175">
        <v>5</v>
      </c>
    </row>
    <row r="176" spans="1:12" x14ac:dyDescent="0.45">
      <c r="A176">
        <v>11.8</v>
      </c>
      <c r="B176">
        <v>0.26</v>
      </c>
      <c r="C176">
        <v>0.52</v>
      </c>
      <c r="D176">
        <v>1.8</v>
      </c>
      <c r="E176">
        <v>7.0999999999999994E-2</v>
      </c>
      <c r="F176">
        <v>6</v>
      </c>
      <c r="G176">
        <v>10</v>
      </c>
      <c r="H176">
        <v>0.99680000000000002</v>
      </c>
      <c r="I176">
        <v>3.2</v>
      </c>
      <c r="J176">
        <v>0.72</v>
      </c>
      <c r="K176">
        <v>10.199999999999999</v>
      </c>
      <c r="L176">
        <v>7</v>
      </c>
    </row>
    <row r="177" spans="1:12" x14ac:dyDescent="0.45">
      <c r="A177">
        <v>8.1</v>
      </c>
      <c r="B177">
        <v>0.87</v>
      </c>
      <c r="C177">
        <v>0</v>
      </c>
      <c r="D177">
        <v>3.3</v>
      </c>
      <c r="E177">
        <v>9.6000000000000002E-2</v>
      </c>
      <c r="F177">
        <v>26</v>
      </c>
      <c r="G177">
        <v>61</v>
      </c>
      <c r="H177">
        <v>1.0002500000000001</v>
      </c>
      <c r="I177">
        <v>3.6</v>
      </c>
      <c r="J177">
        <v>0.72</v>
      </c>
      <c r="K177">
        <v>9.8000000000000007</v>
      </c>
      <c r="L177">
        <v>4</v>
      </c>
    </row>
    <row r="178" spans="1:12" x14ac:dyDescent="0.45">
      <c r="A178">
        <v>7.9</v>
      </c>
      <c r="B178">
        <v>0.35</v>
      </c>
      <c r="C178">
        <v>0.46</v>
      </c>
      <c r="D178">
        <v>3.6</v>
      </c>
      <c r="E178">
        <v>7.8E-2</v>
      </c>
      <c r="F178">
        <v>15</v>
      </c>
      <c r="G178">
        <v>37</v>
      </c>
      <c r="H178">
        <v>0.99729999999999996</v>
      </c>
      <c r="I178">
        <v>3.35</v>
      </c>
      <c r="J178">
        <v>0.86</v>
      </c>
      <c r="K178">
        <v>12.8</v>
      </c>
      <c r="L178">
        <v>8</v>
      </c>
    </row>
    <row r="179" spans="1:12" x14ac:dyDescent="0.45">
      <c r="A179">
        <v>6.9</v>
      </c>
      <c r="B179">
        <v>0.54</v>
      </c>
      <c r="C179">
        <v>0.04</v>
      </c>
      <c r="D179">
        <v>3</v>
      </c>
      <c r="E179">
        <v>7.6999999999999999E-2</v>
      </c>
      <c r="F179">
        <v>7</v>
      </c>
      <c r="G179">
        <v>27</v>
      </c>
      <c r="H179">
        <v>0.99870000000000003</v>
      </c>
      <c r="I179">
        <v>3.69</v>
      </c>
      <c r="J179">
        <v>0.91</v>
      </c>
      <c r="K179">
        <v>9.4</v>
      </c>
      <c r="L179">
        <v>6</v>
      </c>
    </row>
    <row r="180" spans="1:12" x14ac:dyDescent="0.45">
      <c r="A180">
        <v>8.4</v>
      </c>
      <c r="B180">
        <v>0.71499999999999997</v>
      </c>
      <c r="C180">
        <v>0.2</v>
      </c>
      <c r="D180">
        <v>2.4</v>
      </c>
      <c r="E180">
        <v>7.5999999999999998E-2</v>
      </c>
      <c r="F180">
        <v>10</v>
      </c>
      <c r="G180">
        <v>38</v>
      </c>
      <c r="H180">
        <v>0.99734999999999996</v>
      </c>
      <c r="I180">
        <v>3.31</v>
      </c>
      <c r="J180">
        <v>0.64</v>
      </c>
      <c r="K180">
        <v>9.4</v>
      </c>
      <c r="L180">
        <v>5</v>
      </c>
    </row>
    <row r="181" spans="1:12" x14ac:dyDescent="0.45">
      <c r="A181">
        <v>11.4</v>
      </c>
      <c r="B181">
        <v>0.26</v>
      </c>
      <c r="C181">
        <v>0.44</v>
      </c>
      <c r="D181">
        <v>3.6</v>
      </c>
      <c r="E181">
        <v>7.0999999999999994E-2</v>
      </c>
      <c r="F181">
        <v>6</v>
      </c>
      <c r="G181">
        <v>19</v>
      </c>
      <c r="H181">
        <v>0.99860000000000004</v>
      </c>
      <c r="I181">
        <v>3.12</v>
      </c>
      <c r="J181">
        <v>0.82</v>
      </c>
      <c r="K181">
        <v>9.3000000000000007</v>
      </c>
      <c r="L181">
        <v>6</v>
      </c>
    </row>
    <row r="182" spans="1:12" x14ac:dyDescent="0.45">
      <c r="A182">
        <v>7.6</v>
      </c>
      <c r="B182">
        <v>0.52</v>
      </c>
      <c r="C182">
        <v>0.12</v>
      </c>
      <c r="D182">
        <v>3</v>
      </c>
      <c r="E182">
        <v>6.7000000000000004E-2</v>
      </c>
      <c r="F182">
        <v>12</v>
      </c>
      <c r="G182">
        <v>53</v>
      </c>
      <c r="H182">
        <v>0.99709999999999999</v>
      </c>
      <c r="I182">
        <v>3.36</v>
      </c>
      <c r="J182">
        <v>0.56999999999999995</v>
      </c>
      <c r="K182">
        <v>9.1</v>
      </c>
      <c r="L182">
        <v>5</v>
      </c>
    </row>
    <row r="183" spans="1:12" x14ac:dyDescent="0.45">
      <c r="A183">
        <v>9.9</v>
      </c>
      <c r="B183">
        <v>0.59</v>
      </c>
      <c r="C183">
        <v>7.0000000000000007E-2</v>
      </c>
      <c r="D183">
        <v>3.4</v>
      </c>
      <c r="E183">
        <v>0.10199999999999999</v>
      </c>
      <c r="F183">
        <v>32</v>
      </c>
      <c r="G183">
        <v>71</v>
      </c>
      <c r="H183">
        <v>1.0001500000000001</v>
      </c>
      <c r="I183">
        <v>3.31</v>
      </c>
      <c r="J183">
        <v>0.71</v>
      </c>
      <c r="K183">
        <v>9.8000000000000007</v>
      </c>
      <c r="L183">
        <v>5</v>
      </c>
    </row>
    <row r="184" spans="1:12" x14ac:dyDescent="0.45">
      <c r="A184">
        <v>12</v>
      </c>
      <c r="B184">
        <v>0.45</v>
      </c>
      <c r="C184">
        <v>0.55000000000000004</v>
      </c>
      <c r="D184">
        <v>2</v>
      </c>
      <c r="E184">
        <v>7.2999999999999995E-2</v>
      </c>
      <c r="F184">
        <v>25</v>
      </c>
      <c r="G184">
        <v>49</v>
      </c>
      <c r="H184">
        <v>0.99970000000000003</v>
      </c>
      <c r="I184">
        <v>3.1</v>
      </c>
      <c r="J184">
        <v>0.76</v>
      </c>
      <c r="K184">
        <v>10.3</v>
      </c>
      <c r="L184">
        <v>6</v>
      </c>
    </row>
    <row r="185" spans="1:12" x14ac:dyDescent="0.45">
      <c r="A185">
        <v>7.5</v>
      </c>
      <c r="B185">
        <v>0.4</v>
      </c>
      <c r="C185">
        <v>0.12</v>
      </c>
      <c r="D185">
        <v>3</v>
      </c>
      <c r="E185">
        <v>9.1999999999999998E-2</v>
      </c>
      <c r="F185">
        <v>29</v>
      </c>
      <c r="G185">
        <v>53</v>
      </c>
      <c r="H185">
        <v>0.99670000000000003</v>
      </c>
      <c r="I185">
        <v>3.37</v>
      </c>
      <c r="J185">
        <v>0.7</v>
      </c>
      <c r="K185">
        <v>10.3</v>
      </c>
      <c r="L185">
        <v>6</v>
      </c>
    </row>
    <row r="186" spans="1:12" x14ac:dyDescent="0.45">
      <c r="A186">
        <v>8.6999999999999993</v>
      </c>
      <c r="B186">
        <v>0.52</v>
      </c>
      <c r="C186">
        <v>0.09</v>
      </c>
      <c r="D186">
        <v>2.5</v>
      </c>
      <c r="E186">
        <v>9.0999999999999998E-2</v>
      </c>
      <c r="F186">
        <v>20</v>
      </c>
      <c r="G186">
        <v>49</v>
      </c>
      <c r="H186">
        <v>0.99760000000000004</v>
      </c>
      <c r="I186">
        <v>3.34</v>
      </c>
      <c r="J186">
        <v>0.86</v>
      </c>
      <c r="K186">
        <v>10.6</v>
      </c>
      <c r="L186">
        <v>7</v>
      </c>
    </row>
    <row r="187" spans="1:12" x14ac:dyDescent="0.45">
      <c r="A187">
        <v>11.6</v>
      </c>
      <c r="B187">
        <v>0.42</v>
      </c>
      <c r="C187">
        <v>0.53</v>
      </c>
      <c r="D187">
        <v>3.3</v>
      </c>
      <c r="E187">
        <v>0.105</v>
      </c>
      <c r="F187">
        <v>33</v>
      </c>
      <c r="G187">
        <v>98</v>
      </c>
      <c r="H187">
        <v>1.0009999999999999</v>
      </c>
      <c r="I187">
        <v>3.2</v>
      </c>
      <c r="J187">
        <v>0.95</v>
      </c>
      <c r="K187">
        <v>9.1999999999999993</v>
      </c>
      <c r="L187">
        <v>5</v>
      </c>
    </row>
    <row r="188" spans="1:12" x14ac:dyDescent="0.45">
      <c r="A188">
        <v>10.4</v>
      </c>
      <c r="B188">
        <v>0.55000000000000004</v>
      </c>
      <c r="C188">
        <v>0.23</v>
      </c>
      <c r="D188">
        <v>2.7</v>
      </c>
      <c r="E188">
        <v>9.0999999999999998E-2</v>
      </c>
      <c r="F188">
        <v>18</v>
      </c>
      <c r="G188">
        <v>48</v>
      </c>
      <c r="H188">
        <v>0.99939999999999996</v>
      </c>
      <c r="I188">
        <v>3.22</v>
      </c>
      <c r="J188">
        <v>0.64</v>
      </c>
      <c r="K188">
        <v>10.3</v>
      </c>
      <c r="L188">
        <v>6</v>
      </c>
    </row>
    <row r="189" spans="1:12" x14ac:dyDescent="0.45">
      <c r="A189">
        <v>6.9</v>
      </c>
      <c r="B189">
        <v>0.36</v>
      </c>
      <c r="C189">
        <v>0.25</v>
      </c>
      <c r="D189">
        <v>2.4</v>
      </c>
      <c r="E189">
        <v>9.8000000000000004E-2</v>
      </c>
      <c r="F189">
        <v>5</v>
      </c>
      <c r="G189">
        <v>16</v>
      </c>
      <c r="H189">
        <v>0.99639999999999995</v>
      </c>
      <c r="I189">
        <v>3.41</v>
      </c>
      <c r="J189">
        <v>0.6</v>
      </c>
      <c r="K189">
        <v>10.1</v>
      </c>
      <c r="L189">
        <v>6</v>
      </c>
    </row>
    <row r="190" spans="1:12" x14ac:dyDescent="0.45">
      <c r="A190">
        <v>10.8</v>
      </c>
      <c r="B190">
        <v>0.5</v>
      </c>
      <c r="C190">
        <v>0.46</v>
      </c>
      <c r="D190">
        <v>2.5</v>
      </c>
      <c r="E190">
        <v>7.2999999999999995E-2</v>
      </c>
      <c r="F190">
        <v>5</v>
      </c>
      <c r="G190">
        <v>27</v>
      </c>
      <c r="H190">
        <v>1.0001</v>
      </c>
      <c r="I190">
        <v>3.05</v>
      </c>
      <c r="J190">
        <v>0.64</v>
      </c>
      <c r="K190">
        <v>9.5</v>
      </c>
      <c r="L190">
        <v>5</v>
      </c>
    </row>
    <row r="191" spans="1:12" x14ac:dyDescent="0.45">
      <c r="A191">
        <v>10.6</v>
      </c>
      <c r="B191">
        <v>0.83</v>
      </c>
      <c r="C191">
        <v>0.37</v>
      </c>
      <c r="D191">
        <v>2.6</v>
      </c>
      <c r="E191">
        <v>8.5999999999999993E-2</v>
      </c>
      <c r="F191">
        <v>26</v>
      </c>
      <c r="G191">
        <v>70</v>
      </c>
      <c r="H191">
        <v>0.99809999999999999</v>
      </c>
      <c r="I191">
        <v>3.16</v>
      </c>
      <c r="J191">
        <v>0.52</v>
      </c>
      <c r="K191">
        <v>9.9</v>
      </c>
      <c r="L191">
        <v>5</v>
      </c>
    </row>
    <row r="192" spans="1:12" x14ac:dyDescent="0.45">
      <c r="A192">
        <v>7.1</v>
      </c>
      <c r="B192">
        <v>0.63</v>
      </c>
      <c r="C192">
        <v>0.06</v>
      </c>
      <c r="D192">
        <v>2</v>
      </c>
      <c r="E192">
        <v>8.3000000000000004E-2</v>
      </c>
      <c r="F192">
        <v>8</v>
      </c>
      <c r="G192">
        <v>29</v>
      </c>
      <c r="H192">
        <v>0.99855000000000005</v>
      </c>
      <c r="I192">
        <v>3.67</v>
      </c>
      <c r="J192">
        <v>0.73</v>
      </c>
      <c r="K192">
        <v>9.6</v>
      </c>
      <c r="L192">
        <v>5</v>
      </c>
    </row>
    <row r="193" spans="1:12" x14ac:dyDescent="0.45">
      <c r="A193">
        <v>7.2</v>
      </c>
      <c r="B193">
        <v>0.65</v>
      </c>
      <c r="C193">
        <v>0.02</v>
      </c>
      <c r="D193">
        <v>2.2999999999999998</v>
      </c>
      <c r="E193">
        <v>9.4E-2</v>
      </c>
      <c r="F193">
        <v>5</v>
      </c>
      <c r="G193">
        <v>31</v>
      </c>
      <c r="H193">
        <v>0.99929999999999997</v>
      </c>
      <c r="I193">
        <v>3.67</v>
      </c>
      <c r="J193">
        <v>0.8</v>
      </c>
      <c r="K193">
        <v>9.6999999999999993</v>
      </c>
      <c r="L193">
        <v>5</v>
      </c>
    </row>
    <row r="194" spans="1:12" x14ac:dyDescent="0.45">
      <c r="A194">
        <v>6.9</v>
      </c>
      <c r="B194">
        <v>0.67</v>
      </c>
      <c r="C194">
        <v>0.06</v>
      </c>
      <c r="D194">
        <v>2.1</v>
      </c>
      <c r="E194">
        <v>0.08</v>
      </c>
      <c r="F194">
        <v>8</v>
      </c>
      <c r="G194">
        <v>33</v>
      </c>
      <c r="H194">
        <v>0.99844999999999995</v>
      </c>
      <c r="I194">
        <v>3.68</v>
      </c>
      <c r="J194">
        <v>0.71</v>
      </c>
      <c r="K194">
        <v>9.6</v>
      </c>
      <c r="L194">
        <v>5</v>
      </c>
    </row>
    <row r="195" spans="1:12" x14ac:dyDescent="0.45">
      <c r="A195">
        <v>7.5</v>
      </c>
      <c r="B195">
        <v>0.53</v>
      </c>
      <c r="C195">
        <v>0.06</v>
      </c>
      <c r="D195">
        <v>2.6</v>
      </c>
      <c r="E195">
        <v>8.5999999999999993E-2</v>
      </c>
      <c r="F195">
        <v>20</v>
      </c>
      <c r="G195">
        <v>44</v>
      </c>
      <c r="H195">
        <v>0.99650000000000005</v>
      </c>
      <c r="I195">
        <v>3.38</v>
      </c>
      <c r="J195">
        <v>0.59</v>
      </c>
      <c r="K195">
        <v>10.7</v>
      </c>
      <c r="L195">
        <v>6</v>
      </c>
    </row>
    <row r="196" spans="1:12" x14ac:dyDescent="0.45">
      <c r="A196">
        <v>11.1</v>
      </c>
      <c r="B196">
        <v>0.18</v>
      </c>
      <c r="C196">
        <v>0.48</v>
      </c>
      <c r="D196">
        <v>1.5</v>
      </c>
      <c r="E196">
        <v>6.8000000000000005E-2</v>
      </c>
      <c r="F196">
        <v>7</v>
      </c>
      <c r="G196">
        <v>15</v>
      </c>
      <c r="H196">
        <v>0.99729999999999996</v>
      </c>
      <c r="I196">
        <v>3.22</v>
      </c>
      <c r="J196">
        <v>0.64</v>
      </c>
      <c r="K196">
        <v>10.1</v>
      </c>
      <c r="L196">
        <v>6</v>
      </c>
    </row>
    <row r="197" spans="1:12" x14ac:dyDescent="0.45">
      <c r="A197">
        <v>8.3000000000000007</v>
      </c>
      <c r="B197">
        <v>0.70499999999999996</v>
      </c>
      <c r="C197">
        <v>0.12</v>
      </c>
      <c r="D197">
        <v>2.6</v>
      </c>
      <c r="E197">
        <v>9.1999999999999998E-2</v>
      </c>
      <c r="F197">
        <v>12</v>
      </c>
      <c r="G197">
        <v>28</v>
      </c>
      <c r="H197">
        <v>0.99939999999999996</v>
      </c>
      <c r="I197">
        <v>3.51</v>
      </c>
      <c r="J197">
        <v>0.72</v>
      </c>
      <c r="K197">
        <v>10</v>
      </c>
      <c r="L197">
        <v>5</v>
      </c>
    </row>
    <row r="198" spans="1:12" x14ac:dyDescent="0.45">
      <c r="A198">
        <v>8.4</v>
      </c>
      <c r="B198">
        <v>0.65</v>
      </c>
      <c r="C198">
        <v>0.6</v>
      </c>
      <c r="D198">
        <v>2.1</v>
      </c>
      <c r="E198">
        <v>0.111999999999999</v>
      </c>
      <c r="F198">
        <v>12</v>
      </c>
      <c r="G198">
        <v>90</v>
      </c>
      <c r="H198">
        <v>0.99729999999999996</v>
      </c>
      <c r="I198">
        <v>3.2</v>
      </c>
      <c r="J198">
        <v>0.52</v>
      </c>
      <c r="K198">
        <v>9.1999999999999993</v>
      </c>
      <c r="L198">
        <v>5</v>
      </c>
    </row>
    <row r="199" spans="1:12" x14ac:dyDescent="0.45">
      <c r="A199">
        <v>10.3</v>
      </c>
      <c r="B199">
        <v>0.53</v>
      </c>
      <c r="C199">
        <v>0.48</v>
      </c>
      <c r="D199">
        <v>2.5</v>
      </c>
      <c r="E199">
        <v>6.3E-2</v>
      </c>
      <c r="F199">
        <v>6</v>
      </c>
      <c r="G199">
        <v>25</v>
      </c>
      <c r="H199">
        <v>0.99980000000000002</v>
      </c>
      <c r="I199">
        <v>3.12</v>
      </c>
      <c r="J199">
        <v>0.59</v>
      </c>
      <c r="K199">
        <v>9.3000000000000007</v>
      </c>
      <c r="L199">
        <v>6</v>
      </c>
    </row>
    <row r="200" spans="1:12" x14ac:dyDescent="0.45">
      <c r="A200">
        <v>7.6</v>
      </c>
      <c r="B200">
        <v>0.62</v>
      </c>
      <c r="C200">
        <v>0.32</v>
      </c>
      <c r="D200">
        <v>2.2000000000000002</v>
      </c>
      <c r="E200">
        <v>8.1999999999999906E-2</v>
      </c>
      <c r="F200">
        <v>7</v>
      </c>
      <c r="G200">
        <v>54</v>
      </c>
      <c r="H200">
        <v>0.99660000000000004</v>
      </c>
      <c r="I200">
        <v>3.36</v>
      </c>
      <c r="J200">
        <v>0.52</v>
      </c>
      <c r="K200">
        <v>9.4</v>
      </c>
      <c r="L200">
        <v>5</v>
      </c>
    </row>
    <row r="201" spans="1:12" x14ac:dyDescent="0.45">
      <c r="A201">
        <v>7.4</v>
      </c>
      <c r="B201">
        <v>0.28999999999999998</v>
      </c>
      <c r="C201">
        <v>0.38</v>
      </c>
      <c r="D201">
        <v>1.7</v>
      </c>
      <c r="E201">
        <v>6.2E-2</v>
      </c>
      <c r="F201">
        <v>9</v>
      </c>
      <c r="G201">
        <v>30</v>
      </c>
      <c r="H201">
        <v>0.99680000000000002</v>
      </c>
      <c r="I201">
        <v>3.41</v>
      </c>
      <c r="J201">
        <v>0.53</v>
      </c>
      <c r="K201">
        <v>9.5</v>
      </c>
      <c r="L201">
        <v>6</v>
      </c>
    </row>
    <row r="202" spans="1:12" x14ac:dyDescent="0.45">
      <c r="A202">
        <v>7.9</v>
      </c>
      <c r="B202">
        <v>0.53</v>
      </c>
      <c r="C202">
        <v>0.24</v>
      </c>
      <c r="D202">
        <v>2</v>
      </c>
      <c r="E202">
        <v>7.1999999999999995E-2</v>
      </c>
      <c r="F202">
        <v>15</v>
      </c>
      <c r="G202">
        <v>105</v>
      </c>
      <c r="H202">
        <v>0.996</v>
      </c>
      <c r="I202">
        <v>3.27</v>
      </c>
      <c r="J202">
        <v>0.54</v>
      </c>
      <c r="K202">
        <v>9.4</v>
      </c>
      <c r="L202">
        <v>6</v>
      </c>
    </row>
    <row r="203" spans="1:12" x14ac:dyDescent="0.45">
      <c r="A203">
        <v>9</v>
      </c>
      <c r="B203">
        <v>0.46</v>
      </c>
      <c r="C203">
        <v>0.31</v>
      </c>
      <c r="D203">
        <v>2.8</v>
      </c>
      <c r="E203">
        <v>9.2999999999999999E-2</v>
      </c>
      <c r="F203">
        <v>19</v>
      </c>
      <c r="G203">
        <v>98</v>
      </c>
      <c r="H203">
        <v>0.99814999999999998</v>
      </c>
      <c r="I203">
        <v>3.32</v>
      </c>
      <c r="J203">
        <v>0.63</v>
      </c>
      <c r="K203">
        <v>9.5</v>
      </c>
      <c r="L203">
        <v>6</v>
      </c>
    </row>
    <row r="204" spans="1:12" x14ac:dyDescent="0.45">
      <c r="A204">
        <v>7.4</v>
      </c>
      <c r="B204">
        <v>0.36</v>
      </c>
      <c r="C204">
        <v>0.28999999999999998</v>
      </c>
      <c r="D204">
        <v>2.6</v>
      </c>
      <c r="E204">
        <v>8.6999999999999994E-2</v>
      </c>
      <c r="F204">
        <v>26</v>
      </c>
      <c r="G204">
        <v>72</v>
      </c>
      <c r="H204">
        <v>0.99644999999999995</v>
      </c>
      <c r="I204">
        <v>3.39</v>
      </c>
      <c r="J204">
        <v>0.68</v>
      </c>
      <c r="K204">
        <v>11</v>
      </c>
      <c r="L204">
        <v>5</v>
      </c>
    </row>
    <row r="205" spans="1:12" x14ac:dyDescent="0.45">
      <c r="A205">
        <v>7.1</v>
      </c>
      <c r="B205">
        <v>0.35</v>
      </c>
      <c r="C205">
        <v>0.28999999999999998</v>
      </c>
      <c r="D205">
        <v>2.5</v>
      </c>
      <c r="E205">
        <v>9.6000000000000002E-2</v>
      </c>
      <c r="F205">
        <v>20</v>
      </c>
      <c r="G205">
        <v>53</v>
      </c>
      <c r="H205">
        <v>0.99619999999999997</v>
      </c>
      <c r="I205">
        <v>3.42</v>
      </c>
      <c r="J205">
        <v>0.65</v>
      </c>
      <c r="K205">
        <v>11</v>
      </c>
      <c r="L205">
        <v>6</v>
      </c>
    </row>
    <row r="206" spans="1:12" x14ac:dyDescent="0.45">
      <c r="A206">
        <v>9.6</v>
      </c>
      <c r="B206">
        <v>0.56000000000000005</v>
      </c>
      <c r="C206">
        <v>0.23</v>
      </c>
      <c r="D206">
        <v>3.4</v>
      </c>
      <c r="E206">
        <v>0.10199999999999999</v>
      </c>
      <c r="F206">
        <v>37</v>
      </c>
      <c r="G206">
        <v>92</v>
      </c>
      <c r="H206">
        <v>0.99960000000000004</v>
      </c>
      <c r="I206">
        <v>3.3</v>
      </c>
      <c r="J206">
        <v>0.65</v>
      </c>
      <c r="K206">
        <v>10.1</v>
      </c>
      <c r="L206">
        <v>5</v>
      </c>
    </row>
    <row r="207" spans="1:12" x14ac:dyDescent="0.45">
      <c r="A207">
        <v>9.6</v>
      </c>
      <c r="B207">
        <v>0.77</v>
      </c>
      <c r="C207">
        <v>0.12</v>
      </c>
      <c r="D207">
        <v>2.9</v>
      </c>
      <c r="E207">
        <v>8.1999999999999906E-2</v>
      </c>
      <c r="F207">
        <v>30</v>
      </c>
      <c r="G207">
        <v>74</v>
      </c>
      <c r="H207">
        <v>0.99865000000000004</v>
      </c>
      <c r="I207">
        <v>3.3</v>
      </c>
      <c r="J207">
        <v>0.64</v>
      </c>
      <c r="K207">
        <v>10.4</v>
      </c>
      <c r="L207">
        <v>6</v>
      </c>
    </row>
    <row r="208" spans="1:12" x14ac:dyDescent="0.45">
      <c r="A208">
        <v>9.8000000000000007</v>
      </c>
      <c r="B208">
        <v>0.66</v>
      </c>
      <c r="C208">
        <v>0.39</v>
      </c>
      <c r="D208">
        <v>3.2</v>
      </c>
      <c r="E208">
        <v>8.3000000000000004E-2</v>
      </c>
      <c r="F208">
        <v>21</v>
      </c>
      <c r="G208">
        <v>59</v>
      </c>
      <c r="H208">
        <v>0.99890000000000001</v>
      </c>
      <c r="I208">
        <v>3.37</v>
      </c>
      <c r="J208">
        <v>0.71</v>
      </c>
      <c r="K208">
        <v>11.5</v>
      </c>
      <c r="L208">
        <v>7</v>
      </c>
    </row>
    <row r="209" spans="1:12" x14ac:dyDescent="0.45">
      <c r="A209">
        <v>9.3000000000000007</v>
      </c>
      <c r="B209">
        <v>0.61</v>
      </c>
      <c r="C209">
        <v>0.26</v>
      </c>
      <c r="D209">
        <v>3.4</v>
      </c>
      <c r="E209">
        <v>0.09</v>
      </c>
      <c r="F209">
        <v>25</v>
      </c>
      <c r="G209">
        <v>87</v>
      </c>
      <c r="H209">
        <v>0.99975000000000003</v>
      </c>
      <c r="I209">
        <v>3.24</v>
      </c>
      <c r="J209">
        <v>0.62</v>
      </c>
      <c r="K209">
        <v>9.6999999999999993</v>
      </c>
      <c r="L209">
        <v>5</v>
      </c>
    </row>
    <row r="210" spans="1:12" x14ac:dyDescent="0.45">
      <c r="A210">
        <v>7.8</v>
      </c>
      <c r="B210">
        <v>0.62</v>
      </c>
      <c r="C210">
        <v>0.05</v>
      </c>
      <c r="D210">
        <v>2.2999999999999998</v>
      </c>
      <c r="E210">
        <v>7.9000000000000001E-2</v>
      </c>
      <c r="F210">
        <v>6</v>
      </c>
      <c r="G210">
        <v>18</v>
      </c>
      <c r="H210">
        <v>0.99734999999999996</v>
      </c>
      <c r="I210">
        <v>3.29</v>
      </c>
      <c r="J210">
        <v>0.63</v>
      </c>
      <c r="K210">
        <v>9.3000000000000007</v>
      </c>
      <c r="L210">
        <v>5</v>
      </c>
    </row>
    <row r="211" spans="1:12" x14ac:dyDescent="0.45">
      <c r="A211">
        <v>10.3</v>
      </c>
      <c r="B211">
        <v>0.59</v>
      </c>
      <c r="C211">
        <v>0.42</v>
      </c>
      <c r="D211">
        <v>2.8</v>
      </c>
      <c r="E211">
        <v>0.09</v>
      </c>
      <c r="F211">
        <v>35</v>
      </c>
      <c r="G211">
        <v>73</v>
      </c>
      <c r="H211">
        <v>0.999</v>
      </c>
      <c r="I211">
        <v>3.28</v>
      </c>
      <c r="J211">
        <v>0.7</v>
      </c>
      <c r="K211">
        <v>9.5</v>
      </c>
      <c r="L211">
        <v>6</v>
      </c>
    </row>
    <row r="212" spans="1:12" x14ac:dyDescent="0.45">
      <c r="A212">
        <v>11.6</v>
      </c>
      <c r="B212">
        <v>0.53</v>
      </c>
      <c r="C212">
        <v>0.66</v>
      </c>
      <c r="D212">
        <v>3.65</v>
      </c>
      <c r="E212">
        <v>0.121</v>
      </c>
      <c r="F212">
        <v>6</v>
      </c>
      <c r="G212">
        <v>14</v>
      </c>
      <c r="H212">
        <v>0.99780000000000002</v>
      </c>
      <c r="I212">
        <v>3.05</v>
      </c>
      <c r="J212">
        <v>0.74</v>
      </c>
      <c r="K212">
        <v>11.5</v>
      </c>
      <c r="L212">
        <v>7</v>
      </c>
    </row>
    <row r="213" spans="1:12" x14ac:dyDescent="0.45">
      <c r="A213">
        <v>10.7</v>
      </c>
      <c r="B213">
        <v>0.46</v>
      </c>
      <c r="C213">
        <v>0.39</v>
      </c>
      <c r="D213">
        <v>2</v>
      </c>
      <c r="E213">
        <v>6.0999999999999999E-2</v>
      </c>
      <c r="F213">
        <v>7</v>
      </c>
      <c r="G213">
        <v>15</v>
      </c>
      <c r="H213">
        <v>0.99809999999999999</v>
      </c>
      <c r="I213">
        <v>3.18</v>
      </c>
      <c r="J213">
        <v>0.62</v>
      </c>
      <c r="K213">
        <v>9.5</v>
      </c>
      <c r="L213">
        <v>5</v>
      </c>
    </row>
    <row r="214" spans="1:12" x14ac:dyDescent="0.45">
      <c r="A214">
        <v>10.199999999999999</v>
      </c>
      <c r="B214">
        <v>0.36</v>
      </c>
      <c r="C214">
        <v>0.64</v>
      </c>
      <c r="D214">
        <v>2.9</v>
      </c>
      <c r="E214">
        <v>0.122</v>
      </c>
      <c r="F214">
        <v>10</v>
      </c>
      <c r="G214">
        <v>41</v>
      </c>
      <c r="H214">
        <v>0.998</v>
      </c>
      <c r="I214">
        <v>3.23</v>
      </c>
      <c r="J214">
        <v>0.66</v>
      </c>
      <c r="K214">
        <v>12.5</v>
      </c>
      <c r="L214">
        <v>6</v>
      </c>
    </row>
    <row r="215" spans="1:12" x14ac:dyDescent="0.45">
      <c r="A215">
        <v>8</v>
      </c>
      <c r="B215">
        <v>0.57999999999999996</v>
      </c>
      <c r="C215">
        <v>0.28000000000000003</v>
      </c>
      <c r="D215">
        <v>3.2</v>
      </c>
      <c r="E215">
        <v>6.6000000000000003E-2</v>
      </c>
      <c r="F215">
        <v>21</v>
      </c>
      <c r="G215">
        <v>114</v>
      </c>
      <c r="H215">
        <v>0.99729999999999996</v>
      </c>
      <c r="I215">
        <v>3.22</v>
      </c>
      <c r="J215">
        <v>0.54</v>
      </c>
      <c r="K215">
        <v>9.4</v>
      </c>
      <c r="L215">
        <v>6</v>
      </c>
    </row>
    <row r="216" spans="1:12" x14ac:dyDescent="0.45">
      <c r="A216">
        <v>8.4</v>
      </c>
      <c r="B216">
        <v>0.56000000000000005</v>
      </c>
      <c r="C216">
        <v>0.08</v>
      </c>
      <c r="D216">
        <v>2.1</v>
      </c>
      <c r="E216">
        <v>0.105</v>
      </c>
      <c r="F216">
        <v>16</v>
      </c>
      <c r="G216">
        <v>44</v>
      </c>
      <c r="H216">
        <v>0.99580000000000002</v>
      </c>
      <c r="I216">
        <v>3.13</v>
      </c>
      <c r="J216">
        <v>0.52</v>
      </c>
      <c r="K216">
        <v>11</v>
      </c>
      <c r="L216">
        <v>5</v>
      </c>
    </row>
    <row r="217" spans="1:12" x14ac:dyDescent="0.45">
      <c r="A217">
        <v>7.9</v>
      </c>
      <c r="B217">
        <v>0.65</v>
      </c>
      <c r="C217">
        <v>0.01</v>
      </c>
      <c r="D217">
        <v>2.5</v>
      </c>
      <c r="E217">
        <v>7.8E-2</v>
      </c>
      <c r="F217">
        <v>17</v>
      </c>
      <c r="G217">
        <v>38</v>
      </c>
      <c r="H217">
        <v>0.99629999999999996</v>
      </c>
      <c r="I217">
        <v>3.34</v>
      </c>
      <c r="J217">
        <v>0.74</v>
      </c>
      <c r="K217">
        <v>11.7</v>
      </c>
      <c r="L217">
        <v>7</v>
      </c>
    </row>
    <row r="218" spans="1:12" x14ac:dyDescent="0.45">
      <c r="A218">
        <v>8.9</v>
      </c>
      <c r="B218">
        <v>0.43</v>
      </c>
      <c r="C218">
        <v>0.45</v>
      </c>
      <c r="D218">
        <v>1.9</v>
      </c>
      <c r="E218">
        <v>5.1999999999999998E-2</v>
      </c>
      <c r="F218">
        <v>6</v>
      </c>
      <c r="G218">
        <v>16</v>
      </c>
      <c r="H218">
        <v>0.99480000000000002</v>
      </c>
      <c r="I218">
        <v>3.35</v>
      </c>
      <c r="J218">
        <v>0.7</v>
      </c>
      <c r="K218">
        <v>12.5</v>
      </c>
      <c r="L218">
        <v>6</v>
      </c>
    </row>
    <row r="219" spans="1:12" x14ac:dyDescent="0.45">
      <c r="A219">
        <v>7.8</v>
      </c>
      <c r="B219">
        <v>0.43</v>
      </c>
      <c r="C219">
        <v>0.32</v>
      </c>
      <c r="D219">
        <v>2.8</v>
      </c>
      <c r="E219">
        <v>0.08</v>
      </c>
      <c r="F219">
        <v>29</v>
      </c>
      <c r="G219">
        <v>58</v>
      </c>
      <c r="H219">
        <v>0.99739999999999995</v>
      </c>
      <c r="I219">
        <v>3.31</v>
      </c>
      <c r="J219">
        <v>0.64</v>
      </c>
      <c r="K219">
        <v>10.3</v>
      </c>
      <c r="L219">
        <v>5</v>
      </c>
    </row>
    <row r="220" spans="1:12" x14ac:dyDescent="0.45">
      <c r="A220">
        <v>10.6</v>
      </c>
      <c r="B220">
        <v>0.42</v>
      </c>
      <c r="C220">
        <v>0.48</v>
      </c>
      <c r="D220">
        <v>2.7</v>
      </c>
      <c r="E220">
        <v>6.5000000000000002E-2</v>
      </c>
      <c r="F220">
        <v>5</v>
      </c>
      <c r="G220">
        <v>18</v>
      </c>
      <c r="H220">
        <v>0.99719999999999998</v>
      </c>
      <c r="I220">
        <v>3.21</v>
      </c>
      <c r="J220">
        <v>0.87</v>
      </c>
      <c r="K220">
        <v>11.3</v>
      </c>
      <c r="L220">
        <v>6</v>
      </c>
    </row>
    <row r="221" spans="1:12" x14ac:dyDescent="0.45">
      <c r="A221">
        <v>10.9</v>
      </c>
      <c r="B221">
        <v>0.39</v>
      </c>
      <c r="C221">
        <v>0.47</v>
      </c>
      <c r="D221">
        <v>1.8</v>
      </c>
      <c r="E221">
        <v>0.11799999999999999</v>
      </c>
      <c r="F221">
        <v>6</v>
      </c>
      <c r="G221">
        <v>14</v>
      </c>
      <c r="H221">
        <v>0.99819999999999998</v>
      </c>
      <c r="I221">
        <v>3.3</v>
      </c>
      <c r="J221">
        <v>0.75</v>
      </c>
      <c r="K221">
        <v>9.8000000000000007</v>
      </c>
      <c r="L221">
        <v>6</v>
      </c>
    </row>
    <row r="222" spans="1:12" x14ac:dyDescent="0.45">
      <c r="A222">
        <v>11.9</v>
      </c>
      <c r="B222">
        <v>0.56999999999999995</v>
      </c>
      <c r="C222">
        <v>0.5</v>
      </c>
      <c r="D222">
        <v>2.6</v>
      </c>
      <c r="E222">
        <v>8.1999999999999906E-2</v>
      </c>
      <c r="F222">
        <v>6</v>
      </c>
      <c r="G222">
        <v>32</v>
      </c>
      <c r="H222">
        <v>1.0005999999999999</v>
      </c>
      <c r="I222">
        <v>3.12</v>
      </c>
      <c r="J222">
        <v>0.78</v>
      </c>
      <c r="K222">
        <v>10.7</v>
      </c>
      <c r="L222">
        <v>6</v>
      </c>
    </row>
    <row r="223" spans="1:12" x14ac:dyDescent="0.45">
      <c r="A223">
        <v>7</v>
      </c>
      <c r="B223">
        <v>0.68500000000000005</v>
      </c>
      <c r="C223">
        <v>0</v>
      </c>
      <c r="D223">
        <v>1.9</v>
      </c>
      <c r="E223">
        <v>6.7000000000000004E-2</v>
      </c>
      <c r="F223">
        <v>40</v>
      </c>
      <c r="G223">
        <v>63</v>
      </c>
      <c r="H223">
        <v>0.99790000000000001</v>
      </c>
      <c r="I223">
        <v>3.6</v>
      </c>
      <c r="J223">
        <v>0.81</v>
      </c>
      <c r="K223">
        <v>9.9</v>
      </c>
      <c r="L223">
        <v>5</v>
      </c>
    </row>
    <row r="224" spans="1:12" x14ac:dyDescent="0.45">
      <c r="A224">
        <v>6.6</v>
      </c>
      <c r="B224">
        <v>0.81499999999999995</v>
      </c>
      <c r="C224">
        <v>0.02</v>
      </c>
      <c r="D224">
        <v>2.7</v>
      </c>
      <c r="E224">
        <v>7.1999999999999995E-2</v>
      </c>
      <c r="F224">
        <v>17</v>
      </c>
      <c r="G224">
        <v>34</v>
      </c>
      <c r="H224">
        <v>0.99550000000000005</v>
      </c>
      <c r="I224">
        <v>3.58</v>
      </c>
      <c r="J224">
        <v>0.89</v>
      </c>
      <c r="K224">
        <v>12.3</v>
      </c>
      <c r="L224">
        <v>7</v>
      </c>
    </row>
    <row r="225" spans="1:12" x14ac:dyDescent="0.45">
      <c r="A225">
        <v>9.6</v>
      </c>
      <c r="B225">
        <v>0.56000000000000005</v>
      </c>
      <c r="C225">
        <v>0.31</v>
      </c>
      <c r="D225">
        <v>2.8</v>
      </c>
      <c r="E225">
        <v>8.8999999999999996E-2</v>
      </c>
      <c r="F225">
        <v>15</v>
      </c>
      <c r="G225">
        <v>46</v>
      </c>
      <c r="H225">
        <v>0.99790000000000001</v>
      </c>
      <c r="I225">
        <v>3.11</v>
      </c>
      <c r="J225">
        <v>0.92</v>
      </c>
      <c r="K225">
        <v>10</v>
      </c>
      <c r="L225">
        <v>6</v>
      </c>
    </row>
    <row r="226" spans="1:12" x14ac:dyDescent="0.45">
      <c r="A226">
        <v>9.1</v>
      </c>
      <c r="B226">
        <v>0.78500000000000003</v>
      </c>
      <c r="C226">
        <v>0</v>
      </c>
      <c r="D226">
        <v>2.6</v>
      </c>
      <c r="E226">
        <v>9.2999999999999999E-2</v>
      </c>
      <c r="F226">
        <v>11</v>
      </c>
      <c r="G226">
        <v>28</v>
      </c>
      <c r="H226">
        <v>0.99939999999999996</v>
      </c>
      <c r="I226">
        <v>3.36</v>
      </c>
      <c r="J226">
        <v>0.86</v>
      </c>
      <c r="K226">
        <v>9.4</v>
      </c>
      <c r="L226">
        <v>6</v>
      </c>
    </row>
    <row r="227" spans="1:12" x14ac:dyDescent="0.45">
      <c r="A227">
        <v>10.7</v>
      </c>
      <c r="B227">
        <v>0.67</v>
      </c>
      <c r="C227">
        <v>0.22</v>
      </c>
      <c r="D227">
        <v>2.7</v>
      </c>
      <c r="E227">
        <v>0.107</v>
      </c>
      <c r="F227">
        <v>17</v>
      </c>
      <c r="G227">
        <v>34</v>
      </c>
      <c r="H227">
        <v>1.0004</v>
      </c>
      <c r="I227">
        <v>3.28</v>
      </c>
      <c r="J227">
        <v>0.98</v>
      </c>
      <c r="K227">
        <v>9.9</v>
      </c>
      <c r="L227">
        <v>6</v>
      </c>
    </row>
    <row r="228" spans="1:12" x14ac:dyDescent="0.45">
      <c r="A228">
        <v>9.1</v>
      </c>
      <c r="B228">
        <v>0.79500000000000004</v>
      </c>
      <c r="C228">
        <v>0</v>
      </c>
      <c r="D228">
        <v>2.6</v>
      </c>
      <c r="E228">
        <v>9.6000000000000002E-2</v>
      </c>
      <c r="F228">
        <v>11</v>
      </c>
      <c r="G228">
        <v>26</v>
      </c>
      <c r="H228">
        <v>0.99939999999999996</v>
      </c>
      <c r="I228">
        <v>3.35</v>
      </c>
      <c r="J228">
        <v>0.83</v>
      </c>
      <c r="K228">
        <v>9.4</v>
      </c>
      <c r="L228">
        <v>6</v>
      </c>
    </row>
    <row r="229" spans="1:12" x14ac:dyDescent="0.45">
      <c r="A229">
        <v>7.7</v>
      </c>
      <c r="B229">
        <v>0.66500000000000004</v>
      </c>
      <c r="C229">
        <v>0</v>
      </c>
      <c r="D229">
        <v>2.4</v>
      </c>
      <c r="E229">
        <v>0.09</v>
      </c>
      <c r="F229">
        <v>8</v>
      </c>
      <c r="G229">
        <v>19</v>
      </c>
      <c r="H229">
        <v>0.99739999999999995</v>
      </c>
      <c r="I229">
        <v>3.27</v>
      </c>
      <c r="J229">
        <v>0.73</v>
      </c>
      <c r="K229">
        <v>9.3000000000000007</v>
      </c>
      <c r="L229">
        <v>5</v>
      </c>
    </row>
    <row r="230" spans="1:12" x14ac:dyDescent="0.45">
      <c r="A230">
        <v>6.7</v>
      </c>
      <c r="B230">
        <v>0.75</v>
      </c>
      <c r="C230">
        <v>0.01</v>
      </c>
      <c r="D230">
        <v>2.4</v>
      </c>
      <c r="E230">
        <v>7.8E-2</v>
      </c>
      <c r="F230">
        <v>17</v>
      </c>
      <c r="G230">
        <v>32</v>
      </c>
      <c r="H230">
        <v>0.99550000000000005</v>
      </c>
      <c r="I230">
        <v>3.55</v>
      </c>
      <c r="J230">
        <v>0.61</v>
      </c>
      <c r="K230">
        <v>12.8</v>
      </c>
      <c r="L230">
        <v>6</v>
      </c>
    </row>
    <row r="231" spans="1:12" x14ac:dyDescent="0.45">
      <c r="A231">
        <v>11.5</v>
      </c>
      <c r="B231">
        <v>0.41</v>
      </c>
      <c r="C231">
        <v>0.52</v>
      </c>
      <c r="D231">
        <v>3</v>
      </c>
      <c r="E231">
        <v>0.08</v>
      </c>
      <c r="F231">
        <v>29</v>
      </c>
      <c r="G231">
        <v>55</v>
      </c>
      <c r="H231">
        <v>1.0001</v>
      </c>
      <c r="I231">
        <v>3.26</v>
      </c>
      <c r="J231">
        <v>0.88</v>
      </c>
      <c r="K231">
        <v>11</v>
      </c>
      <c r="L231">
        <v>5</v>
      </c>
    </row>
    <row r="232" spans="1:12" x14ac:dyDescent="0.45">
      <c r="A232">
        <v>10.5</v>
      </c>
      <c r="B232">
        <v>0.42</v>
      </c>
      <c r="C232">
        <v>0.66</v>
      </c>
      <c r="D232">
        <v>2.95</v>
      </c>
      <c r="E232">
        <v>0.11599999999999901</v>
      </c>
      <c r="F232">
        <v>12</v>
      </c>
      <c r="G232">
        <v>29</v>
      </c>
      <c r="H232">
        <v>0.997</v>
      </c>
      <c r="I232">
        <v>3.24</v>
      </c>
      <c r="J232">
        <v>0.75</v>
      </c>
      <c r="K232">
        <v>11.7</v>
      </c>
      <c r="L232">
        <v>7</v>
      </c>
    </row>
    <row r="233" spans="1:12" x14ac:dyDescent="0.45">
      <c r="A233">
        <v>11.9</v>
      </c>
      <c r="B233">
        <v>0.43</v>
      </c>
      <c r="C233">
        <v>0.66</v>
      </c>
      <c r="D233">
        <v>3.1</v>
      </c>
      <c r="E233">
        <v>0.109</v>
      </c>
      <c r="F233">
        <v>10</v>
      </c>
      <c r="G233">
        <v>23</v>
      </c>
      <c r="H233">
        <v>1</v>
      </c>
      <c r="I233">
        <v>3.15</v>
      </c>
      <c r="J233">
        <v>0.85</v>
      </c>
      <c r="K233">
        <v>10.4</v>
      </c>
      <c r="L233">
        <v>7</v>
      </c>
    </row>
    <row r="234" spans="1:12" x14ac:dyDescent="0.45">
      <c r="A234">
        <v>8.1999999999999993</v>
      </c>
      <c r="B234">
        <v>0.7</v>
      </c>
      <c r="C234">
        <v>0.23</v>
      </c>
      <c r="D234">
        <v>2</v>
      </c>
      <c r="E234">
        <v>9.9000000000000005E-2</v>
      </c>
      <c r="F234">
        <v>14</v>
      </c>
      <c r="G234">
        <v>81</v>
      </c>
      <c r="H234">
        <v>0.99729999999999996</v>
      </c>
      <c r="I234">
        <v>3.19</v>
      </c>
      <c r="J234">
        <v>0.7</v>
      </c>
      <c r="K234">
        <v>9.4</v>
      </c>
      <c r="L234">
        <v>5</v>
      </c>
    </row>
    <row r="235" spans="1:12" x14ac:dyDescent="0.45">
      <c r="A235">
        <v>8.6</v>
      </c>
      <c r="B235">
        <v>0.45</v>
      </c>
      <c r="C235">
        <v>0.31</v>
      </c>
      <c r="D235">
        <v>2.6</v>
      </c>
      <c r="E235">
        <v>8.5999999999999993E-2</v>
      </c>
      <c r="F235">
        <v>21</v>
      </c>
      <c r="G235">
        <v>50</v>
      </c>
      <c r="H235">
        <v>0.99819999999999998</v>
      </c>
      <c r="I235">
        <v>3.37</v>
      </c>
      <c r="J235">
        <v>0.91</v>
      </c>
      <c r="K235">
        <v>9.9</v>
      </c>
      <c r="L235">
        <v>6</v>
      </c>
    </row>
    <row r="236" spans="1:12" x14ac:dyDescent="0.45">
      <c r="A236">
        <v>11.9</v>
      </c>
      <c r="B236">
        <v>0.57999999999999996</v>
      </c>
      <c r="C236">
        <v>0.66</v>
      </c>
      <c r="D236">
        <v>2.5</v>
      </c>
      <c r="E236">
        <v>7.1999999999999995E-2</v>
      </c>
      <c r="F236">
        <v>6</v>
      </c>
      <c r="G236">
        <v>37</v>
      </c>
      <c r="H236">
        <v>0.99919999999999998</v>
      </c>
      <c r="I236">
        <v>3.05</v>
      </c>
      <c r="J236">
        <v>0.56000000000000005</v>
      </c>
      <c r="K236">
        <v>10</v>
      </c>
      <c r="L236">
        <v>5</v>
      </c>
    </row>
    <row r="237" spans="1:12" x14ac:dyDescent="0.45">
      <c r="A237">
        <v>10</v>
      </c>
      <c r="B237">
        <v>0.42</v>
      </c>
      <c r="C237">
        <v>0.5</v>
      </c>
      <c r="D237">
        <v>3.4</v>
      </c>
      <c r="E237">
        <v>0.107</v>
      </c>
      <c r="F237">
        <v>7</v>
      </c>
      <c r="G237">
        <v>21</v>
      </c>
      <c r="H237">
        <v>0.99790000000000001</v>
      </c>
      <c r="I237">
        <v>3.26</v>
      </c>
      <c r="J237">
        <v>0.93</v>
      </c>
      <c r="K237">
        <v>11.8</v>
      </c>
      <c r="L237">
        <v>6</v>
      </c>
    </row>
    <row r="238" spans="1:12" x14ac:dyDescent="0.45">
      <c r="A238">
        <v>10.4</v>
      </c>
      <c r="B238">
        <v>0.57499999999999996</v>
      </c>
      <c r="C238">
        <v>0.61</v>
      </c>
      <c r="D238">
        <v>2.6</v>
      </c>
      <c r="E238">
        <v>7.5999999999999998E-2</v>
      </c>
      <c r="F238">
        <v>11</v>
      </c>
      <c r="G238">
        <v>24</v>
      </c>
      <c r="H238">
        <v>1</v>
      </c>
      <c r="I238">
        <v>3.16</v>
      </c>
      <c r="J238">
        <v>0.69</v>
      </c>
      <c r="K238">
        <v>9</v>
      </c>
      <c r="L238">
        <v>5</v>
      </c>
    </row>
    <row r="239" spans="1:12" x14ac:dyDescent="0.45">
      <c r="A239">
        <v>6.9</v>
      </c>
      <c r="B239">
        <v>0.76500000000000001</v>
      </c>
      <c r="C239">
        <v>0.02</v>
      </c>
      <c r="D239">
        <v>2.2999999999999998</v>
      </c>
      <c r="E239">
        <v>6.3E-2</v>
      </c>
      <c r="F239">
        <v>35</v>
      </c>
      <c r="G239">
        <v>63</v>
      </c>
      <c r="H239">
        <v>0.99750000000000005</v>
      </c>
      <c r="I239">
        <v>3.57</v>
      </c>
      <c r="J239">
        <v>0.78</v>
      </c>
      <c r="K239">
        <v>9.9</v>
      </c>
      <c r="L239">
        <v>5</v>
      </c>
    </row>
    <row r="240" spans="1:12" x14ac:dyDescent="0.45">
      <c r="A240">
        <v>7.9</v>
      </c>
      <c r="B240">
        <v>0.24</v>
      </c>
      <c r="C240">
        <v>0.4</v>
      </c>
      <c r="D240">
        <v>1.6</v>
      </c>
      <c r="E240">
        <v>5.5999999999999897E-2</v>
      </c>
      <c r="F240">
        <v>11</v>
      </c>
      <c r="G240">
        <v>25</v>
      </c>
      <c r="H240">
        <v>0.99670000000000003</v>
      </c>
      <c r="I240">
        <v>3.32</v>
      </c>
      <c r="J240">
        <v>0.87</v>
      </c>
      <c r="K240">
        <v>8.6999999999999993</v>
      </c>
      <c r="L240">
        <v>6</v>
      </c>
    </row>
    <row r="241" spans="1:12" x14ac:dyDescent="0.45">
      <c r="A241">
        <v>7.4</v>
      </c>
      <c r="B241">
        <v>0.55000000000000004</v>
      </c>
      <c r="C241">
        <v>0.22</v>
      </c>
      <c r="D241">
        <v>2.2000000000000002</v>
      </c>
      <c r="E241">
        <v>0.106</v>
      </c>
      <c r="F241">
        <v>12</v>
      </c>
      <c r="G241">
        <v>72</v>
      </c>
      <c r="H241">
        <v>0.99590000000000001</v>
      </c>
      <c r="I241">
        <v>3.05</v>
      </c>
      <c r="J241">
        <v>0.63</v>
      </c>
      <c r="K241">
        <v>9.1999999999999993</v>
      </c>
      <c r="L241">
        <v>5</v>
      </c>
    </row>
    <row r="242" spans="1:12" x14ac:dyDescent="0.45">
      <c r="A242">
        <v>8.3000000000000007</v>
      </c>
      <c r="B242">
        <v>0.42</v>
      </c>
      <c r="C242">
        <v>0.38</v>
      </c>
      <c r="D242">
        <v>2.5</v>
      </c>
      <c r="E242">
        <v>9.4E-2</v>
      </c>
      <c r="F242">
        <v>24</v>
      </c>
      <c r="G242">
        <v>60</v>
      </c>
      <c r="H242">
        <v>0.99790000000000001</v>
      </c>
      <c r="I242">
        <v>3.31</v>
      </c>
      <c r="J242">
        <v>0.7</v>
      </c>
      <c r="K242">
        <v>10.8</v>
      </c>
      <c r="L242">
        <v>6</v>
      </c>
    </row>
    <row r="243" spans="1:12" x14ac:dyDescent="0.45">
      <c r="A243">
        <v>8.3000000000000007</v>
      </c>
      <c r="B243">
        <v>0.26</v>
      </c>
      <c r="C243">
        <v>0.42</v>
      </c>
      <c r="D243">
        <v>2</v>
      </c>
      <c r="E243">
        <v>0.08</v>
      </c>
      <c r="F243">
        <v>11</v>
      </c>
      <c r="G243">
        <v>27</v>
      </c>
      <c r="H243">
        <v>0.99739999999999995</v>
      </c>
      <c r="I243">
        <v>3.21</v>
      </c>
      <c r="J243">
        <v>0.8</v>
      </c>
      <c r="K243">
        <v>9.4</v>
      </c>
      <c r="L243">
        <v>6</v>
      </c>
    </row>
    <row r="244" spans="1:12" x14ac:dyDescent="0.45">
      <c r="A244">
        <v>7.7</v>
      </c>
      <c r="B244">
        <v>0.51</v>
      </c>
      <c r="C244">
        <v>0.28000000000000003</v>
      </c>
      <c r="D244">
        <v>2.1</v>
      </c>
      <c r="E244">
        <v>8.6999999999999994E-2</v>
      </c>
      <c r="F244">
        <v>23</v>
      </c>
      <c r="G244">
        <v>54</v>
      </c>
      <c r="H244">
        <v>0.998</v>
      </c>
      <c r="I244">
        <v>3.42</v>
      </c>
      <c r="J244">
        <v>0.74</v>
      </c>
      <c r="K244">
        <v>9.1999999999999993</v>
      </c>
      <c r="L244">
        <v>5</v>
      </c>
    </row>
    <row r="245" spans="1:12" x14ac:dyDescent="0.45">
      <c r="A245">
        <v>7.4</v>
      </c>
      <c r="B245">
        <v>0.63</v>
      </c>
      <c r="C245">
        <v>7.0000000000000007E-2</v>
      </c>
      <c r="D245">
        <v>2.4</v>
      </c>
      <c r="E245">
        <v>0.09</v>
      </c>
      <c r="F245">
        <v>11</v>
      </c>
      <c r="G245">
        <v>37</v>
      </c>
      <c r="H245">
        <v>0.99790000000000001</v>
      </c>
      <c r="I245">
        <v>3.43</v>
      </c>
      <c r="J245">
        <v>0.76</v>
      </c>
      <c r="K245">
        <v>9.6999999999999993</v>
      </c>
      <c r="L245">
        <v>6</v>
      </c>
    </row>
    <row r="246" spans="1:12" x14ac:dyDescent="0.45">
      <c r="A246">
        <v>7.8</v>
      </c>
      <c r="B246">
        <v>0.54</v>
      </c>
      <c r="C246">
        <v>0.26</v>
      </c>
      <c r="D246">
        <v>2</v>
      </c>
      <c r="E246">
        <v>8.7999999999999995E-2</v>
      </c>
      <c r="F246">
        <v>23</v>
      </c>
      <c r="G246">
        <v>48</v>
      </c>
      <c r="H246">
        <v>0.99809999999999999</v>
      </c>
      <c r="I246">
        <v>3.41</v>
      </c>
      <c r="J246">
        <v>0.74</v>
      </c>
      <c r="K246">
        <v>9.1999999999999993</v>
      </c>
      <c r="L246">
        <v>6</v>
      </c>
    </row>
    <row r="247" spans="1:12" x14ac:dyDescent="0.45">
      <c r="A247">
        <v>8.3000000000000007</v>
      </c>
      <c r="B247">
        <v>0.66</v>
      </c>
      <c r="C247">
        <v>0.15</v>
      </c>
      <c r="D247">
        <v>1.9</v>
      </c>
      <c r="E247">
        <v>7.9000000000000001E-2</v>
      </c>
      <c r="F247">
        <v>17</v>
      </c>
      <c r="G247">
        <v>42</v>
      </c>
      <c r="H247">
        <v>0.99719999999999998</v>
      </c>
      <c r="I247">
        <v>3.31</v>
      </c>
      <c r="J247">
        <v>0.54</v>
      </c>
      <c r="K247">
        <v>9.6</v>
      </c>
      <c r="L247">
        <v>6</v>
      </c>
    </row>
    <row r="248" spans="1:12" x14ac:dyDescent="0.45">
      <c r="A248">
        <v>7.8</v>
      </c>
      <c r="B248">
        <v>0.46</v>
      </c>
      <c r="C248">
        <v>0.26</v>
      </c>
      <c r="D248">
        <v>1.9</v>
      </c>
      <c r="E248">
        <v>8.7999999999999995E-2</v>
      </c>
      <c r="F248">
        <v>23</v>
      </c>
      <c r="G248">
        <v>53</v>
      </c>
      <c r="H248">
        <v>0.99809999999999999</v>
      </c>
      <c r="I248">
        <v>3.43</v>
      </c>
      <c r="J248">
        <v>0.74</v>
      </c>
      <c r="K248">
        <v>9.1999999999999993</v>
      </c>
      <c r="L248">
        <v>6</v>
      </c>
    </row>
    <row r="249" spans="1:12" x14ac:dyDescent="0.45">
      <c r="A249">
        <v>9.6</v>
      </c>
      <c r="B249">
        <v>0.38</v>
      </c>
      <c r="C249">
        <v>0.31</v>
      </c>
      <c r="D249">
        <v>2.5</v>
      </c>
      <c r="E249">
        <v>9.6000000000000002E-2</v>
      </c>
      <c r="F249">
        <v>16</v>
      </c>
      <c r="G249">
        <v>49</v>
      </c>
      <c r="H249">
        <v>0.99819999999999998</v>
      </c>
      <c r="I249">
        <v>3.19</v>
      </c>
      <c r="J249">
        <v>0.7</v>
      </c>
      <c r="K249">
        <v>10</v>
      </c>
      <c r="L249">
        <v>7</v>
      </c>
    </row>
    <row r="250" spans="1:12" x14ac:dyDescent="0.45">
      <c r="A250">
        <v>5.6</v>
      </c>
      <c r="B250">
        <v>0.85</v>
      </c>
      <c r="C250">
        <v>0.05</v>
      </c>
      <c r="D250">
        <v>1.4</v>
      </c>
      <c r="E250">
        <v>4.4999999999999998E-2</v>
      </c>
      <c r="F250">
        <v>12</v>
      </c>
      <c r="G250">
        <v>88</v>
      </c>
      <c r="H250">
        <v>0.99239999999999995</v>
      </c>
      <c r="I250">
        <v>3.56</v>
      </c>
      <c r="J250">
        <v>0.82</v>
      </c>
      <c r="K250">
        <v>12.9</v>
      </c>
      <c r="L250">
        <v>8</v>
      </c>
    </row>
    <row r="251" spans="1:12" x14ac:dyDescent="0.45">
      <c r="A251">
        <v>9.5</v>
      </c>
      <c r="B251">
        <v>0.37</v>
      </c>
      <c r="C251">
        <v>0.52</v>
      </c>
      <c r="D251">
        <v>2</v>
      </c>
      <c r="E251">
        <v>8.1999999999999906E-2</v>
      </c>
      <c r="F251">
        <v>6</v>
      </c>
      <c r="G251">
        <v>26</v>
      </c>
      <c r="H251">
        <v>0.998</v>
      </c>
      <c r="I251">
        <v>3.18</v>
      </c>
      <c r="J251">
        <v>0.51</v>
      </c>
      <c r="K251">
        <v>9.5</v>
      </c>
      <c r="L251">
        <v>5</v>
      </c>
    </row>
    <row r="252" spans="1:12" x14ac:dyDescent="0.45">
      <c r="A252">
        <v>8.4</v>
      </c>
      <c r="B252">
        <v>0.66500000000000004</v>
      </c>
      <c r="C252">
        <v>0.61</v>
      </c>
      <c r="D252">
        <v>2</v>
      </c>
      <c r="E252">
        <v>0.111999999999999</v>
      </c>
      <c r="F252">
        <v>13</v>
      </c>
      <c r="G252">
        <v>95</v>
      </c>
      <c r="H252">
        <v>0.997</v>
      </c>
      <c r="I252">
        <v>3.16</v>
      </c>
      <c r="J252">
        <v>0.54</v>
      </c>
      <c r="K252">
        <v>9.1</v>
      </c>
      <c r="L252">
        <v>5</v>
      </c>
    </row>
    <row r="253" spans="1:12" x14ac:dyDescent="0.45">
      <c r="A253">
        <v>11.5</v>
      </c>
      <c r="B253">
        <v>0.59</v>
      </c>
      <c r="C253">
        <v>0.59</v>
      </c>
      <c r="D253">
        <v>2.6</v>
      </c>
      <c r="E253">
        <v>8.6999999999999994E-2</v>
      </c>
      <c r="F253">
        <v>13</v>
      </c>
      <c r="G253">
        <v>49</v>
      </c>
      <c r="H253">
        <v>0.99880000000000002</v>
      </c>
      <c r="I253">
        <v>3.18</v>
      </c>
      <c r="J253">
        <v>0.65</v>
      </c>
      <c r="K253">
        <v>11</v>
      </c>
      <c r="L253">
        <v>6</v>
      </c>
    </row>
    <row r="254" spans="1:12" x14ac:dyDescent="0.45">
      <c r="A254">
        <v>8.6999999999999993</v>
      </c>
      <c r="B254">
        <v>0.76500000000000001</v>
      </c>
      <c r="C254">
        <v>0.22</v>
      </c>
      <c r="D254">
        <v>2.2999999999999998</v>
      </c>
      <c r="E254">
        <v>6.4000000000000001E-2</v>
      </c>
      <c r="F254">
        <v>9</v>
      </c>
      <c r="G254">
        <v>42</v>
      </c>
      <c r="H254">
        <v>0.99629999999999996</v>
      </c>
      <c r="I254">
        <v>3.1</v>
      </c>
      <c r="J254">
        <v>0.55000000000000004</v>
      </c>
      <c r="K254">
        <v>9.4</v>
      </c>
      <c r="L254">
        <v>5</v>
      </c>
    </row>
    <row r="255" spans="1:12" x14ac:dyDescent="0.45">
      <c r="A255">
        <v>7.7</v>
      </c>
      <c r="B255">
        <v>0.26</v>
      </c>
      <c r="C255">
        <v>0.3</v>
      </c>
      <c r="D255">
        <v>1.7</v>
      </c>
      <c r="E255">
        <v>5.8999999999999997E-2</v>
      </c>
      <c r="F255">
        <v>20</v>
      </c>
      <c r="G255">
        <v>38</v>
      </c>
      <c r="H255">
        <v>0.99490000000000001</v>
      </c>
      <c r="I255">
        <v>3.29</v>
      </c>
      <c r="J255">
        <v>0.47</v>
      </c>
      <c r="K255">
        <v>10.8</v>
      </c>
      <c r="L255">
        <v>6</v>
      </c>
    </row>
    <row r="256" spans="1:12" x14ac:dyDescent="0.45">
      <c r="A256">
        <v>12.2</v>
      </c>
      <c r="B256">
        <v>0.48</v>
      </c>
      <c r="C256">
        <v>0.54</v>
      </c>
      <c r="D256">
        <v>2.6</v>
      </c>
      <c r="E256">
        <v>8.5000000000000006E-2</v>
      </c>
      <c r="F256">
        <v>19</v>
      </c>
      <c r="G256">
        <v>64</v>
      </c>
      <c r="H256">
        <v>1</v>
      </c>
      <c r="I256">
        <v>3.1</v>
      </c>
      <c r="J256">
        <v>0.61</v>
      </c>
      <c r="K256">
        <v>10.5</v>
      </c>
      <c r="L256">
        <v>6</v>
      </c>
    </row>
    <row r="257" spans="1:12" x14ac:dyDescent="0.45">
      <c r="A257">
        <v>11.4</v>
      </c>
      <c r="B257">
        <v>0.6</v>
      </c>
      <c r="C257">
        <v>0.49</v>
      </c>
      <c r="D257">
        <v>2.7</v>
      </c>
      <c r="E257">
        <v>8.5000000000000006E-2</v>
      </c>
      <c r="F257">
        <v>10</v>
      </c>
      <c r="G257">
        <v>41</v>
      </c>
      <c r="H257">
        <v>0.99939999999999996</v>
      </c>
      <c r="I257">
        <v>3.15</v>
      </c>
      <c r="J257">
        <v>0.63</v>
      </c>
      <c r="K257">
        <v>10.5</v>
      </c>
      <c r="L257">
        <v>6</v>
      </c>
    </row>
    <row r="258" spans="1:12" x14ac:dyDescent="0.45">
      <c r="A258">
        <v>7.7</v>
      </c>
      <c r="B258">
        <v>0.69</v>
      </c>
      <c r="C258">
        <v>0.05</v>
      </c>
      <c r="D258">
        <v>2.7</v>
      </c>
      <c r="E258">
        <v>7.4999999999999997E-2</v>
      </c>
      <c r="F258">
        <v>15</v>
      </c>
      <c r="G258">
        <v>27</v>
      </c>
      <c r="H258">
        <v>0.99739999999999995</v>
      </c>
      <c r="I258">
        <v>3.26</v>
      </c>
      <c r="J258">
        <v>0.61</v>
      </c>
      <c r="K258">
        <v>9.1</v>
      </c>
      <c r="L258">
        <v>5</v>
      </c>
    </row>
    <row r="259" spans="1:12" x14ac:dyDescent="0.45">
      <c r="A259">
        <v>8.6999999999999993</v>
      </c>
      <c r="B259">
        <v>0.31</v>
      </c>
      <c r="C259">
        <v>0.46</v>
      </c>
      <c r="D259">
        <v>1.4</v>
      </c>
      <c r="E259">
        <v>5.8999999999999997E-2</v>
      </c>
      <c r="F259">
        <v>11</v>
      </c>
      <c r="G259">
        <v>25</v>
      </c>
      <c r="H259">
        <v>0.99660000000000004</v>
      </c>
      <c r="I259">
        <v>3.36</v>
      </c>
      <c r="J259">
        <v>0.76</v>
      </c>
      <c r="K259">
        <v>10.1</v>
      </c>
      <c r="L259">
        <v>6</v>
      </c>
    </row>
    <row r="260" spans="1:12" x14ac:dyDescent="0.45">
      <c r="A260">
        <v>9.8000000000000007</v>
      </c>
      <c r="B260">
        <v>0.44</v>
      </c>
      <c r="C260">
        <v>0.47</v>
      </c>
      <c r="D260">
        <v>2.5</v>
      </c>
      <c r="E260">
        <v>6.3E-2</v>
      </c>
      <c r="F260">
        <v>9</v>
      </c>
      <c r="G260">
        <v>28</v>
      </c>
      <c r="H260">
        <v>0.99809999999999999</v>
      </c>
      <c r="I260">
        <v>3.24</v>
      </c>
      <c r="J260">
        <v>0.65</v>
      </c>
      <c r="K260">
        <v>10.8</v>
      </c>
      <c r="L260">
        <v>6</v>
      </c>
    </row>
    <row r="261" spans="1:12" x14ac:dyDescent="0.45">
      <c r="A261">
        <v>12</v>
      </c>
      <c r="B261">
        <v>0.39</v>
      </c>
      <c r="C261">
        <v>0.66</v>
      </c>
      <c r="D261">
        <v>3</v>
      </c>
      <c r="E261">
        <v>9.2999999999999999E-2</v>
      </c>
      <c r="F261">
        <v>12</v>
      </c>
      <c r="G261">
        <v>30</v>
      </c>
      <c r="H261">
        <v>0.99960000000000004</v>
      </c>
      <c r="I261">
        <v>3.18</v>
      </c>
      <c r="J261">
        <v>0.63</v>
      </c>
      <c r="K261">
        <v>10.8</v>
      </c>
      <c r="L261">
        <v>7</v>
      </c>
    </row>
    <row r="262" spans="1:12" x14ac:dyDescent="0.45">
      <c r="A262">
        <v>9</v>
      </c>
      <c r="B262">
        <v>0.43</v>
      </c>
      <c r="C262">
        <v>0.34</v>
      </c>
      <c r="D262">
        <v>2.5</v>
      </c>
      <c r="E262">
        <v>0.08</v>
      </c>
      <c r="F262">
        <v>26</v>
      </c>
      <c r="G262">
        <v>86</v>
      </c>
      <c r="H262">
        <v>0.99870000000000003</v>
      </c>
      <c r="I262">
        <v>3.38</v>
      </c>
      <c r="J262">
        <v>0.62</v>
      </c>
      <c r="K262">
        <v>9.5</v>
      </c>
      <c r="L262">
        <v>6</v>
      </c>
    </row>
    <row r="263" spans="1:12" x14ac:dyDescent="0.45">
      <c r="A263">
        <v>9.1</v>
      </c>
      <c r="B263">
        <v>0.45</v>
      </c>
      <c r="C263">
        <v>0.35</v>
      </c>
      <c r="D263">
        <v>2.4</v>
      </c>
      <c r="E263">
        <v>0.08</v>
      </c>
      <c r="F263">
        <v>23</v>
      </c>
      <c r="G263">
        <v>78</v>
      </c>
      <c r="H263">
        <v>0.99870000000000003</v>
      </c>
      <c r="I263">
        <v>3.38</v>
      </c>
      <c r="J263">
        <v>0.62</v>
      </c>
      <c r="K263">
        <v>9.5</v>
      </c>
      <c r="L263">
        <v>5</v>
      </c>
    </row>
    <row r="264" spans="1:12" x14ac:dyDescent="0.45">
      <c r="A264">
        <v>7.1</v>
      </c>
      <c r="B264">
        <v>0.73499999999999999</v>
      </c>
      <c r="C264">
        <v>0.16</v>
      </c>
      <c r="D264">
        <v>1.9</v>
      </c>
      <c r="E264">
        <v>0.1</v>
      </c>
      <c r="F264">
        <v>15</v>
      </c>
      <c r="G264">
        <v>77</v>
      </c>
      <c r="H264">
        <v>0.99660000000000004</v>
      </c>
      <c r="I264">
        <v>3.27</v>
      </c>
      <c r="J264">
        <v>0.64</v>
      </c>
      <c r="K264">
        <v>9.3000000000000007</v>
      </c>
      <c r="L264">
        <v>5</v>
      </c>
    </row>
    <row r="265" spans="1:12" x14ac:dyDescent="0.45">
      <c r="A265">
        <v>8.8000000000000007</v>
      </c>
      <c r="B265">
        <v>0.52</v>
      </c>
      <c r="C265">
        <v>0.34</v>
      </c>
      <c r="D265">
        <v>2.7</v>
      </c>
      <c r="E265">
        <v>8.6999999999999994E-2</v>
      </c>
      <c r="F265">
        <v>24</v>
      </c>
      <c r="G265">
        <v>122</v>
      </c>
      <c r="H265">
        <v>0.99819999999999998</v>
      </c>
      <c r="I265">
        <v>3.26</v>
      </c>
      <c r="J265">
        <v>0.61</v>
      </c>
      <c r="K265">
        <v>9.5</v>
      </c>
      <c r="L265">
        <v>5</v>
      </c>
    </row>
    <row r="266" spans="1:12" x14ac:dyDescent="0.45">
      <c r="A266">
        <v>10.6</v>
      </c>
      <c r="B266">
        <v>0.48</v>
      </c>
      <c r="C266">
        <v>0.64</v>
      </c>
      <c r="D266">
        <v>2.2000000000000002</v>
      </c>
      <c r="E266">
        <v>0.111</v>
      </c>
      <c r="F266">
        <v>6</v>
      </c>
      <c r="G266">
        <v>20</v>
      </c>
      <c r="H266">
        <v>0.997</v>
      </c>
      <c r="I266">
        <v>3.26</v>
      </c>
      <c r="J266">
        <v>0.66</v>
      </c>
      <c r="K266">
        <v>11.7</v>
      </c>
      <c r="L266">
        <v>6</v>
      </c>
    </row>
    <row r="267" spans="1:12" x14ac:dyDescent="0.45">
      <c r="A267">
        <v>7</v>
      </c>
      <c r="B267">
        <v>0.57999999999999996</v>
      </c>
      <c r="C267">
        <v>0.12</v>
      </c>
      <c r="D267">
        <v>1.9</v>
      </c>
      <c r="E267">
        <v>9.0999999999999998E-2</v>
      </c>
      <c r="F267">
        <v>34</v>
      </c>
      <c r="G267">
        <v>124</v>
      </c>
      <c r="H267">
        <v>0.99560000000000004</v>
      </c>
      <c r="I267">
        <v>3.44</v>
      </c>
      <c r="J267">
        <v>0.48</v>
      </c>
      <c r="K267">
        <v>10.5</v>
      </c>
      <c r="L267">
        <v>5</v>
      </c>
    </row>
    <row r="268" spans="1:12" x14ac:dyDescent="0.45">
      <c r="A268">
        <v>11.9</v>
      </c>
      <c r="B268">
        <v>0.38</v>
      </c>
      <c r="C268">
        <v>0.51</v>
      </c>
      <c r="D268">
        <v>2</v>
      </c>
      <c r="E268">
        <v>0.121</v>
      </c>
      <c r="F268">
        <v>7</v>
      </c>
      <c r="G268">
        <v>20</v>
      </c>
      <c r="H268">
        <v>0.99960000000000004</v>
      </c>
      <c r="I268">
        <v>3.24</v>
      </c>
      <c r="J268">
        <v>0.76</v>
      </c>
      <c r="K268">
        <v>10.4</v>
      </c>
      <c r="L268">
        <v>6</v>
      </c>
    </row>
    <row r="269" spans="1:12" x14ac:dyDescent="0.45">
      <c r="A269">
        <v>6.8</v>
      </c>
      <c r="B269">
        <v>0.77</v>
      </c>
      <c r="C269">
        <v>0</v>
      </c>
      <c r="D269">
        <v>1.8</v>
      </c>
      <c r="E269">
        <v>6.6000000000000003E-2</v>
      </c>
      <c r="F269">
        <v>34</v>
      </c>
      <c r="G269">
        <v>52</v>
      </c>
      <c r="H269">
        <v>0.99760000000000004</v>
      </c>
      <c r="I269">
        <v>3.62</v>
      </c>
      <c r="J269">
        <v>0.68</v>
      </c>
      <c r="K269">
        <v>9.9</v>
      </c>
      <c r="L269">
        <v>5</v>
      </c>
    </row>
    <row r="270" spans="1:12" x14ac:dyDescent="0.45">
      <c r="A270">
        <v>9.5</v>
      </c>
      <c r="B270">
        <v>0.56000000000000005</v>
      </c>
      <c r="C270">
        <v>0.33</v>
      </c>
      <c r="D270">
        <v>2.4</v>
      </c>
      <c r="E270">
        <v>8.8999999999999996E-2</v>
      </c>
      <c r="F270">
        <v>35</v>
      </c>
      <c r="G270">
        <v>67</v>
      </c>
      <c r="H270">
        <v>0.99719999999999998</v>
      </c>
      <c r="I270">
        <v>3.28</v>
      </c>
      <c r="J270">
        <v>0.73</v>
      </c>
      <c r="K270">
        <v>11.8</v>
      </c>
      <c r="L270">
        <v>7</v>
      </c>
    </row>
    <row r="271" spans="1:12" x14ac:dyDescent="0.45">
      <c r="A271">
        <v>6.6</v>
      </c>
      <c r="B271">
        <v>0.84</v>
      </c>
      <c r="C271">
        <v>0.03</v>
      </c>
      <c r="D271">
        <v>2.2999999999999998</v>
      </c>
      <c r="E271">
        <v>5.8999999999999997E-2</v>
      </c>
      <c r="F271">
        <v>32</v>
      </c>
      <c r="G271">
        <v>48</v>
      </c>
      <c r="H271">
        <v>0.99519999999999997</v>
      </c>
      <c r="I271">
        <v>3.52</v>
      </c>
      <c r="J271">
        <v>0.56000000000000005</v>
      </c>
      <c r="K271">
        <v>12.3</v>
      </c>
      <c r="L271">
        <v>7</v>
      </c>
    </row>
    <row r="272" spans="1:12" x14ac:dyDescent="0.45">
      <c r="A272">
        <v>7.7</v>
      </c>
      <c r="B272">
        <v>0.96</v>
      </c>
      <c r="C272">
        <v>0.2</v>
      </c>
      <c r="D272">
        <v>2</v>
      </c>
      <c r="E272">
        <v>4.7E-2</v>
      </c>
      <c r="F272">
        <v>15</v>
      </c>
      <c r="G272">
        <v>60</v>
      </c>
      <c r="H272">
        <v>0.99550000000000005</v>
      </c>
      <c r="I272">
        <v>3.36</v>
      </c>
      <c r="J272">
        <v>0.44</v>
      </c>
      <c r="K272">
        <v>10.9</v>
      </c>
      <c r="L272">
        <v>5</v>
      </c>
    </row>
    <row r="273" spans="1:12" x14ac:dyDescent="0.45">
      <c r="A273">
        <v>10.5</v>
      </c>
      <c r="B273">
        <v>0.24</v>
      </c>
      <c r="C273">
        <v>0.47</v>
      </c>
      <c r="D273">
        <v>2.1</v>
      </c>
      <c r="E273">
        <v>6.6000000000000003E-2</v>
      </c>
      <c r="F273">
        <v>6</v>
      </c>
      <c r="G273">
        <v>24</v>
      </c>
      <c r="H273">
        <v>0.99780000000000002</v>
      </c>
      <c r="I273">
        <v>3.15</v>
      </c>
      <c r="J273">
        <v>0.9</v>
      </c>
      <c r="K273">
        <v>11</v>
      </c>
      <c r="L273">
        <v>7</v>
      </c>
    </row>
    <row r="274" spans="1:12" x14ac:dyDescent="0.45">
      <c r="A274">
        <v>6.4</v>
      </c>
      <c r="B274">
        <v>0.67</v>
      </c>
      <c r="C274">
        <v>0.08</v>
      </c>
      <c r="D274">
        <v>2.1</v>
      </c>
      <c r="E274">
        <v>4.4999999999999998E-2</v>
      </c>
      <c r="F274">
        <v>19</v>
      </c>
      <c r="G274">
        <v>48</v>
      </c>
      <c r="H274">
        <v>0.99490000000000001</v>
      </c>
      <c r="I274">
        <v>3.49</v>
      </c>
      <c r="J274">
        <v>0.49</v>
      </c>
      <c r="K274">
        <v>11.4</v>
      </c>
      <c r="L274">
        <v>6</v>
      </c>
    </row>
    <row r="275" spans="1:12" x14ac:dyDescent="0.45">
      <c r="A275">
        <v>9.5</v>
      </c>
      <c r="B275">
        <v>0.78</v>
      </c>
      <c r="C275">
        <v>0.22</v>
      </c>
      <c r="D275">
        <v>1.9</v>
      </c>
      <c r="E275">
        <v>7.6999999999999999E-2</v>
      </c>
      <c r="F275">
        <v>6</v>
      </c>
      <c r="G275">
        <v>32</v>
      </c>
      <c r="H275">
        <v>0.99880000000000002</v>
      </c>
      <c r="I275">
        <v>3.26</v>
      </c>
      <c r="J275">
        <v>0.56000000000000005</v>
      </c>
      <c r="K275">
        <v>10.6</v>
      </c>
      <c r="L275">
        <v>6</v>
      </c>
    </row>
    <row r="276" spans="1:12" x14ac:dyDescent="0.45">
      <c r="A276">
        <v>9.1</v>
      </c>
      <c r="B276">
        <v>0.52</v>
      </c>
      <c r="C276">
        <v>0.33</v>
      </c>
      <c r="D276">
        <v>1.3</v>
      </c>
      <c r="E276">
        <v>7.0000000000000007E-2</v>
      </c>
      <c r="F276">
        <v>9</v>
      </c>
      <c r="G276">
        <v>30</v>
      </c>
      <c r="H276">
        <v>0.99780000000000002</v>
      </c>
      <c r="I276">
        <v>3.24</v>
      </c>
      <c r="J276">
        <v>0.6</v>
      </c>
      <c r="K276">
        <v>9.3000000000000007</v>
      </c>
      <c r="L276">
        <v>5</v>
      </c>
    </row>
    <row r="277" spans="1:12" x14ac:dyDescent="0.45">
      <c r="A277">
        <v>7.8</v>
      </c>
      <c r="B277">
        <v>0.55000000000000004</v>
      </c>
      <c r="C277">
        <v>0.35</v>
      </c>
      <c r="D277">
        <v>2.2000000000000002</v>
      </c>
      <c r="E277">
        <v>7.3999999999999996E-2</v>
      </c>
      <c r="F277">
        <v>21</v>
      </c>
      <c r="G277">
        <v>66</v>
      </c>
      <c r="H277">
        <v>0.99739999999999995</v>
      </c>
      <c r="I277">
        <v>3.25</v>
      </c>
      <c r="J277">
        <v>0.56000000000000005</v>
      </c>
      <c r="K277">
        <v>9.1999999999999993</v>
      </c>
      <c r="L277">
        <v>5</v>
      </c>
    </row>
    <row r="278" spans="1:12" x14ac:dyDescent="0.45">
      <c r="A278">
        <v>11.9</v>
      </c>
      <c r="B278">
        <v>0.37</v>
      </c>
      <c r="C278">
        <v>0.69</v>
      </c>
      <c r="D278">
        <v>2.2999999999999998</v>
      </c>
      <c r="E278">
        <v>7.8E-2</v>
      </c>
      <c r="F278">
        <v>12</v>
      </c>
      <c r="G278">
        <v>24</v>
      </c>
      <c r="H278">
        <v>0.99580000000000002</v>
      </c>
      <c r="I278">
        <v>3</v>
      </c>
      <c r="J278">
        <v>0.65</v>
      </c>
      <c r="K278">
        <v>12.8</v>
      </c>
      <c r="L278">
        <v>6</v>
      </c>
    </row>
    <row r="279" spans="1:12" x14ac:dyDescent="0.45">
      <c r="A279">
        <v>12.3</v>
      </c>
      <c r="B279">
        <v>0.39</v>
      </c>
      <c r="C279">
        <v>0.63</v>
      </c>
      <c r="D279">
        <v>2.2999999999999998</v>
      </c>
      <c r="E279">
        <v>9.0999999999999998E-2</v>
      </c>
      <c r="F279">
        <v>6</v>
      </c>
      <c r="G279">
        <v>18</v>
      </c>
      <c r="H279">
        <v>1.0004</v>
      </c>
      <c r="I279">
        <v>3.16</v>
      </c>
      <c r="J279">
        <v>0.49</v>
      </c>
      <c r="K279">
        <v>9.5</v>
      </c>
      <c r="L279">
        <v>5</v>
      </c>
    </row>
    <row r="280" spans="1:12" x14ac:dyDescent="0.45">
      <c r="A280">
        <v>10.4</v>
      </c>
      <c r="B280">
        <v>0.41</v>
      </c>
      <c r="C280">
        <v>0.55000000000000004</v>
      </c>
      <c r="D280">
        <v>3.2</v>
      </c>
      <c r="E280">
        <v>7.5999999999999998E-2</v>
      </c>
      <c r="F280">
        <v>22</v>
      </c>
      <c r="G280">
        <v>54</v>
      </c>
      <c r="H280">
        <v>0.99960000000000004</v>
      </c>
      <c r="I280">
        <v>3.15</v>
      </c>
      <c r="J280">
        <v>0.89</v>
      </c>
      <c r="K280">
        <v>9.9</v>
      </c>
      <c r="L280">
        <v>6</v>
      </c>
    </row>
    <row r="281" spans="1:12" x14ac:dyDescent="0.45">
      <c r="A281">
        <v>8</v>
      </c>
      <c r="B281">
        <v>0.67</v>
      </c>
      <c r="C281">
        <v>0.3</v>
      </c>
      <c r="D281">
        <v>2</v>
      </c>
      <c r="E281">
        <v>0.06</v>
      </c>
      <c r="F281">
        <v>38</v>
      </c>
      <c r="G281">
        <v>62</v>
      </c>
      <c r="H281">
        <v>0.99580000000000002</v>
      </c>
      <c r="I281">
        <v>3.26</v>
      </c>
      <c r="J281">
        <v>0.56000000000000005</v>
      </c>
      <c r="K281">
        <v>10.199999999999999</v>
      </c>
      <c r="L281">
        <v>6</v>
      </c>
    </row>
    <row r="282" spans="1:12" x14ac:dyDescent="0.45">
      <c r="A282">
        <v>11.1</v>
      </c>
      <c r="B282">
        <v>0.45</v>
      </c>
      <c r="C282">
        <v>0.73</v>
      </c>
      <c r="D282">
        <v>3.2</v>
      </c>
      <c r="E282">
        <v>6.6000000000000003E-2</v>
      </c>
      <c r="F282">
        <v>6</v>
      </c>
      <c r="G282">
        <v>22</v>
      </c>
      <c r="H282">
        <v>0.99860000000000004</v>
      </c>
      <c r="I282">
        <v>3.17</v>
      </c>
      <c r="J282">
        <v>0.66</v>
      </c>
      <c r="K282">
        <v>11.2</v>
      </c>
      <c r="L282">
        <v>6</v>
      </c>
    </row>
    <row r="283" spans="1:12" x14ac:dyDescent="0.45">
      <c r="A283">
        <v>7</v>
      </c>
      <c r="B283">
        <v>0.62</v>
      </c>
      <c r="C283">
        <v>0.18</v>
      </c>
      <c r="D283">
        <v>1.5</v>
      </c>
      <c r="E283">
        <v>6.2E-2</v>
      </c>
      <c r="F283">
        <v>7</v>
      </c>
      <c r="G283">
        <v>50</v>
      </c>
      <c r="H283">
        <v>0.99509999999999998</v>
      </c>
      <c r="I283">
        <v>3.08</v>
      </c>
      <c r="J283">
        <v>0.6</v>
      </c>
      <c r="K283">
        <v>9.3000000000000007</v>
      </c>
      <c r="L283">
        <v>5</v>
      </c>
    </row>
    <row r="284" spans="1:12" x14ac:dyDescent="0.45">
      <c r="A284">
        <v>11.9</v>
      </c>
      <c r="B284">
        <v>0.4</v>
      </c>
      <c r="C284">
        <v>0.65</v>
      </c>
      <c r="D284">
        <v>2.15</v>
      </c>
      <c r="E284">
        <v>6.8000000000000005E-2</v>
      </c>
      <c r="F284">
        <v>7</v>
      </c>
      <c r="G284">
        <v>27</v>
      </c>
      <c r="H284">
        <v>0.99880000000000002</v>
      </c>
      <c r="I284">
        <v>3.06</v>
      </c>
      <c r="J284">
        <v>0.68</v>
      </c>
      <c r="K284">
        <v>11.3</v>
      </c>
      <c r="L284">
        <v>6</v>
      </c>
    </row>
    <row r="285" spans="1:12" x14ac:dyDescent="0.45">
      <c r="A285">
        <v>10</v>
      </c>
      <c r="B285">
        <v>0.44</v>
      </c>
      <c r="C285">
        <v>0.49</v>
      </c>
      <c r="D285">
        <v>2.7</v>
      </c>
      <c r="E285">
        <v>7.6999999999999999E-2</v>
      </c>
      <c r="F285">
        <v>11</v>
      </c>
      <c r="G285">
        <v>19</v>
      </c>
      <c r="H285">
        <v>0.99629999999999996</v>
      </c>
      <c r="I285">
        <v>3.23</v>
      </c>
      <c r="J285">
        <v>0.63</v>
      </c>
      <c r="K285">
        <v>11.6</v>
      </c>
      <c r="L285">
        <v>7</v>
      </c>
    </row>
    <row r="286" spans="1:12" x14ac:dyDescent="0.45">
      <c r="A286">
        <v>5.3</v>
      </c>
      <c r="B286">
        <v>0.56999999999999995</v>
      </c>
      <c r="C286">
        <v>0.01</v>
      </c>
      <c r="D286">
        <v>1.7</v>
      </c>
      <c r="E286">
        <v>5.3999999999999999E-2</v>
      </c>
      <c r="F286">
        <v>5</v>
      </c>
      <c r="G286">
        <v>27</v>
      </c>
      <c r="H286">
        <v>0.99339999999999995</v>
      </c>
      <c r="I286">
        <v>3.57</v>
      </c>
      <c r="J286">
        <v>0.84</v>
      </c>
      <c r="K286">
        <v>12.5</v>
      </c>
      <c r="L286">
        <v>7</v>
      </c>
    </row>
    <row r="287" spans="1:12" x14ac:dyDescent="0.45">
      <c r="A287">
        <v>9.5</v>
      </c>
      <c r="B287">
        <v>0.73499999999999999</v>
      </c>
      <c r="C287">
        <v>0.1</v>
      </c>
      <c r="D287">
        <v>2.1</v>
      </c>
      <c r="E287">
        <v>7.9000000000000001E-2</v>
      </c>
      <c r="F287">
        <v>6</v>
      </c>
      <c r="G287">
        <v>31</v>
      </c>
      <c r="H287">
        <v>0.99860000000000004</v>
      </c>
      <c r="I287">
        <v>3.23</v>
      </c>
      <c r="J287">
        <v>0.56000000000000005</v>
      </c>
      <c r="K287">
        <v>10.1</v>
      </c>
      <c r="L287">
        <v>6</v>
      </c>
    </row>
    <row r="288" spans="1:12" x14ac:dyDescent="0.45">
      <c r="A288">
        <v>8.6</v>
      </c>
      <c r="B288">
        <v>0.53</v>
      </c>
      <c r="C288">
        <v>0.22</v>
      </c>
      <c r="D288">
        <v>2</v>
      </c>
      <c r="E288">
        <v>0.1</v>
      </c>
      <c r="F288">
        <v>7</v>
      </c>
      <c r="G288">
        <v>27</v>
      </c>
      <c r="H288">
        <v>0.99670000000000003</v>
      </c>
      <c r="I288">
        <v>3.2</v>
      </c>
      <c r="J288">
        <v>0.56000000000000005</v>
      </c>
      <c r="K288">
        <v>10.199999999999999</v>
      </c>
      <c r="L288">
        <v>6</v>
      </c>
    </row>
    <row r="289" spans="1:12" x14ac:dyDescent="0.45">
      <c r="A289">
        <v>11.9</v>
      </c>
      <c r="B289">
        <v>0.39</v>
      </c>
      <c r="C289">
        <v>0.69</v>
      </c>
      <c r="D289">
        <v>2.8</v>
      </c>
      <c r="E289">
        <v>9.5000000000000001E-2</v>
      </c>
      <c r="F289">
        <v>17</v>
      </c>
      <c r="G289">
        <v>35</v>
      </c>
      <c r="H289">
        <v>0.99939999999999996</v>
      </c>
      <c r="I289">
        <v>3.1</v>
      </c>
      <c r="J289">
        <v>0.61</v>
      </c>
      <c r="K289">
        <v>10.8</v>
      </c>
      <c r="L289">
        <v>6</v>
      </c>
    </row>
    <row r="290" spans="1:12" x14ac:dyDescent="0.45">
      <c r="A290">
        <v>6.8</v>
      </c>
      <c r="B290">
        <v>0.56000000000000005</v>
      </c>
      <c r="C290">
        <v>0.03</v>
      </c>
      <c r="D290">
        <v>1.7</v>
      </c>
      <c r="E290">
        <v>8.4000000000000005E-2</v>
      </c>
      <c r="F290">
        <v>18</v>
      </c>
      <c r="G290">
        <v>35</v>
      </c>
      <c r="H290">
        <v>0.99680000000000002</v>
      </c>
      <c r="I290">
        <v>3.44</v>
      </c>
      <c r="J290">
        <v>0.63</v>
      </c>
      <c r="K290">
        <v>10</v>
      </c>
      <c r="L290">
        <v>6</v>
      </c>
    </row>
    <row r="291" spans="1:12" x14ac:dyDescent="0.45">
      <c r="A291">
        <v>10.4</v>
      </c>
      <c r="B291">
        <v>0.33</v>
      </c>
      <c r="C291">
        <v>0.63</v>
      </c>
      <c r="D291">
        <v>2.8</v>
      </c>
      <c r="E291">
        <v>8.4000000000000005E-2</v>
      </c>
      <c r="F291">
        <v>5</v>
      </c>
      <c r="G291">
        <v>22</v>
      </c>
      <c r="H291">
        <v>0.99980000000000002</v>
      </c>
      <c r="I291">
        <v>3.26</v>
      </c>
      <c r="J291">
        <v>0.74</v>
      </c>
      <c r="K291">
        <v>11.2</v>
      </c>
      <c r="L291">
        <v>7</v>
      </c>
    </row>
    <row r="292" spans="1:12" x14ac:dyDescent="0.45">
      <c r="A292">
        <v>7</v>
      </c>
      <c r="B292">
        <v>0.23</v>
      </c>
      <c r="C292">
        <v>0.4</v>
      </c>
      <c r="D292">
        <v>1.6</v>
      </c>
      <c r="E292">
        <v>6.3E-2</v>
      </c>
      <c r="F292">
        <v>21</v>
      </c>
      <c r="G292">
        <v>67</v>
      </c>
      <c r="H292">
        <v>0.99519999999999997</v>
      </c>
      <c r="I292">
        <v>3.5</v>
      </c>
      <c r="J292">
        <v>0.63</v>
      </c>
      <c r="K292">
        <v>11.1</v>
      </c>
      <c r="L292">
        <v>5</v>
      </c>
    </row>
    <row r="293" spans="1:12" x14ac:dyDescent="0.45">
      <c r="A293">
        <v>8.9</v>
      </c>
      <c r="B293">
        <v>0.59</v>
      </c>
      <c r="C293">
        <v>0.39</v>
      </c>
      <c r="D293">
        <v>2.2999999999999998</v>
      </c>
      <c r="E293">
        <v>9.5000000000000001E-2</v>
      </c>
      <c r="F293">
        <v>5</v>
      </c>
      <c r="G293">
        <v>22</v>
      </c>
      <c r="H293">
        <v>0.99860000000000004</v>
      </c>
      <c r="I293">
        <v>3.37</v>
      </c>
      <c r="J293">
        <v>0.57999999999999996</v>
      </c>
      <c r="K293">
        <v>10.3</v>
      </c>
      <c r="L293">
        <v>5</v>
      </c>
    </row>
    <row r="294" spans="1:12" x14ac:dyDescent="0.45">
      <c r="A294">
        <v>9.1999999999999993</v>
      </c>
      <c r="B294">
        <v>0.63</v>
      </c>
      <c r="C294">
        <v>0.21</v>
      </c>
      <c r="D294">
        <v>2.7</v>
      </c>
      <c r="E294">
        <v>9.6999999999999906E-2</v>
      </c>
      <c r="F294">
        <v>29</v>
      </c>
      <c r="G294">
        <v>65</v>
      </c>
      <c r="H294">
        <v>0.99880000000000002</v>
      </c>
      <c r="I294">
        <v>3.28</v>
      </c>
      <c r="J294">
        <v>0.57999999999999996</v>
      </c>
      <c r="K294">
        <v>9.6</v>
      </c>
      <c r="L294">
        <v>5</v>
      </c>
    </row>
    <row r="295" spans="1:12" x14ac:dyDescent="0.45">
      <c r="A295">
        <v>11.6</v>
      </c>
      <c r="B295">
        <v>0.57999999999999996</v>
      </c>
      <c r="C295">
        <v>0.66</v>
      </c>
      <c r="D295">
        <v>2.2000000000000002</v>
      </c>
      <c r="E295">
        <v>7.3999999999999996E-2</v>
      </c>
      <c r="F295">
        <v>10</v>
      </c>
      <c r="G295">
        <v>47</v>
      </c>
      <c r="H295">
        <v>1.0007999999999999</v>
      </c>
      <c r="I295">
        <v>3.25</v>
      </c>
      <c r="J295">
        <v>0.56999999999999995</v>
      </c>
      <c r="K295">
        <v>9</v>
      </c>
      <c r="L295">
        <v>3</v>
      </c>
    </row>
    <row r="296" spans="1:12" x14ac:dyDescent="0.45">
      <c r="A296">
        <v>9.1999999999999993</v>
      </c>
      <c r="B296">
        <v>0.43</v>
      </c>
      <c r="C296">
        <v>0.52</v>
      </c>
      <c r="D296">
        <v>2.2999999999999998</v>
      </c>
      <c r="E296">
        <v>8.3000000000000004E-2</v>
      </c>
      <c r="F296">
        <v>14</v>
      </c>
      <c r="G296">
        <v>23</v>
      </c>
      <c r="H296">
        <v>0.99760000000000004</v>
      </c>
      <c r="I296">
        <v>3.35</v>
      </c>
      <c r="J296">
        <v>0.61</v>
      </c>
      <c r="K296">
        <v>11.3</v>
      </c>
      <c r="L296">
        <v>6</v>
      </c>
    </row>
    <row r="297" spans="1:12" x14ac:dyDescent="0.45">
      <c r="A297">
        <v>8.3000000000000007</v>
      </c>
      <c r="B297">
        <v>0.61499999999999999</v>
      </c>
      <c r="C297">
        <v>0.22</v>
      </c>
      <c r="D297">
        <v>2.6</v>
      </c>
      <c r="E297">
        <v>8.6999999999999994E-2</v>
      </c>
      <c r="F297">
        <v>6</v>
      </c>
      <c r="G297">
        <v>19</v>
      </c>
      <c r="H297">
        <v>0.99819999999999998</v>
      </c>
      <c r="I297">
        <v>3.26</v>
      </c>
      <c r="J297">
        <v>0.61</v>
      </c>
      <c r="K297">
        <v>9.3000000000000007</v>
      </c>
      <c r="L297">
        <v>5</v>
      </c>
    </row>
    <row r="298" spans="1:12" x14ac:dyDescent="0.45">
      <c r="A298">
        <v>11</v>
      </c>
      <c r="B298">
        <v>0.26</v>
      </c>
      <c r="C298">
        <v>0.68</v>
      </c>
      <c r="D298">
        <v>2.5499999999999998</v>
      </c>
      <c r="E298">
        <v>8.5000000000000006E-2</v>
      </c>
      <c r="F298">
        <v>10</v>
      </c>
      <c r="G298">
        <v>25</v>
      </c>
      <c r="H298">
        <v>0.997</v>
      </c>
      <c r="I298">
        <v>3.18</v>
      </c>
      <c r="J298">
        <v>0.61</v>
      </c>
      <c r="K298">
        <v>11.8</v>
      </c>
      <c r="L298">
        <v>5</v>
      </c>
    </row>
    <row r="299" spans="1:12" x14ac:dyDescent="0.45">
      <c r="A299">
        <v>11.5</v>
      </c>
      <c r="B299">
        <v>0.315</v>
      </c>
      <c r="C299">
        <v>0.54</v>
      </c>
      <c r="D299">
        <v>2.1</v>
      </c>
      <c r="E299">
        <v>8.4000000000000005E-2</v>
      </c>
      <c r="F299">
        <v>5</v>
      </c>
      <c r="G299">
        <v>15</v>
      </c>
      <c r="H299">
        <v>0.99870000000000003</v>
      </c>
      <c r="I299">
        <v>2.98</v>
      </c>
      <c r="J299">
        <v>0.7</v>
      </c>
      <c r="K299">
        <v>9.1999999999999993</v>
      </c>
      <c r="L299">
        <v>6</v>
      </c>
    </row>
    <row r="300" spans="1:12" x14ac:dyDescent="0.45">
      <c r="A300">
        <v>10</v>
      </c>
      <c r="B300">
        <v>0.28999999999999998</v>
      </c>
      <c r="C300">
        <v>0.4</v>
      </c>
      <c r="D300">
        <v>2.9</v>
      </c>
      <c r="E300">
        <v>9.8000000000000004E-2</v>
      </c>
      <c r="F300">
        <v>10</v>
      </c>
      <c r="G300">
        <v>26</v>
      </c>
      <c r="H300">
        <v>1.0005999999999999</v>
      </c>
      <c r="I300">
        <v>3.48</v>
      </c>
      <c r="J300">
        <v>0.91</v>
      </c>
      <c r="K300">
        <v>9.6999999999999993</v>
      </c>
      <c r="L300">
        <v>5</v>
      </c>
    </row>
    <row r="301" spans="1:12" x14ac:dyDescent="0.45">
      <c r="A301">
        <v>10.3</v>
      </c>
      <c r="B301">
        <v>0.5</v>
      </c>
      <c r="C301">
        <v>0.42</v>
      </c>
      <c r="D301">
        <v>2</v>
      </c>
      <c r="E301">
        <v>6.9000000000000006E-2</v>
      </c>
      <c r="F301">
        <v>21</v>
      </c>
      <c r="G301">
        <v>51</v>
      </c>
      <c r="H301">
        <v>0.99819999999999998</v>
      </c>
      <c r="I301">
        <v>3.16</v>
      </c>
      <c r="J301">
        <v>0.72</v>
      </c>
      <c r="K301">
        <v>11.5</v>
      </c>
      <c r="L301">
        <v>6</v>
      </c>
    </row>
    <row r="302" spans="1:12" x14ac:dyDescent="0.45">
      <c r="A302">
        <v>11.4</v>
      </c>
      <c r="B302">
        <v>0.36</v>
      </c>
      <c r="C302">
        <v>0.69</v>
      </c>
      <c r="D302">
        <v>2.1</v>
      </c>
      <c r="E302">
        <v>0.09</v>
      </c>
      <c r="F302">
        <v>6</v>
      </c>
      <c r="G302">
        <v>21</v>
      </c>
      <c r="H302">
        <v>1</v>
      </c>
      <c r="I302">
        <v>3.17</v>
      </c>
      <c r="J302">
        <v>0.62</v>
      </c>
      <c r="K302">
        <v>9.1999999999999993</v>
      </c>
      <c r="L302">
        <v>6</v>
      </c>
    </row>
    <row r="303" spans="1:12" x14ac:dyDescent="0.45">
      <c r="A303">
        <v>8.6999999999999993</v>
      </c>
      <c r="B303">
        <v>0.82</v>
      </c>
      <c r="C303">
        <v>0.02</v>
      </c>
      <c r="D303">
        <v>1.2</v>
      </c>
      <c r="E303">
        <v>7.0000000000000007E-2</v>
      </c>
      <c r="F303">
        <v>36</v>
      </c>
      <c r="G303">
        <v>48</v>
      </c>
      <c r="H303">
        <v>0.99519999999999997</v>
      </c>
      <c r="I303">
        <v>3.2</v>
      </c>
      <c r="J303">
        <v>0.57999999999999996</v>
      </c>
      <c r="K303">
        <v>9.8000000000000007</v>
      </c>
      <c r="L303">
        <v>5</v>
      </c>
    </row>
    <row r="304" spans="1:12" x14ac:dyDescent="0.45">
      <c r="A304">
        <v>9.6</v>
      </c>
      <c r="B304">
        <v>0.54</v>
      </c>
      <c r="C304">
        <v>0.42</v>
      </c>
      <c r="D304">
        <v>2.4</v>
      </c>
      <c r="E304">
        <v>8.1000000000000003E-2</v>
      </c>
      <c r="F304">
        <v>25</v>
      </c>
      <c r="G304">
        <v>52</v>
      </c>
      <c r="H304">
        <v>0.997</v>
      </c>
      <c r="I304">
        <v>3.2</v>
      </c>
      <c r="J304">
        <v>0.71</v>
      </c>
      <c r="K304">
        <v>11.4</v>
      </c>
      <c r="L304">
        <v>6</v>
      </c>
    </row>
    <row r="305" spans="1:12" x14ac:dyDescent="0.45">
      <c r="A305">
        <v>9.9</v>
      </c>
      <c r="B305">
        <v>0.35</v>
      </c>
      <c r="C305">
        <v>0.55000000000000004</v>
      </c>
      <c r="D305">
        <v>2.1</v>
      </c>
      <c r="E305">
        <v>6.2E-2</v>
      </c>
      <c r="F305">
        <v>5</v>
      </c>
      <c r="G305">
        <v>14</v>
      </c>
      <c r="H305">
        <v>0.99709999999999999</v>
      </c>
      <c r="I305">
        <v>3.26</v>
      </c>
      <c r="J305">
        <v>0.79</v>
      </c>
      <c r="K305">
        <v>10.6</v>
      </c>
      <c r="L305">
        <v>5</v>
      </c>
    </row>
    <row r="306" spans="1:12" x14ac:dyDescent="0.45">
      <c r="A306">
        <v>10.5</v>
      </c>
      <c r="B306">
        <v>0.28000000000000003</v>
      </c>
      <c r="C306">
        <v>0.51</v>
      </c>
      <c r="D306">
        <v>1.7</v>
      </c>
      <c r="E306">
        <v>0.08</v>
      </c>
      <c r="F306">
        <v>10</v>
      </c>
      <c r="G306">
        <v>24</v>
      </c>
      <c r="H306">
        <v>0.99819999999999998</v>
      </c>
      <c r="I306">
        <v>3.2</v>
      </c>
      <c r="J306">
        <v>0.89</v>
      </c>
      <c r="K306">
        <v>9.4</v>
      </c>
      <c r="L306">
        <v>6</v>
      </c>
    </row>
    <row r="307" spans="1:12" x14ac:dyDescent="0.45">
      <c r="A307">
        <v>9.6</v>
      </c>
      <c r="B307">
        <v>0.68</v>
      </c>
      <c r="C307">
        <v>0.24</v>
      </c>
      <c r="D307">
        <v>2.2000000000000002</v>
      </c>
      <c r="E307">
        <v>8.6999999999999994E-2</v>
      </c>
      <c r="F307">
        <v>5</v>
      </c>
      <c r="G307">
        <v>28</v>
      </c>
      <c r="H307">
        <v>0.99880000000000002</v>
      </c>
      <c r="I307">
        <v>3.14</v>
      </c>
      <c r="J307">
        <v>0.6</v>
      </c>
      <c r="K307">
        <v>10.199999999999999</v>
      </c>
      <c r="L307">
        <v>5</v>
      </c>
    </row>
    <row r="308" spans="1:12" x14ac:dyDescent="0.45">
      <c r="A308">
        <v>9.3000000000000007</v>
      </c>
      <c r="B308">
        <v>0.27</v>
      </c>
      <c r="C308">
        <v>0.41</v>
      </c>
      <c r="D308">
        <v>2</v>
      </c>
      <c r="E308">
        <v>9.0999999999999998E-2</v>
      </c>
      <c r="F308">
        <v>6</v>
      </c>
      <c r="G308">
        <v>16</v>
      </c>
      <c r="H308">
        <v>0.998</v>
      </c>
      <c r="I308">
        <v>3.28</v>
      </c>
      <c r="J308">
        <v>0.7</v>
      </c>
      <c r="K308">
        <v>9.6999999999999993</v>
      </c>
      <c r="L308">
        <v>5</v>
      </c>
    </row>
    <row r="309" spans="1:12" x14ac:dyDescent="0.45">
      <c r="A309">
        <v>9.4</v>
      </c>
      <c r="B309">
        <v>0.68500000000000005</v>
      </c>
      <c r="C309">
        <v>0.11</v>
      </c>
      <c r="D309">
        <v>2.7</v>
      </c>
      <c r="E309">
        <v>7.6999999999999999E-2</v>
      </c>
      <c r="F309">
        <v>6</v>
      </c>
      <c r="G309">
        <v>31</v>
      </c>
      <c r="H309">
        <v>0.99839999999999995</v>
      </c>
      <c r="I309">
        <v>3.19</v>
      </c>
      <c r="J309">
        <v>0.7</v>
      </c>
      <c r="K309">
        <v>10.1</v>
      </c>
      <c r="L309">
        <v>6</v>
      </c>
    </row>
    <row r="310" spans="1:12" x14ac:dyDescent="0.45">
      <c r="A310">
        <v>9.4</v>
      </c>
      <c r="B310">
        <v>0.3</v>
      </c>
      <c r="C310">
        <v>0.56000000000000005</v>
      </c>
      <c r="D310">
        <v>2.8</v>
      </c>
      <c r="E310">
        <v>0.08</v>
      </c>
      <c r="F310">
        <v>6</v>
      </c>
      <c r="G310">
        <v>17</v>
      </c>
      <c r="H310">
        <v>0.99639999999999995</v>
      </c>
      <c r="I310">
        <v>3.15</v>
      </c>
      <c r="J310">
        <v>0.92</v>
      </c>
      <c r="K310">
        <v>11.7</v>
      </c>
      <c r="L310">
        <v>8</v>
      </c>
    </row>
    <row r="311" spans="1:12" x14ac:dyDescent="0.45">
      <c r="A311">
        <v>10.199999999999999</v>
      </c>
      <c r="B311">
        <v>0.67</v>
      </c>
      <c r="C311">
        <v>0.39</v>
      </c>
      <c r="D311">
        <v>1.9</v>
      </c>
      <c r="E311">
        <v>5.3999999999999999E-2</v>
      </c>
      <c r="F311">
        <v>6</v>
      </c>
      <c r="G311">
        <v>17</v>
      </c>
      <c r="H311">
        <v>0.99760000000000004</v>
      </c>
      <c r="I311">
        <v>3.17</v>
      </c>
      <c r="J311">
        <v>0.47</v>
      </c>
      <c r="K311">
        <v>10</v>
      </c>
      <c r="L311">
        <v>5</v>
      </c>
    </row>
    <row r="312" spans="1:12" x14ac:dyDescent="0.45">
      <c r="A312">
        <v>10.199999999999999</v>
      </c>
      <c r="B312">
        <v>0.64500000000000002</v>
      </c>
      <c r="C312">
        <v>0.36</v>
      </c>
      <c r="D312">
        <v>1.8</v>
      </c>
      <c r="E312">
        <v>5.2999999999999999E-2</v>
      </c>
      <c r="F312">
        <v>5</v>
      </c>
      <c r="G312">
        <v>14</v>
      </c>
      <c r="H312">
        <v>0.99819999999999998</v>
      </c>
      <c r="I312">
        <v>3.17</v>
      </c>
      <c r="J312">
        <v>0.42</v>
      </c>
      <c r="K312">
        <v>10</v>
      </c>
      <c r="L312">
        <v>6</v>
      </c>
    </row>
    <row r="313" spans="1:12" x14ac:dyDescent="0.45">
      <c r="A313">
        <v>11.6</v>
      </c>
      <c r="B313">
        <v>0.32</v>
      </c>
      <c r="C313">
        <v>0.55000000000000004</v>
      </c>
      <c r="D313">
        <v>2.8</v>
      </c>
      <c r="E313">
        <v>8.1000000000000003E-2</v>
      </c>
      <c r="F313">
        <v>35</v>
      </c>
      <c r="G313">
        <v>67</v>
      </c>
      <c r="H313">
        <v>1.0002</v>
      </c>
      <c r="I313">
        <v>3.32</v>
      </c>
      <c r="J313">
        <v>0.92</v>
      </c>
      <c r="K313">
        <v>10.8</v>
      </c>
      <c r="L313">
        <v>7</v>
      </c>
    </row>
    <row r="314" spans="1:12" x14ac:dyDescent="0.45">
      <c r="A314">
        <v>9.3000000000000007</v>
      </c>
      <c r="B314">
        <v>0.39</v>
      </c>
      <c r="C314">
        <v>0.4</v>
      </c>
      <c r="D314">
        <v>2.6</v>
      </c>
      <c r="E314">
        <v>7.2999999999999995E-2</v>
      </c>
      <c r="F314">
        <v>10</v>
      </c>
      <c r="G314">
        <v>26</v>
      </c>
      <c r="H314">
        <v>0.99839999999999995</v>
      </c>
      <c r="I314">
        <v>3.34</v>
      </c>
      <c r="J314">
        <v>0.75</v>
      </c>
      <c r="K314">
        <v>10.199999999999999</v>
      </c>
      <c r="L314">
        <v>6</v>
      </c>
    </row>
    <row r="315" spans="1:12" x14ac:dyDescent="0.45">
      <c r="A315">
        <v>9.3000000000000007</v>
      </c>
      <c r="B315">
        <v>0.77500000000000002</v>
      </c>
      <c r="C315">
        <v>0.27</v>
      </c>
      <c r="D315">
        <v>2.8</v>
      </c>
      <c r="E315">
        <v>7.8E-2</v>
      </c>
      <c r="F315">
        <v>24</v>
      </c>
      <c r="G315">
        <v>56</v>
      </c>
      <c r="H315">
        <v>0.99839999999999995</v>
      </c>
      <c r="I315">
        <v>3.31</v>
      </c>
      <c r="J315">
        <v>0.67</v>
      </c>
      <c r="K315">
        <v>10.6</v>
      </c>
      <c r="L315">
        <v>6</v>
      </c>
    </row>
    <row r="316" spans="1:12" x14ac:dyDescent="0.45">
      <c r="A316">
        <v>9.1999999999999993</v>
      </c>
      <c r="B316">
        <v>0.41</v>
      </c>
      <c r="C316">
        <v>0.5</v>
      </c>
      <c r="D316">
        <v>2.5</v>
      </c>
      <c r="E316">
        <v>5.5E-2</v>
      </c>
      <c r="F316">
        <v>12</v>
      </c>
      <c r="G316">
        <v>25</v>
      </c>
      <c r="H316">
        <v>0.99519999999999997</v>
      </c>
      <c r="I316">
        <v>3.34</v>
      </c>
      <c r="J316">
        <v>0.79</v>
      </c>
      <c r="K316">
        <v>13.3</v>
      </c>
      <c r="L316">
        <v>7</v>
      </c>
    </row>
    <row r="317" spans="1:12" x14ac:dyDescent="0.45">
      <c r="A317">
        <v>8.9</v>
      </c>
      <c r="B317">
        <v>0.4</v>
      </c>
      <c r="C317">
        <v>0.51</v>
      </c>
      <c r="D317">
        <v>2.6</v>
      </c>
      <c r="E317">
        <v>5.1999999999999998E-2</v>
      </c>
      <c r="F317">
        <v>13</v>
      </c>
      <c r="G317">
        <v>27</v>
      </c>
      <c r="H317">
        <v>0.995</v>
      </c>
      <c r="I317">
        <v>3.32</v>
      </c>
      <c r="J317">
        <v>0.9</v>
      </c>
      <c r="K317">
        <v>13.4</v>
      </c>
      <c r="L317">
        <v>7</v>
      </c>
    </row>
    <row r="318" spans="1:12" x14ac:dyDescent="0.45">
      <c r="A318">
        <v>8.6999999999999993</v>
      </c>
      <c r="B318">
        <v>0.69</v>
      </c>
      <c r="C318">
        <v>0.31</v>
      </c>
      <c r="D318">
        <v>3</v>
      </c>
      <c r="E318">
        <v>8.5999999999999993E-2</v>
      </c>
      <c r="F318">
        <v>23</v>
      </c>
      <c r="G318">
        <v>81</v>
      </c>
      <c r="H318">
        <v>1.0002</v>
      </c>
      <c r="I318">
        <v>3.48</v>
      </c>
      <c r="J318">
        <v>0.74</v>
      </c>
      <c r="K318">
        <v>11.6</v>
      </c>
      <c r="L318">
        <v>6</v>
      </c>
    </row>
    <row r="319" spans="1:12" x14ac:dyDescent="0.45">
      <c r="A319">
        <v>10.7</v>
      </c>
      <c r="B319">
        <v>0.35</v>
      </c>
      <c r="C319">
        <v>0.53</v>
      </c>
      <c r="D319">
        <v>2.6</v>
      </c>
      <c r="E319">
        <v>7.0000000000000007E-2</v>
      </c>
      <c r="F319">
        <v>5</v>
      </c>
      <c r="G319">
        <v>16</v>
      </c>
      <c r="H319">
        <v>0.99719999999999998</v>
      </c>
      <c r="I319">
        <v>3.15</v>
      </c>
      <c r="J319">
        <v>0.65</v>
      </c>
      <c r="K319">
        <v>11</v>
      </c>
      <c r="L319">
        <v>8</v>
      </c>
    </row>
    <row r="320" spans="1:12" x14ac:dyDescent="0.45">
      <c r="A320">
        <v>7.8</v>
      </c>
      <c r="B320">
        <v>0.52</v>
      </c>
      <c r="C320">
        <v>0.25</v>
      </c>
      <c r="D320">
        <v>1.9</v>
      </c>
      <c r="E320">
        <v>8.1000000000000003E-2</v>
      </c>
      <c r="F320">
        <v>14</v>
      </c>
      <c r="G320">
        <v>38</v>
      </c>
      <c r="H320">
        <v>0.99839999999999995</v>
      </c>
      <c r="I320">
        <v>3.43</v>
      </c>
      <c r="J320">
        <v>0.65</v>
      </c>
      <c r="K320">
        <v>9</v>
      </c>
      <c r="L320">
        <v>6</v>
      </c>
    </row>
    <row r="321" spans="1:12" x14ac:dyDescent="0.45">
      <c r="A321">
        <v>10.199999999999999</v>
      </c>
      <c r="B321">
        <v>0.49</v>
      </c>
      <c r="C321">
        <v>0.63</v>
      </c>
      <c r="D321">
        <v>2.9</v>
      </c>
      <c r="E321">
        <v>7.1999999999999995E-2</v>
      </c>
      <c r="F321">
        <v>10</v>
      </c>
      <c r="G321">
        <v>26</v>
      </c>
      <c r="H321">
        <v>0.99680000000000002</v>
      </c>
      <c r="I321">
        <v>3.16</v>
      </c>
      <c r="J321">
        <v>0.78</v>
      </c>
      <c r="K321">
        <v>12.5</v>
      </c>
      <c r="L321">
        <v>7</v>
      </c>
    </row>
    <row r="322" spans="1:12" x14ac:dyDescent="0.45">
      <c r="A322">
        <v>11.2</v>
      </c>
      <c r="B322">
        <v>0.67</v>
      </c>
      <c r="C322">
        <v>0.55000000000000004</v>
      </c>
      <c r="D322">
        <v>2.2999999999999998</v>
      </c>
      <c r="E322">
        <v>8.4000000000000005E-2</v>
      </c>
      <c r="F322">
        <v>6</v>
      </c>
      <c r="G322">
        <v>13</v>
      </c>
      <c r="H322">
        <v>1</v>
      </c>
      <c r="I322">
        <v>3.17</v>
      </c>
      <c r="J322">
        <v>0.71</v>
      </c>
      <c r="K322">
        <v>9.5</v>
      </c>
      <c r="L322">
        <v>6</v>
      </c>
    </row>
    <row r="323" spans="1:12" x14ac:dyDescent="0.45">
      <c r="A323">
        <v>10</v>
      </c>
      <c r="B323">
        <v>0.59</v>
      </c>
      <c r="C323">
        <v>0.31</v>
      </c>
      <c r="D323">
        <v>2.2000000000000002</v>
      </c>
      <c r="E323">
        <v>0.09</v>
      </c>
      <c r="F323">
        <v>26</v>
      </c>
      <c r="G323">
        <v>62</v>
      </c>
      <c r="H323">
        <v>0.99939999999999996</v>
      </c>
      <c r="I323">
        <v>3.18</v>
      </c>
      <c r="J323">
        <v>0.63</v>
      </c>
      <c r="K323">
        <v>10.199999999999999</v>
      </c>
      <c r="L323">
        <v>6</v>
      </c>
    </row>
    <row r="324" spans="1:12" x14ac:dyDescent="0.45">
      <c r="A324">
        <v>10.5</v>
      </c>
      <c r="B324">
        <v>0.51</v>
      </c>
      <c r="C324">
        <v>0.64</v>
      </c>
      <c r="D324">
        <v>2.4</v>
      </c>
      <c r="E324">
        <v>0.107</v>
      </c>
      <c r="F324">
        <v>6</v>
      </c>
      <c r="G324">
        <v>15</v>
      </c>
      <c r="H324">
        <v>0.99729999999999996</v>
      </c>
      <c r="I324">
        <v>3.09</v>
      </c>
      <c r="J324">
        <v>0.66</v>
      </c>
      <c r="K324">
        <v>11.8</v>
      </c>
      <c r="L324">
        <v>7</v>
      </c>
    </row>
    <row r="325" spans="1:12" x14ac:dyDescent="0.45">
      <c r="A325">
        <v>10.9</v>
      </c>
      <c r="B325">
        <v>0.21</v>
      </c>
      <c r="C325">
        <v>0.49</v>
      </c>
      <c r="D325">
        <v>2.8</v>
      </c>
      <c r="E325">
        <v>8.7999999999999995E-2</v>
      </c>
      <c r="F325">
        <v>11</v>
      </c>
      <c r="G325">
        <v>32</v>
      </c>
      <c r="H325">
        <v>0.99719999999999998</v>
      </c>
      <c r="I325">
        <v>3.22</v>
      </c>
      <c r="J325">
        <v>0.68</v>
      </c>
      <c r="K325">
        <v>11.7</v>
      </c>
      <c r="L325">
        <v>6</v>
      </c>
    </row>
    <row r="326" spans="1:12" x14ac:dyDescent="0.45">
      <c r="A326">
        <v>7.3</v>
      </c>
      <c r="B326">
        <v>0.36499999999999999</v>
      </c>
      <c r="C326">
        <v>0.49</v>
      </c>
      <c r="D326">
        <v>2.5</v>
      </c>
      <c r="E326">
        <v>8.7999999999999995E-2</v>
      </c>
      <c r="F326">
        <v>39</v>
      </c>
      <c r="G326">
        <v>106</v>
      </c>
      <c r="H326">
        <v>0.99660000000000004</v>
      </c>
      <c r="I326">
        <v>3.36</v>
      </c>
      <c r="J326">
        <v>0.78</v>
      </c>
      <c r="K326">
        <v>11</v>
      </c>
      <c r="L326">
        <v>5</v>
      </c>
    </row>
    <row r="327" spans="1:12" x14ac:dyDescent="0.45">
      <c r="A327">
        <v>9.8000000000000007</v>
      </c>
      <c r="B327">
        <v>0.25</v>
      </c>
      <c r="C327">
        <v>0.49</v>
      </c>
      <c r="D327">
        <v>2.7</v>
      </c>
      <c r="E327">
        <v>8.7999999999999995E-2</v>
      </c>
      <c r="F327">
        <v>15</v>
      </c>
      <c r="G327">
        <v>33</v>
      </c>
      <c r="H327">
        <v>0.99819999999999998</v>
      </c>
      <c r="I327">
        <v>3.42</v>
      </c>
      <c r="J327">
        <v>0.9</v>
      </c>
      <c r="K327">
        <v>10</v>
      </c>
      <c r="L327">
        <v>6</v>
      </c>
    </row>
    <row r="328" spans="1:12" x14ac:dyDescent="0.45">
      <c r="A328">
        <v>7.6</v>
      </c>
      <c r="B328">
        <v>0.41</v>
      </c>
      <c r="C328">
        <v>0.49</v>
      </c>
      <c r="D328">
        <v>2</v>
      </c>
      <c r="E328">
        <v>8.7999999999999995E-2</v>
      </c>
      <c r="F328">
        <v>16</v>
      </c>
      <c r="G328">
        <v>43</v>
      </c>
      <c r="H328">
        <v>0.998</v>
      </c>
      <c r="I328">
        <v>3.48</v>
      </c>
      <c r="J328">
        <v>0.64</v>
      </c>
      <c r="K328">
        <v>9.1</v>
      </c>
      <c r="L328">
        <v>5</v>
      </c>
    </row>
    <row r="329" spans="1:12" x14ac:dyDescent="0.45">
      <c r="A329">
        <v>9.1999999999999993</v>
      </c>
      <c r="B329">
        <v>0.43</v>
      </c>
      <c r="C329">
        <v>0.49</v>
      </c>
      <c r="D329">
        <v>2.4</v>
      </c>
      <c r="E329">
        <v>8.5999999999999993E-2</v>
      </c>
      <c r="F329">
        <v>23</v>
      </c>
      <c r="G329">
        <v>116</v>
      </c>
      <c r="H329">
        <v>0.99760000000000004</v>
      </c>
      <c r="I329">
        <v>3.23</v>
      </c>
      <c r="J329">
        <v>0.64</v>
      </c>
      <c r="K329">
        <v>9.5</v>
      </c>
      <c r="L329">
        <v>5</v>
      </c>
    </row>
    <row r="330" spans="1:12" x14ac:dyDescent="0.45">
      <c r="A330">
        <v>10.4</v>
      </c>
      <c r="B330">
        <v>0.64</v>
      </c>
      <c r="C330">
        <v>0.24</v>
      </c>
      <c r="D330">
        <v>2.8</v>
      </c>
      <c r="E330">
        <v>0.105</v>
      </c>
      <c r="F330">
        <v>29</v>
      </c>
      <c r="G330">
        <v>53</v>
      </c>
      <c r="H330">
        <v>0.99980000000000002</v>
      </c>
      <c r="I330">
        <v>3.24</v>
      </c>
      <c r="J330">
        <v>0.67</v>
      </c>
      <c r="K330">
        <v>9.9</v>
      </c>
      <c r="L330">
        <v>5</v>
      </c>
    </row>
    <row r="331" spans="1:12" x14ac:dyDescent="0.45">
      <c r="A331">
        <v>7</v>
      </c>
      <c r="B331">
        <v>0.38</v>
      </c>
      <c r="C331">
        <v>0.49</v>
      </c>
      <c r="D331">
        <v>2.5</v>
      </c>
      <c r="E331">
        <v>9.6999999999999906E-2</v>
      </c>
      <c r="F331">
        <v>33</v>
      </c>
      <c r="G331">
        <v>85</v>
      </c>
      <c r="H331">
        <v>0.99619999999999997</v>
      </c>
      <c r="I331">
        <v>3.39</v>
      </c>
      <c r="J331">
        <v>0.77</v>
      </c>
      <c r="K331">
        <v>11.4</v>
      </c>
      <c r="L331">
        <v>6</v>
      </c>
    </row>
    <row r="332" spans="1:12" x14ac:dyDescent="0.45">
      <c r="A332">
        <v>8.1999999999999993</v>
      </c>
      <c r="B332">
        <v>0.42</v>
      </c>
      <c r="C332">
        <v>0.49</v>
      </c>
      <c r="D332">
        <v>2.6</v>
      </c>
      <c r="E332">
        <v>8.4000000000000005E-2</v>
      </c>
      <c r="F332">
        <v>32</v>
      </c>
      <c r="G332">
        <v>55</v>
      </c>
      <c r="H332">
        <v>0.99880000000000002</v>
      </c>
      <c r="I332">
        <v>3.34</v>
      </c>
      <c r="J332">
        <v>0.75</v>
      </c>
      <c r="K332">
        <v>8.6999999999999993</v>
      </c>
      <c r="L332">
        <v>6</v>
      </c>
    </row>
    <row r="333" spans="1:12" x14ac:dyDescent="0.45">
      <c r="A333">
        <v>9.9</v>
      </c>
      <c r="B333">
        <v>0.63</v>
      </c>
      <c r="C333">
        <v>0.24</v>
      </c>
      <c r="D333">
        <v>2.4</v>
      </c>
      <c r="E333">
        <v>7.6999999999999999E-2</v>
      </c>
      <c r="F333">
        <v>6</v>
      </c>
      <c r="G333">
        <v>33</v>
      </c>
      <c r="H333">
        <v>0.99739999999999995</v>
      </c>
      <c r="I333">
        <v>3.09</v>
      </c>
      <c r="J333">
        <v>0.56999999999999995</v>
      </c>
      <c r="K333">
        <v>9.4</v>
      </c>
      <c r="L333">
        <v>5</v>
      </c>
    </row>
    <row r="334" spans="1:12" x14ac:dyDescent="0.45">
      <c r="A334">
        <v>9.1</v>
      </c>
      <c r="B334">
        <v>0.22</v>
      </c>
      <c r="C334">
        <v>0.24</v>
      </c>
      <c r="D334">
        <v>2.1</v>
      </c>
      <c r="E334">
        <v>7.8E-2</v>
      </c>
      <c r="F334">
        <v>1</v>
      </c>
      <c r="G334">
        <v>28</v>
      </c>
      <c r="H334">
        <v>0.999</v>
      </c>
      <c r="I334">
        <v>3.41</v>
      </c>
      <c r="J334">
        <v>0.87</v>
      </c>
      <c r="K334">
        <v>10.3</v>
      </c>
      <c r="L334">
        <v>6</v>
      </c>
    </row>
    <row r="335" spans="1:12" x14ac:dyDescent="0.45">
      <c r="A335">
        <v>11.9</v>
      </c>
      <c r="B335">
        <v>0.38</v>
      </c>
      <c r="C335">
        <v>0.49</v>
      </c>
      <c r="D335">
        <v>2.7</v>
      </c>
      <c r="E335">
        <v>9.8000000000000004E-2</v>
      </c>
      <c r="F335">
        <v>12</v>
      </c>
      <c r="G335">
        <v>42</v>
      </c>
      <c r="H335">
        <v>1.0004</v>
      </c>
      <c r="I335">
        <v>3.16</v>
      </c>
      <c r="J335">
        <v>0.61</v>
      </c>
      <c r="K335">
        <v>10.3</v>
      </c>
      <c r="L335">
        <v>5</v>
      </c>
    </row>
    <row r="336" spans="1:12" x14ac:dyDescent="0.45">
      <c r="A336">
        <v>10.3</v>
      </c>
      <c r="B336">
        <v>0.27</v>
      </c>
      <c r="C336">
        <v>0.24</v>
      </c>
      <c r="D336">
        <v>2.1</v>
      </c>
      <c r="E336">
        <v>7.1999999999999995E-2</v>
      </c>
      <c r="F336">
        <v>15</v>
      </c>
      <c r="G336">
        <v>33</v>
      </c>
      <c r="H336">
        <v>0.99560000000000004</v>
      </c>
      <c r="I336">
        <v>3.22</v>
      </c>
      <c r="J336">
        <v>0.66</v>
      </c>
      <c r="K336">
        <v>12.8</v>
      </c>
      <c r="L336">
        <v>6</v>
      </c>
    </row>
    <row r="337" spans="1:12" x14ac:dyDescent="0.45">
      <c r="A337">
        <v>10</v>
      </c>
      <c r="B337">
        <v>0.48</v>
      </c>
      <c r="C337">
        <v>0.24</v>
      </c>
      <c r="D337">
        <v>2.7</v>
      </c>
      <c r="E337">
        <v>0.10199999999999999</v>
      </c>
      <c r="F337">
        <v>13</v>
      </c>
      <c r="G337">
        <v>32</v>
      </c>
      <c r="H337">
        <v>1</v>
      </c>
      <c r="I337">
        <v>3.28</v>
      </c>
      <c r="J337">
        <v>0.56000000000000005</v>
      </c>
      <c r="K337">
        <v>10</v>
      </c>
      <c r="L337">
        <v>6</v>
      </c>
    </row>
    <row r="338" spans="1:12" x14ac:dyDescent="0.45">
      <c r="A338">
        <v>8.1</v>
      </c>
      <c r="B338">
        <v>0.82499999999999996</v>
      </c>
      <c r="C338">
        <v>0.24</v>
      </c>
      <c r="D338">
        <v>2.1</v>
      </c>
      <c r="E338">
        <v>8.4000000000000005E-2</v>
      </c>
      <c r="F338">
        <v>5</v>
      </c>
      <c r="G338">
        <v>13</v>
      </c>
      <c r="H338">
        <v>0.99719999999999998</v>
      </c>
      <c r="I338">
        <v>3.37</v>
      </c>
      <c r="J338">
        <v>0.77</v>
      </c>
      <c r="K338">
        <v>10.7</v>
      </c>
      <c r="L338">
        <v>6</v>
      </c>
    </row>
    <row r="339" spans="1:12" x14ac:dyDescent="0.45">
      <c r="A339">
        <v>9.1999999999999993</v>
      </c>
      <c r="B339">
        <v>0.59</v>
      </c>
      <c r="C339">
        <v>0.24</v>
      </c>
      <c r="D339">
        <v>3.3</v>
      </c>
      <c r="E339">
        <v>0.10099999999999899</v>
      </c>
      <c r="F339">
        <v>20</v>
      </c>
      <c r="G339">
        <v>47</v>
      </c>
      <c r="H339">
        <v>0.99880000000000002</v>
      </c>
      <c r="I339">
        <v>3.26</v>
      </c>
      <c r="J339">
        <v>0.67</v>
      </c>
      <c r="K339">
        <v>9.6</v>
      </c>
      <c r="L339">
        <v>5</v>
      </c>
    </row>
    <row r="340" spans="1:12" x14ac:dyDescent="0.45">
      <c r="A340">
        <v>9.3000000000000007</v>
      </c>
      <c r="B340">
        <v>0.71499999999999997</v>
      </c>
      <c r="C340">
        <v>0.24</v>
      </c>
      <c r="D340">
        <v>2.1</v>
      </c>
      <c r="E340">
        <v>7.0000000000000007E-2</v>
      </c>
      <c r="F340">
        <v>5</v>
      </c>
      <c r="G340">
        <v>20</v>
      </c>
      <c r="H340">
        <v>0.99660000000000004</v>
      </c>
      <c r="I340">
        <v>3.12</v>
      </c>
      <c r="J340">
        <v>0.59</v>
      </c>
      <c r="K340">
        <v>9.9</v>
      </c>
      <c r="L340">
        <v>5</v>
      </c>
    </row>
    <row r="341" spans="1:12" x14ac:dyDescent="0.45">
      <c r="A341">
        <v>11.2</v>
      </c>
      <c r="B341">
        <v>0.66</v>
      </c>
      <c r="C341">
        <v>0.24</v>
      </c>
      <c r="D341">
        <v>2.5</v>
      </c>
      <c r="E341">
        <v>8.5000000000000006E-2</v>
      </c>
      <c r="F341">
        <v>16</v>
      </c>
      <c r="G341">
        <v>53</v>
      </c>
      <c r="H341">
        <v>0.99929999999999997</v>
      </c>
      <c r="I341">
        <v>3.06</v>
      </c>
      <c r="J341">
        <v>0.72</v>
      </c>
      <c r="K341">
        <v>11</v>
      </c>
      <c r="L341">
        <v>6</v>
      </c>
    </row>
    <row r="342" spans="1:12" x14ac:dyDescent="0.45">
      <c r="A342">
        <v>9.1</v>
      </c>
      <c r="B342">
        <v>0.47</v>
      </c>
      <c r="C342">
        <v>0.49</v>
      </c>
      <c r="D342">
        <v>2.6</v>
      </c>
      <c r="E342">
        <v>9.4E-2</v>
      </c>
      <c r="F342">
        <v>38</v>
      </c>
      <c r="G342">
        <v>106</v>
      </c>
      <c r="H342">
        <v>0.99819999999999998</v>
      </c>
      <c r="I342">
        <v>3.08</v>
      </c>
      <c r="J342">
        <v>0.59</v>
      </c>
      <c r="K342">
        <v>9.1</v>
      </c>
      <c r="L342">
        <v>5</v>
      </c>
    </row>
    <row r="343" spans="1:12" x14ac:dyDescent="0.45">
      <c r="A343">
        <v>7.5</v>
      </c>
      <c r="B343">
        <v>0.55000000000000004</v>
      </c>
      <c r="C343">
        <v>0.24</v>
      </c>
      <c r="D343">
        <v>2</v>
      </c>
      <c r="E343">
        <v>7.8E-2</v>
      </c>
      <c r="F343">
        <v>10</v>
      </c>
      <c r="G343">
        <v>28</v>
      </c>
      <c r="H343">
        <v>0.99829999999999997</v>
      </c>
      <c r="I343">
        <v>3.45</v>
      </c>
      <c r="J343">
        <v>0.78</v>
      </c>
      <c r="K343">
        <v>9.5</v>
      </c>
      <c r="L343">
        <v>6</v>
      </c>
    </row>
    <row r="344" spans="1:12" x14ac:dyDescent="0.45">
      <c r="A344">
        <v>10.6</v>
      </c>
      <c r="B344">
        <v>0.31</v>
      </c>
      <c r="C344">
        <v>0.49</v>
      </c>
      <c r="D344">
        <v>2.5</v>
      </c>
      <c r="E344">
        <v>6.7000000000000004E-2</v>
      </c>
      <c r="F344">
        <v>6</v>
      </c>
      <c r="G344">
        <v>21</v>
      </c>
      <c r="H344">
        <v>0.99870000000000003</v>
      </c>
      <c r="I344">
        <v>3.26</v>
      </c>
      <c r="J344">
        <v>0.86</v>
      </c>
      <c r="K344">
        <v>10.7</v>
      </c>
      <c r="L344">
        <v>6</v>
      </c>
    </row>
    <row r="345" spans="1:12" x14ac:dyDescent="0.45">
      <c r="A345">
        <v>6.8</v>
      </c>
      <c r="B345">
        <v>0.51</v>
      </c>
      <c r="C345">
        <v>0.01</v>
      </c>
      <c r="D345">
        <v>2.1</v>
      </c>
      <c r="E345">
        <v>7.3999999999999996E-2</v>
      </c>
      <c r="F345">
        <v>9</v>
      </c>
      <c r="G345">
        <v>25</v>
      </c>
      <c r="H345">
        <v>0.99580000000000002</v>
      </c>
      <c r="I345">
        <v>3.33</v>
      </c>
      <c r="J345">
        <v>0.56000000000000005</v>
      </c>
      <c r="K345">
        <v>9.5</v>
      </c>
      <c r="L345">
        <v>6</v>
      </c>
    </row>
    <row r="346" spans="1:12" x14ac:dyDescent="0.45">
      <c r="A346">
        <v>9.4</v>
      </c>
      <c r="B346">
        <v>0.43</v>
      </c>
      <c r="C346">
        <v>0.24</v>
      </c>
      <c r="D346">
        <v>2.8</v>
      </c>
      <c r="E346">
        <v>9.1999999999999998E-2</v>
      </c>
      <c r="F346">
        <v>14</v>
      </c>
      <c r="G346">
        <v>45</v>
      </c>
      <c r="H346">
        <v>0.998</v>
      </c>
      <c r="I346">
        <v>3.19</v>
      </c>
      <c r="J346">
        <v>0.73</v>
      </c>
      <c r="K346">
        <v>10</v>
      </c>
      <c r="L346">
        <v>6</v>
      </c>
    </row>
    <row r="347" spans="1:12" x14ac:dyDescent="0.45">
      <c r="A347">
        <v>9.5</v>
      </c>
      <c r="B347">
        <v>0.46</v>
      </c>
      <c r="C347">
        <v>0.24</v>
      </c>
      <c r="D347">
        <v>2.7</v>
      </c>
      <c r="E347">
        <v>9.1999999999999998E-2</v>
      </c>
      <c r="F347">
        <v>14</v>
      </c>
      <c r="G347">
        <v>44</v>
      </c>
      <c r="H347">
        <v>0.998</v>
      </c>
      <c r="I347">
        <v>3.12</v>
      </c>
      <c r="J347">
        <v>0.74</v>
      </c>
      <c r="K347">
        <v>10</v>
      </c>
      <c r="L347">
        <v>6</v>
      </c>
    </row>
    <row r="348" spans="1:12" x14ac:dyDescent="0.45">
      <c r="A348">
        <v>9</v>
      </c>
      <c r="B348">
        <v>0.44</v>
      </c>
      <c r="C348">
        <v>0.49</v>
      </c>
      <c r="D348">
        <v>2.4</v>
      </c>
      <c r="E348">
        <v>7.8E-2</v>
      </c>
      <c r="F348">
        <v>26</v>
      </c>
      <c r="G348">
        <v>121</v>
      </c>
      <c r="H348">
        <v>0.99780000000000002</v>
      </c>
      <c r="I348">
        <v>3.23</v>
      </c>
      <c r="J348">
        <v>0.57999999999999996</v>
      </c>
      <c r="K348">
        <v>9.1999999999999993</v>
      </c>
      <c r="L348">
        <v>5</v>
      </c>
    </row>
    <row r="349" spans="1:12" x14ac:dyDescent="0.45">
      <c r="A349">
        <v>9</v>
      </c>
      <c r="B349">
        <v>0.54</v>
      </c>
      <c r="C349">
        <v>0.49</v>
      </c>
      <c r="D349">
        <v>2.9</v>
      </c>
      <c r="E349">
        <v>9.4E-2</v>
      </c>
      <c r="F349">
        <v>41</v>
      </c>
      <c r="G349">
        <v>110</v>
      </c>
      <c r="H349">
        <v>0.99819999999999998</v>
      </c>
      <c r="I349">
        <v>3.08</v>
      </c>
      <c r="J349">
        <v>0.61</v>
      </c>
      <c r="K349">
        <v>9.1999999999999993</v>
      </c>
      <c r="L349">
        <v>5</v>
      </c>
    </row>
    <row r="350" spans="1:12" x14ac:dyDescent="0.45">
      <c r="A350">
        <v>7.6</v>
      </c>
      <c r="B350">
        <v>0.28999999999999998</v>
      </c>
      <c r="C350">
        <v>0.49</v>
      </c>
      <c r="D350">
        <v>2.7</v>
      </c>
      <c r="E350">
        <v>9.1999999999999998E-2</v>
      </c>
      <c r="F350">
        <v>25</v>
      </c>
      <c r="G350">
        <v>60</v>
      </c>
      <c r="H350">
        <v>0.99709999999999999</v>
      </c>
      <c r="I350">
        <v>3.31</v>
      </c>
      <c r="J350">
        <v>0.61</v>
      </c>
      <c r="K350">
        <v>10.1</v>
      </c>
      <c r="L350">
        <v>6</v>
      </c>
    </row>
    <row r="351" spans="1:12" x14ac:dyDescent="0.45">
      <c r="A351">
        <v>6.2</v>
      </c>
      <c r="B351">
        <v>0.36</v>
      </c>
      <c r="C351">
        <v>0.24</v>
      </c>
      <c r="D351">
        <v>2.2000000000000002</v>
      </c>
      <c r="E351">
        <v>9.5000000000000001E-2</v>
      </c>
      <c r="F351">
        <v>19</v>
      </c>
      <c r="G351">
        <v>42</v>
      </c>
      <c r="H351">
        <v>0.99460000000000004</v>
      </c>
      <c r="I351">
        <v>3.57</v>
      </c>
      <c r="J351">
        <v>0.56999999999999995</v>
      </c>
      <c r="K351">
        <v>11.7</v>
      </c>
      <c r="L351">
        <v>6</v>
      </c>
    </row>
    <row r="352" spans="1:12" x14ac:dyDescent="0.45">
      <c r="A352">
        <v>11.5</v>
      </c>
      <c r="B352">
        <v>0.35</v>
      </c>
      <c r="C352">
        <v>0.49</v>
      </c>
      <c r="D352">
        <v>3.3</v>
      </c>
      <c r="E352">
        <v>7.0000000000000007E-2</v>
      </c>
      <c r="F352">
        <v>10</v>
      </c>
      <c r="G352">
        <v>37</v>
      </c>
      <c r="H352">
        <v>1.0003</v>
      </c>
      <c r="I352">
        <v>3.32</v>
      </c>
      <c r="J352">
        <v>0.91</v>
      </c>
      <c r="K352">
        <v>11</v>
      </c>
      <c r="L352">
        <v>6</v>
      </c>
    </row>
    <row r="353" spans="1:12" x14ac:dyDescent="0.45">
      <c r="A353">
        <v>10.199999999999999</v>
      </c>
      <c r="B353">
        <v>0.24</v>
      </c>
      <c r="C353">
        <v>0.49</v>
      </c>
      <c r="D353">
        <v>2.4</v>
      </c>
      <c r="E353">
        <v>7.4999999999999997E-2</v>
      </c>
      <c r="F353">
        <v>10</v>
      </c>
      <c r="G353">
        <v>28</v>
      </c>
      <c r="H353">
        <v>0.99780000000000002</v>
      </c>
      <c r="I353">
        <v>3.14</v>
      </c>
      <c r="J353">
        <v>0.61</v>
      </c>
      <c r="K353">
        <v>10.4</v>
      </c>
      <c r="L353">
        <v>5</v>
      </c>
    </row>
    <row r="354" spans="1:12" x14ac:dyDescent="0.45">
      <c r="A354">
        <v>10.5</v>
      </c>
      <c r="B354">
        <v>0.59</v>
      </c>
      <c r="C354">
        <v>0.49</v>
      </c>
      <c r="D354">
        <v>2.1</v>
      </c>
      <c r="E354">
        <v>7.0000000000000007E-2</v>
      </c>
      <c r="F354">
        <v>14</v>
      </c>
      <c r="G354">
        <v>47</v>
      </c>
      <c r="H354">
        <v>0.99909999999999999</v>
      </c>
      <c r="I354">
        <v>3.3</v>
      </c>
      <c r="J354">
        <v>0.56000000000000005</v>
      </c>
      <c r="K354">
        <v>9.6</v>
      </c>
      <c r="L354">
        <v>4</v>
      </c>
    </row>
    <row r="355" spans="1:12" x14ac:dyDescent="0.45">
      <c r="A355">
        <v>10.6</v>
      </c>
      <c r="B355">
        <v>0.34</v>
      </c>
      <c r="C355">
        <v>0.49</v>
      </c>
      <c r="D355">
        <v>3.2</v>
      </c>
      <c r="E355">
        <v>7.8E-2</v>
      </c>
      <c r="F355">
        <v>20</v>
      </c>
      <c r="G355">
        <v>78</v>
      </c>
      <c r="H355">
        <v>0.99919999999999998</v>
      </c>
      <c r="I355">
        <v>3.19</v>
      </c>
      <c r="J355">
        <v>0.7</v>
      </c>
      <c r="K355">
        <v>10</v>
      </c>
      <c r="L355">
        <v>6</v>
      </c>
    </row>
    <row r="356" spans="1:12" x14ac:dyDescent="0.45">
      <c r="A356">
        <v>12.3</v>
      </c>
      <c r="B356">
        <v>0.27</v>
      </c>
      <c r="C356">
        <v>0.49</v>
      </c>
      <c r="D356">
        <v>3.1</v>
      </c>
      <c r="E356">
        <v>7.9000000000000001E-2</v>
      </c>
      <c r="F356">
        <v>28</v>
      </c>
      <c r="G356">
        <v>46</v>
      </c>
      <c r="H356">
        <v>0.99929999999999997</v>
      </c>
      <c r="I356">
        <v>3.2</v>
      </c>
      <c r="J356">
        <v>0.8</v>
      </c>
      <c r="K356">
        <v>10.199999999999999</v>
      </c>
      <c r="L356">
        <v>6</v>
      </c>
    </row>
    <row r="357" spans="1:12" x14ac:dyDescent="0.45">
      <c r="A357">
        <v>9.9</v>
      </c>
      <c r="B357">
        <v>0.5</v>
      </c>
      <c r="C357">
        <v>0.24</v>
      </c>
      <c r="D357">
        <v>2.2999999999999998</v>
      </c>
      <c r="E357">
        <v>0.10299999999999999</v>
      </c>
      <c r="F357">
        <v>6</v>
      </c>
      <c r="G357">
        <v>14</v>
      </c>
      <c r="H357">
        <v>0.99780000000000002</v>
      </c>
      <c r="I357">
        <v>3.34</v>
      </c>
      <c r="J357">
        <v>0.52</v>
      </c>
      <c r="K357">
        <v>10</v>
      </c>
      <c r="L357">
        <v>4</v>
      </c>
    </row>
    <row r="358" spans="1:12" x14ac:dyDescent="0.45">
      <c r="A358">
        <v>8.8000000000000007</v>
      </c>
      <c r="B358">
        <v>0.44</v>
      </c>
      <c r="C358">
        <v>0.49</v>
      </c>
      <c r="D358">
        <v>2.8</v>
      </c>
      <c r="E358">
        <v>8.3000000000000004E-2</v>
      </c>
      <c r="F358">
        <v>18</v>
      </c>
      <c r="G358">
        <v>111</v>
      </c>
      <c r="H358">
        <v>0.99819999999999998</v>
      </c>
      <c r="I358">
        <v>3.3</v>
      </c>
      <c r="J358">
        <v>0.6</v>
      </c>
      <c r="K358">
        <v>9.5</v>
      </c>
      <c r="L358">
        <v>5</v>
      </c>
    </row>
    <row r="359" spans="1:12" x14ac:dyDescent="0.45">
      <c r="A359">
        <v>8.8000000000000007</v>
      </c>
      <c r="B359">
        <v>0.47</v>
      </c>
      <c r="C359">
        <v>0.49</v>
      </c>
      <c r="D359">
        <v>2.9</v>
      </c>
      <c r="E359">
        <v>8.5000000000000006E-2</v>
      </c>
      <c r="F359">
        <v>17</v>
      </c>
      <c r="G359">
        <v>110</v>
      </c>
      <c r="H359">
        <v>0.99819999999999998</v>
      </c>
      <c r="I359">
        <v>3.29</v>
      </c>
      <c r="J359">
        <v>0.6</v>
      </c>
      <c r="K359">
        <v>9.8000000000000007</v>
      </c>
      <c r="L359">
        <v>5</v>
      </c>
    </row>
    <row r="360" spans="1:12" x14ac:dyDescent="0.45">
      <c r="A360">
        <v>10.6</v>
      </c>
      <c r="B360">
        <v>0.31</v>
      </c>
      <c r="C360">
        <v>0.49</v>
      </c>
      <c r="D360">
        <v>2.2000000000000002</v>
      </c>
      <c r="E360">
        <v>6.3E-2</v>
      </c>
      <c r="F360">
        <v>18</v>
      </c>
      <c r="G360">
        <v>40</v>
      </c>
      <c r="H360">
        <v>0.99760000000000004</v>
      </c>
      <c r="I360">
        <v>3.14</v>
      </c>
      <c r="J360">
        <v>0.51</v>
      </c>
      <c r="K360">
        <v>9.8000000000000007</v>
      </c>
      <c r="L360">
        <v>6</v>
      </c>
    </row>
    <row r="361" spans="1:12" x14ac:dyDescent="0.45">
      <c r="A361">
        <v>12.3</v>
      </c>
      <c r="B361">
        <v>0.5</v>
      </c>
      <c r="C361">
        <v>0.49</v>
      </c>
      <c r="D361">
        <v>2.2000000000000002</v>
      </c>
      <c r="E361">
        <v>8.8999999999999996E-2</v>
      </c>
      <c r="F361">
        <v>5</v>
      </c>
      <c r="G361">
        <v>14</v>
      </c>
      <c r="H361">
        <v>1.0002</v>
      </c>
      <c r="I361">
        <v>3.19</v>
      </c>
      <c r="J361">
        <v>0.44</v>
      </c>
      <c r="K361">
        <v>9.6</v>
      </c>
      <c r="L361">
        <v>5</v>
      </c>
    </row>
    <row r="362" spans="1:12" x14ac:dyDescent="0.45">
      <c r="A362">
        <v>11.7</v>
      </c>
      <c r="B362">
        <v>0.49</v>
      </c>
      <c r="C362">
        <v>0.49</v>
      </c>
      <c r="D362">
        <v>2.2000000000000002</v>
      </c>
      <c r="E362">
        <v>8.3000000000000004E-2</v>
      </c>
      <c r="F362">
        <v>5</v>
      </c>
      <c r="G362">
        <v>15</v>
      </c>
      <c r="H362">
        <v>1</v>
      </c>
      <c r="I362">
        <v>3.19</v>
      </c>
      <c r="J362">
        <v>0.43</v>
      </c>
      <c r="K362">
        <v>9.1999999999999993</v>
      </c>
      <c r="L362">
        <v>5</v>
      </c>
    </row>
    <row r="363" spans="1:12" x14ac:dyDescent="0.45">
      <c r="A363">
        <v>12</v>
      </c>
      <c r="B363">
        <v>0.28000000000000003</v>
      </c>
      <c r="C363">
        <v>0.49</v>
      </c>
      <c r="D363">
        <v>1.9</v>
      </c>
      <c r="E363">
        <v>7.3999999999999996E-2</v>
      </c>
      <c r="F363">
        <v>10</v>
      </c>
      <c r="G363">
        <v>21</v>
      </c>
      <c r="H363">
        <v>0.99760000000000004</v>
      </c>
      <c r="I363">
        <v>2.98</v>
      </c>
      <c r="J363">
        <v>0.66</v>
      </c>
      <c r="K363">
        <v>9.9</v>
      </c>
      <c r="L363">
        <v>7</v>
      </c>
    </row>
    <row r="364" spans="1:12" x14ac:dyDescent="0.45">
      <c r="A364">
        <v>7.6</v>
      </c>
      <c r="B364">
        <v>0.51</v>
      </c>
      <c r="C364">
        <v>0.24</v>
      </c>
      <c r="D364">
        <v>2.4</v>
      </c>
      <c r="E364">
        <v>9.0999999999999998E-2</v>
      </c>
      <c r="F364">
        <v>8</v>
      </c>
      <c r="G364">
        <v>38</v>
      </c>
      <c r="H364">
        <v>0.998</v>
      </c>
      <c r="I364">
        <v>3.47</v>
      </c>
      <c r="J364">
        <v>0.66</v>
      </c>
      <c r="K364">
        <v>9.6</v>
      </c>
      <c r="L364">
        <v>6</v>
      </c>
    </row>
    <row r="365" spans="1:12" x14ac:dyDescent="0.45">
      <c r="A365">
        <v>7.3</v>
      </c>
      <c r="B365">
        <v>0.73</v>
      </c>
      <c r="C365">
        <v>0.24</v>
      </c>
      <c r="D365">
        <v>1.9</v>
      </c>
      <c r="E365">
        <v>0.108</v>
      </c>
      <c r="F365">
        <v>18</v>
      </c>
      <c r="G365">
        <v>102</v>
      </c>
      <c r="H365">
        <v>0.99670000000000003</v>
      </c>
      <c r="I365">
        <v>3.26</v>
      </c>
      <c r="J365">
        <v>0.59</v>
      </c>
      <c r="K365">
        <v>9.3000000000000007</v>
      </c>
      <c r="L365">
        <v>5</v>
      </c>
    </row>
    <row r="366" spans="1:12" x14ac:dyDescent="0.45">
      <c r="A366">
        <v>10.199999999999999</v>
      </c>
      <c r="B366">
        <v>0.28999999999999998</v>
      </c>
      <c r="C366">
        <v>0.49</v>
      </c>
      <c r="D366">
        <v>2.6</v>
      </c>
      <c r="E366">
        <v>5.8999999999999997E-2</v>
      </c>
      <c r="F366">
        <v>5</v>
      </c>
      <c r="G366">
        <v>13</v>
      </c>
      <c r="H366">
        <v>0.99760000000000004</v>
      </c>
      <c r="I366">
        <v>3.05</v>
      </c>
      <c r="J366">
        <v>0.74</v>
      </c>
      <c r="K366">
        <v>10.5</v>
      </c>
      <c r="L366">
        <v>7</v>
      </c>
    </row>
    <row r="367" spans="1:12" x14ac:dyDescent="0.45">
      <c r="A367">
        <v>9</v>
      </c>
      <c r="B367">
        <v>0.45</v>
      </c>
      <c r="C367">
        <v>0.49</v>
      </c>
      <c r="D367">
        <v>2.6</v>
      </c>
      <c r="E367">
        <v>8.4000000000000005E-2</v>
      </c>
      <c r="F367">
        <v>21</v>
      </c>
      <c r="G367">
        <v>75</v>
      </c>
      <c r="H367">
        <v>0.99870000000000003</v>
      </c>
      <c r="I367">
        <v>3.35</v>
      </c>
      <c r="J367">
        <v>0.56999999999999995</v>
      </c>
      <c r="K367">
        <v>9.6999999999999993</v>
      </c>
      <c r="L367">
        <v>5</v>
      </c>
    </row>
    <row r="368" spans="1:12" x14ac:dyDescent="0.45">
      <c r="A368">
        <v>9.9</v>
      </c>
      <c r="B368">
        <v>0.49</v>
      </c>
      <c r="C368">
        <v>0.57999999999999996</v>
      </c>
      <c r="D368">
        <v>3.5</v>
      </c>
      <c r="E368">
        <v>9.4E-2</v>
      </c>
      <c r="F368">
        <v>9</v>
      </c>
      <c r="G368">
        <v>43</v>
      </c>
      <c r="H368">
        <v>1.0004</v>
      </c>
      <c r="I368">
        <v>3.29</v>
      </c>
      <c r="J368">
        <v>0.57999999999999996</v>
      </c>
      <c r="K368">
        <v>9</v>
      </c>
      <c r="L368">
        <v>5</v>
      </c>
    </row>
    <row r="369" spans="1:12" x14ac:dyDescent="0.45">
      <c r="A369">
        <v>7.9</v>
      </c>
      <c r="B369">
        <v>0.72</v>
      </c>
      <c r="C369">
        <v>0.17</v>
      </c>
      <c r="D369">
        <v>2.6</v>
      </c>
      <c r="E369">
        <v>9.6000000000000002E-2</v>
      </c>
      <c r="F369">
        <v>20</v>
      </c>
      <c r="G369">
        <v>38</v>
      </c>
      <c r="H369">
        <v>0.99780000000000002</v>
      </c>
      <c r="I369">
        <v>3.4</v>
      </c>
      <c r="J369">
        <v>0.53</v>
      </c>
      <c r="K369">
        <v>9.5</v>
      </c>
      <c r="L369">
        <v>5</v>
      </c>
    </row>
    <row r="370" spans="1:12" x14ac:dyDescent="0.45">
      <c r="A370">
        <v>11.9</v>
      </c>
      <c r="B370">
        <v>0.57999999999999996</v>
      </c>
      <c r="C370">
        <v>0.57999999999999996</v>
      </c>
      <c r="D370">
        <v>1.9</v>
      </c>
      <c r="E370">
        <v>7.0999999999999994E-2</v>
      </c>
      <c r="F370">
        <v>5</v>
      </c>
      <c r="G370">
        <v>18</v>
      </c>
      <c r="H370">
        <v>0.998</v>
      </c>
      <c r="I370">
        <v>3.09</v>
      </c>
      <c r="J370">
        <v>0.63</v>
      </c>
      <c r="K370">
        <v>10</v>
      </c>
      <c r="L370">
        <v>6</v>
      </c>
    </row>
    <row r="371" spans="1:12" x14ac:dyDescent="0.45">
      <c r="A371">
        <v>8.5</v>
      </c>
      <c r="B371">
        <v>0.58499999999999996</v>
      </c>
      <c r="C371">
        <v>0.18</v>
      </c>
      <c r="D371">
        <v>2.1</v>
      </c>
      <c r="E371">
        <v>7.8E-2</v>
      </c>
      <c r="F371">
        <v>5</v>
      </c>
      <c r="G371">
        <v>30</v>
      </c>
      <c r="H371">
        <v>0.99670000000000003</v>
      </c>
      <c r="I371">
        <v>3.2</v>
      </c>
      <c r="J371">
        <v>0.48</v>
      </c>
      <c r="K371">
        <v>9.8000000000000007</v>
      </c>
      <c r="L371">
        <v>6</v>
      </c>
    </row>
    <row r="372" spans="1:12" x14ac:dyDescent="0.45">
      <c r="A372">
        <v>8.1999999999999993</v>
      </c>
      <c r="B372">
        <v>0.91500000000000004</v>
      </c>
      <c r="C372">
        <v>0.27</v>
      </c>
      <c r="D372">
        <v>2.1</v>
      </c>
      <c r="E372">
        <v>8.7999999999999995E-2</v>
      </c>
      <c r="F372">
        <v>7</v>
      </c>
      <c r="G372">
        <v>23</v>
      </c>
      <c r="H372">
        <v>0.99619999999999997</v>
      </c>
      <c r="I372">
        <v>3.26</v>
      </c>
      <c r="J372">
        <v>0.47</v>
      </c>
      <c r="K372">
        <v>10</v>
      </c>
      <c r="L372">
        <v>4</v>
      </c>
    </row>
    <row r="373" spans="1:12" x14ac:dyDescent="0.45">
      <c r="A373">
        <v>7.7</v>
      </c>
      <c r="B373">
        <v>0.83499999999999996</v>
      </c>
      <c r="C373">
        <v>0</v>
      </c>
      <c r="D373">
        <v>2.6</v>
      </c>
      <c r="E373">
        <v>8.1000000000000003E-2</v>
      </c>
      <c r="F373">
        <v>6</v>
      </c>
      <c r="G373">
        <v>14</v>
      </c>
      <c r="H373">
        <v>0.99750000000000005</v>
      </c>
      <c r="I373">
        <v>3.3</v>
      </c>
      <c r="J373">
        <v>0.52</v>
      </c>
      <c r="K373">
        <v>9.3000000000000007</v>
      </c>
      <c r="L373">
        <v>5</v>
      </c>
    </row>
    <row r="374" spans="1:12" x14ac:dyDescent="0.45">
      <c r="A374">
        <v>8.3000000000000007</v>
      </c>
      <c r="B374">
        <v>0.57999999999999996</v>
      </c>
      <c r="C374">
        <v>0.13</v>
      </c>
      <c r="D374">
        <v>2.9</v>
      </c>
      <c r="E374">
        <v>9.6000000000000002E-2</v>
      </c>
      <c r="F374">
        <v>14</v>
      </c>
      <c r="G374">
        <v>63</v>
      </c>
      <c r="H374">
        <v>0.99839999999999995</v>
      </c>
      <c r="I374">
        <v>3.17</v>
      </c>
      <c r="J374">
        <v>0.62</v>
      </c>
      <c r="K374">
        <v>9.1</v>
      </c>
      <c r="L374">
        <v>6</v>
      </c>
    </row>
    <row r="375" spans="1:12" x14ac:dyDescent="0.45">
      <c r="A375">
        <v>8.3000000000000007</v>
      </c>
      <c r="B375">
        <v>0.6</v>
      </c>
      <c r="C375">
        <v>0.13</v>
      </c>
      <c r="D375">
        <v>2.6</v>
      </c>
      <c r="E375">
        <v>8.5000000000000006E-2</v>
      </c>
      <c r="F375">
        <v>6</v>
      </c>
      <c r="G375">
        <v>24</v>
      </c>
      <c r="H375">
        <v>0.99839999999999995</v>
      </c>
      <c r="I375">
        <v>3.31</v>
      </c>
      <c r="J375">
        <v>0.59</v>
      </c>
      <c r="K375">
        <v>9.1999999999999993</v>
      </c>
      <c r="L375">
        <v>6</v>
      </c>
    </row>
    <row r="376" spans="1:12" x14ac:dyDescent="0.45">
      <c r="A376">
        <v>8.8000000000000007</v>
      </c>
      <c r="B376">
        <v>0.48</v>
      </c>
      <c r="C376">
        <v>0.41</v>
      </c>
      <c r="D376">
        <v>3.3</v>
      </c>
      <c r="E376">
        <v>9.1999999999999998E-2</v>
      </c>
      <c r="F376">
        <v>26</v>
      </c>
      <c r="G376">
        <v>52</v>
      </c>
      <c r="H376">
        <v>0.99819999999999998</v>
      </c>
      <c r="I376">
        <v>3.31</v>
      </c>
      <c r="J376">
        <v>0.53</v>
      </c>
      <c r="K376">
        <v>10.5</v>
      </c>
      <c r="L376">
        <v>6</v>
      </c>
    </row>
    <row r="377" spans="1:12" x14ac:dyDescent="0.45">
      <c r="A377">
        <v>6.3</v>
      </c>
      <c r="B377">
        <v>0.36</v>
      </c>
      <c r="C377">
        <v>0.19</v>
      </c>
      <c r="D377">
        <v>3.2</v>
      </c>
      <c r="E377">
        <v>7.4999999999999997E-2</v>
      </c>
      <c r="F377">
        <v>15</v>
      </c>
      <c r="G377">
        <v>39</v>
      </c>
      <c r="H377">
        <v>0.99560000000000004</v>
      </c>
      <c r="I377">
        <v>3.56</v>
      </c>
      <c r="J377">
        <v>0.52</v>
      </c>
      <c r="K377">
        <v>12.7</v>
      </c>
      <c r="L377">
        <v>6</v>
      </c>
    </row>
    <row r="378" spans="1:12" x14ac:dyDescent="0.45">
      <c r="A378">
        <v>8.8000000000000007</v>
      </c>
      <c r="B378">
        <v>0.24</v>
      </c>
      <c r="C378">
        <v>0.54</v>
      </c>
      <c r="D378">
        <v>2.5</v>
      </c>
      <c r="E378">
        <v>8.3000000000000004E-2</v>
      </c>
      <c r="F378">
        <v>25</v>
      </c>
      <c r="G378">
        <v>57</v>
      </c>
      <c r="H378">
        <v>0.99829999999999997</v>
      </c>
      <c r="I378">
        <v>3.39</v>
      </c>
      <c r="J378">
        <v>0.54</v>
      </c>
      <c r="K378">
        <v>9.1999999999999993</v>
      </c>
      <c r="L378">
        <v>5</v>
      </c>
    </row>
    <row r="379" spans="1:12" x14ac:dyDescent="0.45">
      <c r="A379">
        <v>7.5</v>
      </c>
      <c r="B379">
        <v>0.64</v>
      </c>
      <c r="C379">
        <v>0</v>
      </c>
      <c r="D379">
        <v>2.4</v>
      </c>
      <c r="E379">
        <v>7.6999999999999999E-2</v>
      </c>
      <c r="F379">
        <v>18</v>
      </c>
      <c r="G379">
        <v>29</v>
      </c>
      <c r="H379">
        <v>0.99650000000000005</v>
      </c>
      <c r="I379">
        <v>3.32</v>
      </c>
      <c r="J379">
        <v>0.6</v>
      </c>
      <c r="K379">
        <v>10</v>
      </c>
      <c r="L379">
        <v>6</v>
      </c>
    </row>
    <row r="380" spans="1:12" x14ac:dyDescent="0.45">
      <c r="A380">
        <v>8.1999999999999993</v>
      </c>
      <c r="B380">
        <v>0.39</v>
      </c>
      <c r="C380">
        <v>0.38</v>
      </c>
      <c r="D380">
        <v>1.5</v>
      </c>
      <c r="E380">
        <v>5.7999999999999899E-2</v>
      </c>
      <c r="F380">
        <v>10</v>
      </c>
      <c r="G380">
        <v>29</v>
      </c>
      <c r="H380">
        <v>0.99619999999999997</v>
      </c>
      <c r="I380">
        <v>3.26</v>
      </c>
      <c r="J380">
        <v>0.74</v>
      </c>
      <c r="K380">
        <v>9.8000000000000007</v>
      </c>
      <c r="L380">
        <v>5</v>
      </c>
    </row>
    <row r="381" spans="1:12" x14ac:dyDescent="0.45">
      <c r="A381">
        <v>9.6</v>
      </c>
      <c r="B381">
        <v>0.6</v>
      </c>
      <c r="C381">
        <v>0.5</v>
      </c>
      <c r="D381">
        <v>2.2999999999999998</v>
      </c>
      <c r="E381">
        <v>7.9000000000000001E-2</v>
      </c>
      <c r="F381">
        <v>28</v>
      </c>
      <c r="G381">
        <v>71</v>
      </c>
      <c r="H381">
        <v>0.99970000000000003</v>
      </c>
      <c r="I381">
        <v>3.5</v>
      </c>
      <c r="J381">
        <v>0.56999999999999995</v>
      </c>
      <c r="K381">
        <v>9.6999999999999993</v>
      </c>
      <c r="L381">
        <v>5</v>
      </c>
    </row>
    <row r="382" spans="1:12" x14ac:dyDescent="0.45">
      <c r="A382">
        <v>11.5</v>
      </c>
      <c r="B382">
        <v>0.31</v>
      </c>
      <c r="C382">
        <v>0.51</v>
      </c>
      <c r="D382">
        <v>2.2000000000000002</v>
      </c>
      <c r="E382">
        <v>7.9000000000000001E-2</v>
      </c>
      <c r="F382">
        <v>14</v>
      </c>
      <c r="G382">
        <v>28</v>
      </c>
      <c r="H382">
        <v>0.99819999999999998</v>
      </c>
      <c r="I382">
        <v>3.03</v>
      </c>
      <c r="J382">
        <v>0.93</v>
      </c>
      <c r="K382">
        <v>9.8000000000000007</v>
      </c>
      <c r="L382">
        <v>6</v>
      </c>
    </row>
    <row r="383" spans="1:12" x14ac:dyDescent="0.45">
      <c r="A383">
        <v>11.4</v>
      </c>
      <c r="B383">
        <v>0.46</v>
      </c>
      <c r="C383">
        <v>0.5</v>
      </c>
      <c r="D383">
        <v>2.7</v>
      </c>
      <c r="E383">
        <v>0.122</v>
      </c>
      <c r="F383">
        <v>4</v>
      </c>
      <c r="G383">
        <v>17</v>
      </c>
      <c r="H383">
        <v>1.0005999999999999</v>
      </c>
      <c r="I383">
        <v>3.13</v>
      </c>
      <c r="J383">
        <v>0.7</v>
      </c>
      <c r="K383">
        <v>10.199999999999999</v>
      </c>
      <c r="L383">
        <v>5</v>
      </c>
    </row>
    <row r="384" spans="1:12" x14ac:dyDescent="0.45">
      <c r="A384">
        <v>11.3</v>
      </c>
      <c r="B384">
        <v>0.37</v>
      </c>
      <c r="C384">
        <v>0.41</v>
      </c>
      <c r="D384">
        <v>2.2999999999999998</v>
      </c>
      <c r="E384">
        <v>8.7999999999999995E-2</v>
      </c>
      <c r="F384">
        <v>6</v>
      </c>
      <c r="G384">
        <v>16</v>
      </c>
      <c r="H384">
        <v>0.99880000000000002</v>
      </c>
      <c r="I384">
        <v>3.09</v>
      </c>
      <c r="J384">
        <v>0.8</v>
      </c>
      <c r="K384">
        <v>9.3000000000000007</v>
      </c>
      <c r="L384">
        <v>5</v>
      </c>
    </row>
    <row r="385" spans="1:12" x14ac:dyDescent="0.45">
      <c r="A385">
        <v>8.3000000000000007</v>
      </c>
      <c r="B385">
        <v>0.54</v>
      </c>
      <c r="C385">
        <v>0.24</v>
      </c>
      <c r="D385">
        <v>3.4</v>
      </c>
      <c r="E385">
        <v>7.5999999999999998E-2</v>
      </c>
      <c r="F385">
        <v>16</v>
      </c>
      <c r="G385">
        <v>112</v>
      </c>
      <c r="H385">
        <v>0.99760000000000004</v>
      </c>
      <c r="I385">
        <v>3.27</v>
      </c>
      <c r="J385">
        <v>0.61</v>
      </c>
      <c r="K385">
        <v>9.4</v>
      </c>
      <c r="L385">
        <v>5</v>
      </c>
    </row>
    <row r="386" spans="1:12" x14ac:dyDescent="0.45">
      <c r="A386">
        <v>8.1999999999999993</v>
      </c>
      <c r="B386">
        <v>0.56000000000000005</v>
      </c>
      <c r="C386">
        <v>0.23</v>
      </c>
      <c r="D386">
        <v>3.4</v>
      </c>
      <c r="E386">
        <v>7.8E-2</v>
      </c>
      <c r="F386">
        <v>14</v>
      </c>
      <c r="G386">
        <v>104</v>
      </c>
      <c r="H386">
        <v>0.99760000000000004</v>
      </c>
      <c r="I386">
        <v>3.28</v>
      </c>
      <c r="J386">
        <v>0.62</v>
      </c>
      <c r="K386">
        <v>9.4</v>
      </c>
      <c r="L386">
        <v>5</v>
      </c>
    </row>
    <row r="387" spans="1:12" x14ac:dyDescent="0.45">
      <c r="A387">
        <v>10</v>
      </c>
      <c r="B387">
        <v>0.57999999999999996</v>
      </c>
      <c r="C387">
        <v>0.22</v>
      </c>
      <c r="D387">
        <v>1.9</v>
      </c>
      <c r="E387">
        <v>0.08</v>
      </c>
      <c r="F387">
        <v>9</v>
      </c>
      <c r="G387">
        <v>32</v>
      </c>
      <c r="H387">
        <v>0.99739999999999995</v>
      </c>
      <c r="I387">
        <v>3.13</v>
      </c>
      <c r="J387">
        <v>0.55000000000000004</v>
      </c>
      <c r="K387">
        <v>9.5</v>
      </c>
      <c r="L387">
        <v>5</v>
      </c>
    </row>
    <row r="388" spans="1:12" x14ac:dyDescent="0.45">
      <c r="A388">
        <v>7.9</v>
      </c>
      <c r="B388">
        <v>0.51</v>
      </c>
      <c r="C388">
        <v>0.25</v>
      </c>
      <c r="D388">
        <v>2.9</v>
      </c>
      <c r="E388">
        <v>7.6999999999999999E-2</v>
      </c>
      <c r="F388">
        <v>21</v>
      </c>
      <c r="G388">
        <v>45</v>
      </c>
      <c r="H388">
        <v>0.99739999999999995</v>
      </c>
      <c r="I388">
        <v>3.49</v>
      </c>
      <c r="J388">
        <v>0.96</v>
      </c>
      <c r="K388">
        <v>12.1</v>
      </c>
      <c r="L388">
        <v>6</v>
      </c>
    </row>
    <row r="389" spans="1:12" x14ac:dyDescent="0.45">
      <c r="A389">
        <v>8.8000000000000007</v>
      </c>
      <c r="B389">
        <v>0.6</v>
      </c>
      <c r="C389">
        <v>0.28999999999999998</v>
      </c>
      <c r="D389">
        <v>2.2000000000000002</v>
      </c>
      <c r="E389">
        <v>9.8000000000000004E-2</v>
      </c>
      <c r="F389">
        <v>5</v>
      </c>
      <c r="G389">
        <v>15</v>
      </c>
      <c r="H389">
        <v>0.99880000000000002</v>
      </c>
      <c r="I389">
        <v>3.36</v>
      </c>
      <c r="J389">
        <v>0.49</v>
      </c>
      <c r="K389">
        <v>9.1</v>
      </c>
      <c r="L389">
        <v>5</v>
      </c>
    </row>
    <row r="390" spans="1:12" x14ac:dyDescent="0.45">
      <c r="A390">
        <v>8.6999999999999993</v>
      </c>
      <c r="B390">
        <v>0.54</v>
      </c>
      <c r="C390">
        <v>0.26</v>
      </c>
      <c r="D390">
        <v>2.5</v>
      </c>
      <c r="E390">
        <v>9.6999999999999906E-2</v>
      </c>
      <c r="F390">
        <v>7</v>
      </c>
      <c r="G390">
        <v>31</v>
      </c>
      <c r="H390">
        <v>0.99760000000000004</v>
      </c>
      <c r="I390">
        <v>3.27</v>
      </c>
      <c r="J390">
        <v>0.6</v>
      </c>
      <c r="K390">
        <v>9.3000000000000007</v>
      </c>
      <c r="L390">
        <v>6</v>
      </c>
    </row>
    <row r="391" spans="1:12" x14ac:dyDescent="0.45">
      <c r="A391">
        <v>7.6</v>
      </c>
      <c r="B391">
        <v>0.68500000000000005</v>
      </c>
      <c r="C391">
        <v>0.23</v>
      </c>
      <c r="D391">
        <v>2.2999999999999998</v>
      </c>
      <c r="E391">
        <v>0.111</v>
      </c>
      <c r="F391">
        <v>20</v>
      </c>
      <c r="G391">
        <v>84</v>
      </c>
      <c r="H391">
        <v>0.99639999999999995</v>
      </c>
      <c r="I391">
        <v>3.21</v>
      </c>
      <c r="J391">
        <v>0.61</v>
      </c>
      <c r="K391">
        <v>9.3000000000000007</v>
      </c>
      <c r="L391">
        <v>5</v>
      </c>
    </row>
    <row r="392" spans="1:12" x14ac:dyDescent="0.45">
      <c r="A392">
        <v>10.4</v>
      </c>
      <c r="B392">
        <v>0.28000000000000003</v>
      </c>
      <c r="C392">
        <v>0.54</v>
      </c>
      <c r="D392">
        <v>2.7</v>
      </c>
      <c r="E392">
        <v>0.105</v>
      </c>
      <c r="F392">
        <v>5</v>
      </c>
      <c r="G392">
        <v>19</v>
      </c>
      <c r="H392">
        <v>0.99880000000000002</v>
      </c>
      <c r="I392">
        <v>3.25</v>
      </c>
      <c r="J392">
        <v>0.63</v>
      </c>
      <c r="K392">
        <v>9.5</v>
      </c>
      <c r="L392">
        <v>5</v>
      </c>
    </row>
    <row r="393" spans="1:12" x14ac:dyDescent="0.45">
      <c r="A393">
        <v>7.6</v>
      </c>
      <c r="B393">
        <v>0.41</v>
      </c>
      <c r="C393">
        <v>0.14000000000000001</v>
      </c>
      <c r="D393">
        <v>3</v>
      </c>
      <c r="E393">
        <v>8.6999999999999994E-2</v>
      </c>
      <c r="F393">
        <v>21</v>
      </c>
      <c r="G393">
        <v>43</v>
      </c>
      <c r="H393">
        <v>0.99639999999999995</v>
      </c>
      <c r="I393">
        <v>3.32</v>
      </c>
      <c r="J393">
        <v>0.56999999999999995</v>
      </c>
      <c r="K393">
        <v>10.5</v>
      </c>
      <c r="L393">
        <v>6</v>
      </c>
    </row>
    <row r="394" spans="1:12" x14ac:dyDescent="0.45">
      <c r="A394">
        <v>10.1</v>
      </c>
      <c r="B394">
        <v>0.93500000000000005</v>
      </c>
      <c r="C394">
        <v>0.22</v>
      </c>
      <c r="D394">
        <v>3.4</v>
      </c>
      <c r="E394">
        <v>0.105</v>
      </c>
      <c r="F394">
        <v>11</v>
      </c>
      <c r="G394">
        <v>86</v>
      </c>
      <c r="H394">
        <v>1.0009999999999999</v>
      </c>
      <c r="I394">
        <v>3.43</v>
      </c>
      <c r="J394">
        <v>0.64</v>
      </c>
      <c r="K394">
        <v>11.3</v>
      </c>
      <c r="L394">
        <v>4</v>
      </c>
    </row>
    <row r="395" spans="1:12" x14ac:dyDescent="0.45">
      <c r="A395">
        <v>8.6999999999999993</v>
      </c>
      <c r="B395">
        <v>0.84</v>
      </c>
      <c r="C395">
        <v>0</v>
      </c>
      <c r="D395">
        <v>1.4</v>
      </c>
      <c r="E395">
        <v>6.5000000000000002E-2</v>
      </c>
      <c r="F395">
        <v>24</v>
      </c>
      <c r="G395">
        <v>33</v>
      </c>
      <c r="H395">
        <v>0.99539999999999995</v>
      </c>
      <c r="I395">
        <v>3.27</v>
      </c>
      <c r="J395">
        <v>0.55000000000000004</v>
      </c>
      <c r="K395">
        <v>9.6999999999999993</v>
      </c>
      <c r="L395">
        <v>5</v>
      </c>
    </row>
    <row r="396" spans="1:12" x14ac:dyDescent="0.45">
      <c r="A396">
        <v>9.9</v>
      </c>
      <c r="B396">
        <v>0.54</v>
      </c>
      <c r="C396">
        <v>0.45</v>
      </c>
      <c r="D396">
        <v>2.2999999999999998</v>
      </c>
      <c r="E396">
        <v>7.0999999999999994E-2</v>
      </c>
      <c r="F396">
        <v>16</v>
      </c>
      <c r="G396">
        <v>40</v>
      </c>
      <c r="H396">
        <v>0.99909999999999999</v>
      </c>
      <c r="I396">
        <v>3.39</v>
      </c>
      <c r="J396">
        <v>0.62</v>
      </c>
      <c r="K396">
        <v>9.4</v>
      </c>
      <c r="L396">
        <v>5</v>
      </c>
    </row>
    <row r="397" spans="1:12" x14ac:dyDescent="0.45">
      <c r="A397">
        <v>9.5</v>
      </c>
      <c r="B397">
        <v>0.59</v>
      </c>
      <c r="C397">
        <v>0.44</v>
      </c>
      <c r="D397">
        <v>2.2999999999999998</v>
      </c>
      <c r="E397">
        <v>7.0999999999999994E-2</v>
      </c>
      <c r="F397">
        <v>21</v>
      </c>
      <c r="G397">
        <v>68</v>
      </c>
      <c r="H397">
        <v>0.99919999999999998</v>
      </c>
      <c r="I397">
        <v>3.46</v>
      </c>
      <c r="J397">
        <v>0.63</v>
      </c>
      <c r="K397">
        <v>9.5</v>
      </c>
      <c r="L397">
        <v>5</v>
      </c>
    </row>
    <row r="398" spans="1:12" x14ac:dyDescent="0.45">
      <c r="A398">
        <v>7.3</v>
      </c>
      <c r="B398">
        <v>0.67</v>
      </c>
      <c r="C398">
        <v>0.05</v>
      </c>
      <c r="D398">
        <v>3.6</v>
      </c>
      <c r="E398">
        <v>0.107</v>
      </c>
      <c r="F398">
        <v>6</v>
      </c>
      <c r="G398">
        <v>20</v>
      </c>
      <c r="H398">
        <v>0.99719999999999998</v>
      </c>
      <c r="I398">
        <v>3.4</v>
      </c>
      <c r="J398">
        <v>0.63</v>
      </c>
      <c r="K398">
        <v>10.1</v>
      </c>
      <c r="L398">
        <v>5</v>
      </c>
    </row>
    <row r="399" spans="1:12" x14ac:dyDescent="0.45">
      <c r="A399">
        <v>8.3000000000000007</v>
      </c>
      <c r="B399">
        <v>0.84499999999999997</v>
      </c>
      <c r="C399">
        <v>0.01</v>
      </c>
      <c r="D399">
        <v>2.2000000000000002</v>
      </c>
      <c r="E399">
        <v>7.0000000000000007E-2</v>
      </c>
      <c r="F399">
        <v>5</v>
      </c>
      <c r="G399">
        <v>14</v>
      </c>
      <c r="H399">
        <v>0.99670000000000003</v>
      </c>
      <c r="I399">
        <v>3.32</v>
      </c>
      <c r="J399">
        <v>0.57999999999999996</v>
      </c>
      <c r="K399">
        <v>11</v>
      </c>
      <c r="L399">
        <v>4</v>
      </c>
    </row>
    <row r="400" spans="1:12" x14ac:dyDescent="0.45">
      <c r="A400">
        <v>8.6999999999999993</v>
      </c>
      <c r="B400">
        <v>0.48</v>
      </c>
      <c r="C400">
        <v>0.3</v>
      </c>
      <c r="D400">
        <v>2.8</v>
      </c>
      <c r="E400">
        <v>6.6000000000000003E-2</v>
      </c>
      <c r="F400">
        <v>10</v>
      </c>
      <c r="G400">
        <v>28</v>
      </c>
      <c r="H400">
        <v>0.99639999999999995</v>
      </c>
      <c r="I400">
        <v>3.33</v>
      </c>
      <c r="J400">
        <v>0.67</v>
      </c>
      <c r="K400">
        <v>11.2</v>
      </c>
      <c r="L400">
        <v>7</v>
      </c>
    </row>
    <row r="401" spans="1:12" x14ac:dyDescent="0.45">
      <c r="A401">
        <v>10.7</v>
      </c>
      <c r="B401">
        <v>0.43</v>
      </c>
      <c r="C401">
        <v>0.39</v>
      </c>
      <c r="D401">
        <v>2.2000000000000002</v>
      </c>
      <c r="E401">
        <v>0.106</v>
      </c>
      <c r="F401">
        <v>8</v>
      </c>
      <c r="G401">
        <v>32</v>
      </c>
      <c r="H401">
        <v>0.99860000000000004</v>
      </c>
      <c r="I401">
        <v>2.89</v>
      </c>
      <c r="J401">
        <v>0.5</v>
      </c>
      <c r="K401">
        <v>9.6</v>
      </c>
      <c r="L401">
        <v>5</v>
      </c>
    </row>
    <row r="402" spans="1:12" x14ac:dyDescent="0.45">
      <c r="A402">
        <v>9.4</v>
      </c>
      <c r="B402">
        <v>0.33</v>
      </c>
      <c r="C402">
        <v>0.59</v>
      </c>
      <c r="D402">
        <v>2.8</v>
      </c>
      <c r="E402">
        <v>7.9000000000000001E-2</v>
      </c>
      <c r="F402">
        <v>9</v>
      </c>
      <c r="G402">
        <v>30</v>
      </c>
      <c r="H402">
        <v>0.99760000000000004</v>
      </c>
      <c r="I402">
        <v>3.12</v>
      </c>
      <c r="J402">
        <v>0.54</v>
      </c>
      <c r="K402">
        <v>12</v>
      </c>
      <c r="L402">
        <v>6</v>
      </c>
    </row>
    <row r="403" spans="1:12" x14ac:dyDescent="0.45">
      <c r="A403">
        <v>8.6</v>
      </c>
      <c r="B403">
        <v>0.47</v>
      </c>
      <c r="C403">
        <v>0.47</v>
      </c>
      <c r="D403">
        <v>2.4</v>
      </c>
      <c r="E403">
        <v>7.3999999999999996E-2</v>
      </c>
      <c r="F403">
        <v>7</v>
      </c>
      <c r="G403">
        <v>29</v>
      </c>
      <c r="H403">
        <v>0.99790000000000001</v>
      </c>
      <c r="I403">
        <v>3.08</v>
      </c>
      <c r="J403">
        <v>0.46</v>
      </c>
      <c r="K403">
        <v>9.5</v>
      </c>
      <c r="L403">
        <v>5</v>
      </c>
    </row>
    <row r="404" spans="1:12" x14ac:dyDescent="0.45">
      <c r="A404">
        <v>9.6999999999999993</v>
      </c>
      <c r="B404">
        <v>0.55000000000000004</v>
      </c>
      <c r="C404">
        <v>0.17</v>
      </c>
      <c r="D404">
        <v>2.9</v>
      </c>
      <c r="E404">
        <v>8.6999999999999994E-2</v>
      </c>
      <c r="F404">
        <v>20</v>
      </c>
      <c r="G404">
        <v>53</v>
      </c>
      <c r="H404">
        <v>1.0004</v>
      </c>
      <c r="I404">
        <v>3.14</v>
      </c>
      <c r="J404">
        <v>0.61</v>
      </c>
      <c r="K404">
        <v>9.4</v>
      </c>
      <c r="L404">
        <v>5</v>
      </c>
    </row>
    <row r="405" spans="1:12" x14ac:dyDescent="0.45">
      <c r="A405">
        <v>12</v>
      </c>
      <c r="B405">
        <v>0.5</v>
      </c>
      <c r="C405">
        <v>0.59</v>
      </c>
      <c r="D405">
        <v>1.4</v>
      </c>
      <c r="E405">
        <v>7.2999999999999995E-2</v>
      </c>
      <c r="F405">
        <v>23</v>
      </c>
      <c r="G405">
        <v>42</v>
      </c>
      <c r="H405">
        <v>0.998</v>
      </c>
      <c r="I405">
        <v>2.92</v>
      </c>
      <c r="J405">
        <v>0.68</v>
      </c>
      <c r="K405">
        <v>10.5</v>
      </c>
      <c r="L405">
        <v>7</v>
      </c>
    </row>
    <row r="406" spans="1:12" x14ac:dyDescent="0.45">
      <c r="A406">
        <v>7.2</v>
      </c>
      <c r="B406">
        <v>0.52</v>
      </c>
      <c r="C406">
        <v>7.0000000000000007E-2</v>
      </c>
      <c r="D406">
        <v>1.4</v>
      </c>
      <c r="E406">
        <v>7.3999999999999996E-2</v>
      </c>
      <c r="F406">
        <v>5</v>
      </c>
      <c r="G406">
        <v>20</v>
      </c>
      <c r="H406">
        <v>0.99729999999999996</v>
      </c>
      <c r="I406">
        <v>3.32</v>
      </c>
      <c r="J406">
        <v>0.81</v>
      </c>
      <c r="K406">
        <v>9.6</v>
      </c>
      <c r="L406">
        <v>6</v>
      </c>
    </row>
    <row r="407" spans="1:12" x14ac:dyDescent="0.45">
      <c r="A407">
        <v>7.5</v>
      </c>
      <c r="B407">
        <v>0.42</v>
      </c>
      <c r="C407">
        <v>0.31</v>
      </c>
      <c r="D407">
        <v>1.6</v>
      </c>
      <c r="E407">
        <v>0.08</v>
      </c>
      <c r="F407">
        <v>15</v>
      </c>
      <c r="G407">
        <v>42</v>
      </c>
      <c r="H407">
        <v>0.99780000000000002</v>
      </c>
      <c r="I407">
        <v>3.31</v>
      </c>
      <c r="J407">
        <v>0.64</v>
      </c>
      <c r="K407">
        <v>9</v>
      </c>
      <c r="L407">
        <v>5</v>
      </c>
    </row>
    <row r="408" spans="1:12" x14ac:dyDescent="0.45">
      <c r="A408">
        <v>7.2</v>
      </c>
      <c r="B408">
        <v>0.56999999999999995</v>
      </c>
      <c r="C408">
        <v>0.06</v>
      </c>
      <c r="D408">
        <v>1.6</v>
      </c>
      <c r="E408">
        <v>7.5999999999999998E-2</v>
      </c>
      <c r="F408">
        <v>9</v>
      </c>
      <c r="G408">
        <v>27</v>
      </c>
      <c r="H408">
        <v>0.99719999999999998</v>
      </c>
      <c r="I408">
        <v>3.36</v>
      </c>
      <c r="J408">
        <v>0.7</v>
      </c>
      <c r="K408">
        <v>9.6</v>
      </c>
      <c r="L408">
        <v>6</v>
      </c>
    </row>
    <row r="409" spans="1:12" x14ac:dyDescent="0.45">
      <c r="A409">
        <v>10.1</v>
      </c>
      <c r="B409">
        <v>0.28000000000000003</v>
      </c>
      <c r="C409">
        <v>0.46</v>
      </c>
      <c r="D409">
        <v>1.8</v>
      </c>
      <c r="E409">
        <v>0.05</v>
      </c>
      <c r="F409">
        <v>5</v>
      </c>
      <c r="G409">
        <v>13</v>
      </c>
      <c r="H409">
        <v>0.99739999999999995</v>
      </c>
      <c r="I409">
        <v>3.04</v>
      </c>
      <c r="J409">
        <v>0.79</v>
      </c>
      <c r="K409">
        <v>10.199999999999999</v>
      </c>
      <c r="L409">
        <v>6</v>
      </c>
    </row>
    <row r="410" spans="1:12" x14ac:dyDescent="0.45">
      <c r="A410">
        <v>12.1</v>
      </c>
      <c r="B410">
        <v>0.4</v>
      </c>
      <c r="C410">
        <v>0.52</v>
      </c>
      <c r="D410">
        <v>2</v>
      </c>
      <c r="E410">
        <v>9.1999999999999998E-2</v>
      </c>
      <c r="F410">
        <v>15</v>
      </c>
      <c r="G410">
        <v>54</v>
      </c>
      <c r="H410">
        <v>1</v>
      </c>
      <c r="I410">
        <v>3.03</v>
      </c>
      <c r="J410">
        <v>0.66</v>
      </c>
      <c r="K410">
        <v>10.199999999999999</v>
      </c>
      <c r="L410">
        <v>5</v>
      </c>
    </row>
    <row r="411" spans="1:12" x14ac:dyDescent="0.45">
      <c r="A411">
        <v>9.4</v>
      </c>
      <c r="B411">
        <v>0.59</v>
      </c>
      <c r="C411">
        <v>0.14000000000000001</v>
      </c>
      <c r="D411">
        <v>2</v>
      </c>
      <c r="E411">
        <v>8.4000000000000005E-2</v>
      </c>
      <c r="F411">
        <v>25</v>
      </c>
      <c r="G411">
        <v>48</v>
      </c>
      <c r="H411">
        <v>0.99809999999999999</v>
      </c>
      <c r="I411">
        <v>3.14</v>
      </c>
      <c r="J411">
        <v>0.56000000000000005</v>
      </c>
      <c r="K411">
        <v>9.6999999999999993</v>
      </c>
      <c r="L411">
        <v>5</v>
      </c>
    </row>
    <row r="412" spans="1:12" x14ac:dyDescent="0.45">
      <c r="A412">
        <v>11.3</v>
      </c>
      <c r="B412">
        <v>0.34</v>
      </c>
      <c r="C412">
        <v>0.45</v>
      </c>
      <c r="D412">
        <v>2</v>
      </c>
      <c r="E412">
        <v>8.1999999999999906E-2</v>
      </c>
      <c r="F412">
        <v>6</v>
      </c>
      <c r="G412">
        <v>15</v>
      </c>
      <c r="H412">
        <v>0.99880000000000002</v>
      </c>
      <c r="I412">
        <v>2.94</v>
      </c>
      <c r="J412">
        <v>0.66</v>
      </c>
      <c r="K412">
        <v>9.1999999999999993</v>
      </c>
      <c r="L412">
        <v>6</v>
      </c>
    </row>
    <row r="413" spans="1:12" x14ac:dyDescent="0.45">
      <c r="A413">
        <v>10</v>
      </c>
      <c r="B413">
        <v>0.73</v>
      </c>
      <c r="C413">
        <v>0.43</v>
      </c>
      <c r="D413">
        <v>2.2999999999999998</v>
      </c>
      <c r="E413">
        <v>5.8999999999999997E-2</v>
      </c>
      <c r="F413">
        <v>15</v>
      </c>
      <c r="G413">
        <v>31</v>
      </c>
      <c r="H413">
        <v>0.99660000000000004</v>
      </c>
      <c r="I413">
        <v>3.15</v>
      </c>
      <c r="J413">
        <v>0.56999999999999995</v>
      </c>
      <c r="K413">
        <v>11</v>
      </c>
      <c r="L413">
        <v>5</v>
      </c>
    </row>
    <row r="414" spans="1:12" x14ac:dyDescent="0.45">
      <c r="A414">
        <v>6.9</v>
      </c>
      <c r="B414">
        <v>0.4</v>
      </c>
      <c r="C414">
        <v>0.24</v>
      </c>
      <c r="D414">
        <v>2.5</v>
      </c>
      <c r="E414">
        <v>8.3000000000000004E-2</v>
      </c>
      <c r="F414">
        <v>30</v>
      </c>
      <c r="G414">
        <v>45</v>
      </c>
      <c r="H414">
        <v>0.99590000000000001</v>
      </c>
      <c r="I414">
        <v>3.26</v>
      </c>
      <c r="J414">
        <v>0.57999999999999996</v>
      </c>
      <c r="K414">
        <v>10</v>
      </c>
      <c r="L414">
        <v>5</v>
      </c>
    </row>
    <row r="415" spans="1:12" x14ac:dyDescent="0.45">
      <c r="A415">
        <v>8.1999999999999993</v>
      </c>
      <c r="B415">
        <v>0.73</v>
      </c>
      <c r="C415">
        <v>0.21</v>
      </c>
      <c r="D415">
        <v>1.7</v>
      </c>
      <c r="E415">
        <v>7.3999999999999996E-2</v>
      </c>
      <c r="F415">
        <v>5</v>
      </c>
      <c r="G415">
        <v>13</v>
      </c>
      <c r="H415">
        <v>0.99680000000000002</v>
      </c>
      <c r="I415">
        <v>3.2</v>
      </c>
      <c r="J415">
        <v>0.52</v>
      </c>
      <c r="K415">
        <v>9.5</v>
      </c>
      <c r="L415">
        <v>5</v>
      </c>
    </row>
    <row r="416" spans="1:12" x14ac:dyDescent="0.45">
      <c r="A416">
        <v>10.8</v>
      </c>
      <c r="B416">
        <v>0.4</v>
      </c>
      <c r="C416">
        <v>0.41</v>
      </c>
      <c r="D416">
        <v>2.2000000000000002</v>
      </c>
      <c r="E416">
        <v>8.4000000000000005E-2</v>
      </c>
      <c r="F416">
        <v>7</v>
      </c>
      <c r="G416">
        <v>17</v>
      </c>
      <c r="H416">
        <v>0.99839999999999995</v>
      </c>
      <c r="I416">
        <v>3.08</v>
      </c>
      <c r="J416">
        <v>0.67</v>
      </c>
      <c r="K416">
        <v>9.3000000000000007</v>
      </c>
      <c r="L416">
        <v>6</v>
      </c>
    </row>
    <row r="417" spans="1:12" x14ac:dyDescent="0.45">
      <c r="A417">
        <v>9.3000000000000007</v>
      </c>
      <c r="B417">
        <v>0.41</v>
      </c>
      <c r="C417">
        <v>0.39</v>
      </c>
      <c r="D417">
        <v>2.2000000000000002</v>
      </c>
      <c r="E417">
        <v>6.4000000000000001E-2</v>
      </c>
      <c r="F417">
        <v>12</v>
      </c>
      <c r="G417">
        <v>31</v>
      </c>
      <c r="H417">
        <v>0.99839999999999995</v>
      </c>
      <c r="I417">
        <v>3.26</v>
      </c>
      <c r="J417">
        <v>0.65</v>
      </c>
      <c r="K417">
        <v>10.199999999999999</v>
      </c>
      <c r="L417">
        <v>5</v>
      </c>
    </row>
    <row r="418" spans="1:12" x14ac:dyDescent="0.45">
      <c r="A418">
        <v>8.6</v>
      </c>
      <c r="B418">
        <v>0.8</v>
      </c>
      <c r="C418">
        <v>0.11</v>
      </c>
      <c r="D418">
        <v>2.2999999999999998</v>
      </c>
      <c r="E418">
        <v>8.4000000000000005E-2</v>
      </c>
      <c r="F418">
        <v>12</v>
      </c>
      <c r="G418">
        <v>31</v>
      </c>
      <c r="H418">
        <v>0.99790000000000001</v>
      </c>
      <c r="I418">
        <v>3.4</v>
      </c>
      <c r="J418">
        <v>0.48</v>
      </c>
      <c r="K418">
        <v>9.9</v>
      </c>
      <c r="L418">
        <v>5</v>
      </c>
    </row>
    <row r="419" spans="1:12" x14ac:dyDescent="0.45">
      <c r="A419">
        <v>10.8</v>
      </c>
      <c r="B419">
        <v>0.26</v>
      </c>
      <c r="C419">
        <v>0.45</v>
      </c>
      <c r="D419">
        <v>3.3</v>
      </c>
      <c r="E419">
        <v>0.06</v>
      </c>
      <c r="F419">
        <v>20</v>
      </c>
      <c r="G419">
        <v>49</v>
      </c>
      <c r="H419">
        <v>0.99719999999999998</v>
      </c>
      <c r="I419">
        <v>3.13</v>
      </c>
      <c r="J419">
        <v>0.54</v>
      </c>
      <c r="K419">
        <v>9.6</v>
      </c>
      <c r="L419">
        <v>5</v>
      </c>
    </row>
    <row r="420" spans="1:12" x14ac:dyDescent="0.45">
      <c r="A420">
        <v>8</v>
      </c>
      <c r="B420">
        <v>0.45</v>
      </c>
      <c r="C420">
        <v>0.23</v>
      </c>
      <c r="D420">
        <v>2.2000000000000002</v>
      </c>
      <c r="E420">
        <v>9.4E-2</v>
      </c>
      <c r="F420">
        <v>16</v>
      </c>
      <c r="G420">
        <v>29</v>
      </c>
      <c r="H420">
        <v>0.99619999999999997</v>
      </c>
      <c r="I420">
        <v>3.21</v>
      </c>
      <c r="J420">
        <v>0.49</v>
      </c>
      <c r="K420">
        <v>10.199999999999999</v>
      </c>
      <c r="L420">
        <v>6</v>
      </c>
    </row>
    <row r="421" spans="1:12" x14ac:dyDescent="0.45">
      <c r="A421">
        <v>8.5</v>
      </c>
      <c r="B421">
        <v>0.46</v>
      </c>
      <c r="C421">
        <v>0.31</v>
      </c>
      <c r="D421">
        <v>2.25</v>
      </c>
      <c r="E421">
        <v>7.8E-2</v>
      </c>
      <c r="F421">
        <v>32</v>
      </c>
      <c r="G421">
        <v>58</v>
      </c>
      <c r="H421">
        <v>0.998</v>
      </c>
      <c r="I421">
        <v>3.33</v>
      </c>
      <c r="J421">
        <v>0.54</v>
      </c>
      <c r="K421">
        <v>9.8000000000000007</v>
      </c>
      <c r="L421">
        <v>5</v>
      </c>
    </row>
    <row r="422" spans="1:12" x14ac:dyDescent="0.45">
      <c r="A422">
        <v>8.1</v>
      </c>
      <c r="B422">
        <v>0.78</v>
      </c>
      <c r="C422">
        <v>0.23</v>
      </c>
      <c r="D422">
        <v>2.6</v>
      </c>
      <c r="E422">
        <v>5.8999999999999997E-2</v>
      </c>
      <c r="F422">
        <v>5</v>
      </c>
      <c r="G422">
        <v>15</v>
      </c>
      <c r="H422">
        <v>0.997</v>
      </c>
      <c r="I422">
        <v>3.37</v>
      </c>
      <c r="J422">
        <v>0.56000000000000005</v>
      </c>
      <c r="K422">
        <v>11.3</v>
      </c>
      <c r="L422">
        <v>5</v>
      </c>
    </row>
    <row r="423" spans="1:12" x14ac:dyDescent="0.45">
      <c r="A423">
        <v>7.1</v>
      </c>
      <c r="B423">
        <v>0.65</v>
      </c>
      <c r="C423">
        <v>0.18</v>
      </c>
      <c r="D423">
        <v>1.8</v>
      </c>
      <c r="E423">
        <v>7.0000000000000007E-2</v>
      </c>
      <c r="F423">
        <v>13</v>
      </c>
      <c r="G423">
        <v>40</v>
      </c>
      <c r="H423">
        <v>0.997</v>
      </c>
      <c r="I423">
        <v>3.44</v>
      </c>
      <c r="J423">
        <v>0.6</v>
      </c>
      <c r="K423">
        <v>9.1</v>
      </c>
      <c r="L423">
        <v>5</v>
      </c>
    </row>
    <row r="424" spans="1:12" x14ac:dyDescent="0.45">
      <c r="A424">
        <v>9.1</v>
      </c>
      <c r="B424">
        <v>0.64</v>
      </c>
      <c r="C424">
        <v>0.23</v>
      </c>
      <c r="D424">
        <v>3.1</v>
      </c>
      <c r="E424">
        <v>9.5000000000000001E-2</v>
      </c>
      <c r="F424">
        <v>13</v>
      </c>
      <c r="G424">
        <v>38</v>
      </c>
      <c r="H424">
        <v>0.99980000000000002</v>
      </c>
      <c r="I424">
        <v>3.28</v>
      </c>
      <c r="J424">
        <v>0.59</v>
      </c>
      <c r="K424">
        <v>9.6999999999999993</v>
      </c>
      <c r="L424">
        <v>5</v>
      </c>
    </row>
    <row r="425" spans="1:12" x14ac:dyDescent="0.45">
      <c r="A425">
        <v>7.7</v>
      </c>
      <c r="B425">
        <v>0.66</v>
      </c>
      <c r="C425">
        <v>0.04</v>
      </c>
      <c r="D425">
        <v>1.6</v>
      </c>
      <c r="E425">
        <v>3.9E-2</v>
      </c>
      <c r="F425">
        <v>4</v>
      </c>
      <c r="G425">
        <v>9</v>
      </c>
      <c r="H425">
        <v>0.99619999999999997</v>
      </c>
      <c r="I425">
        <v>3.4</v>
      </c>
      <c r="J425">
        <v>0.47</v>
      </c>
      <c r="K425">
        <v>9.4</v>
      </c>
      <c r="L425">
        <v>5</v>
      </c>
    </row>
    <row r="426" spans="1:12" x14ac:dyDescent="0.45">
      <c r="A426">
        <v>9.1999999999999993</v>
      </c>
      <c r="B426">
        <v>0.92</v>
      </c>
      <c r="C426">
        <v>0.24</v>
      </c>
      <c r="D426">
        <v>2.6</v>
      </c>
      <c r="E426">
        <v>8.6999999999999994E-2</v>
      </c>
      <c r="F426">
        <v>12</v>
      </c>
      <c r="G426">
        <v>93</v>
      </c>
      <c r="H426">
        <v>0.99980000000000002</v>
      </c>
      <c r="I426">
        <v>3.48</v>
      </c>
      <c r="J426">
        <v>0.54</v>
      </c>
      <c r="K426">
        <v>9.8000000000000007</v>
      </c>
      <c r="L426">
        <v>5</v>
      </c>
    </row>
    <row r="427" spans="1:12" x14ac:dyDescent="0.45">
      <c r="A427">
        <v>9</v>
      </c>
      <c r="B427">
        <v>0.48</v>
      </c>
      <c r="C427">
        <v>0.32</v>
      </c>
      <c r="D427">
        <v>2.8</v>
      </c>
      <c r="E427">
        <v>8.4000000000000005E-2</v>
      </c>
      <c r="F427">
        <v>21</v>
      </c>
      <c r="G427">
        <v>122</v>
      </c>
      <c r="H427">
        <v>0.99839999999999995</v>
      </c>
      <c r="I427">
        <v>3.32</v>
      </c>
      <c r="J427">
        <v>0.62</v>
      </c>
      <c r="K427">
        <v>9.4</v>
      </c>
      <c r="L427">
        <v>5</v>
      </c>
    </row>
    <row r="428" spans="1:12" x14ac:dyDescent="0.45">
      <c r="A428">
        <v>7</v>
      </c>
      <c r="B428">
        <v>0.65</v>
      </c>
      <c r="C428">
        <v>0.02</v>
      </c>
      <c r="D428">
        <v>2.1</v>
      </c>
      <c r="E428">
        <v>6.6000000000000003E-2</v>
      </c>
      <c r="F428">
        <v>8</v>
      </c>
      <c r="G428">
        <v>25</v>
      </c>
      <c r="H428">
        <v>0.99719999999999998</v>
      </c>
      <c r="I428">
        <v>3.47</v>
      </c>
      <c r="J428">
        <v>0.67</v>
      </c>
      <c r="K428">
        <v>9.5</v>
      </c>
      <c r="L428">
        <v>6</v>
      </c>
    </row>
    <row r="429" spans="1:12" x14ac:dyDescent="0.45">
      <c r="A429">
        <v>9.4</v>
      </c>
      <c r="B429">
        <v>0.61499999999999999</v>
      </c>
      <c r="C429">
        <v>0.28000000000000003</v>
      </c>
      <c r="D429">
        <v>3.2</v>
      </c>
      <c r="E429">
        <v>8.6999999999999994E-2</v>
      </c>
      <c r="F429">
        <v>18</v>
      </c>
      <c r="G429">
        <v>72</v>
      </c>
      <c r="H429">
        <v>1.0001</v>
      </c>
      <c r="I429">
        <v>3.31</v>
      </c>
      <c r="J429">
        <v>0.53</v>
      </c>
      <c r="K429">
        <v>9.6999999999999993</v>
      </c>
      <c r="L429">
        <v>5</v>
      </c>
    </row>
    <row r="430" spans="1:12" x14ac:dyDescent="0.45">
      <c r="A430">
        <v>11.8</v>
      </c>
      <c r="B430">
        <v>0.38</v>
      </c>
      <c r="C430">
        <v>0.55000000000000004</v>
      </c>
      <c r="D430">
        <v>2.1</v>
      </c>
      <c r="E430">
        <v>7.0999999999999994E-2</v>
      </c>
      <c r="F430">
        <v>5</v>
      </c>
      <c r="G430">
        <v>19</v>
      </c>
      <c r="H430">
        <v>0.99860000000000004</v>
      </c>
      <c r="I430">
        <v>3.11</v>
      </c>
      <c r="J430">
        <v>0.62</v>
      </c>
      <c r="K430">
        <v>10.8</v>
      </c>
      <c r="L430">
        <v>6</v>
      </c>
    </row>
    <row r="431" spans="1:12" x14ac:dyDescent="0.45">
      <c r="A431">
        <v>7</v>
      </c>
      <c r="B431">
        <v>0.64</v>
      </c>
      <c r="C431">
        <v>0.02</v>
      </c>
      <c r="D431">
        <v>2.1</v>
      </c>
      <c r="E431">
        <v>6.7000000000000004E-2</v>
      </c>
      <c r="F431">
        <v>9</v>
      </c>
      <c r="G431">
        <v>23</v>
      </c>
      <c r="H431">
        <v>0.997</v>
      </c>
      <c r="I431">
        <v>3.47</v>
      </c>
      <c r="J431">
        <v>0.67</v>
      </c>
      <c r="K431">
        <v>9.4</v>
      </c>
      <c r="L431">
        <v>6</v>
      </c>
    </row>
    <row r="432" spans="1:12" x14ac:dyDescent="0.45">
      <c r="A432">
        <v>7.5</v>
      </c>
      <c r="B432">
        <v>0.38</v>
      </c>
      <c r="C432">
        <v>0.48</v>
      </c>
      <c r="D432">
        <v>2.6</v>
      </c>
      <c r="E432">
        <v>7.2999999999999995E-2</v>
      </c>
      <c r="F432">
        <v>22</v>
      </c>
      <c r="G432">
        <v>84</v>
      </c>
      <c r="H432">
        <v>0.99719999999999998</v>
      </c>
      <c r="I432">
        <v>3.32</v>
      </c>
      <c r="J432">
        <v>0.7</v>
      </c>
      <c r="K432">
        <v>9.6</v>
      </c>
      <c r="L432">
        <v>4</v>
      </c>
    </row>
    <row r="433" spans="1:12" x14ac:dyDescent="0.45">
      <c r="A433">
        <v>9.1</v>
      </c>
      <c r="B433">
        <v>0.76500000000000001</v>
      </c>
      <c r="C433">
        <v>0.04</v>
      </c>
      <c r="D433">
        <v>1.6</v>
      </c>
      <c r="E433">
        <v>7.8E-2</v>
      </c>
      <c r="F433">
        <v>4</v>
      </c>
      <c r="G433">
        <v>14</v>
      </c>
      <c r="H433">
        <v>0.998</v>
      </c>
      <c r="I433">
        <v>3.29</v>
      </c>
      <c r="J433">
        <v>0.54</v>
      </c>
      <c r="K433">
        <v>9.6999999999999993</v>
      </c>
      <c r="L433">
        <v>4</v>
      </c>
    </row>
    <row r="434" spans="1:12" x14ac:dyDescent="0.45">
      <c r="A434">
        <v>7</v>
      </c>
      <c r="B434">
        <v>0.78</v>
      </c>
      <c r="C434">
        <v>0.08</v>
      </c>
      <c r="D434">
        <v>2</v>
      </c>
      <c r="E434">
        <v>9.2999999999999999E-2</v>
      </c>
      <c r="F434">
        <v>10</v>
      </c>
      <c r="G434">
        <v>19</v>
      </c>
      <c r="H434">
        <v>0.99560000000000004</v>
      </c>
      <c r="I434">
        <v>3.4</v>
      </c>
      <c r="J434">
        <v>0.47</v>
      </c>
      <c r="K434">
        <v>10</v>
      </c>
      <c r="L434">
        <v>5</v>
      </c>
    </row>
    <row r="435" spans="1:12" x14ac:dyDescent="0.45">
      <c r="A435">
        <v>7.4</v>
      </c>
      <c r="B435">
        <v>0.49</v>
      </c>
      <c r="C435">
        <v>0.19</v>
      </c>
      <c r="D435">
        <v>3</v>
      </c>
      <c r="E435">
        <v>7.6999999999999999E-2</v>
      </c>
      <c r="F435">
        <v>16</v>
      </c>
      <c r="G435">
        <v>37</v>
      </c>
      <c r="H435">
        <v>0.99660000000000004</v>
      </c>
      <c r="I435">
        <v>3.37</v>
      </c>
      <c r="J435">
        <v>0.51</v>
      </c>
      <c r="K435">
        <v>10.5</v>
      </c>
      <c r="L435">
        <v>5</v>
      </c>
    </row>
    <row r="436" spans="1:12" x14ac:dyDescent="0.45">
      <c r="A436">
        <v>7.8</v>
      </c>
      <c r="B436">
        <v>0.54500000000000004</v>
      </c>
      <c r="C436">
        <v>0.12</v>
      </c>
      <c r="D436">
        <v>2.5</v>
      </c>
      <c r="E436">
        <v>6.8000000000000005E-2</v>
      </c>
      <c r="F436">
        <v>11</v>
      </c>
      <c r="G436">
        <v>35</v>
      </c>
      <c r="H436">
        <v>0.996</v>
      </c>
      <c r="I436">
        <v>3.34</v>
      </c>
      <c r="J436">
        <v>0.61</v>
      </c>
      <c r="K436">
        <v>11.6</v>
      </c>
      <c r="L436">
        <v>6</v>
      </c>
    </row>
    <row r="437" spans="1:12" x14ac:dyDescent="0.45">
      <c r="A437">
        <v>9.6999999999999993</v>
      </c>
      <c r="B437">
        <v>0.31</v>
      </c>
      <c r="C437">
        <v>0.47</v>
      </c>
      <c r="D437">
        <v>1.6</v>
      </c>
      <c r="E437">
        <v>6.2E-2</v>
      </c>
      <c r="F437">
        <v>13</v>
      </c>
      <c r="G437">
        <v>33</v>
      </c>
      <c r="H437">
        <v>0.99829999999999997</v>
      </c>
      <c r="I437">
        <v>3.27</v>
      </c>
      <c r="J437">
        <v>0.66</v>
      </c>
      <c r="K437">
        <v>10</v>
      </c>
      <c r="L437">
        <v>6</v>
      </c>
    </row>
    <row r="438" spans="1:12" x14ac:dyDescent="0.45">
      <c r="A438">
        <v>8.9</v>
      </c>
      <c r="B438">
        <v>0.56499999999999995</v>
      </c>
      <c r="C438">
        <v>0.34</v>
      </c>
      <c r="D438">
        <v>3</v>
      </c>
      <c r="E438">
        <v>9.2999999999999999E-2</v>
      </c>
      <c r="F438">
        <v>16</v>
      </c>
      <c r="G438">
        <v>112</v>
      </c>
      <c r="H438">
        <v>0.99980000000000002</v>
      </c>
      <c r="I438">
        <v>3.38</v>
      </c>
      <c r="J438">
        <v>0.61</v>
      </c>
      <c r="K438">
        <v>9.5</v>
      </c>
      <c r="L438">
        <v>5</v>
      </c>
    </row>
    <row r="439" spans="1:12" x14ac:dyDescent="0.45">
      <c r="A439">
        <v>8.6999999999999993</v>
      </c>
      <c r="B439">
        <v>0.69</v>
      </c>
      <c r="C439">
        <v>0</v>
      </c>
      <c r="D439">
        <v>3.2</v>
      </c>
      <c r="E439">
        <v>8.4000000000000005E-2</v>
      </c>
      <c r="F439">
        <v>13</v>
      </c>
      <c r="G439">
        <v>33</v>
      </c>
      <c r="H439">
        <v>0.99919999999999998</v>
      </c>
      <c r="I439">
        <v>3.36</v>
      </c>
      <c r="J439">
        <v>0.45</v>
      </c>
      <c r="K439">
        <v>9.4</v>
      </c>
      <c r="L439">
        <v>5</v>
      </c>
    </row>
    <row r="440" spans="1:12" x14ac:dyDescent="0.45">
      <c r="A440">
        <v>8</v>
      </c>
      <c r="B440">
        <v>0.43</v>
      </c>
      <c r="C440">
        <v>0.36</v>
      </c>
      <c r="D440">
        <v>2.2999999999999998</v>
      </c>
      <c r="E440">
        <v>7.4999999999999997E-2</v>
      </c>
      <c r="F440">
        <v>10</v>
      </c>
      <c r="G440">
        <v>48</v>
      </c>
      <c r="H440">
        <v>0.99760000000000004</v>
      </c>
      <c r="I440">
        <v>3.34</v>
      </c>
      <c r="J440">
        <v>0.46</v>
      </c>
      <c r="K440">
        <v>9.4</v>
      </c>
      <c r="L440">
        <v>5</v>
      </c>
    </row>
    <row r="441" spans="1:12" x14ac:dyDescent="0.45">
      <c r="A441">
        <v>9.9</v>
      </c>
      <c r="B441">
        <v>0.74</v>
      </c>
      <c r="C441">
        <v>0.28000000000000003</v>
      </c>
      <c r="D441">
        <v>2.6</v>
      </c>
      <c r="E441">
        <v>7.8E-2</v>
      </c>
      <c r="F441">
        <v>21</v>
      </c>
      <c r="G441">
        <v>77</v>
      </c>
      <c r="H441">
        <v>0.998</v>
      </c>
      <c r="I441">
        <v>3.28</v>
      </c>
      <c r="J441">
        <v>0.51</v>
      </c>
      <c r="K441">
        <v>9.8000000000000007</v>
      </c>
      <c r="L441">
        <v>5</v>
      </c>
    </row>
    <row r="442" spans="1:12" x14ac:dyDescent="0.45">
      <c r="A442">
        <v>7.2</v>
      </c>
      <c r="B442">
        <v>0.49</v>
      </c>
      <c r="C442">
        <v>0.18</v>
      </c>
      <c r="D442">
        <v>2.7</v>
      </c>
      <c r="E442">
        <v>6.9000000000000006E-2</v>
      </c>
      <c r="F442">
        <v>13</v>
      </c>
      <c r="G442">
        <v>34</v>
      </c>
      <c r="H442">
        <v>0.99670000000000003</v>
      </c>
      <c r="I442">
        <v>3.29</v>
      </c>
      <c r="J442">
        <v>0.48</v>
      </c>
      <c r="K442">
        <v>9.1999999999999993</v>
      </c>
      <c r="L442">
        <v>6</v>
      </c>
    </row>
    <row r="443" spans="1:12" x14ac:dyDescent="0.45">
      <c r="A443">
        <v>7.6</v>
      </c>
      <c r="B443">
        <v>0.46</v>
      </c>
      <c r="C443">
        <v>0.11</v>
      </c>
      <c r="D443">
        <v>2.6</v>
      </c>
      <c r="E443">
        <v>7.9000000000000001E-2</v>
      </c>
      <c r="F443">
        <v>12</v>
      </c>
      <c r="G443">
        <v>49</v>
      </c>
      <c r="H443">
        <v>0.99680000000000002</v>
      </c>
      <c r="I443">
        <v>3.21</v>
      </c>
      <c r="J443">
        <v>0.56999999999999995</v>
      </c>
      <c r="K443">
        <v>10</v>
      </c>
      <c r="L443">
        <v>5</v>
      </c>
    </row>
    <row r="444" spans="1:12" x14ac:dyDescent="0.45">
      <c r="A444">
        <v>8.4</v>
      </c>
      <c r="B444">
        <v>0.56000000000000005</v>
      </c>
      <c r="C444">
        <v>0.04</v>
      </c>
      <c r="D444">
        <v>2</v>
      </c>
      <c r="E444">
        <v>8.1999999999999906E-2</v>
      </c>
      <c r="F444">
        <v>10</v>
      </c>
      <c r="G444">
        <v>22</v>
      </c>
      <c r="H444">
        <v>0.99760000000000004</v>
      </c>
      <c r="I444">
        <v>3.22</v>
      </c>
      <c r="J444">
        <v>0.44</v>
      </c>
      <c r="K444">
        <v>9.6</v>
      </c>
      <c r="L444">
        <v>5</v>
      </c>
    </row>
    <row r="445" spans="1:12" x14ac:dyDescent="0.45">
      <c r="A445">
        <v>8.9</v>
      </c>
      <c r="B445">
        <v>0.48</v>
      </c>
      <c r="C445">
        <v>0.24</v>
      </c>
      <c r="D445">
        <v>2.85</v>
      </c>
      <c r="E445">
        <v>9.4E-2</v>
      </c>
      <c r="F445">
        <v>35</v>
      </c>
      <c r="G445">
        <v>106</v>
      </c>
      <c r="H445">
        <v>0.99819999999999998</v>
      </c>
      <c r="I445">
        <v>3.1</v>
      </c>
      <c r="J445">
        <v>0.53</v>
      </c>
      <c r="K445">
        <v>9.1999999999999993</v>
      </c>
      <c r="L445">
        <v>5</v>
      </c>
    </row>
    <row r="446" spans="1:12" x14ac:dyDescent="0.45">
      <c r="A446">
        <v>7.6</v>
      </c>
      <c r="B446">
        <v>0.42</v>
      </c>
      <c r="C446">
        <v>0.08</v>
      </c>
      <c r="D446">
        <v>2.7</v>
      </c>
      <c r="E446">
        <v>8.4000000000000005E-2</v>
      </c>
      <c r="F446">
        <v>15</v>
      </c>
      <c r="G446">
        <v>48</v>
      </c>
      <c r="H446">
        <v>0.99680000000000002</v>
      </c>
      <c r="I446">
        <v>3.21</v>
      </c>
      <c r="J446">
        <v>0.59</v>
      </c>
      <c r="K446">
        <v>10</v>
      </c>
      <c r="L446">
        <v>5</v>
      </c>
    </row>
    <row r="447" spans="1:12" x14ac:dyDescent="0.45">
      <c r="A447">
        <v>9</v>
      </c>
      <c r="B447">
        <v>0.66</v>
      </c>
      <c r="C447">
        <v>0.17</v>
      </c>
      <c r="D447">
        <v>3</v>
      </c>
      <c r="E447">
        <v>7.6999999999999999E-2</v>
      </c>
      <c r="F447">
        <v>5</v>
      </c>
      <c r="G447">
        <v>13</v>
      </c>
      <c r="H447">
        <v>0.99760000000000004</v>
      </c>
      <c r="I447">
        <v>3.29</v>
      </c>
      <c r="J447">
        <v>0.55000000000000004</v>
      </c>
      <c r="K447">
        <v>10.4</v>
      </c>
      <c r="L447">
        <v>5</v>
      </c>
    </row>
    <row r="448" spans="1:12" x14ac:dyDescent="0.45">
      <c r="A448">
        <v>8.1</v>
      </c>
      <c r="B448">
        <v>0.72</v>
      </c>
      <c r="C448">
        <v>0.09</v>
      </c>
      <c r="D448">
        <v>2.8</v>
      </c>
      <c r="E448">
        <v>8.4000000000000005E-2</v>
      </c>
      <c r="F448">
        <v>18</v>
      </c>
      <c r="G448">
        <v>49</v>
      </c>
      <c r="H448">
        <v>0.99939999999999996</v>
      </c>
      <c r="I448">
        <v>3.43</v>
      </c>
      <c r="J448">
        <v>0.72</v>
      </c>
      <c r="K448">
        <v>11.1</v>
      </c>
      <c r="L448">
        <v>6</v>
      </c>
    </row>
    <row r="449" spans="1:12" x14ac:dyDescent="0.45">
      <c r="A449">
        <v>6.4</v>
      </c>
      <c r="B449">
        <v>0.56999999999999995</v>
      </c>
      <c r="C449">
        <v>0.02</v>
      </c>
      <c r="D449">
        <v>1.8</v>
      </c>
      <c r="E449">
        <v>6.7000000000000004E-2</v>
      </c>
      <c r="F449">
        <v>4</v>
      </c>
      <c r="G449">
        <v>11</v>
      </c>
      <c r="H449">
        <v>0.997</v>
      </c>
      <c r="I449">
        <v>3.46</v>
      </c>
      <c r="J449">
        <v>0.68</v>
      </c>
      <c r="K449">
        <v>9.5</v>
      </c>
      <c r="L449">
        <v>5</v>
      </c>
    </row>
    <row r="450" spans="1:12" x14ac:dyDescent="0.45">
      <c r="A450">
        <v>6.4</v>
      </c>
      <c r="B450">
        <v>0.86499999999999999</v>
      </c>
      <c r="C450">
        <v>0.03</v>
      </c>
      <c r="D450">
        <v>3.2</v>
      </c>
      <c r="E450">
        <v>7.0999999999999994E-2</v>
      </c>
      <c r="F450">
        <v>27</v>
      </c>
      <c r="G450">
        <v>58</v>
      </c>
      <c r="H450">
        <v>0.995</v>
      </c>
      <c r="I450">
        <v>3.61</v>
      </c>
      <c r="J450">
        <v>0.49</v>
      </c>
      <c r="K450">
        <v>12.7</v>
      </c>
      <c r="L450">
        <v>6</v>
      </c>
    </row>
    <row r="451" spans="1:12" x14ac:dyDescent="0.45">
      <c r="A451">
        <v>8.9</v>
      </c>
      <c r="B451">
        <v>0.875</v>
      </c>
      <c r="C451">
        <v>0.13</v>
      </c>
      <c r="D451">
        <v>3.45</v>
      </c>
      <c r="E451">
        <v>8.7999999999999995E-2</v>
      </c>
      <c r="F451">
        <v>4</v>
      </c>
      <c r="G451">
        <v>14</v>
      </c>
      <c r="H451">
        <v>0.99939999999999996</v>
      </c>
      <c r="I451">
        <v>3.44</v>
      </c>
      <c r="J451">
        <v>0.52</v>
      </c>
      <c r="K451">
        <v>11.5</v>
      </c>
      <c r="L451">
        <v>5</v>
      </c>
    </row>
    <row r="452" spans="1:12" x14ac:dyDescent="0.45">
      <c r="A452">
        <v>7.3</v>
      </c>
      <c r="B452">
        <v>0.83499999999999996</v>
      </c>
      <c r="C452">
        <v>0.03</v>
      </c>
      <c r="D452">
        <v>2.1</v>
      </c>
      <c r="E452">
        <v>9.1999999999999998E-2</v>
      </c>
      <c r="F452">
        <v>10</v>
      </c>
      <c r="G452">
        <v>19</v>
      </c>
      <c r="H452">
        <v>0.99660000000000004</v>
      </c>
      <c r="I452">
        <v>3.39</v>
      </c>
      <c r="J452">
        <v>0.47</v>
      </c>
      <c r="K452">
        <v>9.6</v>
      </c>
      <c r="L452">
        <v>5</v>
      </c>
    </row>
    <row r="453" spans="1:12" x14ac:dyDescent="0.45">
      <c r="A453">
        <v>7</v>
      </c>
      <c r="B453">
        <v>0.45</v>
      </c>
      <c r="C453">
        <v>0.34</v>
      </c>
      <c r="D453">
        <v>2.7</v>
      </c>
      <c r="E453">
        <v>8.1999999999999906E-2</v>
      </c>
      <c r="F453">
        <v>16</v>
      </c>
      <c r="G453">
        <v>72</v>
      </c>
      <c r="H453">
        <v>0.998</v>
      </c>
      <c r="I453">
        <v>3.55</v>
      </c>
      <c r="J453">
        <v>0.6</v>
      </c>
      <c r="K453">
        <v>9.5</v>
      </c>
      <c r="L453">
        <v>5</v>
      </c>
    </row>
    <row r="454" spans="1:12" x14ac:dyDescent="0.45">
      <c r="A454">
        <v>7.7</v>
      </c>
      <c r="B454">
        <v>0.56000000000000005</v>
      </c>
      <c r="C454">
        <v>0.2</v>
      </c>
      <c r="D454">
        <v>2</v>
      </c>
      <c r="E454">
        <v>7.4999999999999997E-2</v>
      </c>
      <c r="F454">
        <v>9</v>
      </c>
      <c r="G454">
        <v>39</v>
      </c>
      <c r="H454">
        <v>0.99870000000000003</v>
      </c>
      <c r="I454">
        <v>3.48</v>
      </c>
      <c r="J454">
        <v>0.62</v>
      </c>
      <c r="K454">
        <v>9.3000000000000007</v>
      </c>
      <c r="L454">
        <v>5</v>
      </c>
    </row>
    <row r="455" spans="1:12" x14ac:dyDescent="0.45">
      <c r="A455">
        <v>7.7</v>
      </c>
      <c r="B455">
        <v>0.96499999999999997</v>
      </c>
      <c r="C455">
        <v>0.1</v>
      </c>
      <c r="D455">
        <v>2.1</v>
      </c>
      <c r="E455">
        <v>0.111999999999999</v>
      </c>
      <c r="F455">
        <v>11</v>
      </c>
      <c r="G455">
        <v>22</v>
      </c>
      <c r="H455">
        <v>0.99629999999999996</v>
      </c>
      <c r="I455">
        <v>3.26</v>
      </c>
      <c r="J455">
        <v>0.5</v>
      </c>
      <c r="K455">
        <v>9.5</v>
      </c>
      <c r="L455">
        <v>5</v>
      </c>
    </row>
    <row r="456" spans="1:12" x14ac:dyDescent="0.45">
      <c r="A456">
        <v>8.1999999999999993</v>
      </c>
      <c r="B456">
        <v>0.59</v>
      </c>
      <c r="C456">
        <v>0</v>
      </c>
      <c r="D456">
        <v>2.5</v>
      </c>
      <c r="E456">
        <v>9.2999999999999999E-2</v>
      </c>
      <c r="F456">
        <v>19</v>
      </c>
      <c r="G456">
        <v>58</v>
      </c>
      <c r="H456">
        <v>1.0002</v>
      </c>
      <c r="I456">
        <v>3.5</v>
      </c>
      <c r="J456">
        <v>0.65</v>
      </c>
      <c r="K456">
        <v>9.3000000000000007</v>
      </c>
      <c r="L456">
        <v>6</v>
      </c>
    </row>
    <row r="457" spans="1:12" x14ac:dyDescent="0.45">
      <c r="A457">
        <v>9</v>
      </c>
      <c r="B457">
        <v>0.46</v>
      </c>
      <c r="C457">
        <v>0.23</v>
      </c>
      <c r="D457">
        <v>2.8</v>
      </c>
      <c r="E457">
        <v>9.1999999999999998E-2</v>
      </c>
      <c r="F457">
        <v>28</v>
      </c>
      <c r="G457">
        <v>104</v>
      </c>
      <c r="H457">
        <v>0.99829999999999997</v>
      </c>
      <c r="I457">
        <v>3.1</v>
      </c>
      <c r="J457">
        <v>0.56000000000000005</v>
      </c>
      <c r="K457">
        <v>9.1999999999999993</v>
      </c>
      <c r="L457">
        <v>5</v>
      </c>
    </row>
    <row r="458" spans="1:12" x14ac:dyDescent="0.45">
      <c r="A458">
        <v>9</v>
      </c>
      <c r="B458">
        <v>0.69</v>
      </c>
      <c r="C458">
        <v>0</v>
      </c>
      <c r="D458">
        <v>2.4</v>
      </c>
      <c r="E458">
        <v>8.7999999999999995E-2</v>
      </c>
      <c r="F458">
        <v>19</v>
      </c>
      <c r="G458">
        <v>38</v>
      </c>
      <c r="H458">
        <v>0.999</v>
      </c>
      <c r="I458">
        <v>3.35</v>
      </c>
      <c r="J458">
        <v>0.6</v>
      </c>
      <c r="K458">
        <v>9.3000000000000007</v>
      </c>
      <c r="L458">
        <v>5</v>
      </c>
    </row>
    <row r="459" spans="1:12" x14ac:dyDescent="0.45">
      <c r="A459">
        <v>6.5</v>
      </c>
      <c r="B459">
        <v>0.61499999999999999</v>
      </c>
      <c r="C459">
        <v>0</v>
      </c>
      <c r="D459">
        <v>1.9</v>
      </c>
      <c r="E459">
        <v>6.5000000000000002E-2</v>
      </c>
      <c r="F459">
        <v>9</v>
      </c>
      <c r="G459">
        <v>18</v>
      </c>
      <c r="H459">
        <v>0.99719999999999998</v>
      </c>
      <c r="I459">
        <v>3.46</v>
      </c>
      <c r="J459">
        <v>0.65</v>
      </c>
      <c r="K459">
        <v>9.1999999999999993</v>
      </c>
      <c r="L459">
        <v>5</v>
      </c>
    </row>
    <row r="460" spans="1:12" x14ac:dyDescent="0.45">
      <c r="A460">
        <v>11.6</v>
      </c>
      <c r="B460">
        <v>0.41</v>
      </c>
      <c r="C460">
        <v>0.57999999999999996</v>
      </c>
      <c r="D460">
        <v>2.8</v>
      </c>
      <c r="E460">
        <v>9.6000000000000002E-2</v>
      </c>
      <c r="F460">
        <v>25</v>
      </c>
      <c r="G460">
        <v>101</v>
      </c>
      <c r="H460">
        <v>1.00024</v>
      </c>
      <c r="I460">
        <v>3.13</v>
      </c>
      <c r="J460">
        <v>0.53</v>
      </c>
      <c r="K460">
        <v>10</v>
      </c>
      <c r="L460">
        <v>5</v>
      </c>
    </row>
    <row r="461" spans="1:12" x14ac:dyDescent="0.45">
      <c r="A461">
        <v>11.1</v>
      </c>
      <c r="B461">
        <v>0.39</v>
      </c>
      <c r="C461">
        <v>0.54</v>
      </c>
      <c r="D461">
        <v>2.7</v>
      </c>
      <c r="E461">
        <v>9.5000000000000001E-2</v>
      </c>
      <c r="F461">
        <v>21</v>
      </c>
      <c r="G461">
        <v>101</v>
      </c>
      <c r="H461">
        <v>1.0001</v>
      </c>
      <c r="I461">
        <v>3.13</v>
      </c>
      <c r="J461">
        <v>0.51</v>
      </c>
      <c r="K461">
        <v>9.5</v>
      </c>
      <c r="L461">
        <v>5</v>
      </c>
    </row>
    <row r="462" spans="1:12" x14ac:dyDescent="0.45">
      <c r="A462">
        <v>7.3</v>
      </c>
      <c r="B462">
        <v>0.51</v>
      </c>
      <c r="C462">
        <v>0.18</v>
      </c>
      <c r="D462">
        <v>2.1</v>
      </c>
      <c r="E462">
        <v>7.0000000000000007E-2</v>
      </c>
      <c r="F462">
        <v>12</v>
      </c>
      <c r="G462">
        <v>28</v>
      </c>
      <c r="H462">
        <v>0.99767999999999901</v>
      </c>
      <c r="I462">
        <v>3.52</v>
      </c>
      <c r="J462">
        <v>0.73</v>
      </c>
      <c r="K462">
        <v>9.5</v>
      </c>
      <c r="L462">
        <v>6</v>
      </c>
    </row>
    <row r="463" spans="1:12" x14ac:dyDescent="0.45">
      <c r="A463">
        <v>8.1999999999999993</v>
      </c>
      <c r="B463">
        <v>0.34</v>
      </c>
      <c r="C463">
        <v>0.38</v>
      </c>
      <c r="D463">
        <v>2.5</v>
      </c>
      <c r="E463">
        <v>0.08</v>
      </c>
      <c r="F463">
        <v>12</v>
      </c>
      <c r="G463">
        <v>57</v>
      </c>
      <c r="H463">
        <v>0.99780000000000002</v>
      </c>
      <c r="I463">
        <v>3.3</v>
      </c>
      <c r="J463">
        <v>0.47</v>
      </c>
      <c r="K463">
        <v>9</v>
      </c>
      <c r="L463">
        <v>6</v>
      </c>
    </row>
    <row r="464" spans="1:12" x14ac:dyDescent="0.45">
      <c r="A464">
        <v>8.6</v>
      </c>
      <c r="B464">
        <v>0.33</v>
      </c>
      <c r="C464">
        <v>0.4</v>
      </c>
      <c r="D464">
        <v>2.6</v>
      </c>
      <c r="E464">
        <v>8.3000000000000004E-2</v>
      </c>
      <c r="F464">
        <v>16</v>
      </c>
      <c r="G464">
        <v>68</v>
      </c>
      <c r="H464">
        <v>0.99782000000000004</v>
      </c>
      <c r="I464">
        <v>3.3</v>
      </c>
      <c r="J464">
        <v>0.48</v>
      </c>
      <c r="K464">
        <v>9.4</v>
      </c>
      <c r="L464">
        <v>5</v>
      </c>
    </row>
    <row r="465" spans="1:12" x14ac:dyDescent="0.45">
      <c r="A465">
        <v>7.2</v>
      </c>
      <c r="B465">
        <v>0.5</v>
      </c>
      <c r="C465">
        <v>0.18</v>
      </c>
      <c r="D465">
        <v>2.1</v>
      </c>
      <c r="E465">
        <v>7.0999999999999994E-2</v>
      </c>
      <c r="F465">
        <v>12</v>
      </c>
      <c r="G465">
        <v>31</v>
      </c>
      <c r="H465">
        <v>0.99761</v>
      </c>
      <c r="I465">
        <v>3.52</v>
      </c>
      <c r="J465">
        <v>0.72</v>
      </c>
      <c r="K465">
        <v>9.6</v>
      </c>
      <c r="L465">
        <v>6</v>
      </c>
    </row>
    <row r="466" spans="1:12" x14ac:dyDescent="0.45">
      <c r="A466">
        <v>8.3000000000000007</v>
      </c>
      <c r="B466">
        <v>0.65</v>
      </c>
      <c r="C466">
        <v>0.1</v>
      </c>
      <c r="D466">
        <v>2.9</v>
      </c>
      <c r="E466">
        <v>8.8999999999999996E-2</v>
      </c>
      <c r="F466">
        <v>17</v>
      </c>
      <c r="G466">
        <v>40</v>
      </c>
      <c r="H466">
        <v>0.99802999999999997</v>
      </c>
      <c r="I466">
        <v>3.29</v>
      </c>
      <c r="J466">
        <v>0.55000000000000004</v>
      </c>
      <c r="K466">
        <v>9.5</v>
      </c>
      <c r="L466">
        <v>5</v>
      </c>
    </row>
    <row r="467" spans="1:12" x14ac:dyDescent="0.45">
      <c r="A467">
        <v>7.6</v>
      </c>
      <c r="B467">
        <v>0.54</v>
      </c>
      <c r="C467">
        <v>0.13</v>
      </c>
      <c r="D467">
        <v>2.5</v>
      </c>
      <c r="E467">
        <v>9.6999999999999906E-2</v>
      </c>
      <c r="F467">
        <v>24</v>
      </c>
      <c r="G467">
        <v>66</v>
      </c>
      <c r="H467">
        <v>0.99785000000000001</v>
      </c>
      <c r="I467">
        <v>3.39</v>
      </c>
      <c r="J467">
        <v>0.61</v>
      </c>
      <c r="K467">
        <v>9.4</v>
      </c>
      <c r="L467">
        <v>5</v>
      </c>
    </row>
    <row r="468" spans="1:12" x14ac:dyDescent="0.45">
      <c r="A468">
        <v>7.8</v>
      </c>
      <c r="B468">
        <v>0.91</v>
      </c>
      <c r="C468">
        <v>7.0000000000000007E-2</v>
      </c>
      <c r="D468">
        <v>1.9</v>
      </c>
      <c r="E468">
        <v>5.7999999999999899E-2</v>
      </c>
      <c r="F468">
        <v>22</v>
      </c>
      <c r="G468">
        <v>47</v>
      </c>
      <c r="H468">
        <v>0.99524999999999997</v>
      </c>
      <c r="I468">
        <v>3.51</v>
      </c>
      <c r="J468">
        <v>0.43</v>
      </c>
      <c r="K468">
        <v>10.7</v>
      </c>
      <c r="L468">
        <v>6</v>
      </c>
    </row>
    <row r="469" spans="1:12" x14ac:dyDescent="0.45">
      <c r="A469">
        <v>6.3</v>
      </c>
      <c r="B469">
        <v>0.98</v>
      </c>
      <c r="C469">
        <v>0.01</v>
      </c>
      <c r="D469">
        <v>2</v>
      </c>
      <c r="E469">
        <v>5.7000000000000002E-2</v>
      </c>
      <c r="F469">
        <v>15</v>
      </c>
      <c r="G469">
        <v>33</v>
      </c>
      <c r="H469">
        <v>0.99487999999999899</v>
      </c>
      <c r="I469">
        <v>3.6</v>
      </c>
      <c r="J469">
        <v>0.46</v>
      </c>
      <c r="K469">
        <v>11.2</v>
      </c>
      <c r="L469">
        <v>6</v>
      </c>
    </row>
    <row r="470" spans="1:12" x14ac:dyDescent="0.45">
      <c r="A470">
        <v>8.1</v>
      </c>
      <c r="B470">
        <v>0.87</v>
      </c>
      <c r="C470">
        <v>0</v>
      </c>
      <c r="D470">
        <v>2.2000000000000002</v>
      </c>
      <c r="E470">
        <v>8.4000000000000005E-2</v>
      </c>
      <c r="F470">
        <v>10</v>
      </c>
      <c r="G470">
        <v>31</v>
      </c>
      <c r="H470">
        <v>0.99656</v>
      </c>
      <c r="I470">
        <v>3.25</v>
      </c>
      <c r="J470">
        <v>0.5</v>
      </c>
      <c r="K470">
        <v>9.8000000000000007</v>
      </c>
      <c r="L470">
        <v>5</v>
      </c>
    </row>
    <row r="471" spans="1:12" x14ac:dyDescent="0.45">
      <c r="A471">
        <v>8.8000000000000007</v>
      </c>
      <c r="B471">
        <v>0.42</v>
      </c>
      <c r="C471">
        <v>0.21</v>
      </c>
      <c r="D471">
        <v>2.5</v>
      </c>
      <c r="E471">
        <v>9.1999999999999998E-2</v>
      </c>
      <c r="F471">
        <v>33</v>
      </c>
      <c r="G471">
        <v>88</v>
      </c>
      <c r="H471">
        <v>0.99822999999999995</v>
      </c>
      <c r="I471">
        <v>3.19</v>
      </c>
      <c r="J471">
        <v>0.52</v>
      </c>
      <c r="K471">
        <v>9.1999999999999993</v>
      </c>
      <c r="L471">
        <v>5</v>
      </c>
    </row>
    <row r="472" spans="1:12" x14ac:dyDescent="0.45">
      <c r="A472">
        <v>9</v>
      </c>
      <c r="B472">
        <v>0.57999999999999996</v>
      </c>
      <c r="C472">
        <v>0.25</v>
      </c>
      <c r="D472">
        <v>2.8</v>
      </c>
      <c r="E472">
        <v>7.4999999999999997E-2</v>
      </c>
      <c r="F472">
        <v>9</v>
      </c>
      <c r="G472">
        <v>104</v>
      </c>
      <c r="H472">
        <v>0.99778999999999995</v>
      </c>
      <c r="I472">
        <v>3.23</v>
      </c>
      <c r="J472">
        <v>0.56999999999999995</v>
      </c>
      <c r="K472">
        <v>9.6999999999999993</v>
      </c>
      <c r="L472">
        <v>5</v>
      </c>
    </row>
    <row r="473" spans="1:12" x14ac:dyDescent="0.45">
      <c r="A473">
        <v>9.3000000000000007</v>
      </c>
      <c r="B473">
        <v>0.65500000000000003</v>
      </c>
      <c r="C473">
        <v>0.26</v>
      </c>
      <c r="D473">
        <v>2</v>
      </c>
      <c r="E473">
        <v>9.6000000000000002E-2</v>
      </c>
      <c r="F473">
        <v>5</v>
      </c>
      <c r="G473">
        <v>35</v>
      </c>
      <c r="H473">
        <v>0.99737999999999905</v>
      </c>
      <c r="I473">
        <v>3.25</v>
      </c>
      <c r="J473">
        <v>0.42</v>
      </c>
      <c r="K473">
        <v>9.6</v>
      </c>
      <c r="L473">
        <v>5</v>
      </c>
    </row>
    <row r="474" spans="1:12" x14ac:dyDescent="0.45">
      <c r="A474">
        <v>8.8000000000000007</v>
      </c>
      <c r="B474">
        <v>0.7</v>
      </c>
      <c r="C474">
        <v>0</v>
      </c>
      <c r="D474">
        <v>1.7</v>
      </c>
      <c r="E474">
        <v>6.9000000000000006E-2</v>
      </c>
      <c r="F474">
        <v>8</v>
      </c>
      <c r="G474">
        <v>19</v>
      </c>
      <c r="H474">
        <v>0.99700999999999995</v>
      </c>
      <c r="I474">
        <v>3.31</v>
      </c>
      <c r="J474">
        <v>0.53</v>
      </c>
      <c r="K474">
        <v>10</v>
      </c>
      <c r="L474">
        <v>6</v>
      </c>
    </row>
    <row r="475" spans="1:12" x14ac:dyDescent="0.45">
      <c r="A475">
        <v>9.1</v>
      </c>
      <c r="B475">
        <v>0.68</v>
      </c>
      <c r="C475">
        <v>0.11</v>
      </c>
      <c r="D475">
        <v>2.8</v>
      </c>
      <c r="E475">
        <v>9.2999999999999999E-2</v>
      </c>
      <c r="F475">
        <v>11</v>
      </c>
      <c r="G475">
        <v>44</v>
      </c>
      <c r="H475">
        <v>0.99887999999999899</v>
      </c>
      <c r="I475">
        <v>3.31</v>
      </c>
      <c r="J475">
        <v>0.55000000000000004</v>
      </c>
      <c r="K475">
        <v>9.5</v>
      </c>
      <c r="L475">
        <v>6</v>
      </c>
    </row>
    <row r="476" spans="1:12" x14ac:dyDescent="0.45">
      <c r="A476">
        <v>9.1999999999999993</v>
      </c>
      <c r="B476">
        <v>0.67</v>
      </c>
      <c r="C476">
        <v>0.1</v>
      </c>
      <c r="D476">
        <v>3</v>
      </c>
      <c r="E476">
        <v>9.0999999999999998E-2</v>
      </c>
      <c r="F476">
        <v>12</v>
      </c>
      <c r="G476">
        <v>48</v>
      </c>
      <c r="H476">
        <v>0.99887999999999899</v>
      </c>
      <c r="I476">
        <v>3.31</v>
      </c>
      <c r="J476">
        <v>0.54</v>
      </c>
      <c r="K476">
        <v>9.5</v>
      </c>
      <c r="L476">
        <v>6</v>
      </c>
    </row>
    <row r="477" spans="1:12" x14ac:dyDescent="0.45">
      <c r="A477">
        <v>8.8000000000000007</v>
      </c>
      <c r="B477">
        <v>0.59</v>
      </c>
      <c r="C477">
        <v>0.18</v>
      </c>
      <c r="D477">
        <v>2.9</v>
      </c>
      <c r="E477">
        <v>8.8999999999999996E-2</v>
      </c>
      <c r="F477">
        <v>12</v>
      </c>
      <c r="G477">
        <v>74</v>
      </c>
      <c r="H477">
        <v>0.99737999999999905</v>
      </c>
      <c r="I477">
        <v>3.14</v>
      </c>
      <c r="J477">
        <v>0.54</v>
      </c>
      <c r="K477">
        <v>9.4</v>
      </c>
      <c r="L477">
        <v>5</v>
      </c>
    </row>
    <row r="478" spans="1:12" x14ac:dyDescent="0.45">
      <c r="A478">
        <v>7.5</v>
      </c>
      <c r="B478">
        <v>0.6</v>
      </c>
      <c r="C478">
        <v>0.32</v>
      </c>
      <c r="D478">
        <v>2.7</v>
      </c>
      <c r="E478">
        <v>0.10299999999999999</v>
      </c>
      <c r="F478">
        <v>13</v>
      </c>
      <c r="G478">
        <v>98</v>
      </c>
      <c r="H478">
        <v>0.99937999999999905</v>
      </c>
      <c r="I478">
        <v>3.45</v>
      </c>
      <c r="J478">
        <v>0.62</v>
      </c>
      <c r="K478">
        <v>9.5</v>
      </c>
      <c r="L478">
        <v>5</v>
      </c>
    </row>
    <row r="479" spans="1:12" x14ac:dyDescent="0.45">
      <c r="A479">
        <v>7.1</v>
      </c>
      <c r="B479">
        <v>0.59</v>
      </c>
      <c r="C479">
        <v>0.02</v>
      </c>
      <c r="D479">
        <v>2.2999999999999998</v>
      </c>
      <c r="E479">
        <v>8.1999999999999906E-2</v>
      </c>
      <c r="F479">
        <v>24</v>
      </c>
      <c r="G479">
        <v>94</v>
      </c>
      <c r="H479">
        <v>0.99743999999999999</v>
      </c>
      <c r="I479">
        <v>3.55</v>
      </c>
      <c r="J479">
        <v>0.53</v>
      </c>
      <c r="K479">
        <v>9.6999999999999993</v>
      </c>
      <c r="L479">
        <v>6</v>
      </c>
    </row>
    <row r="480" spans="1:12" x14ac:dyDescent="0.45">
      <c r="A480">
        <v>7.9</v>
      </c>
      <c r="B480">
        <v>0.72</v>
      </c>
      <c r="C480">
        <v>0.01</v>
      </c>
      <c r="D480">
        <v>1.9</v>
      </c>
      <c r="E480">
        <v>7.5999999999999998E-2</v>
      </c>
      <c r="F480">
        <v>7</v>
      </c>
      <c r="G480">
        <v>32</v>
      </c>
      <c r="H480">
        <v>0.99667999999999901</v>
      </c>
      <c r="I480">
        <v>3.39</v>
      </c>
      <c r="J480">
        <v>0.54</v>
      </c>
      <c r="K480">
        <v>9.6</v>
      </c>
      <c r="L480">
        <v>5</v>
      </c>
    </row>
    <row r="481" spans="1:12" x14ac:dyDescent="0.45">
      <c r="A481">
        <v>7.2</v>
      </c>
      <c r="B481">
        <v>1</v>
      </c>
      <c r="C481">
        <v>0</v>
      </c>
      <c r="D481">
        <v>3</v>
      </c>
      <c r="E481">
        <v>0.10199999999999999</v>
      </c>
      <c r="F481">
        <v>7</v>
      </c>
      <c r="G481">
        <v>16</v>
      </c>
      <c r="H481">
        <v>0.99585999999999997</v>
      </c>
      <c r="I481">
        <v>3.43</v>
      </c>
      <c r="J481">
        <v>0.46</v>
      </c>
      <c r="K481">
        <v>10</v>
      </c>
      <c r="L481">
        <v>5</v>
      </c>
    </row>
    <row r="482" spans="1:12" x14ac:dyDescent="0.45">
      <c r="A482">
        <v>8.3000000000000007</v>
      </c>
      <c r="B482">
        <v>0.43</v>
      </c>
      <c r="C482">
        <v>0.3</v>
      </c>
      <c r="D482">
        <v>3.4</v>
      </c>
      <c r="E482">
        <v>7.9000000000000001E-2</v>
      </c>
      <c r="F482">
        <v>7</v>
      </c>
      <c r="G482">
        <v>34</v>
      </c>
      <c r="H482">
        <v>0.99787999999999899</v>
      </c>
      <c r="I482">
        <v>3.36</v>
      </c>
      <c r="J482">
        <v>0.61</v>
      </c>
      <c r="K482">
        <v>10.5</v>
      </c>
      <c r="L482">
        <v>5</v>
      </c>
    </row>
    <row r="483" spans="1:12" x14ac:dyDescent="0.45">
      <c r="A483">
        <v>7.1</v>
      </c>
      <c r="B483">
        <v>0.52</v>
      </c>
      <c r="C483">
        <v>0.03</v>
      </c>
      <c r="D483">
        <v>2.6</v>
      </c>
      <c r="E483">
        <v>7.5999999999999998E-2</v>
      </c>
      <c r="F483">
        <v>21</v>
      </c>
      <c r="G483">
        <v>92</v>
      </c>
      <c r="H483">
        <v>0.99744999999999995</v>
      </c>
      <c r="I483">
        <v>3.5</v>
      </c>
      <c r="J483">
        <v>0.6</v>
      </c>
      <c r="K483">
        <v>9.8000000000000007</v>
      </c>
      <c r="L483">
        <v>5</v>
      </c>
    </row>
    <row r="484" spans="1:12" x14ac:dyDescent="0.45">
      <c r="A484">
        <v>6.5</v>
      </c>
      <c r="B484">
        <v>0.46</v>
      </c>
      <c r="C484">
        <v>0.14000000000000001</v>
      </c>
      <c r="D484">
        <v>2.4</v>
      </c>
      <c r="E484">
        <v>0.114</v>
      </c>
      <c r="F484">
        <v>9</v>
      </c>
      <c r="G484">
        <v>37</v>
      </c>
      <c r="H484">
        <v>0.99731999999999998</v>
      </c>
      <c r="I484">
        <v>3.66</v>
      </c>
      <c r="J484">
        <v>0.65</v>
      </c>
      <c r="K484">
        <v>9.8000000000000007</v>
      </c>
      <c r="L484">
        <v>5</v>
      </c>
    </row>
    <row r="485" spans="1:12" x14ac:dyDescent="0.45">
      <c r="A485">
        <v>9</v>
      </c>
      <c r="B485">
        <v>0.82</v>
      </c>
      <c r="C485">
        <v>0.05</v>
      </c>
      <c r="D485">
        <v>2.4</v>
      </c>
      <c r="E485">
        <v>8.1000000000000003E-2</v>
      </c>
      <c r="F485">
        <v>26</v>
      </c>
      <c r="G485">
        <v>96</v>
      </c>
      <c r="H485">
        <v>0.99813999999999903</v>
      </c>
      <c r="I485">
        <v>3.36</v>
      </c>
      <c r="J485">
        <v>0.53</v>
      </c>
      <c r="K485">
        <v>10</v>
      </c>
      <c r="L485">
        <v>5</v>
      </c>
    </row>
    <row r="486" spans="1:12" x14ac:dyDescent="0.45">
      <c r="A486">
        <v>7.1</v>
      </c>
      <c r="B486">
        <v>0.59</v>
      </c>
      <c r="C486">
        <v>0.01</v>
      </c>
      <c r="D486">
        <v>2.5</v>
      </c>
      <c r="E486">
        <v>7.6999999999999999E-2</v>
      </c>
      <c r="F486">
        <v>20</v>
      </c>
      <c r="G486">
        <v>85</v>
      </c>
      <c r="H486">
        <v>0.99746000000000001</v>
      </c>
      <c r="I486">
        <v>3.55</v>
      </c>
      <c r="J486">
        <v>0.59</v>
      </c>
      <c r="K486">
        <v>9.8000000000000007</v>
      </c>
      <c r="L486">
        <v>5</v>
      </c>
    </row>
    <row r="487" spans="1:12" x14ac:dyDescent="0.45">
      <c r="A487">
        <v>9.9</v>
      </c>
      <c r="B487">
        <v>0.35</v>
      </c>
      <c r="C487">
        <v>0.41</v>
      </c>
      <c r="D487">
        <v>2.2999999999999998</v>
      </c>
      <c r="E487">
        <v>8.3000000000000004E-2</v>
      </c>
      <c r="F487">
        <v>11</v>
      </c>
      <c r="G487">
        <v>61</v>
      </c>
      <c r="H487">
        <v>0.99819999999999998</v>
      </c>
      <c r="I487">
        <v>3.21</v>
      </c>
      <c r="J487">
        <v>0.5</v>
      </c>
      <c r="K487">
        <v>9.5</v>
      </c>
      <c r="L487">
        <v>5</v>
      </c>
    </row>
    <row r="488" spans="1:12" x14ac:dyDescent="0.45">
      <c r="A488">
        <v>10</v>
      </c>
      <c r="B488">
        <v>0.56000000000000005</v>
      </c>
      <c r="C488">
        <v>0.24</v>
      </c>
      <c r="D488">
        <v>2.2000000000000002</v>
      </c>
      <c r="E488">
        <v>7.9000000000000001E-2</v>
      </c>
      <c r="F488">
        <v>19</v>
      </c>
      <c r="G488">
        <v>58</v>
      </c>
      <c r="H488">
        <v>0.99909999999999999</v>
      </c>
      <c r="I488">
        <v>3.18</v>
      </c>
      <c r="J488">
        <v>0.56000000000000005</v>
      </c>
      <c r="K488">
        <v>10.1</v>
      </c>
      <c r="L488">
        <v>6</v>
      </c>
    </row>
    <row r="489" spans="1:12" x14ac:dyDescent="0.45">
      <c r="A489">
        <v>8.6</v>
      </c>
      <c r="B489">
        <v>0.63</v>
      </c>
      <c r="C489">
        <v>0.17</v>
      </c>
      <c r="D489">
        <v>2.9</v>
      </c>
      <c r="E489">
        <v>9.9000000000000005E-2</v>
      </c>
      <c r="F489">
        <v>21</v>
      </c>
      <c r="G489">
        <v>119</v>
      </c>
      <c r="H489">
        <v>0.998</v>
      </c>
      <c r="I489">
        <v>3.09</v>
      </c>
      <c r="J489">
        <v>0.52</v>
      </c>
      <c r="K489">
        <v>9.3000000000000007</v>
      </c>
      <c r="L489">
        <v>5</v>
      </c>
    </row>
    <row r="490" spans="1:12" x14ac:dyDescent="0.45">
      <c r="A490">
        <v>7.4</v>
      </c>
      <c r="B490">
        <v>0.37</v>
      </c>
      <c r="C490">
        <v>0.43</v>
      </c>
      <c r="D490">
        <v>2.6</v>
      </c>
      <c r="E490">
        <v>8.1999999999999906E-2</v>
      </c>
      <c r="F490">
        <v>18</v>
      </c>
      <c r="G490">
        <v>82</v>
      </c>
      <c r="H490">
        <v>0.99707999999999997</v>
      </c>
      <c r="I490">
        <v>3.33</v>
      </c>
      <c r="J490">
        <v>0.68</v>
      </c>
      <c r="K490">
        <v>9.6999999999999993</v>
      </c>
      <c r="L490">
        <v>6</v>
      </c>
    </row>
    <row r="491" spans="1:12" x14ac:dyDescent="0.45">
      <c r="A491">
        <v>7.1</v>
      </c>
      <c r="B491">
        <v>0.61</v>
      </c>
      <c r="C491">
        <v>0.02</v>
      </c>
      <c r="D491">
        <v>2.5</v>
      </c>
      <c r="E491">
        <v>8.1000000000000003E-2</v>
      </c>
      <c r="F491">
        <v>17</v>
      </c>
      <c r="G491">
        <v>87</v>
      </c>
      <c r="H491">
        <v>0.99744999999999995</v>
      </c>
      <c r="I491">
        <v>3.48</v>
      </c>
      <c r="J491">
        <v>0.6</v>
      </c>
      <c r="K491">
        <v>9.6999999999999993</v>
      </c>
      <c r="L491">
        <v>6</v>
      </c>
    </row>
    <row r="492" spans="1:12" x14ac:dyDescent="0.45">
      <c r="A492">
        <v>7.7</v>
      </c>
      <c r="B492">
        <v>0.6</v>
      </c>
      <c r="C492">
        <v>0</v>
      </c>
      <c r="D492">
        <v>2.6</v>
      </c>
      <c r="E492">
        <v>5.5E-2</v>
      </c>
      <c r="F492">
        <v>7</v>
      </c>
      <c r="G492">
        <v>13</v>
      </c>
      <c r="H492">
        <v>0.99639</v>
      </c>
      <c r="I492">
        <v>3.38</v>
      </c>
      <c r="J492">
        <v>0.56000000000000005</v>
      </c>
      <c r="K492">
        <v>10.8</v>
      </c>
      <c r="L492">
        <v>5</v>
      </c>
    </row>
    <row r="493" spans="1:12" x14ac:dyDescent="0.45">
      <c r="A493">
        <v>10.1</v>
      </c>
      <c r="B493">
        <v>0.27</v>
      </c>
      <c r="C493">
        <v>0.54</v>
      </c>
      <c r="D493">
        <v>2.2999999999999998</v>
      </c>
      <c r="E493">
        <v>6.5000000000000002E-2</v>
      </c>
      <c r="F493">
        <v>7</v>
      </c>
      <c r="G493">
        <v>26</v>
      </c>
      <c r="H493">
        <v>0.99531000000000003</v>
      </c>
      <c r="I493">
        <v>3.17</v>
      </c>
      <c r="J493">
        <v>0.53</v>
      </c>
      <c r="K493">
        <v>12.5</v>
      </c>
      <c r="L493">
        <v>6</v>
      </c>
    </row>
    <row r="494" spans="1:12" x14ac:dyDescent="0.45">
      <c r="A494">
        <v>9.4</v>
      </c>
      <c r="B494">
        <v>0.5</v>
      </c>
      <c r="C494">
        <v>0.34</v>
      </c>
      <c r="D494">
        <v>3.6</v>
      </c>
      <c r="E494">
        <v>8.1999999999999906E-2</v>
      </c>
      <c r="F494">
        <v>5</v>
      </c>
      <c r="G494">
        <v>14</v>
      </c>
      <c r="H494">
        <v>0.99870000000000003</v>
      </c>
      <c r="I494">
        <v>3.29</v>
      </c>
      <c r="J494">
        <v>0.52</v>
      </c>
      <c r="K494">
        <v>10.7</v>
      </c>
      <c r="L494">
        <v>6</v>
      </c>
    </row>
    <row r="495" spans="1:12" x14ac:dyDescent="0.45">
      <c r="A495">
        <v>8.6</v>
      </c>
      <c r="B495">
        <v>0.55000000000000004</v>
      </c>
      <c r="C495">
        <v>0.09</v>
      </c>
      <c r="D495">
        <v>3.3</v>
      </c>
      <c r="E495">
        <v>6.8000000000000005E-2</v>
      </c>
      <c r="F495">
        <v>8</v>
      </c>
      <c r="G495">
        <v>17</v>
      </c>
      <c r="H495">
        <v>0.99734999999999996</v>
      </c>
      <c r="I495">
        <v>3.23</v>
      </c>
      <c r="J495">
        <v>0.44</v>
      </c>
      <c r="K495">
        <v>10</v>
      </c>
      <c r="L495">
        <v>5</v>
      </c>
    </row>
    <row r="496" spans="1:12" x14ac:dyDescent="0.45">
      <c r="A496">
        <v>5.0999999999999996</v>
      </c>
      <c r="B496">
        <v>0.58499999999999996</v>
      </c>
      <c r="C496">
        <v>0</v>
      </c>
      <c r="D496">
        <v>1.7</v>
      </c>
      <c r="E496">
        <v>4.3999999999999997E-2</v>
      </c>
      <c r="F496">
        <v>14</v>
      </c>
      <c r="G496">
        <v>86</v>
      </c>
      <c r="H496">
        <v>0.99263999999999997</v>
      </c>
      <c r="I496">
        <v>3.56</v>
      </c>
      <c r="J496">
        <v>0.94</v>
      </c>
      <c r="K496">
        <v>12.9</v>
      </c>
      <c r="L496">
        <v>7</v>
      </c>
    </row>
    <row r="497" spans="1:12" x14ac:dyDescent="0.45">
      <c r="A497">
        <v>7.7</v>
      </c>
      <c r="B497">
        <v>0.56000000000000005</v>
      </c>
      <c r="C497">
        <v>0.08</v>
      </c>
      <c r="D497">
        <v>2.5</v>
      </c>
      <c r="E497">
        <v>0.114</v>
      </c>
      <c r="F497">
        <v>14</v>
      </c>
      <c r="G497">
        <v>46</v>
      </c>
      <c r="H497">
        <v>0.99709999999999999</v>
      </c>
      <c r="I497">
        <v>3.24</v>
      </c>
      <c r="J497">
        <v>0.66</v>
      </c>
      <c r="K497">
        <v>9.6</v>
      </c>
      <c r="L497">
        <v>6</v>
      </c>
    </row>
    <row r="498" spans="1:12" x14ac:dyDescent="0.45">
      <c r="A498">
        <v>8.4</v>
      </c>
      <c r="B498">
        <v>0.52</v>
      </c>
      <c r="C498">
        <v>0.22</v>
      </c>
      <c r="D498">
        <v>2.7</v>
      </c>
      <c r="E498">
        <v>8.4000000000000005E-2</v>
      </c>
      <c r="F498">
        <v>4</v>
      </c>
      <c r="G498">
        <v>18</v>
      </c>
      <c r="H498">
        <v>0.99682000000000004</v>
      </c>
      <c r="I498">
        <v>3.26</v>
      </c>
      <c r="J498">
        <v>0.56999999999999995</v>
      </c>
      <c r="K498">
        <v>9.9</v>
      </c>
      <c r="L498">
        <v>6</v>
      </c>
    </row>
    <row r="499" spans="1:12" x14ac:dyDescent="0.45">
      <c r="A499">
        <v>8.1999999999999993</v>
      </c>
      <c r="B499">
        <v>0.28000000000000003</v>
      </c>
      <c r="C499">
        <v>0.4</v>
      </c>
      <c r="D499">
        <v>2.4</v>
      </c>
      <c r="E499">
        <v>5.1999999999999998E-2</v>
      </c>
      <c r="F499">
        <v>4</v>
      </c>
      <c r="G499">
        <v>10</v>
      </c>
      <c r="H499">
        <v>0.99356</v>
      </c>
      <c r="I499">
        <v>3.33</v>
      </c>
      <c r="J499">
        <v>0.7</v>
      </c>
      <c r="K499">
        <v>12.8</v>
      </c>
      <c r="L499">
        <v>7</v>
      </c>
    </row>
    <row r="500" spans="1:12" x14ac:dyDescent="0.45">
      <c r="A500">
        <v>8.4</v>
      </c>
      <c r="B500">
        <v>0.25</v>
      </c>
      <c r="C500">
        <v>0.39</v>
      </c>
      <c r="D500">
        <v>2</v>
      </c>
      <c r="E500">
        <v>4.0999999999999898E-2</v>
      </c>
      <c r="F500">
        <v>4</v>
      </c>
      <c r="G500">
        <v>10</v>
      </c>
      <c r="H500">
        <v>0.99385999999999997</v>
      </c>
      <c r="I500">
        <v>3.27</v>
      </c>
      <c r="J500">
        <v>0.71</v>
      </c>
      <c r="K500">
        <v>12.5</v>
      </c>
      <c r="L500">
        <v>7</v>
      </c>
    </row>
    <row r="501" spans="1:12" x14ac:dyDescent="0.45">
      <c r="A501">
        <v>7.6</v>
      </c>
      <c r="B501">
        <v>0.48</v>
      </c>
      <c r="C501">
        <v>0.31</v>
      </c>
      <c r="D501">
        <v>2.8</v>
      </c>
      <c r="E501">
        <v>7.0000000000000007E-2</v>
      </c>
      <c r="F501">
        <v>4</v>
      </c>
      <c r="G501">
        <v>15</v>
      </c>
      <c r="H501">
        <v>0.99692999999999898</v>
      </c>
      <c r="I501">
        <v>3.22</v>
      </c>
      <c r="J501">
        <v>0.55000000000000004</v>
      </c>
      <c r="K501">
        <v>10.3</v>
      </c>
      <c r="L501">
        <v>6</v>
      </c>
    </row>
    <row r="502" spans="1:12" x14ac:dyDescent="0.45">
      <c r="A502">
        <v>7.3</v>
      </c>
      <c r="B502">
        <v>0.49</v>
      </c>
      <c r="C502">
        <v>0.1</v>
      </c>
      <c r="D502">
        <v>2.6</v>
      </c>
      <c r="E502">
        <v>6.8000000000000005E-2</v>
      </c>
      <c r="F502">
        <v>4</v>
      </c>
      <c r="G502">
        <v>14</v>
      </c>
      <c r="H502">
        <v>0.99561999999999995</v>
      </c>
      <c r="I502">
        <v>3.3</v>
      </c>
      <c r="J502">
        <v>0.47</v>
      </c>
      <c r="K502">
        <v>10.5</v>
      </c>
      <c r="L502">
        <v>5</v>
      </c>
    </row>
    <row r="503" spans="1:12" x14ac:dyDescent="0.45">
      <c r="A503">
        <v>10.8</v>
      </c>
      <c r="B503">
        <v>0.45</v>
      </c>
      <c r="C503">
        <v>0.33</v>
      </c>
      <c r="D503">
        <v>2.5</v>
      </c>
      <c r="E503">
        <v>9.9000000000000005E-2</v>
      </c>
      <c r="F503">
        <v>20</v>
      </c>
      <c r="G503">
        <v>38</v>
      </c>
      <c r="H503">
        <v>0.99817999999999996</v>
      </c>
      <c r="I503">
        <v>3.24</v>
      </c>
      <c r="J503">
        <v>0.71</v>
      </c>
      <c r="K503">
        <v>10.8</v>
      </c>
      <c r="L503">
        <v>5</v>
      </c>
    </row>
    <row r="504" spans="1:12" x14ac:dyDescent="0.45">
      <c r="A504">
        <v>6.9</v>
      </c>
      <c r="B504">
        <v>0.39</v>
      </c>
      <c r="C504">
        <v>0.24</v>
      </c>
      <c r="D504">
        <v>2.1</v>
      </c>
      <c r="E504">
        <v>0.10199999999999999</v>
      </c>
      <c r="F504">
        <v>4</v>
      </c>
      <c r="G504">
        <v>7</v>
      </c>
      <c r="H504">
        <v>0.99461999999999995</v>
      </c>
      <c r="I504">
        <v>3.44</v>
      </c>
      <c r="J504">
        <v>0.57999999999999996</v>
      </c>
      <c r="K504">
        <v>11.4</v>
      </c>
      <c r="L504">
        <v>4</v>
      </c>
    </row>
    <row r="505" spans="1:12" x14ac:dyDescent="0.45">
      <c r="A505">
        <v>9.8000000000000007</v>
      </c>
      <c r="B505">
        <v>0.51</v>
      </c>
      <c r="C505">
        <v>0.19</v>
      </c>
      <c r="D505">
        <v>3.2</v>
      </c>
      <c r="E505">
        <v>8.1000000000000003E-2</v>
      </c>
      <c r="F505">
        <v>8</v>
      </c>
      <c r="G505">
        <v>30</v>
      </c>
      <c r="H505">
        <v>0.99839999999999995</v>
      </c>
      <c r="I505">
        <v>3.23</v>
      </c>
      <c r="J505">
        <v>0.57999999999999996</v>
      </c>
      <c r="K505">
        <v>10.5</v>
      </c>
      <c r="L505">
        <v>6</v>
      </c>
    </row>
    <row r="506" spans="1:12" x14ac:dyDescent="0.45">
      <c r="A506">
        <v>10.8</v>
      </c>
      <c r="B506">
        <v>0.28999999999999998</v>
      </c>
      <c r="C506">
        <v>0.42</v>
      </c>
      <c r="D506">
        <v>1.6</v>
      </c>
      <c r="E506">
        <v>8.4000000000000005E-2</v>
      </c>
      <c r="F506">
        <v>19</v>
      </c>
      <c r="G506">
        <v>27</v>
      </c>
      <c r="H506">
        <v>0.99544999999999995</v>
      </c>
      <c r="I506">
        <v>3.28</v>
      </c>
      <c r="J506">
        <v>0.73</v>
      </c>
      <c r="K506">
        <v>11.9</v>
      </c>
      <c r="L506">
        <v>6</v>
      </c>
    </row>
    <row r="507" spans="1:12" x14ac:dyDescent="0.45">
      <c r="A507">
        <v>7.1</v>
      </c>
      <c r="B507">
        <v>0.71499999999999997</v>
      </c>
      <c r="C507">
        <v>0</v>
      </c>
      <c r="D507">
        <v>2.35</v>
      </c>
      <c r="E507">
        <v>7.0999999999999994E-2</v>
      </c>
      <c r="F507">
        <v>21</v>
      </c>
      <c r="G507">
        <v>47</v>
      </c>
      <c r="H507">
        <v>0.99631999999999998</v>
      </c>
      <c r="I507">
        <v>3.29</v>
      </c>
      <c r="J507">
        <v>0.45</v>
      </c>
      <c r="K507">
        <v>9.4</v>
      </c>
      <c r="L507">
        <v>5</v>
      </c>
    </row>
    <row r="508" spans="1:12" x14ac:dyDescent="0.45">
      <c r="A508">
        <v>9.1</v>
      </c>
      <c r="B508">
        <v>0.66</v>
      </c>
      <c r="C508">
        <v>0.15</v>
      </c>
      <c r="D508">
        <v>3.2</v>
      </c>
      <c r="E508">
        <v>9.6999999999999906E-2</v>
      </c>
      <c r="F508">
        <v>9</v>
      </c>
      <c r="G508">
        <v>59</v>
      </c>
      <c r="H508">
        <v>0.99975999999999998</v>
      </c>
      <c r="I508">
        <v>3.28</v>
      </c>
      <c r="J508">
        <v>0.54</v>
      </c>
      <c r="K508">
        <v>9.6</v>
      </c>
      <c r="L508">
        <v>5</v>
      </c>
    </row>
    <row r="509" spans="1:12" x14ac:dyDescent="0.45">
      <c r="A509">
        <v>7</v>
      </c>
      <c r="B509">
        <v>0.68500000000000005</v>
      </c>
      <c r="C509">
        <v>0</v>
      </c>
      <c r="D509">
        <v>1.9</v>
      </c>
      <c r="E509">
        <v>9.9000000000000005E-2</v>
      </c>
      <c r="F509">
        <v>9</v>
      </c>
      <c r="G509">
        <v>22</v>
      </c>
      <c r="H509">
        <v>0.99605999999999995</v>
      </c>
      <c r="I509">
        <v>3.34</v>
      </c>
      <c r="J509">
        <v>0.6</v>
      </c>
      <c r="K509">
        <v>9.6999999999999993</v>
      </c>
      <c r="L509">
        <v>5</v>
      </c>
    </row>
    <row r="510" spans="1:12" x14ac:dyDescent="0.45">
      <c r="A510">
        <v>6.7</v>
      </c>
      <c r="B510">
        <v>0.54</v>
      </c>
      <c r="C510">
        <v>0.13</v>
      </c>
      <c r="D510">
        <v>2</v>
      </c>
      <c r="E510">
        <v>7.5999999999999998E-2</v>
      </c>
      <c r="F510">
        <v>15</v>
      </c>
      <c r="G510">
        <v>36</v>
      </c>
      <c r="H510">
        <v>0.99729999999999996</v>
      </c>
      <c r="I510">
        <v>3.61</v>
      </c>
      <c r="J510">
        <v>0.64</v>
      </c>
      <c r="K510">
        <v>9.8000000000000007</v>
      </c>
      <c r="L510">
        <v>5</v>
      </c>
    </row>
    <row r="511" spans="1:12" x14ac:dyDescent="0.45">
      <c r="A511">
        <v>7.1</v>
      </c>
      <c r="B511">
        <v>0.48</v>
      </c>
      <c r="C511">
        <v>0.28000000000000003</v>
      </c>
      <c r="D511">
        <v>2.8</v>
      </c>
      <c r="E511">
        <v>6.8000000000000005E-2</v>
      </c>
      <c r="F511">
        <v>6</v>
      </c>
      <c r="G511">
        <v>16</v>
      </c>
      <c r="H511">
        <v>0.99682000000000004</v>
      </c>
      <c r="I511">
        <v>3.24</v>
      </c>
      <c r="J511">
        <v>0.53</v>
      </c>
      <c r="K511">
        <v>10.3</v>
      </c>
      <c r="L511">
        <v>5</v>
      </c>
    </row>
    <row r="512" spans="1:12" x14ac:dyDescent="0.45">
      <c r="A512">
        <v>7.1</v>
      </c>
      <c r="B512">
        <v>0.46</v>
      </c>
      <c r="C512">
        <v>0.14000000000000001</v>
      </c>
      <c r="D512">
        <v>2.8</v>
      </c>
      <c r="E512">
        <v>7.5999999999999998E-2</v>
      </c>
      <c r="F512">
        <v>15</v>
      </c>
      <c r="G512">
        <v>37</v>
      </c>
      <c r="H512">
        <v>0.99624000000000001</v>
      </c>
      <c r="I512">
        <v>3.36</v>
      </c>
      <c r="J512">
        <v>0.49</v>
      </c>
      <c r="K512">
        <v>10.7</v>
      </c>
      <c r="L512">
        <v>5</v>
      </c>
    </row>
    <row r="513" spans="1:12" x14ac:dyDescent="0.45">
      <c r="A513">
        <v>7.5</v>
      </c>
      <c r="B513">
        <v>0.27</v>
      </c>
      <c r="C513">
        <v>0.34</v>
      </c>
      <c r="D513">
        <v>2.2999999999999998</v>
      </c>
      <c r="E513">
        <v>0.05</v>
      </c>
      <c r="F513">
        <v>4</v>
      </c>
      <c r="G513">
        <v>8</v>
      </c>
      <c r="H513">
        <v>0.99509999999999998</v>
      </c>
      <c r="I513">
        <v>3.4</v>
      </c>
      <c r="J513">
        <v>0.64</v>
      </c>
      <c r="K513">
        <v>11</v>
      </c>
      <c r="L513">
        <v>7</v>
      </c>
    </row>
    <row r="514" spans="1:12" x14ac:dyDescent="0.45">
      <c r="A514">
        <v>7.8</v>
      </c>
      <c r="B514">
        <v>0.56999999999999995</v>
      </c>
      <c r="C514">
        <v>0.09</v>
      </c>
      <c r="D514">
        <v>2.2999999999999998</v>
      </c>
      <c r="E514">
        <v>6.5000000000000002E-2</v>
      </c>
      <c r="F514">
        <v>34</v>
      </c>
      <c r="G514">
        <v>45</v>
      </c>
      <c r="H514">
        <v>0.99417</v>
      </c>
      <c r="I514">
        <v>3.46</v>
      </c>
      <c r="J514">
        <v>0.74</v>
      </c>
      <c r="K514">
        <v>12.7</v>
      </c>
      <c r="L514">
        <v>8</v>
      </c>
    </row>
    <row r="515" spans="1:12" x14ac:dyDescent="0.45">
      <c r="A515">
        <v>5.9</v>
      </c>
      <c r="B515">
        <v>0.61</v>
      </c>
      <c r="C515">
        <v>0.08</v>
      </c>
      <c r="D515">
        <v>2.1</v>
      </c>
      <c r="E515">
        <v>7.0999999999999994E-2</v>
      </c>
      <c r="F515">
        <v>16</v>
      </c>
      <c r="G515">
        <v>24</v>
      </c>
      <c r="H515">
        <v>0.99375999999999998</v>
      </c>
      <c r="I515">
        <v>3.56</v>
      </c>
      <c r="J515">
        <v>0.77</v>
      </c>
      <c r="K515">
        <v>11.1</v>
      </c>
      <c r="L515">
        <v>6</v>
      </c>
    </row>
    <row r="516" spans="1:12" x14ac:dyDescent="0.45">
      <c r="A516">
        <v>7.5</v>
      </c>
      <c r="B516">
        <v>0.68500000000000005</v>
      </c>
      <c r="C516">
        <v>7.0000000000000007E-2</v>
      </c>
      <c r="D516">
        <v>2.5</v>
      </c>
      <c r="E516">
        <v>5.7999999999999899E-2</v>
      </c>
      <c r="F516">
        <v>5</v>
      </c>
      <c r="G516">
        <v>9</v>
      </c>
      <c r="H516">
        <v>0.99631999999999998</v>
      </c>
      <c r="I516">
        <v>3.38</v>
      </c>
      <c r="J516">
        <v>0.55000000000000004</v>
      </c>
      <c r="K516">
        <v>10.9</v>
      </c>
      <c r="L516">
        <v>4</v>
      </c>
    </row>
    <row r="517" spans="1:12" x14ac:dyDescent="0.45">
      <c r="A517">
        <v>8.8000000000000007</v>
      </c>
      <c r="B517">
        <v>0.68500000000000005</v>
      </c>
      <c r="C517">
        <v>0.26</v>
      </c>
      <c r="D517">
        <v>1.6</v>
      </c>
      <c r="E517">
        <v>8.7999999999999995E-2</v>
      </c>
      <c r="F517">
        <v>16</v>
      </c>
      <c r="G517">
        <v>23</v>
      </c>
      <c r="H517">
        <v>0.99693999999999905</v>
      </c>
      <c r="I517">
        <v>3.32</v>
      </c>
      <c r="J517">
        <v>0.47</v>
      </c>
      <c r="K517">
        <v>9.4</v>
      </c>
      <c r="L517">
        <v>5</v>
      </c>
    </row>
    <row r="518" spans="1:12" x14ac:dyDescent="0.45">
      <c r="A518">
        <v>7.6</v>
      </c>
      <c r="B518">
        <v>0.66500000000000004</v>
      </c>
      <c r="C518">
        <v>0.1</v>
      </c>
      <c r="D518">
        <v>1.5</v>
      </c>
      <c r="E518">
        <v>6.6000000000000003E-2</v>
      </c>
      <c r="F518">
        <v>27</v>
      </c>
      <c r="G518">
        <v>55</v>
      </c>
      <c r="H518">
        <v>0.99655000000000005</v>
      </c>
      <c r="I518">
        <v>3.39</v>
      </c>
      <c r="J518">
        <v>0.51</v>
      </c>
      <c r="K518">
        <v>9.3000000000000007</v>
      </c>
      <c r="L518">
        <v>5</v>
      </c>
    </row>
    <row r="519" spans="1:12" x14ac:dyDescent="0.45">
      <c r="A519">
        <v>10.1</v>
      </c>
      <c r="B519">
        <v>0.31</v>
      </c>
      <c r="C519">
        <v>0.35</v>
      </c>
      <c r="D519">
        <v>1.6</v>
      </c>
      <c r="E519">
        <v>7.4999999999999997E-2</v>
      </c>
      <c r="F519">
        <v>9</v>
      </c>
      <c r="G519">
        <v>28</v>
      </c>
      <c r="H519">
        <v>0.99672000000000005</v>
      </c>
      <c r="I519">
        <v>3.24</v>
      </c>
      <c r="J519">
        <v>0.83</v>
      </c>
      <c r="K519">
        <v>11.2</v>
      </c>
      <c r="L519">
        <v>7</v>
      </c>
    </row>
    <row r="520" spans="1:12" x14ac:dyDescent="0.45">
      <c r="A520">
        <v>6</v>
      </c>
      <c r="B520">
        <v>0.5</v>
      </c>
      <c r="C520">
        <v>0.04</v>
      </c>
      <c r="D520">
        <v>2.2000000000000002</v>
      </c>
      <c r="E520">
        <v>9.1999999999999998E-2</v>
      </c>
      <c r="F520">
        <v>13</v>
      </c>
      <c r="G520">
        <v>26</v>
      </c>
      <c r="H520">
        <v>0.99646999999999997</v>
      </c>
      <c r="I520">
        <v>3.46</v>
      </c>
      <c r="J520">
        <v>0.47</v>
      </c>
      <c r="K520">
        <v>10</v>
      </c>
      <c r="L520">
        <v>5</v>
      </c>
    </row>
    <row r="521" spans="1:12" x14ac:dyDescent="0.45">
      <c r="A521">
        <v>11.1</v>
      </c>
      <c r="B521">
        <v>0.42</v>
      </c>
      <c r="C521">
        <v>0.47</v>
      </c>
      <c r="D521">
        <v>2.65</v>
      </c>
      <c r="E521">
        <v>8.5000000000000006E-2</v>
      </c>
      <c r="F521">
        <v>9</v>
      </c>
      <c r="G521">
        <v>34</v>
      </c>
      <c r="H521">
        <v>0.99736000000000002</v>
      </c>
      <c r="I521">
        <v>3.24</v>
      </c>
      <c r="J521">
        <v>0.77</v>
      </c>
      <c r="K521">
        <v>12.1</v>
      </c>
      <c r="L521">
        <v>7</v>
      </c>
    </row>
    <row r="522" spans="1:12" x14ac:dyDescent="0.45">
      <c r="A522">
        <v>6.6</v>
      </c>
      <c r="B522">
        <v>0.66</v>
      </c>
      <c r="C522">
        <v>0</v>
      </c>
      <c r="D522">
        <v>3</v>
      </c>
      <c r="E522">
        <v>0.115</v>
      </c>
      <c r="F522">
        <v>21</v>
      </c>
      <c r="G522">
        <v>31</v>
      </c>
      <c r="H522">
        <v>0.99629000000000001</v>
      </c>
      <c r="I522">
        <v>3.45</v>
      </c>
      <c r="J522">
        <v>0.63</v>
      </c>
      <c r="K522">
        <v>10.3</v>
      </c>
      <c r="L522">
        <v>5</v>
      </c>
    </row>
    <row r="523" spans="1:12" x14ac:dyDescent="0.45">
      <c r="A523">
        <v>10.6</v>
      </c>
      <c r="B523">
        <v>0.5</v>
      </c>
      <c r="C523">
        <v>0.45</v>
      </c>
      <c r="D523">
        <v>2.6</v>
      </c>
      <c r="E523">
        <v>0.11899999999999999</v>
      </c>
      <c r="F523">
        <v>34</v>
      </c>
      <c r="G523">
        <v>68</v>
      </c>
      <c r="H523">
        <v>0.99707999999999997</v>
      </c>
      <c r="I523">
        <v>3.23</v>
      </c>
      <c r="J523">
        <v>0.72</v>
      </c>
      <c r="K523">
        <v>10.9</v>
      </c>
      <c r="L523">
        <v>6</v>
      </c>
    </row>
    <row r="524" spans="1:12" x14ac:dyDescent="0.45">
      <c r="A524">
        <v>7.1</v>
      </c>
      <c r="B524">
        <v>0.68500000000000005</v>
      </c>
      <c r="C524">
        <v>0.35</v>
      </c>
      <c r="D524">
        <v>2</v>
      </c>
      <c r="E524">
        <v>8.7999999999999995E-2</v>
      </c>
      <c r="F524">
        <v>9</v>
      </c>
      <c r="G524">
        <v>92</v>
      </c>
      <c r="H524">
        <v>0.99629999999999996</v>
      </c>
      <c r="I524">
        <v>3.28</v>
      </c>
      <c r="J524">
        <v>0.62</v>
      </c>
      <c r="K524">
        <v>9.4</v>
      </c>
      <c r="L524">
        <v>5</v>
      </c>
    </row>
    <row r="525" spans="1:12" x14ac:dyDescent="0.45">
      <c r="A525">
        <v>9.9</v>
      </c>
      <c r="B525">
        <v>0.25</v>
      </c>
      <c r="C525">
        <v>0.46</v>
      </c>
      <c r="D525">
        <v>1.7</v>
      </c>
      <c r="E525">
        <v>6.2E-2</v>
      </c>
      <c r="F525">
        <v>26</v>
      </c>
      <c r="G525">
        <v>42</v>
      </c>
      <c r="H525">
        <v>0.99590000000000001</v>
      </c>
      <c r="I525">
        <v>3.18</v>
      </c>
      <c r="J525">
        <v>0.83</v>
      </c>
      <c r="K525">
        <v>10.6</v>
      </c>
      <c r="L525">
        <v>6</v>
      </c>
    </row>
    <row r="526" spans="1:12" x14ac:dyDescent="0.45">
      <c r="A526">
        <v>6.4</v>
      </c>
      <c r="B526">
        <v>0.64</v>
      </c>
      <c r="C526">
        <v>0.21</v>
      </c>
      <c r="D526">
        <v>1.8</v>
      </c>
      <c r="E526">
        <v>8.1000000000000003E-2</v>
      </c>
      <c r="F526">
        <v>14</v>
      </c>
      <c r="G526">
        <v>31</v>
      </c>
      <c r="H526">
        <v>0.99688999999999905</v>
      </c>
      <c r="I526">
        <v>3.59</v>
      </c>
      <c r="J526">
        <v>0.66</v>
      </c>
      <c r="K526">
        <v>9.8000000000000007</v>
      </c>
      <c r="L526">
        <v>5</v>
      </c>
    </row>
    <row r="527" spans="1:12" x14ac:dyDescent="0.45">
      <c r="A527">
        <v>7.4</v>
      </c>
      <c r="B527">
        <v>0.68</v>
      </c>
      <c r="C527">
        <v>0.16</v>
      </c>
      <c r="D527">
        <v>1.8</v>
      </c>
      <c r="E527">
        <v>7.8E-2</v>
      </c>
      <c r="F527">
        <v>12</v>
      </c>
      <c r="G527">
        <v>39</v>
      </c>
      <c r="H527">
        <v>0.99770000000000003</v>
      </c>
      <c r="I527">
        <v>3.5</v>
      </c>
      <c r="J527">
        <v>0.7</v>
      </c>
      <c r="K527">
        <v>9.9</v>
      </c>
      <c r="L527">
        <v>6</v>
      </c>
    </row>
    <row r="528" spans="1:12" x14ac:dyDescent="0.45">
      <c r="A528">
        <v>6.4</v>
      </c>
      <c r="B528">
        <v>0.63</v>
      </c>
      <c r="C528">
        <v>0.21</v>
      </c>
      <c r="D528">
        <v>1.6</v>
      </c>
      <c r="E528">
        <v>0.08</v>
      </c>
      <c r="F528">
        <v>12</v>
      </c>
      <c r="G528">
        <v>32</v>
      </c>
      <c r="H528">
        <v>0.99688999999999905</v>
      </c>
      <c r="I528">
        <v>3.58</v>
      </c>
      <c r="J528">
        <v>0.66</v>
      </c>
      <c r="K528">
        <v>9.8000000000000007</v>
      </c>
      <c r="L528">
        <v>5</v>
      </c>
    </row>
    <row r="529" spans="1:12" x14ac:dyDescent="0.45">
      <c r="A529">
        <v>9.3000000000000007</v>
      </c>
      <c r="B529">
        <v>0.43</v>
      </c>
      <c r="C529">
        <v>0.44</v>
      </c>
      <c r="D529">
        <v>1.9</v>
      </c>
      <c r="E529">
        <v>8.5000000000000006E-2</v>
      </c>
      <c r="F529">
        <v>9</v>
      </c>
      <c r="G529">
        <v>22</v>
      </c>
      <c r="H529">
        <v>0.99707999999999997</v>
      </c>
      <c r="I529">
        <v>3.28</v>
      </c>
      <c r="J529">
        <v>0.55000000000000004</v>
      </c>
      <c r="K529">
        <v>9.5</v>
      </c>
      <c r="L529">
        <v>5</v>
      </c>
    </row>
    <row r="530" spans="1:12" x14ac:dyDescent="0.45">
      <c r="A530">
        <v>9.3000000000000007</v>
      </c>
      <c r="B530">
        <v>0.36</v>
      </c>
      <c r="C530">
        <v>0.39</v>
      </c>
      <c r="D530">
        <v>1.5</v>
      </c>
      <c r="E530">
        <v>0.08</v>
      </c>
      <c r="F530">
        <v>41</v>
      </c>
      <c r="G530">
        <v>55</v>
      </c>
      <c r="H530">
        <v>0.99651999999999996</v>
      </c>
      <c r="I530">
        <v>3.47</v>
      </c>
      <c r="J530">
        <v>0.73</v>
      </c>
      <c r="K530">
        <v>10.9</v>
      </c>
      <c r="L530">
        <v>6</v>
      </c>
    </row>
    <row r="531" spans="1:12" x14ac:dyDescent="0.45">
      <c r="A531">
        <v>7.6</v>
      </c>
      <c r="B531">
        <v>0.73499999999999999</v>
      </c>
      <c r="C531">
        <v>0.02</v>
      </c>
      <c r="D531">
        <v>2.5</v>
      </c>
      <c r="E531">
        <v>7.0999999999999994E-2</v>
      </c>
      <c r="F531">
        <v>10</v>
      </c>
      <c r="G531">
        <v>14</v>
      </c>
      <c r="H531">
        <v>0.99537999999999904</v>
      </c>
      <c r="I531">
        <v>3.51</v>
      </c>
      <c r="J531">
        <v>0.71</v>
      </c>
      <c r="K531">
        <v>11.7</v>
      </c>
      <c r="L531">
        <v>7</v>
      </c>
    </row>
    <row r="532" spans="1:12" x14ac:dyDescent="0.45">
      <c r="A532">
        <v>8.1999999999999993</v>
      </c>
      <c r="B532">
        <v>0.26</v>
      </c>
      <c r="C532">
        <v>0.34</v>
      </c>
      <c r="D532">
        <v>2.5</v>
      </c>
      <c r="E532">
        <v>7.2999999999999995E-2</v>
      </c>
      <c r="F532">
        <v>16</v>
      </c>
      <c r="G532">
        <v>47</v>
      </c>
      <c r="H532">
        <v>0.99593999999999905</v>
      </c>
      <c r="I532">
        <v>3.4</v>
      </c>
      <c r="J532">
        <v>0.78</v>
      </c>
      <c r="K532">
        <v>11.3</v>
      </c>
      <c r="L532">
        <v>7</v>
      </c>
    </row>
    <row r="533" spans="1:12" x14ac:dyDescent="0.45">
      <c r="A533">
        <v>11.7</v>
      </c>
      <c r="B533">
        <v>0.28000000000000003</v>
      </c>
      <c r="C533">
        <v>0.47</v>
      </c>
      <c r="D533">
        <v>1.7</v>
      </c>
      <c r="E533">
        <v>5.3999999999999999E-2</v>
      </c>
      <c r="F533">
        <v>17</v>
      </c>
      <c r="G533">
        <v>32</v>
      </c>
      <c r="H533">
        <v>0.99685999999999997</v>
      </c>
      <c r="I533">
        <v>3.15</v>
      </c>
      <c r="J533">
        <v>0.67</v>
      </c>
      <c r="K533">
        <v>10.6</v>
      </c>
      <c r="L533">
        <v>7</v>
      </c>
    </row>
    <row r="534" spans="1:12" x14ac:dyDescent="0.45">
      <c r="A534">
        <v>6.8</v>
      </c>
      <c r="B534">
        <v>0.56000000000000005</v>
      </c>
      <c r="C534">
        <v>0.22</v>
      </c>
      <c r="D534">
        <v>1.8</v>
      </c>
      <c r="E534">
        <v>7.3999999999999996E-2</v>
      </c>
      <c r="F534">
        <v>15</v>
      </c>
      <c r="G534">
        <v>24</v>
      </c>
      <c r="H534">
        <v>0.99437999999999904</v>
      </c>
      <c r="I534">
        <v>3.4</v>
      </c>
      <c r="J534">
        <v>0.82</v>
      </c>
      <c r="K534">
        <v>11.2</v>
      </c>
      <c r="L534">
        <v>6</v>
      </c>
    </row>
    <row r="535" spans="1:12" x14ac:dyDescent="0.45">
      <c r="A535">
        <v>7.2</v>
      </c>
      <c r="B535">
        <v>0.62</v>
      </c>
      <c r="C535">
        <v>0.06</v>
      </c>
      <c r="D535">
        <v>2.7</v>
      </c>
      <c r="E535">
        <v>7.6999999999999999E-2</v>
      </c>
      <c r="F535">
        <v>15</v>
      </c>
      <c r="G535">
        <v>85</v>
      </c>
      <c r="H535">
        <v>0.99746000000000001</v>
      </c>
      <c r="I535">
        <v>3.51</v>
      </c>
      <c r="J535">
        <v>0.54</v>
      </c>
      <c r="K535">
        <v>9.5</v>
      </c>
      <c r="L535">
        <v>5</v>
      </c>
    </row>
    <row r="536" spans="1:12" x14ac:dyDescent="0.45">
      <c r="A536">
        <v>5.8</v>
      </c>
      <c r="B536">
        <v>1.01</v>
      </c>
      <c r="C536">
        <v>0.66</v>
      </c>
      <c r="D536">
        <v>2</v>
      </c>
      <c r="E536">
        <v>3.9E-2</v>
      </c>
      <c r="F536">
        <v>15</v>
      </c>
      <c r="G536">
        <v>88</v>
      </c>
      <c r="H536">
        <v>0.99356999999999995</v>
      </c>
      <c r="I536">
        <v>3.66</v>
      </c>
      <c r="J536">
        <v>0.6</v>
      </c>
      <c r="K536">
        <v>11.5</v>
      </c>
      <c r="L536">
        <v>6</v>
      </c>
    </row>
    <row r="537" spans="1:12" x14ac:dyDescent="0.45">
      <c r="A537">
        <v>7.5</v>
      </c>
      <c r="B537">
        <v>0.42</v>
      </c>
      <c r="C537">
        <v>0.32</v>
      </c>
      <c r="D537">
        <v>2.7</v>
      </c>
      <c r="E537">
        <v>6.7000000000000004E-2</v>
      </c>
      <c r="F537">
        <v>7</v>
      </c>
      <c r="G537">
        <v>25</v>
      </c>
      <c r="H537">
        <v>0.99627999999999906</v>
      </c>
      <c r="I537">
        <v>3.24</v>
      </c>
      <c r="J537">
        <v>0.44</v>
      </c>
      <c r="K537">
        <v>10.4</v>
      </c>
      <c r="L537">
        <v>5</v>
      </c>
    </row>
    <row r="538" spans="1:12" x14ac:dyDescent="0.45">
      <c r="A538">
        <v>7.2</v>
      </c>
      <c r="B538">
        <v>0.62</v>
      </c>
      <c r="C538">
        <v>0.06</v>
      </c>
      <c r="D538">
        <v>2.5</v>
      </c>
      <c r="E538">
        <v>7.8E-2</v>
      </c>
      <c r="F538">
        <v>17</v>
      </c>
      <c r="G538">
        <v>84</v>
      </c>
      <c r="H538">
        <v>0.99746000000000001</v>
      </c>
      <c r="I538">
        <v>3.51</v>
      </c>
      <c r="J538">
        <v>0.53</v>
      </c>
      <c r="K538">
        <v>9.6999999999999993</v>
      </c>
      <c r="L538">
        <v>5</v>
      </c>
    </row>
    <row r="539" spans="1:12" x14ac:dyDescent="0.45">
      <c r="A539">
        <v>7.2</v>
      </c>
      <c r="B539">
        <v>0.63500000000000001</v>
      </c>
      <c r="C539">
        <v>7.0000000000000007E-2</v>
      </c>
      <c r="D539">
        <v>2.6</v>
      </c>
      <c r="E539">
        <v>7.6999999999999999E-2</v>
      </c>
      <c r="F539">
        <v>16</v>
      </c>
      <c r="G539">
        <v>86</v>
      </c>
      <c r="H539">
        <v>0.99747999999999903</v>
      </c>
      <c r="I539">
        <v>3.51</v>
      </c>
      <c r="J539">
        <v>0.54</v>
      </c>
      <c r="K539">
        <v>9.6999999999999993</v>
      </c>
      <c r="L539">
        <v>5</v>
      </c>
    </row>
    <row r="540" spans="1:12" x14ac:dyDescent="0.45">
      <c r="A540">
        <v>6.8</v>
      </c>
      <c r="B540">
        <v>0.49</v>
      </c>
      <c r="C540">
        <v>0.22</v>
      </c>
      <c r="D540">
        <v>2.2999999999999998</v>
      </c>
      <c r="E540">
        <v>7.0999999999999994E-2</v>
      </c>
      <c r="F540">
        <v>13</v>
      </c>
      <c r="G540">
        <v>24</v>
      </c>
      <c r="H540">
        <v>0.99437999999999904</v>
      </c>
      <c r="I540">
        <v>3.41</v>
      </c>
      <c r="J540">
        <v>0.83</v>
      </c>
      <c r="K540">
        <v>11.3</v>
      </c>
      <c r="L540">
        <v>6</v>
      </c>
    </row>
    <row r="541" spans="1:12" x14ac:dyDescent="0.45">
      <c r="A541">
        <v>6.9</v>
      </c>
      <c r="B541">
        <v>0.51</v>
      </c>
      <c r="C541">
        <v>0.23</v>
      </c>
      <c r="D541">
        <v>2</v>
      </c>
      <c r="E541">
        <v>7.1999999999999995E-2</v>
      </c>
      <c r="F541">
        <v>13</v>
      </c>
      <c r="G541">
        <v>22</v>
      </c>
      <c r="H541">
        <v>0.99437999999999904</v>
      </c>
      <c r="I541">
        <v>3.4</v>
      </c>
      <c r="J541">
        <v>0.84</v>
      </c>
      <c r="K541">
        <v>11.2</v>
      </c>
      <c r="L541">
        <v>6</v>
      </c>
    </row>
    <row r="542" spans="1:12" x14ac:dyDescent="0.45">
      <c r="A542">
        <v>7.6</v>
      </c>
      <c r="B542">
        <v>0.63</v>
      </c>
      <c r="C542">
        <v>0.03</v>
      </c>
      <c r="D542">
        <v>2</v>
      </c>
      <c r="E542">
        <v>0.08</v>
      </c>
      <c r="F542">
        <v>27</v>
      </c>
      <c r="G542">
        <v>43</v>
      </c>
      <c r="H542">
        <v>0.995779999999999</v>
      </c>
      <c r="I542">
        <v>3.44</v>
      </c>
      <c r="J542">
        <v>0.64</v>
      </c>
      <c r="K542">
        <v>10.9</v>
      </c>
      <c r="L542">
        <v>6</v>
      </c>
    </row>
    <row r="543" spans="1:12" x14ac:dyDescent="0.45">
      <c r="A543">
        <v>7.7</v>
      </c>
      <c r="B543">
        <v>0.71499999999999997</v>
      </c>
      <c r="C543">
        <v>0.01</v>
      </c>
      <c r="D543">
        <v>2.1</v>
      </c>
      <c r="E543">
        <v>6.4000000000000001E-2</v>
      </c>
      <c r="F543">
        <v>31</v>
      </c>
      <c r="G543">
        <v>43</v>
      </c>
      <c r="H543">
        <v>0.99370999999999998</v>
      </c>
      <c r="I543">
        <v>3.41</v>
      </c>
      <c r="J543">
        <v>0.56999999999999995</v>
      </c>
      <c r="K543">
        <v>11.8</v>
      </c>
      <c r="L543">
        <v>6</v>
      </c>
    </row>
    <row r="544" spans="1:12" x14ac:dyDescent="0.45">
      <c r="A544">
        <v>6.9</v>
      </c>
      <c r="B544">
        <v>0.56000000000000005</v>
      </c>
      <c r="C544">
        <v>0.03</v>
      </c>
      <c r="D544">
        <v>1.5</v>
      </c>
      <c r="E544">
        <v>8.5999999999999993E-2</v>
      </c>
      <c r="F544">
        <v>36</v>
      </c>
      <c r="G544">
        <v>46</v>
      </c>
      <c r="H544">
        <v>0.99521999999999999</v>
      </c>
      <c r="I544">
        <v>3.53</v>
      </c>
      <c r="J544">
        <v>0.56999999999999995</v>
      </c>
      <c r="K544">
        <v>10.6</v>
      </c>
      <c r="L544">
        <v>5</v>
      </c>
    </row>
    <row r="545" spans="1:12" x14ac:dyDescent="0.45">
      <c r="A545">
        <v>7.3</v>
      </c>
      <c r="B545">
        <v>0.35</v>
      </c>
      <c r="C545">
        <v>0.24</v>
      </c>
      <c r="D545">
        <v>2</v>
      </c>
      <c r="E545">
        <v>6.7000000000000004E-2</v>
      </c>
      <c r="F545">
        <v>28</v>
      </c>
      <c r="G545">
        <v>48</v>
      </c>
      <c r="H545">
        <v>0.99575999999999998</v>
      </c>
      <c r="I545">
        <v>3.43</v>
      </c>
      <c r="J545">
        <v>0.54</v>
      </c>
      <c r="K545">
        <v>10</v>
      </c>
      <c r="L545">
        <v>4</v>
      </c>
    </row>
    <row r="546" spans="1:12" x14ac:dyDescent="0.45">
      <c r="A546">
        <v>9.1</v>
      </c>
      <c r="B546">
        <v>0.21</v>
      </c>
      <c r="C546">
        <v>0.37</v>
      </c>
      <c r="D546">
        <v>1.6</v>
      </c>
      <c r="E546">
        <v>6.7000000000000004E-2</v>
      </c>
      <c r="F546">
        <v>6</v>
      </c>
      <c r="G546">
        <v>10</v>
      </c>
      <c r="H546">
        <v>0.99551999999999996</v>
      </c>
      <c r="I546">
        <v>3.23</v>
      </c>
      <c r="J546">
        <v>0.57999999999999996</v>
      </c>
      <c r="K546">
        <v>11.1</v>
      </c>
      <c r="L546">
        <v>7</v>
      </c>
    </row>
    <row r="547" spans="1:12" x14ac:dyDescent="0.45">
      <c r="A547">
        <v>10.4</v>
      </c>
      <c r="B547">
        <v>0.38</v>
      </c>
      <c r="C547">
        <v>0.46</v>
      </c>
      <c r="D547">
        <v>2.1</v>
      </c>
      <c r="E547">
        <v>0.104</v>
      </c>
      <c r="F547">
        <v>6</v>
      </c>
      <c r="G547">
        <v>10</v>
      </c>
      <c r="H547">
        <v>0.99663999999999997</v>
      </c>
      <c r="I547">
        <v>3.12</v>
      </c>
      <c r="J547">
        <v>0.65</v>
      </c>
      <c r="K547">
        <v>11.8</v>
      </c>
      <c r="L547">
        <v>7</v>
      </c>
    </row>
    <row r="548" spans="1:12" x14ac:dyDescent="0.45">
      <c r="A548">
        <v>8.8000000000000007</v>
      </c>
      <c r="B548">
        <v>0.31</v>
      </c>
      <c r="C548">
        <v>0.4</v>
      </c>
      <c r="D548">
        <v>2.8</v>
      </c>
      <c r="E548">
        <v>0.109</v>
      </c>
      <c r="F548">
        <v>7</v>
      </c>
      <c r="G548">
        <v>16</v>
      </c>
      <c r="H548">
        <v>0.99613999999999903</v>
      </c>
      <c r="I548">
        <v>3.31</v>
      </c>
      <c r="J548">
        <v>0.79</v>
      </c>
      <c r="K548">
        <v>11.8</v>
      </c>
      <c r="L548">
        <v>7</v>
      </c>
    </row>
    <row r="549" spans="1:12" x14ac:dyDescent="0.45">
      <c r="A549">
        <v>7.1</v>
      </c>
      <c r="B549">
        <v>0.47</v>
      </c>
      <c r="C549">
        <v>0</v>
      </c>
      <c r="D549">
        <v>2.2000000000000002</v>
      </c>
      <c r="E549">
        <v>6.7000000000000004E-2</v>
      </c>
      <c r="F549">
        <v>7</v>
      </c>
      <c r="G549">
        <v>14</v>
      </c>
      <c r="H549">
        <v>0.99517</v>
      </c>
      <c r="I549">
        <v>3.4</v>
      </c>
      <c r="J549">
        <v>0.57999999999999996</v>
      </c>
      <c r="K549">
        <v>10.9</v>
      </c>
      <c r="L549">
        <v>4</v>
      </c>
    </row>
    <row r="550" spans="1:12" x14ac:dyDescent="0.45">
      <c r="A550">
        <v>7.2</v>
      </c>
      <c r="B550">
        <v>0.6</v>
      </c>
      <c r="C550">
        <v>0.04</v>
      </c>
      <c r="D550">
        <v>2.5</v>
      </c>
      <c r="E550">
        <v>7.5999999999999998E-2</v>
      </c>
      <c r="F550">
        <v>18</v>
      </c>
      <c r="G550">
        <v>88</v>
      </c>
      <c r="H550">
        <v>0.99744999999999995</v>
      </c>
      <c r="I550">
        <v>3.53</v>
      </c>
      <c r="J550">
        <v>0.55000000000000004</v>
      </c>
      <c r="K550">
        <v>9.5</v>
      </c>
      <c r="L550">
        <v>5</v>
      </c>
    </row>
    <row r="551" spans="1:12" x14ac:dyDescent="0.45">
      <c r="A551">
        <v>9.1999999999999993</v>
      </c>
      <c r="B551">
        <v>0.56000000000000005</v>
      </c>
      <c r="C551">
        <v>0.18</v>
      </c>
      <c r="D551">
        <v>1.6</v>
      </c>
      <c r="E551">
        <v>7.8E-2</v>
      </c>
      <c r="F551">
        <v>10</v>
      </c>
      <c r="G551">
        <v>21</v>
      </c>
      <c r="H551">
        <v>0.99575999999999998</v>
      </c>
      <c r="I551">
        <v>3.15</v>
      </c>
      <c r="J551">
        <v>0.49</v>
      </c>
      <c r="K551">
        <v>9.9</v>
      </c>
      <c r="L551">
        <v>5</v>
      </c>
    </row>
    <row r="552" spans="1:12" x14ac:dyDescent="0.45">
      <c r="A552">
        <v>7.6</v>
      </c>
      <c r="B552">
        <v>0.71499999999999997</v>
      </c>
      <c r="C552">
        <v>0</v>
      </c>
      <c r="D552">
        <v>2.1</v>
      </c>
      <c r="E552">
        <v>6.8000000000000005E-2</v>
      </c>
      <c r="F552">
        <v>30</v>
      </c>
      <c r="G552">
        <v>35</v>
      </c>
      <c r="H552">
        <v>0.99532999999999905</v>
      </c>
      <c r="I552">
        <v>3.48</v>
      </c>
      <c r="J552">
        <v>0.65</v>
      </c>
      <c r="K552">
        <v>11.4</v>
      </c>
      <c r="L552">
        <v>6</v>
      </c>
    </row>
    <row r="553" spans="1:12" x14ac:dyDescent="0.45">
      <c r="A553">
        <v>8.9</v>
      </c>
      <c r="B553">
        <v>0.75</v>
      </c>
      <c r="C553">
        <v>0.14000000000000001</v>
      </c>
      <c r="D553">
        <v>2.5</v>
      </c>
      <c r="E553">
        <v>8.5999999999999993E-2</v>
      </c>
      <c r="F553">
        <v>9</v>
      </c>
      <c r="G553">
        <v>30</v>
      </c>
      <c r="H553">
        <v>0.99824000000000002</v>
      </c>
      <c r="I553">
        <v>3.34</v>
      </c>
      <c r="J553">
        <v>0.64</v>
      </c>
      <c r="K553">
        <v>10.5</v>
      </c>
      <c r="L553">
        <v>5</v>
      </c>
    </row>
    <row r="554" spans="1:12" x14ac:dyDescent="0.45">
      <c r="A554">
        <v>9</v>
      </c>
      <c r="B554">
        <v>0.8</v>
      </c>
      <c r="C554">
        <v>0.12</v>
      </c>
      <c r="D554">
        <v>2.4</v>
      </c>
      <c r="E554">
        <v>8.3000000000000004E-2</v>
      </c>
      <c r="F554">
        <v>8</v>
      </c>
      <c r="G554">
        <v>28</v>
      </c>
      <c r="H554">
        <v>0.99836000000000003</v>
      </c>
      <c r="I554">
        <v>3.33</v>
      </c>
      <c r="J554">
        <v>0.65</v>
      </c>
      <c r="K554">
        <v>10.4</v>
      </c>
      <c r="L554">
        <v>6</v>
      </c>
    </row>
    <row r="555" spans="1:12" x14ac:dyDescent="0.45">
      <c r="A555">
        <v>10.7</v>
      </c>
      <c r="B555">
        <v>0.52</v>
      </c>
      <c r="C555">
        <v>0.38</v>
      </c>
      <c r="D555">
        <v>2.6</v>
      </c>
      <c r="E555">
        <v>6.6000000000000003E-2</v>
      </c>
      <c r="F555">
        <v>29</v>
      </c>
      <c r="G555">
        <v>56</v>
      </c>
      <c r="H555">
        <v>0.99577000000000004</v>
      </c>
      <c r="I555">
        <v>3.15</v>
      </c>
      <c r="J555">
        <v>0.79</v>
      </c>
      <c r="K555">
        <v>12.1</v>
      </c>
      <c r="L555">
        <v>7</v>
      </c>
    </row>
    <row r="556" spans="1:12" x14ac:dyDescent="0.45">
      <c r="A556">
        <v>6.8</v>
      </c>
      <c r="B556">
        <v>0.56999999999999995</v>
      </c>
      <c r="C556">
        <v>0</v>
      </c>
      <c r="D556">
        <v>2.5</v>
      </c>
      <c r="E556">
        <v>7.1999999999999995E-2</v>
      </c>
      <c r="F556">
        <v>32</v>
      </c>
      <c r="G556">
        <v>64</v>
      </c>
      <c r="H556">
        <v>0.99490999999999996</v>
      </c>
      <c r="I556">
        <v>3.43</v>
      </c>
      <c r="J556">
        <v>0.56000000000000005</v>
      </c>
      <c r="K556">
        <v>11.2</v>
      </c>
      <c r="L556">
        <v>6</v>
      </c>
    </row>
    <row r="557" spans="1:12" x14ac:dyDescent="0.45">
      <c r="A557">
        <v>7.2</v>
      </c>
      <c r="B557">
        <v>0.34</v>
      </c>
      <c r="C557">
        <v>0.24</v>
      </c>
      <c r="D557">
        <v>2</v>
      </c>
      <c r="E557">
        <v>7.0999999999999994E-2</v>
      </c>
      <c r="F557">
        <v>30</v>
      </c>
      <c r="G557">
        <v>52</v>
      </c>
      <c r="H557">
        <v>0.99575999999999998</v>
      </c>
      <c r="I557">
        <v>3.44</v>
      </c>
      <c r="J557">
        <v>0.57999999999999996</v>
      </c>
      <c r="K557">
        <v>10.1</v>
      </c>
      <c r="L557">
        <v>5</v>
      </c>
    </row>
    <row r="558" spans="1:12" x14ac:dyDescent="0.45">
      <c r="A558">
        <v>7.2</v>
      </c>
      <c r="B558">
        <v>0.66</v>
      </c>
      <c r="C558">
        <v>0.03</v>
      </c>
      <c r="D558">
        <v>2.2999999999999998</v>
      </c>
      <c r="E558">
        <v>7.8E-2</v>
      </c>
      <c r="F558">
        <v>16</v>
      </c>
      <c r="G558">
        <v>86</v>
      </c>
      <c r="H558">
        <v>0.99742999999999904</v>
      </c>
      <c r="I558">
        <v>3.53</v>
      </c>
      <c r="J558">
        <v>0.56999999999999995</v>
      </c>
      <c r="K558">
        <v>9.6999999999999993</v>
      </c>
      <c r="L558">
        <v>5</v>
      </c>
    </row>
    <row r="559" spans="1:12" x14ac:dyDescent="0.45">
      <c r="A559">
        <v>10.1</v>
      </c>
      <c r="B559">
        <v>0.45</v>
      </c>
      <c r="C559">
        <v>0.23</v>
      </c>
      <c r="D559">
        <v>1.9</v>
      </c>
      <c r="E559">
        <v>8.1999999999999906E-2</v>
      </c>
      <c r="F559">
        <v>10</v>
      </c>
      <c r="G559">
        <v>18</v>
      </c>
      <c r="H559">
        <v>0.99773999999999996</v>
      </c>
      <c r="I559">
        <v>3.22</v>
      </c>
      <c r="J559">
        <v>0.65</v>
      </c>
      <c r="K559">
        <v>9.3000000000000007</v>
      </c>
      <c r="L559">
        <v>6</v>
      </c>
    </row>
    <row r="560" spans="1:12" x14ac:dyDescent="0.45">
      <c r="A560">
        <v>7.2</v>
      </c>
      <c r="B560">
        <v>0.63</v>
      </c>
      <c r="C560">
        <v>0.03</v>
      </c>
      <c r="D560">
        <v>2.2000000000000002</v>
      </c>
      <c r="E560">
        <v>0.08</v>
      </c>
      <c r="F560">
        <v>17</v>
      </c>
      <c r="G560">
        <v>88</v>
      </c>
      <c r="H560">
        <v>0.99744999999999995</v>
      </c>
      <c r="I560">
        <v>3.53</v>
      </c>
      <c r="J560">
        <v>0.57999999999999996</v>
      </c>
      <c r="K560">
        <v>9.8000000000000007</v>
      </c>
      <c r="L560">
        <v>6</v>
      </c>
    </row>
    <row r="561" spans="1:12" x14ac:dyDescent="0.45">
      <c r="A561">
        <v>7.1</v>
      </c>
      <c r="B561">
        <v>0.59</v>
      </c>
      <c r="C561">
        <v>0.01</v>
      </c>
      <c r="D561">
        <v>2.2999999999999998</v>
      </c>
      <c r="E561">
        <v>0.08</v>
      </c>
      <c r="F561">
        <v>27</v>
      </c>
      <c r="G561">
        <v>43</v>
      </c>
      <c r="H561">
        <v>0.99550000000000005</v>
      </c>
      <c r="I561">
        <v>3.42</v>
      </c>
      <c r="J561">
        <v>0.57999999999999996</v>
      </c>
      <c r="K561">
        <v>10.7</v>
      </c>
      <c r="L561">
        <v>6</v>
      </c>
    </row>
    <row r="562" spans="1:12" x14ac:dyDescent="0.45">
      <c r="A562">
        <v>8.3000000000000007</v>
      </c>
      <c r="B562">
        <v>0.31</v>
      </c>
      <c r="C562">
        <v>0.39</v>
      </c>
      <c r="D562">
        <v>2.4</v>
      </c>
      <c r="E562">
        <v>7.8E-2</v>
      </c>
      <c r="F562">
        <v>17</v>
      </c>
      <c r="G562">
        <v>43</v>
      </c>
      <c r="H562">
        <v>0.99443999999999999</v>
      </c>
      <c r="I562">
        <v>3.31</v>
      </c>
      <c r="J562">
        <v>0.77</v>
      </c>
      <c r="K562">
        <v>12.5</v>
      </c>
      <c r="L562">
        <v>7</v>
      </c>
    </row>
    <row r="563" spans="1:12" x14ac:dyDescent="0.45">
      <c r="A563">
        <v>8.9</v>
      </c>
      <c r="B563">
        <v>0.31</v>
      </c>
      <c r="C563">
        <v>0.36</v>
      </c>
      <c r="D563">
        <v>2.6</v>
      </c>
      <c r="E563">
        <v>5.5999999999999897E-2</v>
      </c>
      <c r="F563">
        <v>10</v>
      </c>
      <c r="G563">
        <v>39</v>
      </c>
      <c r="H563">
        <v>0.99561999999999995</v>
      </c>
      <c r="I563">
        <v>3.4</v>
      </c>
      <c r="J563">
        <v>0.69</v>
      </c>
      <c r="K563">
        <v>11.8</v>
      </c>
      <c r="L563">
        <v>5</v>
      </c>
    </row>
    <row r="564" spans="1:12" x14ac:dyDescent="0.45">
      <c r="A564">
        <v>7.4</v>
      </c>
      <c r="B564">
        <v>0.63500000000000001</v>
      </c>
      <c r="C564">
        <v>0.1</v>
      </c>
      <c r="D564">
        <v>2.4</v>
      </c>
      <c r="E564">
        <v>0.08</v>
      </c>
      <c r="F564">
        <v>16</v>
      </c>
      <c r="G564">
        <v>33</v>
      </c>
      <c r="H564">
        <v>0.99736000000000002</v>
      </c>
      <c r="I564">
        <v>3.58</v>
      </c>
      <c r="J564">
        <v>0.69</v>
      </c>
      <c r="K564">
        <v>10.8</v>
      </c>
      <c r="L564">
        <v>7</v>
      </c>
    </row>
    <row r="565" spans="1:12" x14ac:dyDescent="0.45">
      <c r="A565">
        <v>9.1999999999999993</v>
      </c>
      <c r="B565">
        <v>0.57999999999999996</v>
      </c>
      <c r="C565">
        <v>0.2</v>
      </c>
      <c r="D565">
        <v>3</v>
      </c>
      <c r="E565">
        <v>8.1000000000000003E-2</v>
      </c>
      <c r="F565">
        <v>15</v>
      </c>
      <c r="G565">
        <v>115</v>
      </c>
      <c r="H565">
        <v>0.998</v>
      </c>
      <c r="I565">
        <v>3.23</v>
      </c>
      <c r="J565">
        <v>0.59</v>
      </c>
      <c r="K565">
        <v>9.5</v>
      </c>
      <c r="L565">
        <v>5</v>
      </c>
    </row>
    <row r="566" spans="1:12" x14ac:dyDescent="0.45">
      <c r="A566">
        <v>7.2</v>
      </c>
      <c r="B566">
        <v>0.54</v>
      </c>
      <c r="C566">
        <v>0.27</v>
      </c>
      <c r="D566">
        <v>2.6</v>
      </c>
      <c r="E566">
        <v>8.4000000000000005E-2</v>
      </c>
      <c r="F566">
        <v>12</v>
      </c>
      <c r="G566">
        <v>78</v>
      </c>
      <c r="H566">
        <v>0.99639999999999995</v>
      </c>
      <c r="I566">
        <v>3.39</v>
      </c>
      <c r="J566">
        <v>0.71</v>
      </c>
      <c r="K566">
        <v>11</v>
      </c>
      <c r="L566">
        <v>5</v>
      </c>
    </row>
    <row r="567" spans="1:12" x14ac:dyDescent="0.45">
      <c r="A567">
        <v>6.1</v>
      </c>
      <c r="B567">
        <v>0.56000000000000005</v>
      </c>
      <c r="C567">
        <v>0</v>
      </c>
      <c r="D567">
        <v>2.2000000000000002</v>
      </c>
      <c r="E567">
        <v>7.9000000000000001E-2</v>
      </c>
      <c r="F567">
        <v>6</v>
      </c>
      <c r="G567">
        <v>9</v>
      </c>
      <c r="H567">
        <v>0.99480000000000002</v>
      </c>
      <c r="I567">
        <v>3.59</v>
      </c>
      <c r="J567">
        <v>0.54</v>
      </c>
      <c r="K567">
        <v>11.5</v>
      </c>
      <c r="L567">
        <v>6</v>
      </c>
    </row>
    <row r="568" spans="1:12" x14ac:dyDescent="0.45">
      <c r="A568">
        <v>7.4</v>
      </c>
      <c r="B568">
        <v>0.52</v>
      </c>
      <c r="C568">
        <v>0.13</v>
      </c>
      <c r="D568">
        <v>2.4</v>
      </c>
      <c r="E568">
        <v>7.8E-2</v>
      </c>
      <c r="F568">
        <v>34</v>
      </c>
      <c r="G568">
        <v>61</v>
      </c>
      <c r="H568">
        <v>0.99527999999999905</v>
      </c>
      <c r="I568">
        <v>3.43</v>
      </c>
      <c r="J568">
        <v>0.59</v>
      </c>
      <c r="K568">
        <v>10.8</v>
      </c>
      <c r="L568">
        <v>6</v>
      </c>
    </row>
    <row r="569" spans="1:12" x14ac:dyDescent="0.45">
      <c r="A569">
        <v>7.3</v>
      </c>
      <c r="B569">
        <v>0.30499999999999999</v>
      </c>
      <c r="C569">
        <v>0.39</v>
      </c>
      <c r="D569">
        <v>1.2</v>
      </c>
      <c r="E569">
        <v>5.8999999999999997E-2</v>
      </c>
      <c r="F569">
        <v>7</v>
      </c>
      <c r="G569">
        <v>11</v>
      </c>
      <c r="H569">
        <v>0.99331000000000003</v>
      </c>
      <c r="I569">
        <v>3.29</v>
      </c>
      <c r="J569">
        <v>0.52</v>
      </c>
      <c r="K569">
        <v>11.5</v>
      </c>
      <c r="L569">
        <v>6</v>
      </c>
    </row>
    <row r="570" spans="1:12" x14ac:dyDescent="0.45">
      <c r="A570">
        <v>10</v>
      </c>
      <c r="B570">
        <v>0.46</v>
      </c>
      <c r="C570">
        <v>0.44</v>
      </c>
      <c r="D570">
        <v>2.9</v>
      </c>
      <c r="E570">
        <v>6.5000000000000002E-2</v>
      </c>
      <c r="F570">
        <v>4</v>
      </c>
      <c r="G570">
        <v>8</v>
      </c>
      <c r="H570">
        <v>0.99673999999999996</v>
      </c>
      <c r="I570">
        <v>3.33</v>
      </c>
      <c r="J570">
        <v>0.62</v>
      </c>
      <c r="K570">
        <v>12.2</v>
      </c>
      <c r="L570">
        <v>6</v>
      </c>
    </row>
    <row r="571" spans="1:12" x14ac:dyDescent="0.45">
      <c r="A571">
        <v>8.6</v>
      </c>
      <c r="B571">
        <v>0.315</v>
      </c>
      <c r="C571">
        <v>0.4</v>
      </c>
      <c r="D571">
        <v>2.2000000000000002</v>
      </c>
      <c r="E571">
        <v>7.9000000000000001E-2</v>
      </c>
      <c r="F571">
        <v>3</v>
      </c>
      <c r="G571">
        <v>6</v>
      </c>
      <c r="H571">
        <v>0.99512</v>
      </c>
      <c r="I571">
        <v>3.27</v>
      </c>
      <c r="J571">
        <v>0.67</v>
      </c>
      <c r="K571">
        <v>11.9</v>
      </c>
      <c r="L571">
        <v>6</v>
      </c>
    </row>
    <row r="572" spans="1:12" x14ac:dyDescent="0.45">
      <c r="A572">
        <v>8.4</v>
      </c>
      <c r="B572">
        <v>0.36</v>
      </c>
      <c r="C572">
        <v>0.32</v>
      </c>
      <c r="D572">
        <v>2.2000000000000002</v>
      </c>
      <c r="E572">
        <v>8.1000000000000003E-2</v>
      </c>
      <c r="F572">
        <v>32</v>
      </c>
      <c r="G572">
        <v>79</v>
      </c>
      <c r="H572">
        <v>0.99639999999999995</v>
      </c>
      <c r="I572">
        <v>3.3</v>
      </c>
      <c r="J572">
        <v>0.72</v>
      </c>
      <c r="K572">
        <v>11</v>
      </c>
      <c r="L572">
        <v>6</v>
      </c>
    </row>
    <row r="573" spans="1:12" x14ac:dyDescent="0.45">
      <c r="A573">
        <v>8.4</v>
      </c>
      <c r="B573">
        <v>0.62</v>
      </c>
      <c r="C573">
        <v>0.12</v>
      </c>
      <c r="D573">
        <v>1.8</v>
      </c>
      <c r="E573">
        <v>7.1999999999999995E-2</v>
      </c>
      <c r="F573">
        <v>38</v>
      </c>
      <c r="G573">
        <v>46</v>
      </c>
      <c r="H573">
        <v>0.99503999999999904</v>
      </c>
      <c r="I573">
        <v>3.38</v>
      </c>
      <c r="J573">
        <v>0.89</v>
      </c>
      <c r="K573">
        <v>11.8</v>
      </c>
      <c r="L573">
        <v>6</v>
      </c>
    </row>
    <row r="574" spans="1:12" x14ac:dyDescent="0.45">
      <c r="A574">
        <v>9.6</v>
      </c>
      <c r="B574">
        <v>0.41</v>
      </c>
      <c r="C574">
        <v>0.37</v>
      </c>
      <c r="D574">
        <v>2.2999999999999998</v>
      </c>
      <c r="E574">
        <v>9.0999999999999998E-2</v>
      </c>
      <c r="F574">
        <v>10</v>
      </c>
      <c r="G574">
        <v>23</v>
      </c>
      <c r="H574">
        <v>0.99785999999999997</v>
      </c>
      <c r="I574">
        <v>3.24</v>
      </c>
      <c r="J574">
        <v>0.56000000000000005</v>
      </c>
      <c r="K574">
        <v>10.5</v>
      </c>
      <c r="L574">
        <v>5</v>
      </c>
    </row>
    <row r="575" spans="1:12" x14ac:dyDescent="0.45">
      <c r="A575">
        <v>8.6</v>
      </c>
      <c r="B575">
        <v>0.47</v>
      </c>
      <c r="C575">
        <v>0.27</v>
      </c>
      <c r="D575">
        <v>2.2999999999999998</v>
      </c>
      <c r="E575">
        <v>5.5E-2</v>
      </c>
      <c r="F575">
        <v>14</v>
      </c>
      <c r="G575">
        <v>28</v>
      </c>
      <c r="H575">
        <v>0.99516000000000004</v>
      </c>
      <c r="I575">
        <v>3.18</v>
      </c>
      <c r="J575">
        <v>0.8</v>
      </c>
      <c r="K575">
        <v>11.2</v>
      </c>
      <c r="L575">
        <v>5</v>
      </c>
    </row>
    <row r="576" spans="1:12" x14ac:dyDescent="0.45">
      <c r="A576">
        <v>8.4</v>
      </c>
      <c r="B576">
        <v>0.67</v>
      </c>
      <c r="C576">
        <v>0.19</v>
      </c>
      <c r="D576">
        <v>2.2000000000000002</v>
      </c>
      <c r="E576">
        <v>9.2999999999999999E-2</v>
      </c>
      <c r="F576">
        <v>11</v>
      </c>
      <c r="G576">
        <v>75</v>
      </c>
      <c r="H576">
        <v>0.99736000000000002</v>
      </c>
      <c r="I576">
        <v>3.2</v>
      </c>
      <c r="J576">
        <v>0.59</v>
      </c>
      <c r="K576">
        <v>9.1999999999999993</v>
      </c>
      <c r="L576">
        <v>4</v>
      </c>
    </row>
    <row r="577" spans="1:12" x14ac:dyDescent="0.45">
      <c r="A577">
        <v>8.6999999999999993</v>
      </c>
      <c r="B577">
        <v>0.33</v>
      </c>
      <c r="C577">
        <v>0.38</v>
      </c>
      <c r="D577">
        <v>3.3</v>
      </c>
      <c r="E577">
        <v>6.3E-2</v>
      </c>
      <c r="F577">
        <v>10</v>
      </c>
      <c r="G577">
        <v>19</v>
      </c>
      <c r="H577">
        <v>0.99467999999999901</v>
      </c>
      <c r="I577">
        <v>3.3</v>
      </c>
      <c r="J577">
        <v>0.73</v>
      </c>
      <c r="K577">
        <v>12</v>
      </c>
      <c r="L577">
        <v>7</v>
      </c>
    </row>
    <row r="578" spans="1:12" x14ac:dyDescent="0.45">
      <c r="A578">
        <v>6.6</v>
      </c>
      <c r="B578">
        <v>0.61</v>
      </c>
      <c r="C578">
        <v>0.01</v>
      </c>
      <c r="D578">
        <v>1.9</v>
      </c>
      <c r="E578">
        <v>0.08</v>
      </c>
      <c r="F578">
        <v>8</v>
      </c>
      <c r="G578">
        <v>25</v>
      </c>
      <c r="H578">
        <v>0.99746000000000001</v>
      </c>
      <c r="I578">
        <v>3.69</v>
      </c>
      <c r="J578">
        <v>0.73</v>
      </c>
      <c r="K578">
        <v>10.5</v>
      </c>
      <c r="L578">
        <v>5</v>
      </c>
    </row>
    <row r="579" spans="1:12" x14ac:dyDescent="0.45">
      <c r="A579">
        <v>7.4</v>
      </c>
      <c r="B579">
        <v>0.61</v>
      </c>
      <c r="C579">
        <v>0.01</v>
      </c>
      <c r="D579">
        <v>2</v>
      </c>
      <c r="E579">
        <v>7.3999999999999996E-2</v>
      </c>
      <c r="F579">
        <v>13</v>
      </c>
      <c r="G579">
        <v>38</v>
      </c>
      <c r="H579">
        <v>0.99747999999999903</v>
      </c>
      <c r="I579">
        <v>3.48</v>
      </c>
      <c r="J579">
        <v>0.65</v>
      </c>
      <c r="K579">
        <v>9.8000000000000007</v>
      </c>
      <c r="L579">
        <v>5</v>
      </c>
    </row>
    <row r="580" spans="1:12" x14ac:dyDescent="0.45">
      <c r="A580">
        <v>7.6</v>
      </c>
      <c r="B580">
        <v>0.4</v>
      </c>
      <c r="C580">
        <v>0.28999999999999998</v>
      </c>
      <c r="D580">
        <v>1.9</v>
      </c>
      <c r="E580">
        <v>7.8E-2</v>
      </c>
      <c r="F580">
        <v>29</v>
      </c>
      <c r="G580">
        <v>66</v>
      </c>
      <c r="H580">
        <v>0.99709999999999999</v>
      </c>
      <c r="I580">
        <v>3.45</v>
      </c>
      <c r="J580">
        <v>0.59</v>
      </c>
      <c r="K580">
        <v>9.5</v>
      </c>
      <c r="L580">
        <v>6</v>
      </c>
    </row>
    <row r="581" spans="1:12" x14ac:dyDescent="0.45">
      <c r="A581">
        <v>8.8000000000000007</v>
      </c>
      <c r="B581">
        <v>0.3</v>
      </c>
      <c r="C581">
        <v>0.38</v>
      </c>
      <c r="D581">
        <v>2.2999999999999998</v>
      </c>
      <c r="E581">
        <v>0.06</v>
      </c>
      <c r="F581">
        <v>19</v>
      </c>
      <c r="G581">
        <v>72</v>
      </c>
      <c r="H581">
        <v>0.99542999999999904</v>
      </c>
      <c r="I581">
        <v>3.39</v>
      </c>
      <c r="J581">
        <v>0.72</v>
      </c>
      <c r="K581">
        <v>11.8</v>
      </c>
      <c r="L581">
        <v>6</v>
      </c>
    </row>
    <row r="582" spans="1:12" x14ac:dyDescent="0.45">
      <c r="A582">
        <v>12</v>
      </c>
      <c r="B582">
        <v>0.63</v>
      </c>
      <c r="C582">
        <v>0.5</v>
      </c>
      <c r="D582">
        <v>1.4</v>
      </c>
      <c r="E582">
        <v>7.0999999999999994E-2</v>
      </c>
      <c r="F582">
        <v>6</v>
      </c>
      <c r="G582">
        <v>26</v>
      </c>
      <c r="H582">
        <v>0.99790999999999996</v>
      </c>
      <c r="I582">
        <v>3.07</v>
      </c>
      <c r="J582">
        <v>0.6</v>
      </c>
      <c r="K582">
        <v>10.4</v>
      </c>
      <c r="L582">
        <v>4</v>
      </c>
    </row>
    <row r="583" spans="1:12" x14ac:dyDescent="0.45">
      <c r="A583">
        <v>7.2</v>
      </c>
      <c r="B583">
        <v>0.38</v>
      </c>
      <c r="C583">
        <v>0.38</v>
      </c>
      <c r="D583">
        <v>2.8</v>
      </c>
      <c r="E583">
        <v>6.8000000000000005E-2</v>
      </c>
      <c r="F583">
        <v>23</v>
      </c>
      <c r="G583">
        <v>42</v>
      </c>
      <c r="H583">
        <v>0.99356</v>
      </c>
      <c r="I583">
        <v>3.34</v>
      </c>
      <c r="J583">
        <v>0.72</v>
      </c>
      <c r="K583">
        <v>12.9</v>
      </c>
      <c r="L583">
        <v>7</v>
      </c>
    </row>
    <row r="584" spans="1:12" x14ac:dyDescent="0.45">
      <c r="A584">
        <v>6.2</v>
      </c>
      <c r="B584">
        <v>0.46</v>
      </c>
      <c r="C584">
        <v>0.17</v>
      </c>
      <c r="D584">
        <v>1.6</v>
      </c>
      <c r="E584">
        <v>7.2999999999999995E-2</v>
      </c>
      <c r="F584">
        <v>7</v>
      </c>
      <c r="G584">
        <v>11</v>
      </c>
      <c r="H584">
        <v>0.99424999999999997</v>
      </c>
      <c r="I584">
        <v>3.61</v>
      </c>
      <c r="J584">
        <v>0.54</v>
      </c>
      <c r="K584">
        <v>11.4</v>
      </c>
      <c r="L584">
        <v>5</v>
      </c>
    </row>
    <row r="585" spans="1:12" x14ac:dyDescent="0.45">
      <c r="A585">
        <v>9.6</v>
      </c>
      <c r="B585">
        <v>0.33</v>
      </c>
      <c r="C585">
        <v>0.52</v>
      </c>
      <c r="D585">
        <v>2.2000000000000002</v>
      </c>
      <c r="E585">
        <v>7.3999999999999996E-2</v>
      </c>
      <c r="F585">
        <v>13</v>
      </c>
      <c r="G585">
        <v>25</v>
      </c>
      <c r="H585">
        <v>0.99508999999999903</v>
      </c>
      <c r="I585">
        <v>3.36</v>
      </c>
      <c r="J585">
        <v>0.76</v>
      </c>
      <c r="K585">
        <v>12.4</v>
      </c>
      <c r="L585">
        <v>7</v>
      </c>
    </row>
    <row r="586" spans="1:12" x14ac:dyDescent="0.45">
      <c r="A586">
        <v>10.1</v>
      </c>
      <c r="B586">
        <v>0.43</v>
      </c>
      <c r="C586">
        <v>0.4</v>
      </c>
      <c r="D586">
        <v>2.6</v>
      </c>
      <c r="E586">
        <v>9.1999999999999998E-2</v>
      </c>
      <c r="F586">
        <v>13</v>
      </c>
      <c r="G586">
        <v>52</v>
      </c>
      <c r="H586">
        <v>0.99834000000000001</v>
      </c>
      <c r="I586">
        <v>3.22</v>
      </c>
      <c r="J586">
        <v>0.64</v>
      </c>
      <c r="K586">
        <v>10</v>
      </c>
      <c r="L586">
        <v>7</v>
      </c>
    </row>
    <row r="587" spans="1:12" x14ac:dyDescent="0.45">
      <c r="A587">
        <v>9.8000000000000007</v>
      </c>
      <c r="B587">
        <v>0.5</v>
      </c>
      <c r="C587">
        <v>0.34</v>
      </c>
      <c r="D587">
        <v>2.2999999999999998</v>
      </c>
      <c r="E587">
        <v>9.4E-2</v>
      </c>
      <c r="F587">
        <v>10</v>
      </c>
      <c r="G587">
        <v>45</v>
      </c>
      <c r="H587">
        <v>0.99863999999999997</v>
      </c>
      <c r="I587">
        <v>3.24</v>
      </c>
      <c r="J587">
        <v>0.6</v>
      </c>
      <c r="K587">
        <v>9.6999999999999993</v>
      </c>
      <c r="L587">
        <v>7</v>
      </c>
    </row>
    <row r="588" spans="1:12" x14ac:dyDescent="0.45">
      <c r="A588">
        <v>10.199999999999999</v>
      </c>
      <c r="B588">
        <v>0.44</v>
      </c>
      <c r="C588">
        <v>0.42</v>
      </c>
      <c r="D588">
        <v>2</v>
      </c>
      <c r="E588">
        <v>7.0999999999999994E-2</v>
      </c>
      <c r="F588">
        <v>7</v>
      </c>
      <c r="G588">
        <v>20</v>
      </c>
      <c r="H588">
        <v>0.99565999999999999</v>
      </c>
      <c r="I588">
        <v>3.14</v>
      </c>
      <c r="J588">
        <v>0.79</v>
      </c>
      <c r="K588">
        <v>11.1</v>
      </c>
      <c r="L588">
        <v>7</v>
      </c>
    </row>
    <row r="589" spans="1:12" x14ac:dyDescent="0.45">
      <c r="A589">
        <v>8.3000000000000007</v>
      </c>
      <c r="B589">
        <v>0.28000000000000003</v>
      </c>
      <c r="C589">
        <v>0.48</v>
      </c>
      <c r="D589">
        <v>2.1</v>
      </c>
      <c r="E589">
        <v>9.2999999999999999E-2</v>
      </c>
      <c r="F589">
        <v>6</v>
      </c>
      <c r="G589">
        <v>12</v>
      </c>
      <c r="H589">
        <v>0.99407999999999996</v>
      </c>
      <c r="I589">
        <v>3.26</v>
      </c>
      <c r="J589">
        <v>0.62</v>
      </c>
      <c r="K589">
        <v>12.4</v>
      </c>
      <c r="L589">
        <v>7</v>
      </c>
    </row>
    <row r="590" spans="1:12" x14ac:dyDescent="0.45">
      <c r="A590">
        <v>8.9</v>
      </c>
      <c r="B590">
        <v>0.12</v>
      </c>
      <c r="C590">
        <v>0.45</v>
      </c>
      <c r="D590">
        <v>1.8</v>
      </c>
      <c r="E590">
        <v>7.4999999999999997E-2</v>
      </c>
      <c r="F590">
        <v>10</v>
      </c>
      <c r="G590">
        <v>21</v>
      </c>
      <c r="H590">
        <v>0.99551999999999996</v>
      </c>
      <c r="I590">
        <v>3.41</v>
      </c>
      <c r="J590">
        <v>0.76</v>
      </c>
      <c r="K590">
        <v>11.9</v>
      </c>
      <c r="L590">
        <v>7</v>
      </c>
    </row>
    <row r="591" spans="1:12" x14ac:dyDescent="0.45">
      <c r="A591">
        <v>8.1999999999999993</v>
      </c>
      <c r="B591">
        <v>0.31</v>
      </c>
      <c r="C591">
        <v>0.4</v>
      </c>
      <c r="D591">
        <v>2.2000000000000002</v>
      </c>
      <c r="E591">
        <v>5.7999999999999899E-2</v>
      </c>
      <c r="F591">
        <v>6</v>
      </c>
      <c r="G591">
        <v>10</v>
      </c>
      <c r="H591">
        <v>0.99536000000000002</v>
      </c>
      <c r="I591">
        <v>3.31</v>
      </c>
      <c r="J591">
        <v>0.68</v>
      </c>
      <c r="K591">
        <v>11.2</v>
      </c>
      <c r="L591">
        <v>7</v>
      </c>
    </row>
    <row r="592" spans="1:12" x14ac:dyDescent="0.45">
      <c r="A592">
        <v>10.199999999999999</v>
      </c>
      <c r="B592">
        <v>0.34</v>
      </c>
      <c r="C592">
        <v>0.48</v>
      </c>
      <c r="D592">
        <v>2.1</v>
      </c>
      <c r="E592">
        <v>5.1999999999999998E-2</v>
      </c>
      <c r="F592">
        <v>5</v>
      </c>
      <c r="G592">
        <v>9</v>
      </c>
      <c r="H592">
        <v>0.99457999999999902</v>
      </c>
      <c r="I592">
        <v>3.2</v>
      </c>
      <c r="J592">
        <v>0.69</v>
      </c>
      <c r="K592">
        <v>12.1</v>
      </c>
      <c r="L592">
        <v>7</v>
      </c>
    </row>
    <row r="593" spans="1:12" x14ac:dyDescent="0.45">
      <c r="A593">
        <v>7.6</v>
      </c>
      <c r="B593">
        <v>0.43</v>
      </c>
      <c r="C593">
        <v>0.4</v>
      </c>
      <c r="D593">
        <v>2.7</v>
      </c>
      <c r="E593">
        <v>8.1999999999999906E-2</v>
      </c>
      <c r="F593">
        <v>6</v>
      </c>
      <c r="G593">
        <v>11</v>
      </c>
      <c r="H593">
        <v>0.99537999999999904</v>
      </c>
      <c r="I593">
        <v>3.44</v>
      </c>
      <c r="J593">
        <v>0.54</v>
      </c>
      <c r="K593">
        <v>12.2</v>
      </c>
      <c r="L593">
        <v>6</v>
      </c>
    </row>
    <row r="594" spans="1:12" x14ac:dyDescent="0.45">
      <c r="A594">
        <v>8.5</v>
      </c>
      <c r="B594">
        <v>0.21</v>
      </c>
      <c r="C594">
        <v>0.52</v>
      </c>
      <c r="D594">
        <v>1.9</v>
      </c>
      <c r="E594">
        <v>0.09</v>
      </c>
      <c r="F594">
        <v>9</v>
      </c>
      <c r="G594">
        <v>23</v>
      </c>
      <c r="H594">
        <v>0.99647999999999903</v>
      </c>
      <c r="I594">
        <v>3.36</v>
      </c>
      <c r="J594">
        <v>0.67</v>
      </c>
      <c r="K594">
        <v>10.4</v>
      </c>
      <c r="L594">
        <v>5</v>
      </c>
    </row>
    <row r="595" spans="1:12" x14ac:dyDescent="0.45">
      <c r="A595">
        <v>9</v>
      </c>
      <c r="B595">
        <v>0.36</v>
      </c>
      <c r="C595">
        <v>0.52</v>
      </c>
      <c r="D595">
        <v>2.1</v>
      </c>
      <c r="E595">
        <v>0.111</v>
      </c>
      <c r="F595">
        <v>5</v>
      </c>
      <c r="G595">
        <v>10</v>
      </c>
      <c r="H595">
        <v>0.99567999999999901</v>
      </c>
      <c r="I595">
        <v>3.31</v>
      </c>
      <c r="J595">
        <v>0.62</v>
      </c>
      <c r="K595">
        <v>11.3</v>
      </c>
      <c r="L595">
        <v>6</v>
      </c>
    </row>
    <row r="596" spans="1:12" x14ac:dyDescent="0.45">
      <c r="A596">
        <v>9.5</v>
      </c>
      <c r="B596">
        <v>0.37</v>
      </c>
      <c r="C596">
        <v>0.52</v>
      </c>
      <c r="D596">
        <v>2</v>
      </c>
      <c r="E596">
        <v>8.7999999999999995E-2</v>
      </c>
      <c r="F596">
        <v>12</v>
      </c>
      <c r="G596">
        <v>51</v>
      </c>
      <c r="H596">
        <v>0.99612999999999996</v>
      </c>
      <c r="I596">
        <v>3.29</v>
      </c>
      <c r="J596">
        <v>0.57999999999999996</v>
      </c>
      <c r="K596">
        <v>11.1</v>
      </c>
      <c r="L596">
        <v>6</v>
      </c>
    </row>
    <row r="597" spans="1:12" x14ac:dyDescent="0.45">
      <c r="A597">
        <v>6.4</v>
      </c>
      <c r="B597">
        <v>0.56999999999999995</v>
      </c>
      <c r="C597">
        <v>0.12</v>
      </c>
      <c r="D597">
        <v>2.2999999999999998</v>
      </c>
      <c r="E597">
        <v>0.12</v>
      </c>
      <c r="F597">
        <v>25</v>
      </c>
      <c r="G597">
        <v>36</v>
      </c>
      <c r="H597">
        <v>0.99519000000000002</v>
      </c>
      <c r="I597">
        <v>3.47</v>
      </c>
      <c r="J597">
        <v>0.71</v>
      </c>
      <c r="K597">
        <v>11.3</v>
      </c>
      <c r="L597">
        <v>7</v>
      </c>
    </row>
    <row r="598" spans="1:12" x14ac:dyDescent="0.45">
      <c r="A598">
        <v>8</v>
      </c>
      <c r="B598">
        <v>0.59</v>
      </c>
      <c r="C598">
        <v>0.05</v>
      </c>
      <c r="D598">
        <v>2</v>
      </c>
      <c r="E598">
        <v>8.8999999999999996E-2</v>
      </c>
      <c r="F598">
        <v>12</v>
      </c>
      <c r="G598">
        <v>32</v>
      </c>
      <c r="H598">
        <v>0.99734999999999996</v>
      </c>
      <c r="I598">
        <v>3.36</v>
      </c>
      <c r="J598">
        <v>0.61</v>
      </c>
      <c r="K598">
        <v>10</v>
      </c>
      <c r="L598">
        <v>5</v>
      </c>
    </row>
    <row r="599" spans="1:12" x14ac:dyDescent="0.45">
      <c r="A599">
        <v>8.5</v>
      </c>
      <c r="B599">
        <v>0.47</v>
      </c>
      <c r="C599">
        <v>0.27</v>
      </c>
      <c r="D599">
        <v>1.9</v>
      </c>
      <c r="E599">
        <v>5.7999999999999899E-2</v>
      </c>
      <c r="F599">
        <v>18</v>
      </c>
      <c r="G599">
        <v>38</v>
      </c>
      <c r="H599">
        <v>0.99517999999999995</v>
      </c>
      <c r="I599">
        <v>3.16</v>
      </c>
      <c r="J599">
        <v>0.85</v>
      </c>
      <c r="K599">
        <v>11.1</v>
      </c>
      <c r="L599">
        <v>6</v>
      </c>
    </row>
    <row r="600" spans="1:12" x14ac:dyDescent="0.45">
      <c r="A600">
        <v>7.1</v>
      </c>
      <c r="B600">
        <v>0.56000000000000005</v>
      </c>
      <c r="C600">
        <v>0.14000000000000001</v>
      </c>
      <c r="D600">
        <v>1.6</v>
      </c>
      <c r="E600">
        <v>7.8E-2</v>
      </c>
      <c r="F600">
        <v>7</v>
      </c>
      <c r="G600">
        <v>18</v>
      </c>
      <c r="H600">
        <v>0.99592000000000003</v>
      </c>
      <c r="I600">
        <v>3.27</v>
      </c>
      <c r="J600">
        <v>0.62</v>
      </c>
      <c r="K600">
        <v>9.3000000000000007</v>
      </c>
      <c r="L600">
        <v>5</v>
      </c>
    </row>
    <row r="601" spans="1:12" x14ac:dyDescent="0.45">
      <c r="A601">
        <v>6.6</v>
      </c>
      <c r="B601">
        <v>0.56999999999999995</v>
      </c>
      <c r="C601">
        <v>0.02</v>
      </c>
      <c r="D601">
        <v>2.1</v>
      </c>
      <c r="E601">
        <v>0.115</v>
      </c>
      <c r="F601">
        <v>6</v>
      </c>
      <c r="G601">
        <v>16</v>
      </c>
      <c r="H601">
        <v>0.99653999999999998</v>
      </c>
      <c r="I601">
        <v>3.38</v>
      </c>
      <c r="J601">
        <v>0.69</v>
      </c>
      <c r="K601">
        <v>9.5</v>
      </c>
      <c r="L601">
        <v>5</v>
      </c>
    </row>
    <row r="602" spans="1:12" x14ac:dyDescent="0.45">
      <c r="A602">
        <v>8.8000000000000007</v>
      </c>
      <c r="B602">
        <v>0.27</v>
      </c>
      <c r="C602">
        <v>0.39</v>
      </c>
      <c r="D602">
        <v>2</v>
      </c>
      <c r="E602">
        <v>0.1</v>
      </c>
      <c r="F602">
        <v>20</v>
      </c>
      <c r="G602">
        <v>27</v>
      </c>
      <c r="H602">
        <v>0.99546000000000001</v>
      </c>
      <c r="I602">
        <v>3.15</v>
      </c>
      <c r="J602">
        <v>0.69</v>
      </c>
      <c r="K602">
        <v>11.2</v>
      </c>
      <c r="L602">
        <v>6</v>
      </c>
    </row>
    <row r="603" spans="1:12" x14ac:dyDescent="0.45">
      <c r="A603">
        <v>8.3000000000000007</v>
      </c>
      <c r="B603">
        <v>0.34</v>
      </c>
      <c r="C603">
        <v>0.4</v>
      </c>
      <c r="D603">
        <v>2.4</v>
      </c>
      <c r="E603">
        <v>6.5000000000000002E-2</v>
      </c>
      <c r="F603">
        <v>24</v>
      </c>
      <c r="G603">
        <v>48</v>
      </c>
      <c r="H603">
        <v>0.99553999999999998</v>
      </c>
      <c r="I603">
        <v>3.34</v>
      </c>
      <c r="J603">
        <v>0.86</v>
      </c>
      <c r="K603">
        <v>11</v>
      </c>
      <c r="L603">
        <v>6</v>
      </c>
    </row>
    <row r="604" spans="1:12" x14ac:dyDescent="0.45">
      <c r="A604">
        <v>9</v>
      </c>
      <c r="B604">
        <v>0.38</v>
      </c>
      <c r="C604">
        <v>0.41</v>
      </c>
      <c r="D604">
        <v>2.4</v>
      </c>
      <c r="E604">
        <v>0.10299999999999999</v>
      </c>
      <c r="F604">
        <v>6</v>
      </c>
      <c r="G604">
        <v>10</v>
      </c>
      <c r="H604">
        <v>0.99603999999999904</v>
      </c>
      <c r="I604">
        <v>3.13</v>
      </c>
      <c r="J604">
        <v>0.57999999999999996</v>
      </c>
      <c r="K604">
        <v>11.9</v>
      </c>
      <c r="L604">
        <v>7</v>
      </c>
    </row>
    <row r="605" spans="1:12" x14ac:dyDescent="0.45">
      <c r="A605">
        <v>8.5</v>
      </c>
      <c r="B605">
        <v>0.66</v>
      </c>
      <c r="C605">
        <v>0.2</v>
      </c>
      <c r="D605">
        <v>2.1</v>
      </c>
      <c r="E605">
        <v>9.6999999999999906E-2</v>
      </c>
      <c r="F605">
        <v>23</v>
      </c>
      <c r="G605">
        <v>113</v>
      </c>
      <c r="H605">
        <v>0.99732999999999905</v>
      </c>
      <c r="I605">
        <v>3.13</v>
      </c>
      <c r="J605">
        <v>0.48</v>
      </c>
      <c r="K605">
        <v>9.1999999999999993</v>
      </c>
      <c r="L605">
        <v>5</v>
      </c>
    </row>
    <row r="606" spans="1:12" x14ac:dyDescent="0.45">
      <c r="A606">
        <v>9</v>
      </c>
      <c r="B606">
        <v>0.4</v>
      </c>
      <c r="C606">
        <v>0.43</v>
      </c>
      <c r="D606">
        <v>2.4</v>
      </c>
      <c r="E606">
        <v>6.8000000000000005E-2</v>
      </c>
      <c r="F606">
        <v>29</v>
      </c>
      <c r="G606">
        <v>46</v>
      </c>
      <c r="H606">
        <v>0.99429999999999996</v>
      </c>
      <c r="I606">
        <v>3.2</v>
      </c>
      <c r="J606">
        <v>0.6</v>
      </c>
      <c r="K606">
        <v>12.2</v>
      </c>
      <c r="L606">
        <v>6</v>
      </c>
    </row>
    <row r="607" spans="1:12" x14ac:dyDescent="0.45">
      <c r="A607">
        <v>6.7</v>
      </c>
      <c r="B607">
        <v>0.56000000000000005</v>
      </c>
      <c r="C607">
        <v>0.09</v>
      </c>
      <c r="D607">
        <v>2.9</v>
      </c>
      <c r="E607">
        <v>7.9000000000000001E-2</v>
      </c>
      <c r="F607">
        <v>7</v>
      </c>
      <c r="G607">
        <v>22</v>
      </c>
      <c r="H607">
        <v>0.99668999999999996</v>
      </c>
      <c r="I607">
        <v>3.46</v>
      </c>
      <c r="J607">
        <v>0.61</v>
      </c>
      <c r="K607">
        <v>10.199999999999999</v>
      </c>
      <c r="L607">
        <v>5</v>
      </c>
    </row>
    <row r="608" spans="1:12" x14ac:dyDescent="0.45">
      <c r="A608">
        <v>10.4</v>
      </c>
      <c r="B608">
        <v>0.26</v>
      </c>
      <c r="C608">
        <v>0.48</v>
      </c>
      <c r="D608">
        <v>1.9</v>
      </c>
      <c r="E608">
        <v>6.6000000000000003E-2</v>
      </c>
      <c r="F608">
        <v>6</v>
      </c>
      <c r="G608">
        <v>10</v>
      </c>
      <c r="H608">
        <v>0.99724000000000002</v>
      </c>
      <c r="I608">
        <v>3.33</v>
      </c>
      <c r="J608">
        <v>0.87</v>
      </c>
      <c r="K608">
        <v>10.9</v>
      </c>
      <c r="L608">
        <v>6</v>
      </c>
    </row>
    <row r="609" spans="1:12" x14ac:dyDescent="0.45">
      <c r="A609">
        <v>10.1</v>
      </c>
      <c r="B609">
        <v>0.38</v>
      </c>
      <c r="C609">
        <v>0.5</v>
      </c>
      <c r="D609">
        <v>2.4</v>
      </c>
      <c r="E609">
        <v>0.104</v>
      </c>
      <c r="F609">
        <v>6</v>
      </c>
      <c r="G609">
        <v>13</v>
      </c>
      <c r="H609">
        <v>0.99642999999999904</v>
      </c>
      <c r="I609">
        <v>3.22</v>
      </c>
      <c r="J609">
        <v>0.65</v>
      </c>
      <c r="K609">
        <v>11.6</v>
      </c>
      <c r="L609">
        <v>7</v>
      </c>
    </row>
    <row r="610" spans="1:12" x14ac:dyDescent="0.45">
      <c r="A610">
        <v>8.5</v>
      </c>
      <c r="B610">
        <v>0.34</v>
      </c>
      <c r="C610">
        <v>0.44</v>
      </c>
      <c r="D610">
        <v>1.7</v>
      </c>
      <c r="E610">
        <v>7.9000000000000001E-2</v>
      </c>
      <c r="F610">
        <v>6</v>
      </c>
      <c r="G610">
        <v>12</v>
      </c>
      <c r="H610">
        <v>0.99604999999999999</v>
      </c>
      <c r="I610">
        <v>3.52</v>
      </c>
      <c r="J610">
        <v>0.63</v>
      </c>
      <c r="K610">
        <v>10.7</v>
      </c>
      <c r="L610">
        <v>5</v>
      </c>
    </row>
    <row r="611" spans="1:12" x14ac:dyDescent="0.45">
      <c r="A611">
        <v>7.2</v>
      </c>
      <c r="B611">
        <v>0.41</v>
      </c>
      <c r="C611">
        <v>0.3</v>
      </c>
      <c r="D611">
        <v>2.1</v>
      </c>
      <c r="E611">
        <v>8.3000000000000004E-2</v>
      </c>
      <c r="F611">
        <v>35</v>
      </c>
      <c r="G611">
        <v>72</v>
      </c>
      <c r="H611">
        <v>0.997</v>
      </c>
      <c r="I611">
        <v>3.44</v>
      </c>
      <c r="J611">
        <v>0.52</v>
      </c>
      <c r="K611">
        <v>9.4</v>
      </c>
      <c r="L611">
        <v>5</v>
      </c>
    </row>
    <row r="612" spans="1:12" x14ac:dyDescent="0.45">
      <c r="A612">
        <v>8.4</v>
      </c>
      <c r="B612">
        <v>0.59</v>
      </c>
      <c r="C612">
        <v>0.28999999999999998</v>
      </c>
      <c r="D612">
        <v>2.6</v>
      </c>
      <c r="E612">
        <v>0.109</v>
      </c>
      <c r="F612">
        <v>31</v>
      </c>
      <c r="G612">
        <v>119</v>
      </c>
      <c r="H612">
        <v>0.99800999999999995</v>
      </c>
      <c r="I612">
        <v>3.15</v>
      </c>
      <c r="J612">
        <v>0.5</v>
      </c>
      <c r="K612">
        <v>9.1</v>
      </c>
      <c r="L612">
        <v>5</v>
      </c>
    </row>
    <row r="613" spans="1:12" x14ac:dyDescent="0.45">
      <c r="A613">
        <v>7</v>
      </c>
      <c r="B613">
        <v>0.4</v>
      </c>
      <c r="C613">
        <v>0.32</v>
      </c>
      <c r="D613">
        <v>3.6</v>
      </c>
      <c r="E613">
        <v>6.0999999999999999E-2</v>
      </c>
      <c r="F613">
        <v>9</v>
      </c>
      <c r="G613">
        <v>29</v>
      </c>
      <c r="H613">
        <v>0.99416000000000004</v>
      </c>
      <c r="I613">
        <v>3.28</v>
      </c>
      <c r="J613">
        <v>0.49</v>
      </c>
      <c r="K613">
        <v>11.3</v>
      </c>
      <c r="L613">
        <v>7</v>
      </c>
    </row>
    <row r="614" spans="1:12" x14ac:dyDescent="0.45">
      <c r="A614">
        <v>12.2</v>
      </c>
      <c r="B614">
        <v>0.45</v>
      </c>
      <c r="C614">
        <v>0.49</v>
      </c>
      <c r="D614">
        <v>1.4</v>
      </c>
      <c r="E614">
        <v>7.4999999999999997E-2</v>
      </c>
      <c r="F614">
        <v>3</v>
      </c>
      <c r="G614">
        <v>6</v>
      </c>
      <c r="H614">
        <v>0.99690000000000001</v>
      </c>
      <c r="I614">
        <v>3.13</v>
      </c>
      <c r="J614">
        <v>0.63</v>
      </c>
      <c r="K614">
        <v>10.4</v>
      </c>
      <c r="L614">
        <v>5</v>
      </c>
    </row>
    <row r="615" spans="1:12" x14ac:dyDescent="0.45">
      <c r="A615">
        <v>9.1</v>
      </c>
      <c r="B615">
        <v>0.5</v>
      </c>
      <c r="C615">
        <v>0.3</v>
      </c>
      <c r="D615">
        <v>1.9</v>
      </c>
      <c r="E615">
        <v>6.5000000000000002E-2</v>
      </c>
      <c r="F615">
        <v>8</v>
      </c>
      <c r="G615">
        <v>17</v>
      </c>
      <c r="H615">
        <v>0.99773999999999996</v>
      </c>
      <c r="I615">
        <v>3.32</v>
      </c>
      <c r="J615">
        <v>0.71</v>
      </c>
      <c r="K615">
        <v>10.5</v>
      </c>
      <c r="L615">
        <v>6</v>
      </c>
    </row>
    <row r="616" spans="1:12" x14ac:dyDescent="0.45">
      <c r="A616">
        <v>9.5</v>
      </c>
      <c r="B616">
        <v>0.86</v>
      </c>
      <c r="C616">
        <v>0.26</v>
      </c>
      <c r="D616">
        <v>1.9</v>
      </c>
      <c r="E616">
        <v>7.9000000000000001E-2</v>
      </c>
      <c r="F616">
        <v>13</v>
      </c>
      <c r="G616">
        <v>28</v>
      </c>
      <c r="H616">
        <v>0.99712000000000001</v>
      </c>
      <c r="I616">
        <v>3.25</v>
      </c>
      <c r="J616">
        <v>0.62</v>
      </c>
      <c r="K616">
        <v>10</v>
      </c>
      <c r="L616">
        <v>5</v>
      </c>
    </row>
    <row r="617" spans="1:12" x14ac:dyDescent="0.45">
      <c r="A617">
        <v>7.4</v>
      </c>
      <c r="B617">
        <v>0.57999999999999996</v>
      </c>
      <c r="C617">
        <v>0</v>
      </c>
      <c r="D617">
        <v>2</v>
      </c>
      <c r="E617">
        <v>6.4000000000000001E-2</v>
      </c>
      <c r="F617">
        <v>7</v>
      </c>
      <c r="G617">
        <v>11</v>
      </c>
      <c r="H617">
        <v>0.99561999999999995</v>
      </c>
      <c r="I617">
        <v>3.45</v>
      </c>
      <c r="J617">
        <v>0.57999999999999996</v>
      </c>
      <c r="K617">
        <v>11.3</v>
      </c>
      <c r="L617">
        <v>6</v>
      </c>
    </row>
    <row r="618" spans="1:12" x14ac:dyDescent="0.45">
      <c r="A618">
        <v>9.8000000000000007</v>
      </c>
      <c r="B618">
        <v>0.34</v>
      </c>
      <c r="C618">
        <v>0.39</v>
      </c>
      <c r="D618">
        <v>1.4</v>
      </c>
      <c r="E618">
        <v>6.6000000000000003E-2</v>
      </c>
      <c r="F618">
        <v>3</v>
      </c>
      <c r="G618">
        <v>7</v>
      </c>
      <c r="H618">
        <v>0.99470000000000003</v>
      </c>
      <c r="I618">
        <v>3.19</v>
      </c>
      <c r="J618">
        <v>0.55000000000000004</v>
      </c>
      <c r="K618">
        <v>11.4</v>
      </c>
      <c r="L618">
        <v>7</v>
      </c>
    </row>
    <row r="619" spans="1:12" x14ac:dyDescent="0.45">
      <c r="A619">
        <v>7.1</v>
      </c>
      <c r="B619">
        <v>0.36</v>
      </c>
      <c r="C619">
        <v>0.3</v>
      </c>
      <c r="D619">
        <v>1.6</v>
      </c>
      <c r="E619">
        <v>0.08</v>
      </c>
      <c r="F619">
        <v>35</v>
      </c>
      <c r="G619">
        <v>70</v>
      </c>
      <c r="H619">
        <v>0.99692999999999898</v>
      </c>
      <c r="I619">
        <v>3.44</v>
      </c>
      <c r="J619">
        <v>0.5</v>
      </c>
      <c r="K619">
        <v>9.4</v>
      </c>
      <c r="L619">
        <v>5</v>
      </c>
    </row>
    <row r="620" spans="1:12" x14ac:dyDescent="0.45">
      <c r="A620">
        <v>7.7</v>
      </c>
      <c r="B620">
        <v>0.39</v>
      </c>
      <c r="C620">
        <v>0.12</v>
      </c>
      <c r="D620">
        <v>1.7</v>
      </c>
      <c r="E620">
        <v>9.6999999999999906E-2</v>
      </c>
      <c r="F620">
        <v>19</v>
      </c>
      <c r="G620">
        <v>27</v>
      </c>
      <c r="H620">
        <v>0.99595999999999996</v>
      </c>
      <c r="I620">
        <v>3.16</v>
      </c>
      <c r="J620">
        <v>0.49</v>
      </c>
      <c r="K620">
        <v>9.4</v>
      </c>
      <c r="L620">
        <v>5</v>
      </c>
    </row>
    <row r="621" spans="1:12" x14ac:dyDescent="0.45">
      <c r="A621">
        <v>9.6999999999999993</v>
      </c>
      <c r="B621">
        <v>0.29499999999999998</v>
      </c>
      <c r="C621">
        <v>0.4</v>
      </c>
      <c r="D621">
        <v>1.5</v>
      </c>
      <c r="E621">
        <v>7.2999999999999995E-2</v>
      </c>
      <c r="F621">
        <v>14</v>
      </c>
      <c r="G621">
        <v>21</v>
      </c>
      <c r="H621">
        <v>0.99556</v>
      </c>
      <c r="I621">
        <v>3.14</v>
      </c>
      <c r="J621">
        <v>0.51</v>
      </c>
      <c r="K621">
        <v>10.9</v>
      </c>
      <c r="L621">
        <v>6</v>
      </c>
    </row>
    <row r="622" spans="1:12" x14ac:dyDescent="0.45">
      <c r="A622">
        <v>7.1</v>
      </c>
      <c r="B622">
        <v>0.34</v>
      </c>
      <c r="C622">
        <v>0.28000000000000003</v>
      </c>
      <c r="D622">
        <v>2</v>
      </c>
      <c r="E622">
        <v>8.1999999999999906E-2</v>
      </c>
      <c r="F622">
        <v>31</v>
      </c>
      <c r="G622">
        <v>68</v>
      </c>
      <c r="H622">
        <v>0.99693999999999905</v>
      </c>
      <c r="I622">
        <v>3.45</v>
      </c>
      <c r="J622">
        <v>0.48</v>
      </c>
      <c r="K622">
        <v>9.4</v>
      </c>
      <c r="L622">
        <v>5</v>
      </c>
    </row>
    <row r="623" spans="1:12" x14ac:dyDescent="0.45">
      <c r="A623">
        <v>6.5</v>
      </c>
      <c r="B623">
        <v>0.4</v>
      </c>
      <c r="C623">
        <v>0.1</v>
      </c>
      <c r="D623">
        <v>2</v>
      </c>
      <c r="E623">
        <v>7.5999999999999998E-2</v>
      </c>
      <c r="F623">
        <v>30</v>
      </c>
      <c r="G623">
        <v>47</v>
      </c>
      <c r="H623">
        <v>0.99553999999999998</v>
      </c>
      <c r="I623">
        <v>3.36</v>
      </c>
      <c r="J623">
        <v>0.48</v>
      </c>
      <c r="K623">
        <v>9.4</v>
      </c>
      <c r="L623">
        <v>6</v>
      </c>
    </row>
    <row r="624" spans="1:12" x14ac:dyDescent="0.45">
      <c r="A624">
        <v>10</v>
      </c>
      <c r="B624">
        <v>0.35</v>
      </c>
      <c r="C624">
        <v>0.45</v>
      </c>
      <c r="D624">
        <v>2.5</v>
      </c>
      <c r="E624">
        <v>9.1999999999999998E-2</v>
      </c>
      <c r="F624">
        <v>20</v>
      </c>
      <c r="G624">
        <v>88</v>
      </c>
      <c r="H624">
        <v>0.99917999999999996</v>
      </c>
      <c r="I624">
        <v>3.15</v>
      </c>
      <c r="J624">
        <v>0.43</v>
      </c>
      <c r="K624">
        <v>9.4</v>
      </c>
      <c r="L624">
        <v>5</v>
      </c>
    </row>
    <row r="625" spans="1:12" x14ac:dyDescent="0.45">
      <c r="A625">
        <v>7.7</v>
      </c>
      <c r="B625">
        <v>0.6</v>
      </c>
      <c r="C625">
        <v>0.06</v>
      </c>
      <c r="D625">
        <v>2</v>
      </c>
      <c r="E625">
        <v>7.9000000000000001E-2</v>
      </c>
      <c r="F625">
        <v>19</v>
      </c>
      <c r="G625">
        <v>41</v>
      </c>
      <c r="H625">
        <v>0.99697000000000002</v>
      </c>
      <c r="I625">
        <v>3.39</v>
      </c>
      <c r="J625">
        <v>0.62</v>
      </c>
      <c r="K625">
        <v>10.1</v>
      </c>
      <c r="L625">
        <v>6</v>
      </c>
    </row>
    <row r="626" spans="1:12" x14ac:dyDescent="0.45">
      <c r="A626">
        <v>5.6</v>
      </c>
      <c r="B626">
        <v>0.66</v>
      </c>
      <c r="C626">
        <v>0</v>
      </c>
      <c r="D626">
        <v>2.2000000000000002</v>
      </c>
      <c r="E626">
        <v>8.6999999999999994E-2</v>
      </c>
      <c r="F626">
        <v>3</v>
      </c>
      <c r="G626">
        <v>11</v>
      </c>
      <c r="H626">
        <v>0.993779999999999</v>
      </c>
      <c r="I626">
        <v>3.71</v>
      </c>
      <c r="J626">
        <v>0.63</v>
      </c>
      <c r="K626">
        <v>12.8</v>
      </c>
      <c r="L626">
        <v>7</v>
      </c>
    </row>
    <row r="627" spans="1:12" x14ac:dyDescent="0.45">
      <c r="A627">
        <v>8.9</v>
      </c>
      <c r="B627">
        <v>0.84</v>
      </c>
      <c r="C627">
        <v>0.34</v>
      </c>
      <c r="D627">
        <v>1.4</v>
      </c>
      <c r="E627">
        <v>0.05</v>
      </c>
      <c r="F627">
        <v>4</v>
      </c>
      <c r="G627">
        <v>10</v>
      </c>
      <c r="H627">
        <v>0.99553999999999998</v>
      </c>
      <c r="I627">
        <v>3.12</v>
      </c>
      <c r="J627">
        <v>0.48</v>
      </c>
      <c r="K627">
        <v>9.1</v>
      </c>
      <c r="L627">
        <v>6</v>
      </c>
    </row>
    <row r="628" spans="1:12" x14ac:dyDescent="0.45">
      <c r="A628">
        <v>6.4</v>
      </c>
      <c r="B628">
        <v>0.69</v>
      </c>
      <c r="C628">
        <v>0</v>
      </c>
      <c r="D628">
        <v>1.65</v>
      </c>
      <c r="E628">
        <v>5.5E-2</v>
      </c>
      <c r="F628">
        <v>7</v>
      </c>
      <c r="G628">
        <v>12</v>
      </c>
      <c r="H628">
        <v>0.99161999999999995</v>
      </c>
      <c r="I628">
        <v>3.47</v>
      </c>
      <c r="J628">
        <v>0.53</v>
      </c>
      <c r="K628">
        <v>12.9</v>
      </c>
      <c r="L628">
        <v>6</v>
      </c>
    </row>
    <row r="629" spans="1:12" x14ac:dyDescent="0.45">
      <c r="A629">
        <v>7.5</v>
      </c>
      <c r="B629">
        <v>0.43</v>
      </c>
      <c r="C629">
        <v>0.3</v>
      </c>
      <c r="D629">
        <v>2.2000000000000002</v>
      </c>
      <c r="E629">
        <v>6.2E-2</v>
      </c>
      <c r="F629">
        <v>6</v>
      </c>
      <c r="G629">
        <v>12</v>
      </c>
      <c r="H629">
        <v>0.99495</v>
      </c>
      <c r="I629">
        <v>3.44</v>
      </c>
      <c r="J629">
        <v>0.72</v>
      </c>
      <c r="K629">
        <v>11.5</v>
      </c>
      <c r="L629">
        <v>7</v>
      </c>
    </row>
    <row r="630" spans="1:12" x14ac:dyDescent="0.45">
      <c r="A630">
        <v>9.9</v>
      </c>
      <c r="B630">
        <v>0.35</v>
      </c>
      <c r="C630">
        <v>0.38</v>
      </c>
      <c r="D630">
        <v>1.5</v>
      </c>
      <c r="E630">
        <v>5.7999999999999899E-2</v>
      </c>
      <c r="F630">
        <v>31</v>
      </c>
      <c r="G630">
        <v>47</v>
      </c>
      <c r="H630">
        <v>0.99675999999999998</v>
      </c>
      <c r="I630">
        <v>3.26</v>
      </c>
      <c r="J630">
        <v>0.82</v>
      </c>
      <c r="K630">
        <v>10.6</v>
      </c>
      <c r="L630">
        <v>7</v>
      </c>
    </row>
    <row r="631" spans="1:12" x14ac:dyDescent="0.45">
      <c r="A631">
        <v>9.1</v>
      </c>
      <c r="B631">
        <v>0.28999999999999998</v>
      </c>
      <c r="C631">
        <v>0.33</v>
      </c>
      <c r="D631">
        <v>2.0499999999999998</v>
      </c>
      <c r="E631">
        <v>6.3E-2</v>
      </c>
      <c r="F631">
        <v>13</v>
      </c>
      <c r="G631">
        <v>27</v>
      </c>
      <c r="H631">
        <v>0.99516000000000004</v>
      </c>
      <c r="I631">
        <v>3.26</v>
      </c>
      <c r="J631">
        <v>0.84</v>
      </c>
      <c r="K631">
        <v>11.7</v>
      </c>
      <c r="L631">
        <v>7</v>
      </c>
    </row>
    <row r="632" spans="1:12" x14ac:dyDescent="0.45">
      <c r="A632">
        <v>6.8</v>
      </c>
      <c r="B632">
        <v>0.36</v>
      </c>
      <c r="C632">
        <v>0.32</v>
      </c>
      <c r="D632">
        <v>1.8</v>
      </c>
      <c r="E632">
        <v>6.7000000000000004E-2</v>
      </c>
      <c r="F632">
        <v>4</v>
      </c>
      <c r="G632">
        <v>8</v>
      </c>
      <c r="H632">
        <v>0.99280000000000002</v>
      </c>
      <c r="I632">
        <v>3.36</v>
      </c>
      <c r="J632">
        <v>0.55000000000000004</v>
      </c>
      <c r="K632">
        <v>12.8</v>
      </c>
      <c r="L632">
        <v>7</v>
      </c>
    </row>
    <row r="633" spans="1:12" x14ac:dyDescent="0.45">
      <c r="A633">
        <v>8.1999999999999993</v>
      </c>
      <c r="B633">
        <v>0.43</v>
      </c>
      <c r="C633">
        <v>0.28999999999999998</v>
      </c>
      <c r="D633">
        <v>1.6</v>
      </c>
      <c r="E633">
        <v>8.1000000000000003E-2</v>
      </c>
      <c r="F633">
        <v>27</v>
      </c>
      <c r="G633">
        <v>45</v>
      </c>
      <c r="H633">
        <v>0.99602999999999997</v>
      </c>
      <c r="I633">
        <v>3.25</v>
      </c>
      <c r="J633">
        <v>0.54</v>
      </c>
      <c r="K633">
        <v>10.3</v>
      </c>
      <c r="L633">
        <v>5</v>
      </c>
    </row>
    <row r="634" spans="1:12" x14ac:dyDescent="0.45">
      <c r="A634">
        <v>9.1</v>
      </c>
      <c r="B634">
        <v>0.3</v>
      </c>
      <c r="C634">
        <v>0.34</v>
      </c>
      <c r="D634">
        <v>2</v>
      </c>
      <c r="E634">
        <v>6.4000000000000001E-2</v>
      </c>
      <c r="F634">
        <v>12</v>
      </c>
      <c r="G634">
        <v>25</v>
      </c>
      <c r="H634">
        <v>0.99516000000000004</v>
      </c>
      <c r="I634">
        <v>3.26</v>
      </c>
      <c r="J634">
        <v>0.84</v>
      </c>
      <c r="K634">
        <v>11.7</v>
      </c>
      <c r="L634">
        <v>7</v>
      </c>
    </row>
    <row r="635" spans="1:12" x14ac:dyDescent="0.45">
      <c r="A635">
        <v>8.9</v>
      </c>
      <c r="B635">
        <v>0.35</v>
      </c>
      <c r="C635">
        <v>0.4</v>
      </c>
      <c r="D635">
        <v>3.6</v>
      </c>
      <c r="E635">
        <v>0.11</v>
      </c>
      <c r="F635">
        <v>12</v>
      </c>
      <c r="G635">
        <v>24</v>
      </c>
      <c r="H635">
        <v>0.99548999999999999</v>
      </c>
      <c r="I635">
        <v>3.23</v>
      </c>
      <c r="J635">
        <v>0.7</v>
      </c>
      <c r="K635">
        <v>12</v>
      </c>
      <c r="L635">
        <v>7</v>
      </c>
    </row>
    <row r="636" spans="1:12" x14ac:dyDescent="0.45">
      <c r="A636">
        <v>9.6</v>
      </c>
      <c r="B636">
        <v>0.5</v>
      </c>
      <c r="C636">
        <v>0.36</v>
      </c>
      <c r="D636">
        <v>2.8</v>
      </c>
      <c r="E636">
        <v>0.11599999999999901</v>
      </c>
      <c r="F636">
        <v>26</v>
      </c>
      <c r="G636">
        <v>55</v>
      </c>
      <c r="H636">
        <v>0.99722</v>
      </c>
      <c r="I636">
        <v>3.18</v>
      </c>
      <c r="J636">
        <v>0.68</v>
      </c>
      <c r="K636">
        <v>10.9</v>
      </c>
      <c r="L636">
        <v>5</v>
      </c>
    </row>
    <row r="637" spans="1:12" x14ac:dyDescent="0.45">
      <c r="A637">
        <v>8.9</v>
      </c>
      <c r="B637">
        <v>0.28000000000000003</v>
      </c>
      <c r="C637">
        <v>0.45</v>
      </c>
      <c r="D637">
        <v>1.7</v>
      </c>
      <c r="E637">
        <v>6.7000000000000004E-2</v>
      </c>
      <c r="F637">
        <v>7</v>
      </c>
      <c r="G637">
        <v>12</v>
      </c>
      <c r="H637">
        <v>0.99353999999999998</v>
      </c>
      <c r="I637">
        <v>3.25</v>
      </c>
      <c r="J637">
        <v>0.55000000000000004</v>
      </c>
      <c r="K637">
        <v>12.3</v>
      </c>
      <c r="L637">
        <v>7</v>
      </c>
    </row>
    <row r="638" spans="1:12" x14ac:dyDescent="0.45">
      <c r="A638">
        <v>8.9</v>
      </c>
      <c r="B638">
        <v>0.32</v>
      </c>
      <c r="C638">
        <v>0.31</v>
      </c>
      <c r="D638">
        <v>2</v>
      </c>
      <c r="E638">
        <v>8.7999999999999995E-2</v>
      </c>
      <c r="F638">
        <v>12</v>
      </c>
      <c r="G638">
        <v>19</v>
      </c>
      <c r="H638">
        <v>0.99570000000000003</v>
      </c>
      <c r="I638">
        <v>3.17</v>
      </c>
      <c r="J638">
        <v>0.55000000000000004</v>
      </c>
      <c r="K638">
        <v>10.4</v>
      </c>
      <c r="L638">
        <v>6</v>
      </c>
    </row>
    <row r="639" spans="1:12" x14ac:dyDescent="0.45">
      <c r="A639">
        <v>7.7</v>
      </c>
      <c r="B639">
        <v>1.0049999999999999</v>
      </c>
      <c r="C639">
        <v>0.15</v>
      </c>
      <c r="D639">
        <v>2.1</v>
      </c>
      <c r="E639">
        <v>0.10199999999999999</v>
      </c>
      <c r="F639">
        <v>11</v>
      </c>
      <c r="G639">
        <v>32</v>
      </c>
      <c r="H639">
        <v>0.99603999999999904</v>
      </c>
      <c r="I639">
        <v>3.23</v>
      </c>
      <c r="J639">
        <v>0.48</v>
      </c>
      <c r="K639">
        <v>10</v>
      </c>
      <c r="L639">
        <v>5</v>
      </c>
    </row>
    <row r="640" spans="1:12" x14ac:dyDescent="0.45">
      <c r="A640">
        <v>7.5</v>
      </c>
      <c r="B640">
        <v>0.71</v>
      </c>
      <c r="C640">
        <v>0</v>
      </c>
      <c r="D640">
        <v>1.6</v>
      </c>
      <c r="E640">
        <v>9.1999999999999998E-2</v>
      </c>
      <c r="F640">
        <v>22</v>
      </c>
      <c r="G640">
        <v>31</v>
      </c>
      <c r="H640">
        <v>0.99634999999999996</v>
      </c>
      <c r="I640">
        <v>3.38</v>
      </c>
      <c r="J640">
        <v>0.57999999999999996</v>
      </c>
      <c r="K640">
        <v>10</v>
      </c>
      <c r="L640">
        <v>6</v>
      </c>
    </row>
    <row r="641" spans="1:12" x14ac:dyDescent="0.45">
      <c r="A641">
        <v>8</v>
      </c>
      <c r="B641">
        <v>0.57999999999999996</v>
      </c>
      <c r="C641">
        <v>0.16</v>
      </c>
      <c r="D641">
        <v>2</v>
      </c>
      <c r="E641">
        <v>0.12</v>
      </c>
      <c r="F641">
        <v>3</v>
      </c>
      <c r="G641">
        <v>7</v>
      </c>
      <c r="H641">
        <v>0.99453999999999998</v>
      </c>
      <c r="I641">
        <v>3.22</v>
      </c>
      <c r="J641">
        <v>0.57999999999999996</v>
      </c>
      <c r="K641">
        <v>11.2</v>
      </c>
      <c r="L641">
        <v>6</v>
      </c>
    </row>
    <row r="642" spans="1:12" x14ac:dyDescent="0.45">
      <c r="A642">
        <v>10.5</v>
      </c>
      <c r="B642">
        <v>0.39</v>
      </c>
      <c r="C642">
        <v>0.46</v>
      </c>
      <c r="D642">
        <v>2.2000000000000002</v>
      </c>
      <c r="E642">
        <v>7.4999999999999997E-2</v>
      </c>
      <c r="F642">
        <v>14</v>
      </c>
      <c r="G642">
        <v>27</v>
      </c>
      <c r="H642">
        <v>0.99597999999999998</v>
      </c>
      <c r="I642">
        <v>3.06</v>
      </c>
      <c r="J642">
        <v>0.84</v>
      </c>
      <c r="K642">
        <v>11.4</v>
      </c>
      <c r="L642">
        <v>6</v>
      </c>
    </row>
    <row r="643" spans="1:12" x14ac:dyDescent="0.45">
      <c r="A643">
        <v>8.9</v>
      </c>
      <c r="B643">
        <v>0.38</v>
      </c>
      <c r="C643">
        <v>0.4</v>
      </c>
      <c r="D643">
        <v>2.2000000000000002</v>
      </c>
      <c r="E643">
        <v>6.8000000000000005E-2</v>
      </c>
      <c r="F643">
        <v>12</v>
      </c>
      <c r="G643">
        <v>28</v>
      </c>
      <c r="H643">
        <v>0.99485999999999997</v>
      </c>
      <c r="I643">
        <v>3.27</v>
      </c>
      <c r="J643">
        <v>0.75</v>
      </c>
      <c r="K643">
        <v>12.6</v>
      </c>
      <c r="L643">
        <v>7</v>
      </c>
    </row>
    <row r="644" spans="1:12" x14ac:dyDescent="0.45">
      <c r="A644">
        <v>7</v>
      </c>
      <c r="B644">
        <v>0.5</v>
      </c>
      <c r="C644">
        <v>0.14000000000000001</v>
      </c>
      <c r="D644">
        <v>1.8</v>
      </c>
      <c r="E644">
        <v>7.8E-2</v>
      </c>
      <c r="F644">
        <v>10</v>
      </c>
      <c r="G644">
        <v>23</v>
      </c>
      <c r="H644">
        <v>0.99636000000000002</v>
      </c>
      <c r="I644">
        <v>3.53</v>
      </c>
      <c r="J644">
        <v>0.61</v>
      </c>
      <c r="K644">
        <v>10.4</v>
      </c>
      <c r="L644">
        <v>5</v>
      </c>
    </row>
    <row r="645" spans="1:12" x14ac:dyDescent="0.45">
      <c r="A645">
        <v>7</v>
      </c>
      <c r="B645">
        <v>0.51</v>
      </c>
      <c r="C645">
        <v>0.09</v>
      </c>
      <c r="D645">
        <v>2.1</v>
      </c>
      <c r="E645">
        <v>6.2E-2</v>
      </c>
      <c r="F645">
        <v>4</v>
      </c>
      <c r="G645">
        <v>9</v>
      </c>
      <c r="H645">
        <v>0.99583999999999995</v>
      </c>
      <c r="I645">
        <v>3.35</v>
      </c>
      <c r="J645">
        <v>0.54</v>
      </c>
      <c r="K645">
        <v>10.5</v>
      </c>
      <c r="L645">
        <v>5</v>
      </c>
    </row>
    <row r="646" spans="1:12" x14ac:dyDescent="0.45">
      <c r="A646">
        <v>8.1999999999999993</v>
      </c>
      <c r="B646">
        <v>0.32</v>
      </c>
      <c r="C646">
        <v>0.42</v>
      </c>
      <c r="D646">
        <v>2.2999999999999998</v>
      </c>
      <c r="E646">
        <v>9.8000000000000004E-2</v>
      </c>
      <c r="F646">
        <v>3</v>
      </c>
      <c r="G646">
        <v>9</v>
      </c>
      <c r="H646">
        <v>0.99505999999999994</v>
      </c>
      <c r="I646">
        <v>3.27</v>
      </c>
      <c r="J646">
        <v>0.55000000000000004</v>
      </c>
      <c r="K646">
        <v>12.3</v>
      </c>
      <c r="L646">
        <v>6</v>
      </c>
    </row>
    <row r="647" spans="1:12" x14ac:dyDescent="0.45">
      <c r="A647">
        <v>7.7</v>
      </c>
      <c r="B647">
        <v>0.57999999999999996</v>
      </c>
      <c r="C647">
        <v>0.01</v>
      </c>
      <c r="D647">
        <v>1.8</v>
      </c>
      <c r="E647">
        <v>8.7999999999999995E-2</v>
      </c>
      <c r="F647">
        <v>12</v>
      </c>
      <c r="G647">
        <v>18</v>
      </c>
      <c r="H647">
        <v>0.99567999999999901</v>
      </c>
      <c r="I647">
        <v>3.32</v>
      </c>
      <c r="J647">
        <v>0.56000000000000005</v>
      </c>
      <c r="K647">
        <v>10.5</v>
      </c>
      <c r="L647">
        <v>7</v>
      </c>
    </row>
    <row r="648" spans="1:12" x14ac:dyDescent="0.45">
      <c r="A648">
        <v>8.6</v>
      </c>
      <c r="B648">
        <v>0.83</v>
      </c>
      <c r="C648">
        <v>0</v>
      </c>
      <c r="D648">
        <v>2.8</v>
      </c>
      <c r="E648">
        <v>9.5000000000000001E-2</v>
      </c>
      <c r="F648">
        <v>17</v>
      </c>
      <c r="G648">
        <v>43</v>
      </c>
      <c r="H648">
        <v>0.99822</v>
      </c>
      <c r="I648">
        <v>3.33</v>
      </c>
      <c r="J648">
        <v>0.6</v>
      </c>
      <c r="K648">
        <v>10.4</v>
      </c>
      <c r="L648">
        <v>6</v>
      </c>
    </row>
    <row r="649" spans="1:12" x14ac:dyDescent="0.45">
      <c r="A649">
        <v>7.9</v>
      </c>
      <c r="B649">
        <v>0.31</v>
      </c>
      <c r="C649">
        <v>0.32</v>
      </c>
      <c r="D649">
        <v>1.9</v>
      </c>
      <c r="E649">
        <v>6.6000000000000003E-2</v>
      </c>
      <c r="F649">
        <v>14</v>
      </c>
      <c r="G649">
        <v>36</v>
      </c>
      <c r="H649">
        <v>0.99363999999999997</v>
      </c>
      <c r="I649">
        <v>3.41</v>
      </c>
      <c r="J649">
        <v>0.56000000000000005</v>
      </c>
      <c r="K649">
        <v>12.6</v>
      </c>
      <c r="L649">
        <v>6</v>
      </c>
    </row>
    <row r="650" spans="1:12" x14ac:dyDescent="0.45">
      <c r="A650">
        <v>6.4</v>
      </c>
      <c r="B650">
        <v>0.79500000000000004</v>
      </c>
      <c r="C650">
        <v>0</v>
      </c>
      <c r="D650">
        <v>2.2000000000000002</v>
      </c>
      <c r="E650">
        <v>6.5000000000000002E-2</v>
      </c>
      <c r="F650">
        <v>28</v>
      </c>
      <c r="G650">
        <v>52</v>
      </c>
      <c r="H650">
        <v>0.993779999999999</v>
      </c>
      <c r="I650">
        <v>3.49</v>
      </c>
      <c r="J650">
        <v>0.52</v>
      </c>
      <c r="K650">
        <v>11.6</v>
      </c>
      <c r="L650">
        <v>5</v>
      </c>
    </row>
    <row r="651" spans="1:12" x14ac:dyDescent="0.45">
      <c r="A651">
        <v>7.2</v>
      </c>
      <c r="B651">
        <v>0.34</v>
      </c>
      <c r="C651">
        <v>0.21</v>
      </c>
      <c r="D651">
        <v>2.5</v>
      </c>
      <c r="E651">
        <v>7.4999999999999997E-2</v>
      </c>
      <c r="F651">
        <v>41</v>
      </c>
      <c r="G651">
        <v>68</v>
      </c>
      <c r="H651">
        <v>0.99585999999999997</v>
      </c>
      <c r="I651">
        <v>3.37</v>
      </c>
      <c r="J651">
        <v>0.54</v>
      </c>
      <c r="K651">
        <v>10.1</v>
      </c>
      <c r="L651">
        <v>6</v>
      </c>
    </row>
    <row r="652" spans="1:12" x14ac:dyDescent="0.45">
      <c r="A652">
        <v>7.1</v>
      </c>
      <c r="B652">
        <v>0.59</v>
      </c>
      <c r="C652">
        <v>0</v>
      </c>
      <c r="D652">
        <v>2.1</v>
      </c>
      <c r="E652">
        <v>9.0999999999999998E-2</v>
      </c>
      <c r="F652">
        <v>9</v>
      </c>
      <c r="G652">
        <v>14</v>
      </c>
      <c r="H652">
        <v>0.99487999999999899</v>
      </c>
      <c r="I652">
        <v>3.42</v>
      </c>
      <c r="J652">
        <v>0.55000000000000004</v>
      </c>
      <c r="K652">
        <v>11.5</v>
      </c>
      <c r="L652">
        <v>7</v>
      </c>
    </row>
    <row r="653" spans="1:12" x14ac:dyDescent="0.45">
      <c r="A653">
        <v>7.3</v>
      </c>
      <c r="B653">
        <v>0.55000000000000004</v>
      </c>
      <c r="C653">
        <v>0.01</v>
      </c>
      <c r="D653">
        <v>1.8</v>
      </c>
      <c r="E653">
        <v>9.2999999999999999E-2</v>
      </c>
      <c r="F653">
        <v>9</v>
      </c>
      <c r="G653">
        <v>15</v>
      </c>
      <c r="H653">
        <v>0.99513999999999903</v>
      </c>
      <c r="I653">
        <v>3.35</v>
      </c>
      <c r="J653">
        <v>0.57999999999999996</v>
      </c>
      <c r="K653">
        <v>11</v>
      </c>
      <c r="L653">
        <v>7</v>
      </c>
    </row>
    <row r="654" spans="1:12" x14ac:dyDescent="0.45">
      <c r="A654">
        <v>7.5</v>
      </c>
      <c r="B654">
        <v>0.56999999999999995</v>
      </c>
      <c r="C654">
        <v>0.08</v>
      </c>
      <c r="D654">
        <v>2.6</v>
      </c>
      <c r="E654">
        <v>8.8999999999999996E-2</v>
      </c>
      <c r="F654">
        <v>14</v>
      </c>
      <c r="G654">
        <v>27</v>
      </c>
      <c r="H654">
        <v>0.99592000000000003</v>
      </c>
      <c r="I654">
        <v>3.3</v>
      </c>
      <c r="J654">
        <v>0.59</v>
      </c>
      <c r="K654">
        <v>10.4</v>
      </c>
      <c r="L654">
        <v>6</v>
      </c>
    </row>
    <row r="655" spans="1:12" x14ac:dyDescent="0.45">
      <c r="A655">
        <v>8.9</v>
      </c>
      <c r="B655">
        <v>0.745</v>
      </c>
      <c r="C655">
        <v>0.18</v>
      </c>
      <c r="D655">
        <v>2.5</v>
      </c>
      <c r="E655">
        <v>7.6999999999999999E-2</v>
      </c>
      <c r="F655">
        <v>15</v>
      </c>
      <c r="G655">
        <v>48</v>
      </c>
      <c r="H655">
        <v>0.99739</v>
      </c>
      <c r="I655">
        <v>3.2</v>
      </c>
      <c r="J655">
        <v>0.47</v>
      </c>
      <c r="K655">
        <v>9.6999999999999993</v>
      </c>
      <c r="L655">
        <v>6</v>
      </c>
    </row>
    <row r="656" spans="1:12" x14ac:dyDescent="0.45">
      <c r="A656">
        <v>10.1</v>
      </c>
      <c r="B656">
        <v>0.37</v>
      </c>
      <c r="C656">
        <v>0.34</v>
      </c>
      <c r="D656">
        <v>2.4</v>
      </c>
      <c r="E656">
        <v>8.5000000000000006E-2</v>
      </c>
      <c r="F656">
        <v>5</v>
      </c>
      <c r="G656">
        <v>17</v>
      </c>
      <c r="H656">
        <v>0.99682999999999899</v>
      </c>
      <c r="I656">
        <v>3.17</v>
      </c>
      <c r="J656">
        <v>0.65</v>
      </c>
      <c r="K656">
        <v>10.6</v>
      </c>
      <c r="L656">
        <v>7</v>
      </c>
    </row>
    <row r="657" spans="1:12" x14ac:dyDescent="0.45">
      <c r="A657">
        <v>7.6</v>
      </c>
      <c r="B657">
        <v>0.31</v>
      </c>
      <c r="C657">
        <v>0.34</v>
      </c>
      <c r="D657">
        <v>2.5</v>
      </c>
      <c r="E657">
        <v>8.1999999999999906E-2</v>
      </c>
      <c r="F657">
        <v>26</v>
      </c>
      <c r="G657">
        <v>35</v>
      </c>
      <c r="H657">
        <v>0.99356</v>
      </c>
      <c r="I657">
        <v>3.22</v>
      </c>
      <c r="J657">
        <v>0.59</v>
      </c>
      <c r="K657">
        <v>12.5</v>
      </c>
      <c r="L657">
        <v>7</v>
      </c>
    </row>
    <row r="658" spans="1:12" x14ac:dyDescent="0.45">
      <c r="A658">
        <v>7.3</v>
      </c>
      <c r="B658">
        <v>0.91</v>
      </c>
      <c r="C658">
        <v>0.1</v>
      </c>
      <c r="D658">
        <v>1.8</v>
      </c>
      <c r="E658">
        <v>7.3999999999999996E-2</v>
      </c>
      <c r="F658">
        <v>20</v>
      </c>
      <c r="G658">
        <v>56</v>
      </c>
      <c r="H658">
        <v>0.99672000000000005</v>
      </c>
      <c r="I658">
        <v>3.35</v>
      </c>
      <c r="J658">
        <v>0.56000000000000005</v>
      </c>
      <c r="K658">
        <v>9.1999999999999993</v>
      </c>
      <c r="L658">
        <v>5</v>
      </c>
    </row>
    <row r="659" spans="1:12" x14ac:dyDescent="0.45">
      <c r="A659">
        <v>8.9</v>
      </c>
      <c r="B659">
        <v>0.5</v>
      </c>
      <c r="C659">
        <v>0.21</v>
      </c>
      <c r="D659">
        <v>2.2000000000000002</v>
      </c>
      <c r="E659">
        <v>8.7999999999999995E-2</v>
      </c>
      <c r="F659">
        <v>21</v>
      </c>
      <c r="G659">
        <v>39</v>
      </c>
      <c r="H659">
        <v>0.99692000000000003</v>
      </c>
      <c r="I659">
        <v>3.33</v>
      </c>
      <c r="J659">
        <v>0.83</v>
      </c>
      <c r="K659">
        <v>11.1</v>
      </c>
      <c r="L659">
        <v>6</v>
      </c>
    </row>
    <row r="660" spans="1:12" x14ac:dyDescent="0.45">
      <c r="A660">
        <v>7.4</v>
      </c>
      <c r="B660">
        <v>0.96499999999999997</v>
      </c>
      <c r="C660">
        <v>0</v>
      </c>
      <c r="D660">
        <v>2.2000000000000002</v>
      </c>
      <c r="E660">
        <v>8.7999999999999995E-2</v>
      </c>
      <c r="F660">
        <v>16</v>
      </c>
      <c r="G660">
        <v>32</v>
      </c>
      <c r="H660">
        <v>0.99756</v>
      </c>
      <c r="I660">
        <v>3.58</v>
      </c>
      <c r="J660">
        <v>0.67</v>
      </c>
      <c r="K660">
        <v>10.199999999999999</v>
      </c>
      <c r="L660">
        <v>5</v>
      </c>
    </row>
    <row r="661" spans="1:12" x14ac:dyDescent="0.45">
      <c r="A661">
        <v>6.9</v>
      </c>
      <c r="B661">
        <v>0.49</v>
      </c>
      <c r="C661">
        <v>0.19</v>
      </c>
      <c r="D661">
        <v>1.7</v>
      </c>
      <c r="E661">
        <v>7.9000000000000001E-2</v>
      </c>
      <c r="F661">
        <v>13</v>
      </c>
      <c r="G661">
        <v>26</v>
      </c>
      <c r="H661">
        <v>0.99546999999999997</v>
      </c>
      <c r="I661">
        <v>3.38</v>
      </c>
      <c r="J661">
        <v>0.64</v>
      </c>
      <c r="K661">
        <v>9.8000000000000007</v>
      </c>
      <c r="L661">
        <v>6</v>
      </c>
    </row>
    <row r="662" spans="1:12" x14ac:dyDescent="0.45">
      <c r="A662">
        <v>6.4</v>
      </c>
      <c r="B662">
        <v>0.39</v>
      </c>
      <c r="C662">
        <v>0.33</v>
      </c>
      <c r="D662">
        <v>3.3</v>
      </c>
      <c r="E662">
        <v>4.5999999999999999E-2</v>
      </c>
      <c r="F662">
        <v>12</v>
      </c>
      <c r="G662">
        <v>53</v>
      </c>
      <c r="H662">
        <v>0.99293999999999905</v>
      </c>
      <c r="I662">
        <v>3.36</v>
      </c>
      <c r="J662">
        <v>0.62</v>
      </c>
      <c r="K662">
        <v>12.2</v>
      </c>
      <c r="L662">
        <v>6</v>
      </c>
    </row>
    <row r="663" spans="1:12" x14ac:dyDescent="0.45">
      <c r="A663">
        <v>6.9</v>
      </c>
      <c r="B663">
        <v>0.44</v>
      </c>
      <c r="C663">
        <v>0</v>
      </c>
      <c r="D663">
        <v>1.4</v>
      </c>
      <c r="E663">
        <v>7.0000000000000007E-2</v>
      </c>
      <c r="F663">
        <v>32</v>
      </c>
      <c r="G663">
        <v>38</v>
      </c>
      <c r="H663">
        <v>0.99437999999999904</v>
      </c>
      <c r="I663">
        <v>3.32</v>
      </c>
      <c r="J663">
        <v>0.57999999999999996</v>
      </c>
      <c r="K663">
        <v>11.4</v>
      </c>
      <c r="L663">
        <v>6</v>
      </c>
    </row>
    <row r="664" spans="1:12" x14ac:dyDescent="0.45">
      <c r="A664">
        <v>7.6</v>
      </c>
      <c r="B664">
        <v>0.78</v>
      </c>
      <c r="C664">
        <v>0</v>
      </c>
      <c r="D664">
        <v>1.7</v>
      </c>
      <c r="E664">
        <v>7.5999999999999998E-2</v>
      </c>
      <c r="F664">
        <v>33</v>
      </c>
      <c r="G664">
        <v>45</v>
      </c>
      <c r="H664">
        <v>0.99612000000000001</v>
      </c>
      <c r="I664">
        <v>3.31</v>
      </c>
      <c r="J664">
        <v>0.62</v>
      </c>
      <c r="K664">
        <v>10.7</v>
      </c>
      <c r="L664">
        <v>6</v>
      </c>
    </row>
    <row r="665" spans="1:12" x14ac:dyDescent="0.45">
      <c r="A665">
        <v>7.1</v>
      </c>
      <c r="B665">
        <v>0.43</v>
      </c>
      <c r="C665">
        <v>0.17</v>
      </c>
      <c r="D665">
        <v>1.8</v>
      </c>
      <c r="E665">
        <v>8.1999999999999906E-2</v>
      </c>
      <c r="F665">
        <v>27</v>
      </c>
      <c r="G665">
        <v>51</v>
      </c>
      <c r="H665">
        <v>0.99634</v>
      </c>
      <c r="I665">
        <v>3.49</v>
      </c>
      <c r="J665">
        <v>0.64</v>
      </c>
      <c r="K665">
        <v>10.4</v>
      </c>
      <c r="L665">
        <v>5</v>
      </c>
    </row>
    <row r="666" spans="1:12" x14ac:dyDescent="0.45">
      <c r="A666">
        <v>9.3000000000000007</v>
      </c>
      <c r="B666">
        <v>0.49</v>
      </c>
      <c r="C666">
        <v>0.36</v>
      </c>
      <c r="D666">
        <v>1.7</v>
      </c>
      <c r="E666">
        <v>8.1000000000000003E-2</v>
      </c>
      <c r="F666">
        <v>3</v>
      </c>
      <c r="G666">
        <v>14</v>
      </c>
      <c r="H666">
        <v>0.99702000000000002</v>
      </c>
      <c r="I666">
        <v>3.27</v>
      </c>
      <c r="J666">
        <v>0.78</v>
      </c>
      <c r="K666">
        <v>10.9</v>
      </c>
      <c r="L666">
        <v>6</v>
      </c>
    </row>
    <row r="667" spans="1:12" x14ac:dyDescent="0.45">
      <c r="A667">
        <v>9.3000000000000007</v>
      </c>
      <c r="B667">
        <v>0.5</v>
      </c>
      <c r="C667">
        <v>0.36</v>
      </c>
      <c r="D667">
        <v>1.8</v>
      </c>
      <c r="E667">
        <v>8.4000000000000005E-2</v>
      </c>
      <c r="F667">
        <v>6</v>
      </c>
      <c r="G667">
        <v>17</v>
      </c>
      <c r="H667">
        <v>0.99703999999999904</v>
      </c>
      <c r="I667">
        <v>3.27</v>
      </c>
      <c r="J667">
        <v>0.77</v>
      </c>
      <c r="K667">
        <v>10.8</v>
      </c>
      <c r="L667">
        <v>6</v>
      </c>
    </row>
    <row r="668" spans="1:12" x14ac:dyDescent="0.45">
      <c r="A668">
        <v>5.6</v>
      </c>
      <c r="B668">
        <v>0.60499999999999998</v>
      </c>
      <c r="C668">
        <v>0.05</v>
      </c>
      <c r="D668">
        <v>2.4</v>
      </c>
      <c r="E668">
        <v>7.2999999999999995E-2</v>
      </c>
      <c r="F668">
        <v>19</v>
      </c>
      <c r="G668">
        <v>25</v>
      </c>
      <c r="H668">
        <v>0.99257999999999902</v>
      </c>
      <c r="I668">
        <v>3.56</v>
      </c>
      <c r="J668">
        <v>0.55000000000000004</v>
      </c>
      <c r="K668">
        <v>12.9</v>
      </c>
      <c r="L668">
        <v>5</v>
      </c>
    </row>
    <row r="669" spans="1:12" x14ac:dyDescent="0.45">
      <c r="A669">
        <v>8.3000000000000007</v>
      </c>
      <c r="B669">
        <v>0.33</v>
      </c>
      <c r="C669">
        <v>0.42</v>
      </c>
      <c r="D669">
        <v>2.2999999999999998</v>
      </c>
      <c r="E669">
        <v>7.0000000000000007E-2</v>
      </c>
      <c r="F669">
        <v>9</v>
      </c>
      <c r="G669">
        <v>20</v>
      </c>
      <c r="H669">
        <v>0.99426000000000003</v>
      </c>
      <c r="I669">
        <v>3.38</v>
      </c>
      <c r="J669">
        <v>0.77</v>
      </c>
      <c r="K669">
        <v>12.7</v>
      </c>
      <c r="L669">
        <v>7</v>
      </c>
    </row>
    <row r="670" spans="1:12" x14ac:dyDescent="0.45">
      <c r="A670">
        <v>8.1999999999999993</v>
      </c>
      <c r="B670">
        <v>0.64</v>
      </c>
      <c r="C670">
        <v>0.27</v>
      </c>
      <c r="D670">
        <v>2</v>
      </c>
      <c r="E670">
        <v>9.5000000000000001E-2</v>
      </c>
      <c r="F670">
        <v>5</v>
      </c>
      <c r="G670">
        <v>77</v>
      </c>
      <c r="H670">
        <v>0.99746999999999997</v>
      </c>
      <c r="I670">
        <v>3.13</v>
      </c>
      <c r="J670">
        <v>0.62</v>
      </c>
      <c r="K670">
        <v>9.1</v>
      </c>
      <c r="L670">
        <v>6</v>
      </c>
    </row>
    <row r="671" spans="1:12" x14ac:dyDescent="0.45">
      <c r="A671">
        <v>9.9</v>
      </c>
      <c r="B671">
        <v>0.53</v>
      </c>
      <c r="C671">
        <v>0.56999999999999995</v>
      </c>
      <c r="D671">
        <v>2.4</v>
      </c>
      <c r="E671">
        <v>9.2999999999999999E-2</v>
      </c>
      <c r="F671">
        <v>30</v>
      </c>
      <c r="G671">
        <v>52</v>
      </c>
      <c r="H671">
        <v>0.99709999999999999</v>
      </c>
      <c r="I671">
        <v>3.19</v>
      </c>
      <c r="J671">
        <v>0.76</v>
      </c>
      <c r="K671">
        <v>11.6</v>
      </c>
      <c r="L671">
        <v>7</v>
      </c>
    </row>
    <row r="672" spans="1:12" x14ac:dyDescent="0.45">
      <c r="A672">
        <v>11.6</v>
      </c>
      <c r="B672">
        <v>0.23</v>
      </c>
      <c r="C672">
        <v>0.56999999999999995</v>
      </c>
      <c r="D672">
        <v>1.8</v>
      </c>
      <c r="E672">
        <v>7.3999999999999996E-2</v>
      </c>
      <c r="F672">
        <v>3</v>
      </c>
      <c r="G672">
        <v>8</v>
      </c>
      <c r="H672">
        <v>0.99809999999999999</v>
      </c>
      <c r="I672">
        <v>3.14</v>
      </c>
      <c r="J672">
        <v>0.7</v>
      </c>
      <c r="K672">
        <v>9.9</v>
      </c>
      <c r="L672">
        <v>6</v>
      </c>
    </row>
    <row r="673" spans="1:12" x14ac:dyDescent="0.45">
      <c r="A673">
        <v>9.1</v>
      </c>
      <c r="B673">
        <v>0.4</v>
      </c>
      <c r="C673">
        <v>0.5</v>
      </c>
      <c r="D673">
        <v>1.8</v>
      </c>
      <c r="E673">
        <v>7.0999999999999994E-2</v>
      </c>
      <c r="F673">
        <v>7</v>
      </c>
      <c r="G673">
        <v>16</v>
      </c>
      <c r="H673">
        <v>0.99461999999999995</v>
      </c>
      <c r="I673">
        <v>3.21</v>
      </c>
      <c r="J673">
        <v>0.69</v>
      </c>
      <c r="K673">
        <v>12.5</v>
      </c>
      <c r="L673">
        <v>8</v>
      </c>
    </row>
    <row r="674" spans="1:12" x14ac:dyDescent="0.45">
      <c r="A674">
        <v>8</v>
      </c>
      <c r="B674">
        <v>0.38</v>
      </c>
      <c r="C674">
        <v>0.44</v>
      </c>
      <c r="D674">
        <v>1.9</v>
      </c>
      <c r="E674">
        <v>9.8000000000000004E-2</v>
      </c>
      <c r="F674">
        <v>6</v>
      </c>
      <c r="G674">
        <v>15</v>
      </c>
      <c r="H674">
        <v>0.99560000000000004</v>
      </c>
      <c r="I674">
        <v>3.3</v>
      </c>
      <c r="J674">
        <v>0.64</v>
      </c>
      <c r="K674">
        <v>11.4</v>
      </c>
      <c r="L674">
        <v>6</v>
      </c>
    </row>
    <row r="675" spans="1:12" x14ac:dyDescent="0.45">
      <c r="A675">
        <v>10.199999999999999</v>
      </c>
      <c r="B675">
        <v>0.28999999999999998</v>
      </c>
      <c r="C675">
        <v>0.65</v>
      </c>
      <c r="D675">
        <v>2.4</v>
      </c>
      <c r="E675">
        <v>7.4999999999999997E-2</v>
      </c>
      <c r="F675">
        <v>6</v>
      </c>
      <c r="G675">
        <v>17</v>
      </c>
      <c r="H675">
        <v>0.99565000000000003</v>
      </c>
      <c r="I675">
        <v>3.22</v>
      </c>
      <c r="J675">
        <v>0.63</v>
      </c>
      <c r="K675">
        <v>11.8</v>
      </c>
      <c r="L675">
        <v>6</v>
      </c>
    </row>
    <row r="676" spans="1:12" x14ac:dyDescent="0.45">
      <c r="A676">
        <v>8.1999999999999993</v>
      </c>
      <c r="B676">
        <v>0.74</v>
      </c>
      <c r="C676">
        <v>0.09</v>
      </c>
      <c r="D676">
        <v>2</v>
      </c>
      <c r="E676">
        <v>6.7000000000000004E-2</v>
      </c>
      <c r="F676">
        <v>5</v>
      </c>
      <c r="G676">
        <v>10</v>
      </c>
      <c r="H676">
        <v>0.99417999999999995</v>
      </c>
      <c r="I676">
        <v>3.28</v>
      </c>
      <c r="J676">
        <v>0.56999999999999995</v>
      </c>
      <c r="K676">
        <v>11.8</v>
      </c>
      <c r="L676">
        <v>6</v>
      </c>
    </row>
    <row r="677" spans="1:12" x14ac:dyDescent="0.45">
      <c r="A677">
        <v>7.7</v>
      </c>
      <c r="B677">
        <v>0.61</v>
      </c>
      <c r="C677">
        <v>0.18</v>
      </c>
      <c r="D677">
        <v>2.4</v>
      </c>
      <c r="E677">
        <v>8.3000000000000004E-2</v>
      </c>
      <c r="F677">
        <v>6</v>
      </c>
      <c r="G677">
        <v>20</v>
      </c>
      <c r="H677">
        <v>0.99629999999999996</v>
      </c>
      <c r="I677">
        <v>3.29</v>
      </c>
      <c r="J677">
        <v>0.6</v>
      </c>
      <c r="K677">
        <v>10.199999999999999</v>
      </c>
      <c r="L677">
        <v>6</v>
      </c>
    </row>
    <row r="678" spans="1:12" x14ac:dyDescent="0.45">
      <c r="A678">
        <v>6.6</v>
      </c>
      <c r="B678">
        <v>0.52</v>
      </c>
      <c r="C678">
        <v>0.08</v>
      </c>
      <c r="D678">
        <v>2.4</v>
      </c>
      <c r="E678">
        <v>7.0000000000000007E-2</v>
      </c>
      <c r="F678">
        <v>13</v>
      </c>
      <c r="G678">
        <v>26</v>
      </c>
      <c r="H678">
        <v>0.99357999999999902</v>
      </c>
      <c r="I678">
        <v>3.4</v>
      </c>
      <c r="J678">
        <v>0.72</v>
      </c>
      <c r="K678">
        <v>12.5</v>
      </c>
      <c r="L678">
        <v>7</v>
      </c>
    </row>
    <row r="679" spans="1:12" x14ac:dyDescent="0.45">
      <c r="A679">
        <v>11.1</v>
      </c>
      <c r="B679">
        <v>0.31</v>
      </c>
      <c r="C679">
        <v>0.53</v>
      </c>
      <c r="D679">
        <v>2.2000000000000002</v>
      </c>
      <c r="E679">
        <v>0.06</v>
      </c>
      <c r="F679">
        <v>3</v>
      </c>
      <c r="G679">
        <v>10</v>
      </c>
      <c r="H679">
        <v>0.99572000000000005</v>
      </c>
      <c r="I679">
        <v>3.02</v>
      </c>
      <c r="J679">
        <v>0.83</v>
      </c>
      <c r="K679">
        <v>10.9</v>
      </c>
      <c r="L679">
        <v>7</v>
      </c>
    </row>
    <row r="680" spans="1:12" x14ac:dyDescent="0.45">
      <c r="A680">
        <v>8</v>
      </c>
      <c r="B680">
        <v>0.62</v>
      </c>
      <c r="C680">
        <v>0.35</v>
      </c>
      <c r="D680">
        <v>2.8</v>
      </c>
      <c r="E680">
        <v>8.5999999999999993E-2</v>
      </c>
      <c r="F680">
        <v>28</v>
      </c>
      <c r="G680">
        <v>52</v>
      </c>
      <c r="H680">
        <v>0.997</v>
      </c>
      <c r="I680">
        <v>3.31</v>
      </c>
      <c r="J680">
        <v>0.62</v>
      </c>
      <c r="K680">
        <v>10.8</v>
      </c>
      <c r="L680">
        <v>5</v>
      </c>
    </row>
    <row r="681" spans="1:12" x14ac:dyDescent="0.45">
      <c r="A681">
        <v>9.3000000000000007</v>
      </c>
      <c r="B681">
        <v>0.33</v>
      </c>
      <c r="C681">
        <v>0.45</v>
      </c>
      <c r="D681">
        <v>1.5</v>
      </c>
      <c r="E681">
        <v>5.7000000000000002E-2</v>
      </c>
      <c r="F681">
        <v>19</v>
      </c>
      <c r="G681">
        <v>37</v>
      </c>
      <c r="H681">
        <v>0.99497999999999998</v>
      </c>
      <c r="I681">
        <v>3.18</v>
      </c>
      <c r="J681">
        <v>0.89</v>
      </c>
      <c r="K681">
        <v>11.1</v>
      </c>
      <c r="L681">
        <v>7</v>
      </c>
    </row>
    <row r="682" spans="1:12" x14ac:dyDescent="0.45">
      <c r="A682">
        <v>7.2</v>
      </c>
      <c r="B682">
        <v>0.35</v>
      </c>
      <c r="C682">
        <v>0.26</v>
      </c>
      <c r="D682">
        <v>1.8</v>
      </c>
      <c r="E682">
        <v>8.3000000000000004E-2</v>
      </c>
      <c r="F682">
        <v>33</v>
      </c>
      <c r="G682">
        <v>75</v>
      </c>
      <c r="H682">
        <v>0.99680000000000002</v>
      </c>
      <c r="I682">
        <v>3.4</v>
      </c>
      <c r="J682">
        <v>0.57999999999999996</v>
      </c>
      <c r="K682">
        <v>9.5</v>
      </c>
      <c r="L682">
        <v>6</v>
      </c>
    </row>
    <row r="683" spans="1:12" x14ac:dyDescent="0.45">
      <c r="A683">
        <v>8</v>
      </c>
      <c r="B683">
        <v>0.62</v>
      </c>
      <c r="C683">
        <v>0.33</v>
      </c>
      <c r="D683">
        <v>2.7</v>
      </c>
      <c r="E683">
        <v>8.7999999999999995E-2</v>
      </c>
      <c r="F683">
        <v>16</v>
      </c>
      <c r="G683">
        <v>37</v>
      </c>
      <c r="H683">
        <v>0.99719999999999998</v>
      </c>
      <c r="I683">
        <v>3.31</v>
      </c>
      <c r="J683">
        <v>0.57999999999999996</v>
      </c>
      <c r="K683">
        <v>10.7</v>
      </c>
      <c r="L683">
        <v>6</v>
      </c>
    </row>
    <row r="684" spans="1:12" x14ac:dyDescent="0.45">
      <c r="A684">
        <v>9.9</v>
      </c>
      <c r="B684">
        <v>0.32</v>
      </c>
      <c r="C684">
        <v>0.56000000000000005</v>
      </c>
      <c r="D684">
        <v>2</v>
      </c>
      <c r="E684">
        <v>7.2999999999999995E-2</v>
      </c>
      <c r="F684">
        <v>3</v>
      </c>
      <c r="G684">
        <v>8</v>
      </c>
      <c r="H684">
        <v>0.99534</v>
      </c>
      <c r="I684">
        <v>3.15</v>
      </c>
      <c r="J684">
        <v>0.73</v>
      </c>
      <c r="K684">
        <v>11.4</v>
      </c>
      <c r="L684">
        <v>6</v>
      </c>
    </row>
    <row r="685" spans="1:12" x14ac:dyDescent="0.45">
      <c r="A685">
        <v>10.3</v>
      </c>
      <c r="B685">
        <v>0.27</v>
      </c>
      <c r="C685">
        <v>0.56000000000000005</v>
      </c>
      <c r="D685">
        <v>1.4</v>
      </c>
      <c r="E685">
        <v>4.7E-2</v>
      </c>
      <c r="F685">
        <v>3</v>
      </c>
      <c r="G685">
        <v>8</v>
      </c>
      <c r="H685">
        <v>0.99470999999999998</v>
      </c>
      <c r="I685">
        <v>3.16</v>
      </c>
      <c r="J685">
        <v>0.51</v>
      </c>
      <c r="K685">
        <v>11.8</v>
      </c>
      <c r="L685">
        <v>6</v>
      </c>
    </row>
    <row r="686" spans="1:12" x14ac:dyDescent="0.45">
      <c r="A686">
        <v>7.2</v>
      </c>
      <c r="B686">
        <v>0.38</v>
      </c>
      <c r="C686">
        <v>0.3</v>
      </c>
      <c r="D686">
        <v>1.8</v>
      </c>
      <c r="E686">
        <v>7.2999999999999995E-2</v>
      </c>
      <c r="F686">
        <v>31</v>
      </c>
      <c r="G686">
        <v>70</v>
      </c>
      <c r="H686">
        <v>0.99685000000000001</v>
      </c>
      <c r="I686">
        <v>3.42</v>
      </c>
      <c r="J686">
        <v>0.59</v>
      </c>
      <c r="K686">
        <v>9.5</v>
      </c>
      <c r="L686">
        <v>6</v>
      </c>
    </row>
    <row r="687" spans="1:12" x14ac:dyDescent="0.45">
      <c r="A687">
        <v>8.6999999999999993</v>
      </c>
      <c r="B687">
        <v>0.42</v>
      </c>
      <c r="C687">
        <v>0.45</v>
      </c>
      <c r="D687">
        <v>2.4</v>
      </c>
      <c r="E687">
        <v>7.1999999999999995E-2</v>
      </c>
      <c r="F687">
        <v>32</v>
      </c>
      <c r="G687">
        <v>59</v>
      </c>
      <c r="H687">
        <v>0.99617</v>
      </c>
      <c r="I687">
        <v>3.33</v>
      </c>
      <c r="J687">
        <v>0.77</v>
      </c>
      <c r="K687">
        <v>12</v>
      </c>
      <c r="L687">
        <v>6</v>
      </c>
    </row>
    <row r="688" spans="1:12" x14ac:dyDescent="0.45">
      <c r="A688">
        <v>6.8</v>
      </c>
      <c r="B688">
        <v>0.48</v>
      </c>
      <c r="C688">
        <v>0.08</v>
      </c>
      <c r="D688">
        <v>1.8</v>
      </c>
      <c r="E688">
        <v>7.3999999999999996E-2</v>
      </c>
      <c r="F688">
        <v>40</v>
      </c>
      <c r="G688">
        <v>64</v>
      </c>
      <c r="H688">
        <v>0.99529000000000001</v>
      </c>
      <c r="I688">
        <v>3.12</v>
      </c>
      <c r="J688">
        <v>0.49</v>
      </c>
      <c r="K688">
        <v>9.6</v>
      </c>
      <c r="L688">
        <v>5</v>
      </c>
    </row>
    <row r="689" spans="1:12" x14ac:dyDescent="0.45">
      <c r="A689">
        <v>7.9</v>
      </c>
      <c r="B689">
        <v>0.19</v>
      </c>
      <c r="C689">
        <v>0.42</v>
      </c>
      <c r="D689">
        <v>1.6</v>
      </c>
      <c r="E689">
        <v>5.7000000000000002E-2</v>
      </c>
      <c r="F689">
        <v>18</v>
      </c>
      <c r="G689">
        <v>30</v>
      </c>
      <c r="H689">
        <v>0.99399999999999999</v>
      </c>
      <c r="I689">
        <v>3.29</v>
      </c>
      <c r="J689">
        <v>0.69</v>
      </c>
      <c r="K689">
        <v>11.2</v>
      </c>
      <c r="L689">
        <v>6</v>
      </c>
    </row>
    <row r="690" spans="1:12" x14ac:dyDescent="0.45">
      <c r="A690">
        <v>11.6</v>
      </c>
      <c r="B690">
        <v>0.41</v>
      </c>
      <c r="C690">
        <v>0.54</v>
      </c>
      <c r="D690">
        <v>1.5</v>
      </c>
      <c r="E690">
        <v>9.5000000000000001E-2</v>
      </c>
      <c r="F690">
        <v>22</v>
      </c>
      <c r="G690">
        <v>41</v>
      </c>
      <c r="H690">
        <v>0.99734999999999996</v>
      </c>
      <c r="I690">
        <v>3.02</v>
      </c>
      <c r="J690">
        <v>0.76</v>
      </c>
      <c r="K690">
        <v>9.9</v>
      </c>
      <c r="L690">
        <v>7</v>
      </c>
    </row>
    <row r="691" spans="1:12" x14ac:dyDescent="0.45">
      <c r="A691">
        <v>10</v>
      </c>
      <c r="B691">
        <v>0.26</v>
      </c>
      <c r="C691">
        <v>0.54</v>
      </c>
      <c r="D691">
        <v>1.9</v>
      </c>
      <c r="E691">
        <v>8.3000000000000004E-2</v>
      </c>
      <c r="F691">
        <v>42</v>
      </c>
      <c r="G691">
        <v>74</v>
      </c>
      <c r="H691">
        <v>0.99451000000000001</v>
      </c>
      <c r="I691">
        <v>2.98</v>
      </c>
      <c r="J691">
        <v>0.63</v>
      </c>
      <c r="K691">
        <v>11.8</v>
      </c>
      <c r="L691">
        <v>8</v>
      </c>
    </row>
    <row r="692" spans="1:12" x14ac:dyDescent="0.45">
      <c r="A692">
        <v>7.9</v>
      </c>
      <c r="B692">
        <v>0.34</v>
      </c>
      <c r="C692">
        <v>0.42</v>
      </c>
      <c r="D692">
        <v>2</v>
      </c>
      <c r="E692">
        <v>8.5999999999999993E-2</v>
      </c>
      <c r="F692">
        <v>8</v>
      </c>
      <c r="G692">
        <v>19</v>
      </c>
      <c r="H692">
        <v>0.99546000000000001</v>
      </c>
      <c r="I692">
        <v>3.35</v>
      </c>
      <c r="J692">
        <v>0.6</v>
      </c>
      <c r="K692">
        <v>11.4</v>
      </c>
      <c r="L692">
        <v>6</v>
      </c>
    </row>
    <row r="693" spans="1:12" x14ac:dyDescent="0.45">
      <c r="A693">
        <v>7</v>
      </c>
      <c r="B693">
        <v>0.54</v>
      </c>
      <c r="C693">
        <v>0.09</v>
      </c>
      <c r="D693">
        <v>2</v>
      </c>
      <c r="E693">
        <v>8.1000000000000003E-2</v>
      </c>
      <c r="F693">
        <v>10</v>
      </c>
      <c r="G693">
        <v>16</v>
      </c>
      <c r="H693">
        <v>0.99478999999999995</v>
      </c>
      <c r="I693">
        <v>3.43</v>
      </c>
      <c r="J693">
        <v>0.59</v>
      </c>
      <c r="K693">
        <v>11.5</v>
      </c>
      <c r="L693">
        <v>6</v>
      </c>
    </row>
    <row r="694" spans="1:12" x14ac:dyDescent="0.45">
      <c r="A694">
        <v>9.1999999999999993</v>
      </c>
      <c r="B694">
        <v>0.31</v>
      </c>
      <c r="C694">
        <v>0.36</v>
      </c>
      <c r="D694">
        <v>2.2000000000000002</v>
      </c>
      <c r="E694">
        <v>7.9000000000000001E-2</v>
      </c>
      <c r="F694">
        <v>11</v>
      </c>
      <c r="G694">
        <v>31</v>
      </c>
      <c r="H694">
        <v>0.99614999999999998</v>
      </c>
      <c r="I694">
        <v>3.33</v>
      </c>
      <c r="J694">
        <v>0.86</v>
      </c>
      <c r="K694">
        <v>12</v>
      </c>
      <c r="L694">
        <v>7</v>
      </c>
    </row>
    <row r="695" spans="1:12" x14ac:dyDescent="0.45">
      <c r="A695">
        <v>9.4</v>
      </c>
      <c r="B695">
        <v>0.4</v>
      </c>
      <c r="C695">
        <v>0.47</v>
      </c>
      <c r="D695">
        <v>2.5</v>
      </c>
      <c r="E695">
        <v>8.6999999999999994E-2</v>
      </c>
      <c r="F695">
        <v>6</v>
      </c>
      <c r="G695">
        <v>20</v>
      </c>
      <c r="H695">
        <v>0.99772000000000005</v>
      </c>
      <c r="I695">
        <v>3.15</v>
      </c>
      <c r="J695">
        <v>0.5</v>
      </c>
      <c r="K695">
        <v>10.5</v>
      </c>
      <c r="L695">
        <v>5</v>
      </c>
    </row>
    <row r="696" spans="1:12" x14ac:dyDescent="0.45">
      <c r="A696">
        <v>8.6</v>
      </c>
      <c r="B696">
        <v>0.52</v>
      </c>
      <c r="C696">
        <v>0.38</v>
      </c>
      <c r="D696">
        <v>1.5</v>
      </c>
      <c r="E696">
        <v>9.6000000000000002E-2</v>
      </c>
      <c r="F696">
        <v>5</v>
      </c>
      <c r="G696">
        <v>18</v>
      </c>
      <c r="H696">
        <v>0.99665999999999999</v>
      </c>
      <c r="I696">
        <v>3.2</v>
      </c>
      <c r="J696">
        <v>0.52</v>
      </c>
      <c r="K696">
        <v>9.4</v>
      </c>
      <c r="L696">
        <v>5</v>
      </c>
    </row>
    <row r="697" spans="1:12" x14ac:dyDescent="0.45">
      <c r="A697">
        <v>8.4</v>
      </c>
      <c r="B697">
        <v>0.34</v>
      </c>
      <c r="C697">
        <v>0.42</v>
      </c>
      <c r="D697">
        <v>2.1</v>
      </c>
      <c r="E697">
        <v>7.1999999999999995E-2</v>
      </c>
      <c r="F697">
        <v>23</v>
      </c>
      <c r="G697">
        <v>36</v>
      </c>
      <c r="H697">
        <v>0.99392000000000003</v>
      </c>
      <c r="I697">
        <v>3.11</v>
      </c>
      <c r="J697">
        <v>0.78</v>
      </c>
      <c r="K697">
        <v>12.4</v>
      </c>
      <c r="L697">
        <v>6</v>
      </c>
    </row>
    <row r="698" spans="1:12" x14ac:dyDescent="0.45">
      <c r="A698">
        <v>7.4</v>
      </c>
      <c r="B698">
        <v>0.49</v>
      </c>
      <c r="C698">
        <v>0.27</v>
      </c>
      <c r="D698">
        <v>2.1</v>
      </c>
      <c r="E698">
        <v>7.0999999999999994E-2</v>
      </c>
      <c r="F698">
        <v>14</v>
      </c>
      <c r="G698">
        <v>25</v>
      </c>
      <c r="H698">
        <v>0.99387999999999899</v>
      </c>
      <c r="I698">
        <v>3.35</v>
      </c>
      <c r="J698">
        <v>0.63</v>
      </c>
      <c r="K698">
        <v>12</v>
      </c>
      <c r="L698">
        <v>6</v>
      </c>
    </row>
    <row r="699" spans="1:12" x14ac:dyDescent="0.45">
      <c r="A699">
        <v>6.1</v>
      </c>
      <c r="B699">
        <v>0.48</v>
      </c>
      <c r="C699">
        <v>0.09</v>
      </c>
      <c r="D699">
        <v>1.7</v>
      </c>
      <c r="E699">
        <v>7.8E-2</v>
      </c>
      <c r="F699">
        <v>18</v>
      </c>
      <c r="G699">
        <v>30</v>
      </c>
      <c r="H699">
        <v>0.99402000000000001</v>
      </c>
      <c r="I699">
        <v>3.45</v>
      </c>
      <c r="J699">
        <v>0.54</v>
      </c>
      <c r="K699">
        <v>11.2</v>
      </c>
      <c r="L699">
        <v>6</v>
      </c>
    </row>
    <row r="700" spans="1:12" x14ac:dyDescent="0.45">
      <c r="A700">
        <v>8</v>
      </c>
      <c r="B700">
        <v>0.48</v>
      </c>
      <c r="C700">
        <v>0.34</v>
      </c>
      <c r="D700">
        <v>2.2000000000000002</v>
      </c>
      <c r="E700">
        <v>7.2999999999999995E-2</v>
      </c>
      <c r="F700">
        <v>16</v>
      </c>
      <c r="G700">
        <v>25</v>
      </c>
      <c r="H700">
        <v>0.99360000000000004</v>
      </c>
      <c r="I700">
        <v>3.28</v>
      </c>
      <c r="J700">
        <v>0.66</v>
      </c>
      <c r="K700">
        <v>12.4</v>
      </c>
      <c r="L700">
        <v>6</v>
      </c>
    </row>
    <row r="701" spans="1:12" x14ac:dyDescent="0.45">
      <c r="A701">
        <v>6.3</v>
      </c>
      <c r="B701">
        <v>0.56999999999999995</v>
      </c>
      <c r="C701">
        <v>0.28000000000000003</v>
      </c>
      <c r="D701">
        <v>2.1</v>
      </c>
      <c r="E701">
        <v>4.8000000000000001E-2</v>
      </c>
      <c r="F701">
        <v>13</v>
      </c>
      <c r="G701">
        <v>49</v>
      </c>
      <c r="H701">
        <v>0.99373999999999996</v>
      </c>
      <c r="I701">
        <v>3.41</v>
      </c>
      <c r="J701">
        <v>0.6</v>
      </c>
      <c r="K701">
        <v>12.8</v>
      </c>
      <c r="L701">
        <v>5</v>
      </c>
    </row>
    <row r="702" spans="1:12" x14ac:dyDescent="0.45">
      <c r="A702">
        <v>8.1999999999999993</v>
      </c>
      <c r="B702">
        <v>0.23</v>
      </c>
      <c r="C702">
        <v>0.42</v>
      </c>
      <c r="D702">
        <v>1.9</v>
      </c>
      <c r="E702">
        <v>6.9000000000000006E-2</v>
      </c>
      <c r="F702">
        <v>9</v>
      </c>
      <c r="G702">
        <v>17</v>
      </c>
      <c r="H702">
        <v>0.99375999999999998</v>
      </c>
      <c r="I702">
        <v>3.21</v>
      </c>
      <c r="J702">
        <v>0.54</v>
      </c>
      <c r="K702">
        <v>12.3</v>
      </c>
      <c r="L702">
        <v>6</v>
      </c>
    </row>
    <row r="703" spans="1:12" x14ac:dyDescent="0.45">
      <c r="A703">
        <v>9.1</v>
      </c>
      <c r="B703">
        <v>0.3</v>
      </c>
      <c r="C703">
        <v>0.41</v>
      </c>
      <c r="D703">
        <v>2</v>
      </c>
      <c r="E703">
        <v>6.8000000000000005E-2</v>
      </c>
      <c r="F703">
        <v>10</v>
      </c>
      <c r="G703">
        <v>24</v>
      </c>
      <c r="H703">
        <v>0.99522999999999995</v>
      </c>
      <c r="I703">
        <v>3.27</v>
      </c>
      <c r="J703">
        <v>0.85</v>
      </c>
      <c r="K703">
        <v>11.7</v>
      </c>
      <c r="L703">
        <v>7</v>
      </c>
    </row>
    <row r="704" spans="1:12" x14ac:dyDescent="0.45">
      <c r="A704">
        <v>8.1</v>
      </c>
      <c r="B704">
        <v>0.78</v>
      </c>
      <c r="C704">
        <v>0.1</v>
      </c>
      <c r="D704">
        <v>3.3</v>
      </c>
      <c r="E704">
        <v>0.09</v>
      </c>
      <c r="F704">
        <v>4</v>
      </c>
      <c r="G704">
        <v>13</v>
      </c>
      <c r="H704">
        <v>0.99855000000000005</v>
      </c>
      <c r="I704">
        <v>3.36</v>
      </c>
      <c r="J704">
        <v>0.49</v>
      </c>
      <c r="K704">
        <v>9.5</v>
      </c>
      <c r="L704">
        <v>5</v>
      </c>
    </row>
    <row r="705" spans="1:12" x14ac:dyDescent="0.45">
      <c r="A705">
        <v>8.3000000000000007</v>
      </c>
      <c r="B705">
        <v>0.53</v>
      </c>
      <c r="C705">
        <v>0</v>
      </c>
      <c r="D705">
        <v>1.4</v>
      </c>
      <c r="E705">
        <v>7.0000000000000007E-2</v>
      </c>
      <c r="F705">
        <v>6</v>
      </c>
      <c r="G705">
        <v>14</v>
      </c>
      <c r="H705">
        <v>0.99592999999999998</v>
      </c>
      <c r="I705">
        <v>3.25</v>
      </c>
      <c r="J705">
        <v>0.64</v>
      </c>
      <c r="K705">
        <v>10</v>
      </c>
      <c r="L705">
        <v>6</v>
      </c>
    </row>
    <row r="706" spans="1:12" x14ac:dyDescent="0.45">
      <c r="A706">
        <v>7.9</v>
      </c>
      <c r="B706">
        <v>0.33</v>
      </c>
      <c r="C706">
        <v>0.41</v>
      </c>
      <c r="D706">
        <v>1.5</v>
      </c>
      <c r="E706">
        <v>5.5999999999999897E-2</v>
      </c>
      <c r="F706">
        <v>6</v>
      </c>
      <c r="G706">
        <v>35</v>
      </c>
      <c r="H706">
        <v>0.99395999999999995</v>
      </c>
      <c r="I706">
        <v>3.29</v>
      </c>
      <c r="J706">
        <v>0.71</v>
      </c>
      <c r="K706">
        <v>11</v>
      </c>
      <c r="L706">
        <v>6</v>
      </c>
    </row>
    <row r="707" spans="1:12" x14ac:dyDescent="0.45">
      <c r="A707">
        <v>8.9</v>
      </c>
      <c r="B707">
        <v>0.24</v>
      </c>
      <c r="C707">
        <v>0.39</v>
      </c>
      <c r="D707">
        <v>1.6</v>
      </c>
      <c r="E707">
        <v>7.3999999999999996E-2</v>
      </c>
      <c r="F707">
        <v>3</v>
      </c>
      <c r="G707">
        <v>10</v>
      </c>
      <c r="H707">
        <v>0.99697999999999998</v>
      </c>
      <c r="I707">
        <v>3.12</v>
      </c>
      <c r="J707">
        <v>0.59</v>
      </c>
      <c r="K707">
        <v>9.5</v>
      </c>
      <c r="L707">
        <v>6</v>
      </c>
    </row>
    <row r="708" spans="1:12" x14ac:dyDescent="0.45">
      <c r="A708">
        <v>7</v>
      </c>
      <c r="B708">
        <v>0.69</v>
      </c>
      <c r="C708">
        <v>7.0000000000000007E-2</v>
      </c>
      <c r="D708">
        <v>2.5</v>
      </c>
      <c r="E708">
        <v>9.0999999999999998E-2</v>
      </c>
      <c r="F708">
        <v>15</v>
      </c>
      <c r="G708">
        <v>21</v>
      </c>
      <c r="H708">
        <v>0.99572000000000005</v>
      </c>
      <c r="I708">
        <v>3.38</v>
      </c>
      <c r="J708">
        <v>0.6</v>
      </c>
      <c r="K708">
        <v>11.3</v>
      </c>
      <c r="L708">
        <v>6</v>
      </c>
    </row>
    <row r="709" spans="1:12" x14ac:dyDescent="0.45">
      <c r="A709">
        <v>7.1</v>
      </c>
      <c r="B709">
        <v>0.39</v>
      </c>
      <c r="C709">
        <v>0.12</v>
      </c>
      <c r="D709">
        <v>2.1</v>
      </c>
      <c r="E709">
        <v>6.5000000000000002E-2</v>
      </c>
      <c r="F709">
        <v>14</v>
      </c>
      <c r="G709">
        <v>24</v>
      </c>
      <c r="H709">
        <v>0.99251999999999996</v>
      </c>
      <c r="I709">
        <v>3.3</v>
      </c>
      <c r="J709">
        <v>0.53</v>
      </c>
      <c r="K709">
        <v>13.3</v>
      </c>
      <c r="L709">
        <v>6</v>
      </c>
    </row>
    <row r="710" spans="1:12" x14ac:dyDescent="0.45">
      <c r="A710">
        <v>5.6</v>
      </c>
      <c r="B710">
        <v>0.66</v>
      </c>
      <c r="C710">
        <v>0</v>
      </c>
      <c r="D710">
        <v>2.5</v>
      </c>
      <c r="E710">
        <v>6.6000000000000003E-2</v>
      </c>
      <c r="F710">
        <v>7</v>
      </c>
      <c r="G710">
        <v>15</v>
      </c>
      <c r="H710">
        <v>0.99256</v>
      </c>
      <c r="I710">
        <v>3.52</v>
      </c>
      <c r="J710">
        <v>0.57999999999999996</v>
      </c>
      <c r="K710">
        <v>12.9</v>
      </c>
      <c r="L710">
        <v>5</v>
      </c>
    </row>
    <row r="711" spans="1:12" x14ac:dyDescent="0.45">
      <c r="A711">
        <v>7.9</v>
      </c>
      <c r="B711">
        <v>0.54</v>
      </c>
      <c r="C711">
        <v>0.34</v>
      </c>
      <c r="D711">
        <v>2.5</v>
      </c>
      <c r="E711">
        <v>7.5999999999999998E-2</v>
      </c>
      <c r="F711">
        <v>8</v>
      </c>
      <c r="G711">
        <v>17</v>
      </c>
      <c r="H711">
        <v>0.99234999999999995</v>
      </c>
      <c r="I711">
        <v>3.2</v>
      </c>
      <c r="J711">
        <v>0.72</v>
      </c>
      <c r="K711">
        <v>13.1</v>
      </c>
      <c r="L711">
        <v>8</v>
      </c>
    </row>
    <row r="712" spans="1:12" x14ac:dyDescent="0.45">
      <c r="A712">
        <v>6.6</v>
      </c>
      <c r="B712">
        <v>0.5</v>
      </c>
      <c r="C712">
        <v>0</v>
      </c>
      <c r="D712">
        <v>1.8</v>
      </c>
      <c r="E712">
        <v>6.2E-2</v>
      </c>
      <c r="F712">
        <v>21</v>
      </c>
      <c r="G712">
        <v>28</v>
      </c>
      <c r="H712">
        <v>0.99351999999999996</v>
      </c>
      <c r="I712">
        <v>3.44</v>
      </c>
      <c r="J712">
        <v>0.55000000000000004</v>
      </c>
      <c r="K712">
        <v>12.3</v>
      </c>
      <c r="L712">
        <v>6</v>
      </c>
    </row>
    <row r="713" spans="1:12" x14ac:dyDescent="0.45">
      <c r="A713">
        <v>6.3</v>
      </c>
      <c r="B713">
        <v>0.47</v>
      </c>
      <c r="C713">
        <v>0</v>
      </c>
      <c r="D713">
        <v>1.4</v>
      </c>
      <c r="E713">
        <v>5.5E-2</v>
      </c>
      <c r="F713">
        <v>27</v>
      </c>
      <c r="G713">
        <v>33</v>
      </c>
      <c r="H713">
        <v>0.99219999999999997</v>
      </c>
      <c r="I713">
        <v>3.45</v>
      </c>
      <c r="J713">
        <v>0.48</v>
      </c>
      <c r="K713">
        <v>12.3</v>
      </c>
      <c r="L713">
        <v>6</v>
      </c>
    </row>
    <row r="714" spans="1:12" x14ac:dyDescent="0.45">
      <c r="A714">
        <v>10.7</v>
      </c>
      <c r="B714">
        <v>0.4</v>
      </c>
      <c r="C714">
        <v>0.37</v>
      </c>
      <c r="D714">
        <v>1.9</v>
      </c>
      <c r="E714">
        <v>8.1000000000000003E-2</v>
      </c>
      <c r="F714">
        <v>17</v>
      </c>
      <c r="G714">
        <v>29</v>
      </c>
      <c r="H714">
        <v>0.99673999999999996</v>
      </c>
      <c r="I714">
        <v>3.12</v>
      </c>
      <c r="J714">
        <v>0.65</v>
      </c>
      <c r="K714">
        <v>11.2</v>
      </c>
      <c r="L714">
        <v>6</v>
      </c>
    </row>
    <row r="715" spans="1:12" x14ac:dyDescent="0.45">
      <c r="A715">
        <v>6.5</v>
      </c>
      <c r="B715">
        <v>0.57999999999999996</v>
      </c>
      <c r="C715">
        <v>0</v>
      </c>
      <c r="D715">
        <v>2.2000000000000002</v>
      </c>
      <c r="E715">
        <v>9.6000000000000002E-2</v>
      </c>
      <c r="F715">
        <v>3</v>
      </c>
      <c r="G715">
        <v>13</v>
      </c>
      <c r="H715">
        <v>0.99556999999999995</v>
      </c>
      <c r="I715">
        <v>3.62</v>
      </c>
      <c r="J715">
        <v>0.62</v>
      </c>
      <c r="K715">
        <v>11.5</v>
      </c>
      <c r="L715">
        <v>4</v>
      </c>
    </row>
    <row r="716" spans="1:12" x14ac:dyDescent="0.45">
      <c r="A716">
        <v>8.8000000000000007</v>
      </c>
      <c r="B716">
        <v>0.24</v>
      </c>
      <c r="C716">
        <v>0.35</v>
      </c>
      <c r="D716">
        <v>1.7</v>
      </c>
      <c r="E716">
        <v>5.5E-2</v>
      </c>
      <c r="F716">
        <v>13</v>
      </c>
      <c r="G716">
        <v>27</v>
      </c>
      <c r="H716">
        <v>0.99393999999999905</v>
      </c>
      <c r="I716">
        <v>3.14</v>
      </c>
      <c r="J716">
        <v>0.59</v>
      </c>
      <c r="K716">
        <v>11.3</v>
      </c>
      <c r="L716">
        <v>7</v>
      </c>
    </row>
    <row r="717" spans="1:12" x14ac:dyDescent="0.45">
      <c r="A717">
        <v>5.8</v>
      </c>
      <c r="B717">
        <v>0.28999999999999998</v>
      </c>
      <c r="C717">
        <v>0.26</v>
      </c>
      <c r="D717">
        <v>1.7</v>
      </c>
      <c r="E717">
        <v>6.3E-2</v>
      </c>
      <c r="F717">
        <v>3</v>
      </c>
      <c r="G717">
        <v>11</v>
      </c>
      <c r="H717">
        <v>0.99150000000000005</v>
      </c>
      <c r="I717">
        <v>3.39</v>
      </c>
      <c r="J717">
        <v>0.54</v>
      </c>
      <c r="K717">
        <v>13.5</v>
      </c>
      <c r="L717">
        <v>6</v>
      </c>
    </row>
    <row r="718" spans="1:12" x14ac:dyDescent="0.45">
      <c r="A718">
        <v>6.3</v>
      </c>
      <c r="B718">
        <v>0.76</v>
      </c>
      <c r="C718">
        <v>0</v>
      </c>
      <c r="D718">
        <v>2.9</v>
      </c>
      <c r="E718">
        <v>7.1999999999999995E-2</v>
      </c>
      <c r="F718">
        <v>26</v>
      </c>
      <c r="G718">
        <v>52</v>
      </c>
      <c r="H718">
        <v>0.99378999999999995</v>
      </c>
      <c r="I718">
        <v>3.51</v>
      </c>
      <c r="J718">
        <v>0.6</v>
      </c>
      <c r="K718">
        <v>11.5</v>
      </c>
      <c r="L718">
        <v>6</v>
      </c>
    </row>
    <row r="719" spans="1:12" x14ac:dyDescent="0.45">
      <c r="A719">
        <v>10</v>
      </c>
      <c r="B719">
        <v>0.43</v>
      </c>
      <c r="C719">
        <v>0.33</v>
      </c>
      <c r="D719">
        <v>2.7</v>
      </c>
      <c r="E719">
        <v>9.5000000000000001E-2</v>
      </c>
      <c r="F719">
        <v>28</v>
      </c>
      <c r="G719">
        <v>89</v>
      </c>
      <c r="H719">
        <v>0.99839999999999995</v>
      </c>
      <c r="I719">
        <v>3.22</v>
      </c>
      <c r="J719">
        <v>0.68</v>
      </c>
      <c r="K719">
        <v>10</v>
      </c>
      <c r="L719">
        <v>5</v>
      </c>
    </row>
    <row r="720" spans="1:12" x14ac:dyDescent="0.45">
      <c r="A720">
        <v>10.5</v>
      </c>
      <c r="B720">
        <v>0.43</v>
      </c>
      <c r="C720">
        <v>0.35</v>
      </c>
      <c r="D720">
        <v>3.3</v>
      </c>
      <c r="E720">
        <v>9.1999999999999998E-2</v>
      </c>
      <c r="F720">
        <v>24</v>
      </c>
      <c r="G720">
        <v>70</v>
      </c>
      <c r="H720">
        <v>0.99797999999999998</v>
      </c>
      <c r="I720">
        <v>3.21</v>
      </c>
      <c r="J720">
        <v>0.69</v>
      </c>
      <c r="K720">
        <v>10.5</v>
      </c>
      <c r="L720">
        <v>6</v>
      </c>
    </row>
    <row r="721" spans="1:12" x14ac:dyDescent="0.45">
      <c r="A721">
        <v>9.1</v>
      </c>
      <c r="B721">
        <v>0.6</v>
      </c>
      <c r="C721">
        <v>0</v>
      </c>
      <c r="D721">
        <v>1.9</v>
      </c>
      <c r="E721">
        <v>5.7999999999999899E-2</v>
      </c>
      <c r="F721">
        <v>5</v>
      </c>
      <c r="G721">
        <v>10</v>
      </c>
      <c r="H721">
        <v>0.99770000000000003</v>
      </c>
      <c r="I721">
        <v>3.18</v>
      </c>
      <c r="J721">
        <v>0.63</v>
      </c>
      <c r="K721">
        <v>10.4</v>
      </c>
      <c r="L721">
        <v>6</v>
      </c>
    </row>
    <row r="722" spans="1:12" x14ac:dyDescent="0.45">
      <c r="A722">
        <v>8.5</v>
      </c>
      <c r="B722">
        <v>0.28000000000000003</v>
      </c>
      <c r="C722">
        <v>0.35</v>
      </c>
      <c r="D722">
        <v>1.7</v>
      </c>
      <c r="E722">
        <v>6.0999999999999999E-2</v>
      </c>
      <c r="F722">
        <v>6</v>
      </c>
      <c r="G722">
        <v>15</v>
      </c>
      <c r="H722">
        <v>0.99524000000000001</v>
      </c>
      <c r="I722">
        <v>3.3</v>
      </c>
      <c r="J722">
        <v>0.74</v>
      </c>
      <c r="K722">
        <v>11.8</v>
      </c>
      <c r="L722">
        <v>7</v>
      </c>
    </row>
    <row r="723" spans="1:12" x14ac:dyDescent="0.45">
      <c r="A723">
        <v>8</v>
      </c>
      <c r="B723">
        <v>0.25</v>
      </c>
      <c r="C723">
        <v>0.43</v>
      </c>
      <c r="D723">
        <v>1.7</v>
      </c>
      <c r="E723">
        <v>6.7000000000000004E-2</v>
      </c>
      <c r="F723">
        <v>22</v>
      </c>
      <c r="G723">
        <v>50</v>
      </c>
      <c r="H723">
        <v>0.99460000000000004</v>
      </c>
      <c r="I723">
        <v>3.38</v>
      </c>
      <c r="J723">
        <v>0.6</v>
      </c>
      <c r="K723">
        <v>11.9</v>
      </c>
      <c r="L723">
        <v>6</v>
      </c>
    </row>
    <row r="724" spans="1:12" x14ac:dyDescent="0.45">
      <c r="A724">
        <v>10.4</v>
      </c>
      <c r="B724">
        <v>0.52</v>
      </c>
      <c r="C724">
        <v>0.45</v>
      </c>
      <c r="D724">
        <v>2</v>
      </c>
      <c r="E724">
        <v>0.08</v>
      </c>
      <c r="F724">
        <v>6</v>
      </c>
      <c r="G724">
        <v>13</v>
      </c>
      <c r="H724">
        <v>0.99773999999999996</v>
      </c>
      <c r="I724">
        <v>3.22</v>
      </c>
      <c r="J724">
        <v>0.76</v>
      </c>
      <c r="K724">
        <v>11.4</v>
      </c>
      <c r="L724">
        <v>6</v>
      </c>
    </row>
    <row r="725" spans="1:12" x14ac:dyDescent="0.45">
      <c r="A725">
        <v>8.1999999999999993</v>
      </c>
      <c r="B725">
        <v>0.51</v>
      </c>
      <c r="C725">
        <v>0.24</v>
      </c>
      <c r="D725">
        <v>2</v>
      </c>
      <c r="E725">
        <v>7.9000000000000001E-2</v>
      </c>
      <c r="F725">
        <v>16</v>
      </c>
      <c r="G725">
        <v>86</v>
      </c>
      <c r="H725">
        <v>0.99763999999999997</v>
      </c>
      <c r="I725">
        <v>3.34</v>
      </c>
      <c r="J725">
        <v>0.64</v>
      </c>
      <c r="K725">
        <v>9.5</v>
      </c>
      <c r="L725">
        <v>6</v>
      </c>
    </row>
    <row r="726" spans="1:12" x14ac:dyDescent="0.45">
      <c r="A726">
        <v>7.3</v>
      </c>
      <c r="B726">
        <v>0.4</v>
      </c>
      <c r="C726">
        <v>0.3</v>
      </c>
      <c r="D726">
        <v>1.7</v>
      </c>
      <c r="E726">
        <v>0.08</v>
      </c>
      <c r="F726">
        <v>33</v>
      </c>
      <c r="G726">
        <v>79</v>
      </c>
      <c r="H726">
        <v>0.99690000000000001</v>
      </c>
      <c r="I726">
        <v>3.41</v>
      </c>
      <c r="J726">
        <v>0.65</v>
      </c>
      <c r="K726">
        <v>9.5</v>
      </c>
      <c r="L726">
        <v>6</v>
      </c>
    </row>
    <row r="727" spans="1:12" x14ac:dyDescent="0.45">
      <c r="A727">
        <v>8.1999999999999993</v>
      </c>
      <c r="B727">
        <v>0.38</v>
      </c>
      <c r="C727">
        <v>0.32</v>
      </c>
      <c r="D727">
        <v>2.5</v>
      </c>
      <c r="E727">
        <v>0.08</v>
      </c>
      <c r="F727">
        <v>24</v>
      </c>
      <c r="G727">
        <v>71</v>
      </c>
      <c r="H727">
        <v>0.99624000000000001</v>
      </c>
      <c r="I727">
        <v>3.27</v>
      </c>
      <c r="J727">
        <v>0.85</v>
      </c>
      <c r="K727">
        <v>11</v>
      </c>
      <c r="L727">
        <v>6</v>
      </c>
    </row>
    <row r="728" spans="1:12" x14ac:dyDescent="0.45">
      <c r="A728">
        <v>6.9</v>
      </c>
      <c r="B728">
        <v>0.45</v>
      </c>
      <c r="C728">
        <v>0.11</v>
      </c>
      <c r="D728">
        <v>2.4</v>
      </c>
      <c r="E728">
        <v>4.2999999999999997E-2</v>
      </c>
      <c r="F728">
        <v>6</v>
      </c>
      <c r="G728">
        <v>12</v>
      </c>
      <c r="H728">
        <v>0.99353999999999998</v>
      </c>
      <c r="I728">
        <v>3.3</v>
      </c>
      <c r="J728">
        <v>0.65</v>
      </c>
      <c r="K728">
        <v>11.4</v>
      </c>
      <c r="L728">
        <v>6</v>
      </c>
    </row>
    <row r="729" spans="1:12" x14ac:dyDescent="0.45">
      <c r="A729">
        <v>7</v>
      </c>
      <c r="B729">
        <v>0.22</v>
      </c>
      <c r="C729">
        <v>0.3</v>
      </c>
      <c r="D729">
        <v>1.8</v>
      </c>
      <c r="E729">
        <v>6.5000000000000002E-2</v>
      </c>
      <c r="F729">
        <v>16</v>
      </c>
      <c r="G729">
        <v>20</v>
      </c>
      <c r="H729">
        <v>0.99672000000000005</v>
      </c>
      <c r="I729">
        <v>3.61</v>
      </c>
      <c r="J729">
        <v>0.82</v>
      </c>
      <c r="K729">
        <v>10</v>
      </c>
      <c r="L729">
        <v>6</v>
      </c>
    </row>
    <row r="730" spans="1:12" x14ac:dyDescent="0.45">
      <c r="A730">
        <v>7.3</v>
      </c>
      <c r="B730">
        <v>0.32</v>
      </c>
      <c r="C730">
        <v>0.23</v>
      </c>
      <c r="D730">
        <v>2.2999999999999998</v>
      </c>
      <c r="E730">
        <v>6.6000000000000003E-2</v>
      </c>
      <c r="F730">
        <v>35</v>
      </c>
      <c r="G730">
        <v>70</v>
      </c>
      <c r="H730">
        <v>0.99587999999999899</v>
      </c>
      <c r="I730">
        <v>3.43</v>
      </c>
      <c r="J730">
        <v>0.62</v>
      </c>
      <c r="K730">
        <v>10.1</v>
      </c>
      <c r="L730">
        <v>5</v>
      </c>
    </row>
    <row r="731" spans="1:12" x14ac:dyDescent="0.45">
      <c r="A731">
        <v>8.1999999999999993</v>
      </c>
      <c r="B731">
        <v>0.2</v>
      </c>
      <c r="C731">
        <v>0.43</v>
      </c>
      <c r="D731">
        <v>2.5</v>
      </c>
      <c r="E731">
        <v>7.5999999999999998E-2</v>
      </c>
      <c r="F731">
        <v>31</v>
      </c>
      <c r="G731">
        <v>51</v>
      </c>
      <c r="H731">
        <v>0.99672000000000005</v>
      </c>
      <c r="I731">
        <v>3.53</v>
      </c>
      <c r="J731">
        <v>0.81</v>
      </c>
      <c r="K731">
        <v>10.4</v>
      </c>
      <c r="L731">
        <v>6</v>
      </c>
    </row>
    <row r="732" spans="1:12" x14ac:dyDescent="0.45">
      <c r="A732">
        <v>7.8</v>
      </c>
      <c r="B732">
        <v>0.39</v>
      </c>
      <c r="C732">
        <v>0.42</v>
      </c>
      <c r="D732">
        <v>2</v>
      </c>
      <c r="E732">
        <v>8.5999999999999993E-2</v>
      </c>
      <c r="F732">
        <v>9</v>
      </c>
      <c r="G732">
        <v>21</v>
      </c>
      <c r="H732">
        <v>0.99526000000000003</v>
      </c>
      <c r="I732">
        <v>3.39</v>
      </c>
      <c r="J732">
        <v>0.66</v>
      </c>
      <c r="K732">
        <v>11.6</v>
      </c>
      <c r="L732">
        <v>6</v>
      </c>
    </row>
    <row r="733" spans="1:12" x14ac:dyDescent="0.45">
      <c r="A733">
        <v>10</v>
      </c>
      <c r="B733">
        <v>0.35</v>
      </c>
      <c r="C733">
        <v>0.47</v>
      </c>
      <c r="D733">
        <v>2</v>
      </c>
      <c r="E733">
        <v>6.0999999999999999E-2</v>
      </c>
      <c r="F733">
        <v>6</v>
      </c>
      <c r="G733">
        <v>11</v>
      </c>
      <c r="H733">
        <v>0.99585000000000001</v>
      </c>
      <c r="I733">
        <v>3.23</v>
      </c>
      <c r="J733">
        <v>0.52</v>
      </c>
      <c r="K733">
        <v>12</v>
      </c>
      <c r="L733">
        <v>6</v>
      </c>
    </row>
    <row r="734" spans="1:12" x14ac:dyDescent="0.45">
      <c r="A734">
        <v>8.1999999999999993</v>
      </c>
      <c r="B734">
        <v>0.33</v>
      </c>
      <c r="C734">
        <v>0.32</v>
      </c>
      <c r="D734">
        <v>2.8</v>
      </c>
      <c r="E734">
        <v>6.7000000000000004E-2</v>
      </c>
      <c r="F734">
        <v>4</v>
      </c>
      <c r="G734">
        <v>12</v>
      </c>
      <c r="H734">
        <v>0.994729999999999</v>
      </c>
      <c r="I734">
        <v>3.3</v>
      </c>
      <c r="J734">
        <v>0.76</v>
      </c>
      <c r="K734">
        <v>12.8</v>
      </c>
      <c r="L734">
        <v>7</v>
      </c>
    </row>
    <row r="735" spans="1:12" x14ac:dyDescent="0.45">
      <c r="A735">
        <v>6.1</v>
      </c>
      <c r="B735">
        <v>0.57999999999999996</v>
      </c>
      <c r="C735">
        <v>0.23</v>
      </c>
      <c r="D735">
        <v>2.5</v>
      </c>
      <c r="E735">
        <v>4.3999999999999997E-2</v>
      </c>
      <c r="F735">
        <v>16</v>
      </c>
      <c r="G735">
        <v>70</v>
      </c>
      <c r="H735">
        <v>0.99351999999999996</v>
      </c>
      <c r="I735">
        <v>3.46</v>
      </c>
      <c r="J735">
        <v>0.65</v>
      </c>
      <c r="K735">
        <v>12.5</v>
      </c>
      <c r="L735">
        <v>6</v>
      </c>
    </row>
    <row r="736" spans="1:12" x14ac:dyDescent="0.45">
      <c r="A736">
        <v>8.3000000000000007</v>
      </c>
      <c r="B736">
        <v>0.6</v>
      </c>
      <c r="C736">
        <v>0.25</v>
      </c>
      <c r="D736">
        <v>2.2000000000000002</v>
      </c>
      <c r="E736">
        <v>0.11799999999999999</v>
      </c>
      <c r="F736">
        <v>9</v>
      </c>
      <c r="G736">
        <v>38</v>
      </c>
      <c r="H736">
        <v>0.99616000000000005</v>
      </c>
      <c r="I736">
        <v>3.15</v>
      </c>
      <c r="J736">
        <v>0.53</v>
      </c>
      <c r="K736">
        <v>9.8000000000000007</v>
      </c>
      <c r="L736">
        <v>5</v>
      </c>
    </row>
    <row r="737" spans="1:12" x14ac:dyDescent="0.45">
      <c r="A737">
        <v>9.6</v>
      </c>
      <c r="B737">
        <v>0.42</v>
      </c>
      <c r="C737">
        <v>0.35</v>
      </c>
      <c r="D737">
        <v>2.1</v>
      </c>
      <c r="E737">
        <v>8.3000000000000004E-2</v>
      </c>
      <c r="F737">
        <v>17</v>
      </c>
      <c r="G737">
        <v>38</v>
      </c>
      <c r="H737">
        <v>0.99621999999999999</v>
      </c>
      <c r="I737">
        <v>3.23</v>
      </c>
      <c r="J737">
        <v>0.66</v>
      </c>
      <c r="K737">
        <v>11.1</v>
      </c>
      <c r="L737">
        <v>6</v>
      </c>
    </row>
    <row r="738" spans="1:12" x14ac:dyDescent="0.45">
      <c r="A738">
        <v>5.0999999999999996</v>
      </c>
      <c r="B738">
        <v>0.51</v>
      </c>
      <c r="C738">
        <v>0.18</v>
      </c>
      <c r="D738">
        <v>2.1</v>
      </c>
      <c r="E738">
        <v>4.2000000000000003E-2</v>
      </c>
      <c r="F738">
        <v>16</v>
      </c>
      <c r="G738">
        <v>101</v>
      </c>
      <c r="H738">
        <v>0.99239999999999995</v>
      </c>
      <c r="I738">
        <v>3.46</v>
      </c>
      <c r="J738">
        <v>0.87</v>
      </c>
      <c r="K738">
        <v>12.9</v>
      </c>
      <c r="L738">
        <v>7</v>
      </c>
    </row>
    <row r="739" spans="1:12" x14ac:dyDescent="0.45">
      <c r="A739">
        <v>10.199999999999999</v>
      </c>
      <c r="B739">
        <v>0.41</v>
      </c>
      <c r="C739">
        <v>0.43</v>
      </c>
      <c r="D739">
        <v>2.2000000000000002</v>
      </c>
      <c r="E739">
        <v>0.11</v>
      </c>
      <c r="F739">
        <v>11</v>
      </c>
      <c r="G739">
        <v>37</v>
      </c>
      <c r="H739">
        <v>0.99727999999999895</v>
      </c>
      <c r="I739">
        <v>3.16</v>
      </c>
      <c r="J739">
        <v>0.67</v>
      </c>
      <c r="K739">
        <v>10.8</v>
      </c>
      <c r="L739">
        <v>5</v>
      </c>
    </row>
    <row r="740" spans="1:12" x14ac:dyDescent="0.45">
      <c r="A740">
        <v>10.6</v>
      </c>
      <c r="B740">
        <v>0.36</v>
      </c>
      <c r="C740">
        <v>0.56999999999999995</v>
      </c>
      <c r="D740">
        <v>2.2999999999999998</v>
      </c>
      <c r="E740">
        <v>8.6999999999999994E-2</v>
      </c>
      <c r="F740">
        <v>6</v>
      </c>
      <c r="G740">
        <v>20</v>
      </c>
      <c r="H740">
        <v>0.99675999999999998</v>
      </c>
      <c r="I740">
        <v>3.14</v>
      </c>
      <c r="J740">
        <v>0.72</v>
      </c>
      <c r="K740">
        <v>11.1</v>
      </c>
      <c r="L740">
        <v>7</v>
      </c>
    </row>
    <row r="741" spans="1:12" x14ac:dyDescent="0.45">
      <c r="A741">
        <v>8.8000000000000007</v>
      </c>
      <c r="B741">
        <v>0.45</v>
      </c>
      <c r="C741">
        <v>0.43</v>
      </c>
      <c r="D741">
        <v>1.4</v>
      </c>
      <c r="E741">
        <v>7.5999999999999998E-2</v>
      </c>
      <c r="F741">
        <v>12</v>
      </c>
      <c r="G741">
        <v>21</v>
      </c>
      <c r="H741">
        <v>0.99551000000000001</v>
      </c>
      <c r="I741">
        <v>3.21</v>
      </c>
      <c r="J741">
        <v>0.75</v>
      </c>
      <c r="K741">
        <v>10.199999999999999</v>
      </c>
      <c r="L741">
        <v>6</v>
      </c>
    </row>
    <row r="742" spans="1:12" x14ac:dyDescent="0.45">
      <c r="A742">
        <v>8.5</v>
      </c>
      <c r="B742">
        <v>0.32</v>
      </c>
      <c r="C742">
        <v>0.42</v>
      </c>
      <c r="D742">
        <v>2.2999999999999998</v>
      </c>
      <c r="E742">
        <v>7.4999999999999997E-2</v>
      </c>
      <c r="F742">
        <v>12</v>
      </c>
      <c r="G742">
        <v>19</v>
      </c>
      <c r="H742">
        <v>0.99434</v>
      </c>
      <c r="I742">
        <v>3.14</v>
      </c>
      <c r="J742">
        <v>0.71</v>
      </c>
      <c r="K742">
        <v>11.8</v>
      </c>
      <c r="L742">
        <v>7</v>
      </c>
    </row>
    <row r="743" spans="1:12" x14ac:dyDescent="0.45">
      <c r="A743">
        <v>9</v>
      </c>
      <c r="B743">
        <v>0.78500000000000003</v>
      </c>
      <c r="C743">
        <v>0.24</v>
      </c>
      <c r="D743">
        <v>1.7</v>
      </c>
      <c r="E743">
        <v>7.8E-2</v>
      </c>
      <c r="F743">
        <v>10</v>
      </c>
      <c r="G743">
        <v>21</v>
      </c>
      <c r="H743">
        <v>0.99692000000000003</v>
      </c>
      <c r="I743">
        <v>3.29</v>
      </c>
      <c r="J743">
        <v>0.67</v>
      </c>
      <c r="K743">
        <v>10</v>
      </c>
      <c r="L743">
        <v>5</v>
      </c>
    </row>
    <row r="744" spans="1:12" x14ac:dyDescent="0.45">
      <c r="A744">
        <v>9.9</v>
      </c>
      <c r="B744">
        <v>0.54</v>
      </c>
      <c r="C744">
        <v>0.26</v>
      </c>
      <c r="D744">
        <v>2</v>
      </c>
      <c r="E744">
        <v>0.111</v>
      </c>
      <c r="F744">
        <v>7</v>
      </c>
      <c r="G744">
        <v>60</v>
      </c>
      <c r="H744">
        <v>0.99708999999999903</v>
      </c>
      <c r="I744">
        <v>2.94</v>
      </c>
      <c r="J744">
        <v>0.98</v>
      </c>
      <c r="K744">
        <v>10.199999999999999</v>
      </c>
      <c r="L744">
        <v>5</v>
      </c>
    </row>
    <row r="745" spans="1:12" x14ac:dyDescent="0.45">
      <c r="A745">
        <v>8.1999999999999993</v>
      </c>
      <c r="B745">
        <v>0.33</v>
      </c>
      <c r="C745">
        <v>0.39</v>
      </c>
      <c r="D745">
        <v>2.5</v>
      </c>
      <c r="E745">
        <v>7.3999999999999996E-2</v>
      </c>
      <c r="F745">
        <v>29</v>
      </c>
      <c r="G745">
        <v>48</v>
      </c>
      <c r="H745">
        <v>0.99527999999999905</v>
      </c>
      <c r="I745">
        <v>3.32</v>
      </c>
      <c r="J745">
        <v>0.88</v>
      </c>
      <c r="K745">
        <v>12.4</v>
      </c>
      <c r="L745">
        <v>7</v>
      </c>
    </row>
    <row r="746" spans="1:12" x14ac:dyDescent="0.45">
      <c r="A746">
        <v>6.5</v>
      </c>
      <c r="B746">
        <v>0.34</v>
      </c>
      <c r="C746">
        <v>0.27</v>
      </c>
      <c r="D746">
        <v>2.8</v>
      </c>
      <c r="E746">
        <v>6.7000000000000004E-2</v>
      </c>
      <c r="F746">
        <v>8</v>
      </c>
      <c r="G746">
        <v>44</v>
      </c>
      <c r="H746">
        <v>0.99383999999999995</v>
      </c>
      <c r="I746">
        <v>3.21</v>
      </c>
      <c r="J746">
        <v>0.56000000000000005</v>
      </c>
      <c r="K746">
        <v>12</v>
      </c>
      <c r="L746">
        <v>6</v>
      </c>
    </row>
    <row r="747" spans="1:12" x14ac:dyDescent="0.45">
      <c r="A747">
        <v>7.6</v>
      </c>
      <c r="B747">
        <v>0.5</v>
      </c>
      <c r="C747">
        <v>0.28999999999999998</v>
      </c>
      <c r="D747">
        <v>2.2999999999999998</v>
      </c>
      <c r="E747">
        <v>8.5999999999999993E-2</v>
      </c>
      <c r="F747">
        <v>5</v>
      </c>
      <c r="G747">
        <v>14</v>
      </c>
      <c r="H747">
        <v>0.99502000000000002</v>
      </c>
      <c r="I747">
        <v>3.32</v>
      </c>
      <c r="J747">
        <v>0.62</v>
      </c>
      <c r="K747">
        <v>11.5</v>
      </c>
      <c r="L747">
        <v>6</v>
      </c>
    </row>
    <row r="748" spans="1:12" x14ac:dyDescent="0.45">
      <c r="A748">
        <v>9.1999999999999993</v>
      </c>
      <c r="B748">
        <v>0.36</v>
      </c>
      <c r="C748">
        <v>0.34</v>
      </c>
      <c r="D748">
        <v>1.6</v>
      </c>
      <c r="E748">
        <v>6.2E-2</v>
      </c>
      <c r="F748">
        <v>5</v>
      </c>
      <c r="G748">
        <v>12</v>
      </c>
      <c r="H748">
        <v>0.99666999999999994</v>
      </c>
      <c r="I748">
        <v>3.2</v>
      </c>
      <c r="J748">
        <v>0.67</v>
      </c>
      <c r="K748">
        <v>10.5</v>
      </c>
      <c r="L748">
        <v>6</v>
      </c>
    </row>
    <row r="749" spans="1:12" x14ac:dyDescent="0.45">
      <c r="A749">
        <v>7.1</v>
      </c>
      <c r="B749">
        <v>0.59</v>
      </c>
      <c r="C749">
        <v>0</v>
      </c>
      <c r="D749">
        <v>2.2000000000000002</v>
      </c>
      <c r="E749">
        <v>7.8E-2</v>
      </c>
      <c r="F749">
        <v>26</v>
      </c>
      <c r="G749">
        <v>44</v>
      </c>
      <c r="H749">
        <v>0.99521999999999999</v>
      </c>
      <c r="I749">
        <v>3.42</v>
      </c>
      <c r="J749">
        <v>0.68</v>
      </c>
      <c r="K749">
        <v>10.8</v>
      </c>
      <c r="L749">
        <v>6</v>
      </c>
    </row>
    <row r="750" spans="1:12" x14ac:dyDescent="0.45">
      <c r="A750">
        <v>9.6999999999999993</v>
      </c>
      <c r="B750">
        <v>0.42</v>
      </c>
      <c r="C750">
        <v>0.46</v>
      </c>
      <c r="D750">
        <v>2.1</v>
      </c>
      <c r="E750">
        <v>7.3999999999999996E-2</v>
      </c>
      <c r="F750">
        <v>5</v>
      </c>
      <c r="G750">
        <v>16</v>
      </c>
      <c r="H750">
        <v>0.99648999999999999</v>
      </c>
      <c r="I750">
        <v>3.27</v>
      </c>
      <c r="J750">
        <v>0.74</v>
      </c>
      <c r="K750">
        <v>12.3</v>
      </c>
      <c r="L750">
        <v>6</v>
      </c>
    </row>
    <row r="751" spans="1:12" x14ac:dyDescent="0.45">
      <c r="A751">
        <v>7.6</v>
      </c>
      <c r="B751">
        <v>0.36</v>
      </c>
      <c r="C751">
        <v>0.31</v>
      </c>
      <c r="D751">
        <v>1.7</v>
      </c>
      <c r="E751">
        <v>7.9000000000000001E-2</v>
      </c>
      <c r="F751">
        <v>26</v>
      </c>
      <c r="G751">
        <v>65</v>
      </c>
      <c r="H751">
        <v>0.99716000000000005</v>
      </c>
      <c r="I751">
        <v>3.46</v>
      </c>
      <c r="J751">
        <v>0.62</v>
      </c>
      <c r="K751">
        <v>9.5</v>
      </c>
      <c r="L751">
        <v>6</v>
      </c>
    </row>
    <row r="752" spans="1:12" x14ac:dyDescent="0.45">
      <c r="A752">
        <v>7.1</v>
      </c>
      <c r="B752">
        <v>0.66</v>
      </c>
      <c r="C752">
        <v>0</v>
      </c>
      <c r="D752">
        <v>2.4</v>
      </c>
      <c r="E752">
        <v>5.1999999999999998E-2</v>
      </c>
      <c r="F752">
        <v>6</v>
      </c>
      <c r="G752">
        <v>11</v>
      </c>
      <c r="H752">
        <v>0.99317999999999995</v>
      </c>
      <c r="I752">
        <v>3.35</v>
      </c>
      <c r="J752">
        <v>0.66</v>
      </c>
      <c r="K752">
        <v>12.7</v>
      </c>
      <c r="L752">
        <v>7</v>
      </c>
    </row>
    <row r="753" spans="1:12" x14ac:dyDescent="0.45">
      <c r="A753">
        <v>5.6</v>
      </c>
      <c r="B753">
        <v>0.91500000000000004</v>
      </c>
      <c r="C753">
        <v>0</v>
      </c>
      <c r="D753">
        <v>2.1</v>
      </c>
      <c r="E753">
        <v>4.0999999999999898E-2</v>
      </c>
      <c r="F753">
        <v>17</v>
      </c>
      <c r="G753">
        <v>78</v>
      </c>
      <c r="H753">
        <v>0.99346000000000001</v>
      </c>
      <c r="I753">
        <v>3.68</v>
      </c>
      <c r="J753">
        <v>0.73</v>
      </c>
      <c r="K753">
        <v>11.4</v>
      </c>
      <c r="L753">
        <v>5</v>
      </c>
    </row>
    <row r="754" spans="1:12" x14ac:dyDescent="0.45">
      <c r="A754">
        <v>8.1999999999999993</v>
      </c>
      <c r="B754">
        <v>0.35</v>
      </c>
      <c r="C754">
        <v>0.33</v>
      </c>
      <c r="D754">
        <v>2.4</v>
      </c>
      <c r="E754">
        <v>7.5999999999999998E-2</v>
      </c>
      <c r="F754">
        <v>11</v>
      </c>
      <c r="G754">
        <v>47</v>
      </c>
      <c r="H754">
        <v>0.99598999999999904</v>
      </c>
      <c r="I754">
        <v>3.27</v>
      </c>
      <c r="J754">
        <v>0.81</v>
      </c>
      <c r="K754">
        <v>11</v>
      </c>
      <c r="L754">
        <v>6</v>
      </c>
    </row>
    <row r="755" spans="1:12" x14ac:dyDescent="0.45">
      <c r="A755">
        <v>9.8000000000000007</v>
      </c>
      <c r="B755">
        <v>0.39</v>
      </c>
      <c r="C755">
        <v>0.43</v>
      </c>
      <c r="D755">
        <v>1.65</v>
      </c>
      <c r="E755">
        <v>6.8000000000000005E-2</v>
      </c>
      <c r="F755">
        <v>5</v>
      </c>
      <c r="G755">
        <v>11</v>
      </c>
      <c r="H755">
        <v>0.994779999999999</v>
      </c>
      <c r="I755">
        <v>3.19</v>
      </c>
      <c r="J755">
        <v>0.46</v>
      </c>
      <c r="K755">
        <v>11.4</v>
      </c>
      <c r="L755">
        <v>5</v>
      </c>
    </row>
    <row r="756" spans="1:12" x14ac:dyDescent="0.45">
      <c r="A756">
        <v>10.199999999999999</v>
      </c>
      <c r="B756">
        <v>0.4</v>
      </c>
      <c r="C756">
        <v>0.4</v>
      </c>
      <c r="D756">
        <v>2.5</v>
      </c>
      <c r="E756">
        <v>6.8000000000000005E-2</v>
      </c>
      <c r="F756">
        <v>41</v>
      </c>
      <c r="G756">
        <v>54</v>
      </c>
      <c r="H756">
        <v>0.99753999999999998</v>
      </c>
      <c r="I756">
        <v>3.38</v>
      </c>
      <c r="J756">
        <v>0.86</v>
      </c>
      <c r="K756">
        <v>10.5</v>
      </c>
      <c r="L756">
        <v>6</v>
      </c>
    </row>
    <row r="757" spans="1:12" x14ac:dyDescent="0.45">
      <c r="A757">
        <v>6.8</v>
      </c>
      <c r="B757">
        <v>0.66</v>
      </c>
      <c r="C757">
        <v>7.0000000000000007E-2</v>
      </c>
      <c r="D757">
        <v>1.6</v>
      </c>
      <c r="E757">
        <v>7.0000000000000007E-2</v>
      </c>
      <c r="F757">
        <v>16</v>
      </c>
      <c r="G757">
        <v>61</v>
      </c>
      <c r="H757">
        <v>0.99572000000000005</v>
      </c>
      <c r="I757">
        <v>3.29</v>
      </c>
      <c r="J757">
        <v>0.6</v>
      </c>
      <c r="K757">
        <v>9.3000000000000007</v>
      </c>
      <c r="L757">
        <v>5</v>
      </c>
    </row>
    <row r="758" spans="1:12" x14ac:dyDescent="0.45">
      <c r="A758">
        <v>6.7</v>
      </c>
      <c r="B758">
        <v>0.64</v>
      </c>
      <c r="C758">
        <v>0.23</v>
      </c>
      <c r="D758">
        <v>2.1</v>
      </c>
      <c r="E758">
        <v>0.08</v>
      </c>
      <c r="F758">
        <v>11</v>
      </c>
      <c r="G758">
        <v>119</v>
      </c>
      <c r="H758">
        <v>0.99537999999999904</v>
      </c>
      <c r="I758">
        <v>3.36</v>
      </c>
      <c r="J758">
        <v>0.7</v>
      </c>
      <c r="K758">
        <v>10.9</v>
      </c>
      <c r="L758">
        <v>5</v>
      </c>
    </row>
    <row r="759" spans="1:12" x14ac:dyDescent="0.45">
      <c r="A759">
        <v>7</v>
      </c>
      <c r="B759">
        <v>0.43</v>
      </c>
      <c r="C759">
        <v>0.3</v>
      </c>
      <c r="D759">
        <v>2</v>
      </c>
      <c r="E759">
        <v>8.5000000000000006E-2</v>
      </c>
      <c r="F759">
        <v>6</v>
      </c>
      <c r="G759">
        <v>39</v>
      </c>
      <c r="H759">
        <v>0.99346000000000001</v>
      </c>
      <c r="I759">
        <v>3.33</v>
      </c>
      <c r="J759">
        <v>0.46</v>
      </c>
      <c r="K759">
        <v>11.9</v>
      </c>
      <c r="L759">
        <v>6</v>
      </c>
    </row>
    <row r="760" spans="1:12" x14ac:dyDescent="0.45">
      <c r="A760">
        <v>8.8000000000000007</v>
      </c>
      <c r="B760">
        <v>0.95499999999999996</v>
      </c>
      <c r="C760">
        <v>0.05</v>
      </c>
      <c r="D760">
        <v>1.8</v>
      </c>
      <c r="E760">
        <v>7.4999999999999997E-2</v>
      </c>
      <c r="F760">
        <v>5</v>
      </c>
      <c r="G760">
        <v>19</v>
      </c>
      <c r="H760">
        <v>0.99616000000000005</v>
      </c>
      <c r="I760">
        <v>3.3</v>
      </c>
      <c r="J760">
        <v>0.44</v>
      </c>
      <c r="K760">
        <v>9.6</v>
      </c>
      <c r="L760">
        <v>4</v>
      </c>
    </row>
    <row r="761" spans="1:12" x14ac:dyDescent="0.45">
      <c r="A761">
        <v>7.2</v>
      </c>
      <c r="B761">
        <v>0.25</v>
      </c>
      <c r="C761">
        <v>0.37</v>
      </c>
      <c r="D761">
        <v>2.5</v>
      </c>
      <c r="E761">
        <v>6.3E-2</v>
      </c>
      <c r="F761">
        <v>11</v>
      </c>
      <c r="G761">
        <v>41</v>
      </c>
      <c r="H761">
        <v>0.99439</v>
      </c>
      <c r="I761">
        <v>3.52</v>
      </c>
      <c r="J761">
        <v>0.8</v>
      </c>
      <c r="K761">
        <v>12.4</v>
      </c>
      <c r="L761">
        <v>7</v>
      </c>
    </row>
    <row r="762" spans="1:12" x14ac:dyDescent="0.45">
      <c r="A762">
        <v>7</v>
      </c>
      <c r="B762">
        <v>0.745</v>
      </c>
      <c r="C762">
        <v>0.12</v>
      </c>
      <c r="D762">
        <v>1.8</v>
      </c>
      <c r="E762">
        <v>0.114</v>
      </c>
      <c r="F762">
        <v>15</v>
      </c>
      <c r="G762">
        <v>64</v>
      </c>
      <c r="H762">
        <v>0.99587999999999899</v>
      </c>
      <c r="I762">
        <v>3.22</v>
      </c>
      <c r="J762">
        <v>0.59</v>
      </c>
      <c r="K762">
        <v>9.5</v>
      </c>
      <c r="L762">
        <v>6</v>
      </c>
    </row>
    <row r="763" spans="1:12" x14ac:dyDescent="0.45">
      <c r="A763">
        <v>6.2</v>
      </c>
      <c r="B763">
        <v>0.43</v>
      </c>
      <c r="C763">
        <v>0.22</v>
      </c>
      <c r="D763">
        <v>1.8</v>
      </c>
      <c r="E763">
        <v>7.8E-2</v>
      </c>
      <c r="F763">
        <v>21</v>
      </c>
      <c r="G763">
        <v>56</v>
      </c>
      <c r="H763">
        <v>0.99632999999999905</v>
      </c>
      <c r="I763">
        <v>3.52</v>
      </c>
      <c r="J763">
        <v>0.6</v>
      </c>
      <c r="K763">
        <v>9.5</v>
      </c>
      <c r="L763">
        <v>6</v>
      </c>
    </row>
    <row r="764" spans="1:12" x14ac:dyDescent="0.45">
      <c r="A764">
        <v>7.9</v>
      </c>
      <c r="B764">
        <v>0.57999999999999996</v>
      </c>
      <c r="C764">
        <v>0.23</v>
      </c>
      <c r="D764">
        <v>2.2999999999999998</v>
      </c>
      <c r="E764">
        <v>7.5999999999999998E-2</v>
      </c>
      <c r="F764">
        <v>23</v>
      </c>
      <c r="G764">
        <v>94</v>
      </c>
      <c r="H764">
        <v>0.99685999999999997</v>
      </c>
      <c r="I764">
        <v>3.21</v>
      </c>
      <c r="J764">
        <v>0.57999999999999996</v>
      </c>
      <c r="K764">
        <v>9.5</v>
      </c>
      <c r="L764">
        <v>6</v>
      </c>
    </row>
    <row r="765" spans="1:12" x14ac:dyDescent="0.45">
      <c r="A765">
        <v>7.7</v>
      </c>
      <c r="B765">
        <v>0.56999999999999995</v>
      </c>
      <c r="C765">
        <v>0.21</v>
      </c>
      <c r="D765">
        <v>1.5</v>
      </c>
      <c r="E765">
        <v>6.9000000000000006E-2</v>
      </c>
      <c r="F765">
        <v>4</v>
      </c>
      <c r="G765">
        <v>9</v>
      </c>
      <c r="H765">
        <v>0.99457999999999902</v>
      </c>
      <c r="I765">
        <v>3.16</v>
      </c>
      <c r="J765">
        <v>0.54</v>
      </c>
      <c r="K765">
        <v>9.8000000000000007</v>
      </c>
      <c r="L765">
        <v>6</v>
      </c>
    </row>
    <row r="766" spans="1:12" x14ac:dyDescent="0.45">
      <c r="A766">
        <v>7.7</v>
      </c>
      <c r="B766">
        <v>0.26</v>
      </c>
      <c r="C766">
        <v>0.26</v>
      </c>
      <c r="D766">
        <v>2</v>
      </c>
      <c r="E766">
        <v>5.1999999999999998E-2</v>
      </c>
      <c r="F766">
        <v>19</v>
      </c>
      <c r="G766">
        <v>77</v>
      </c>
      <c r="H766">
        <v>0.99509999999999998</v>
      </c>
      <c r="I766">
        <v>3.15</v>
      </c>
      <c r="J766">
        <v>0.79</v>
      </c>
      <c r="K766">
        <v>10.9</v>
      </c>
      <c r="L766">
        <v>6</v>
      </c>
    </row>
    <row r="767" spans="1:12" x14ac:dyDescent="0.45">
      <c r="A767">
        <v>7.9</v>
      </c>
      <c r="B767">
        <v>0.34</v>
      </c>
      <c r="C767">
        <v>0.36</v>
      </c>
      <c r="D767">
        <v>1.9</v>
      </c>
      <c r="E767">
        <v>6.5000000000000002E-2</v>
      </c>
      <c r="F767">
        <v>5</v>
      </c>
      <c r="G767">
        <v>10</v>
      </c>
      <c r="H767">
        <v>0.99419000000000002</v>
      </c>
      <c r="I767">
        <v>3.27</v>
      </c>
      <c r="J767">
        <v>0.54</v>
      </c>
      <c r="K767">
        <v>11.2</v>
      </c>
      <c r="L767">
        <v>7</v>
      </c>
    </row>
    <row r="768" spans="1:12" x14ac:dyDescent="0.45">
      <c r="A768">
        <v>8.6</v>
      </c>
      <c r="B768">
        <v>0.42</v>
      </c>
      <c r="C768">
        <v>0.39</v>
      </c>
      <c r="D768">
        <v>1.8</v>
      </c>
      <c r="E768">
        <v>6.8000000000000005E-2</v>
      </c>
      <c r="F768">
        <v>6</v>
      </c>
      <c r="G768">
        <v>12</v>
      </c>
      <c r="H768">
        <v>0.99516000000000004</v>
      </c>
      <c r="I768">
        <v>3.35</v>
      </c>
      <c r="J768">
        <v>0.69</v>
      </c>
      <c r="K768">
        <v>11.7</v>
      </c>
      <c r="L768">
        <v>8</v>
      </c>
    </row>
    <row r="769" spans="1:12" x14ac:dyDescent="0.45">
      <c r="A769">
        <v>7.2</v>
      </c>
      <c r="B769">
        <v>0.36</v>
      </c>
      <c r="C769">
        <v>0.46</v>
      </c>
      <c r="D769">
        <v>2.1</v>
      </c>
      <c r="E769">
        <v>7.3999999999999996E-2</v>
      </c>
      <c r="F769">
        <v>24</v>
      </c>
      <c r="G769">
        <v>44</v>
      </c>
      <c r="H769">
        <v>0.99534</v>
      </c>
      <c r="I769">
        <v>3.4</v>
      </c>
      <c r="J769">
        <v>0.85</v>
      </c>
      <c r="K769">
        <v>11</v>
      </c>
      <c r="L769">
        <v>7</v>
      </c>
    </row>
    <row r="770" spans="1:12" x14ac:dyDescent="0.45">
      <c r="A770">
        <v>6.2</v>
      </c>
      <c r="B770">
        <v>0.39</v>
      </c>
      <c r="C770">
        <v>0.43</v>
      </c>
      <c r="D770">
        <v>2</v>
      </c>
      <c r="E770">
        <v>7.0999999999999994E-2</v>
      </c>
      <c r="F770">
        <v>14</v>
      </c>
      <c r="G770">
        <v>24</v>
      </c>
      <c r="H770">
        <v>0.99427999999999905</v>
      </c>
      <c r="I770">
        <v>3.45</v>
      </c>
      <c r="J770">
        <v>0.87</v>
      </c>
      <c r="K770">
        <v>11.2</v>
      </c>
      <c r="L770">
        <v>7</v>
      </c>
    </row>
    <row r="771" spans="1:12" x14ac:dyDescent="0.45">
      <c r="A771">
        <v>6.8</v>
      </c>
      <c r="B771">
        <v>0.65</v>
      </c>
      <c r="C771">
        <v>0.02</v>
      </c>
      <c r="D771">
        <v>2.1</v>
      </c>
      <c r="E771">
        <v>7.8E-2</v>
      </c>
      <c r="F771">
        <v>8</v>
      </c>
      <c r="G771">
        <v>15</v>
      </c>
      <c r="H771">
        <v>0.99497999999999998</v>
      </c>
      <c r="I771">
        <v>3.35</v>
      </c>
      <c r="J771">
        <v>0.62</v>
      </c>
      <c r="K771">
        <v>10.4</v>
      </c>
      <c r="L771">
        <v>6</v>
      </c>
    </row>
    <row r="772" spans="1:12" x14ac:dyDescent="0.45">
      <c r="A772">
        <v>6.6</v>
      </c>
      <c r="B772">
        <v>0.44</v>
      </c>
      <c r="C772">
        <v>0.15</v>
      </c>
      <c r="D772">
        <v>2.1</v>
      </c>
      <c r="E772">
        <v>7.5999999999999998E-2</v>
      </c>
      <c r="F772">
        <v>22</v>
      </c>
      <c r="G772">
        <v>53</v>
      </c>
      <c r="H772">
        <v>0.99570000000000003</v>
      </c>
      <c r="I772">
        <v>3.32</v>
      </c>
      <c r="J772">
        <v>0.62</v>
      </c>
      <c r="K772">
        <v>9.3000000000000007</v>
      </c>
      <c r="L772">
        <v>5</v>
      </c>
    </row>
    <row r="773" spans="1:12" x14ac:dyDescent="0.45">
      <c r="A773">
        <v>9.6</v>
      </c>
      <c r="B773">
        <v>0.38</v>
      </c>
      <c r="C773">
        <v>0.42</v>
      </c>
      <c r="D773">
        <v>1.9</v>
      </c>
      <c r="E773">
        <v>7.0999999999999994E-2</v>
      </c>
      <c r="F773">
        <v>5</v>
      </c>
      <c r="G773">
        <v>13</v>
      </c>
      <c r="H773">
        <v>0.99658999999999998</v>
      </c>
      <c r="I773">
        <v>3.15</v>
      </c>
      <c r="J773">
        <v>0.75</v>
      </c>
      <c r="K773">
        <v>10.5</v>
      </c>
      <c r="L773">
        <v>6</v>
      </c>
    </row>
    <row r="774" spans="1:12" x14ac:dyDescent="0.45">
      <c r="A774">
        <v>10.199999999999999</v>
      </c>
      <c r="B774">
        <v>0.33</v>
      </c>
      <c r="C774">
        <v>0.46</v>
      </c>
      <c r="D774">
        <v>1.9</v>
      </c>
      <c r="E774">
        <v>8.1000000000000003E-2</v>
      </c>
      <c r="F774">
        <v>6</v>
      </c>
      <c r="G774">
        <v>9</v>
      </c>
      <c r="H774">
        <v>0.99627999999999906</v>
      </c>
      <c r="I774">
        <v>3.1</v>
      </c>
      <c r="J774">
        <v>0.48</v>
      </c>
      <c r="K774">
        <v>10.4</v>
      </c>
      <c r="L774">
        <v>6</v>
      </c>
    </row>
    <row r="775" spans="1:12" x14ac:dyDescent="0.45">
      <c r="A775">
        <v>8.8000000000000007</v>
      </c>
      <c r="B775">
        <v>0.27</v>
      </c>
      <c r="C775">
        <v>0.46</v>
      </c>
      <c r="D775">
        <v>2.1</v>
      </c>
      <c r="E775">
        <v>9.5000000000000001E-2</v>
      </c>
      <c r="F775">
        <v>20</v>
      </c>
      <c r="G775">
        <v>29</v>
      </c>
      <c r="H775">
        <v>0.99487999999999899</v>
      </c>
      <c r="I775">
        <v>3.26</v>
      </c>
      <c r="J775">
        <v>0.56000000000000005</v>
      </c>
      <c r="K775">
        <v>11.3</v>
      </c>
      <c r="L775">
        <v>6</v>
      </c>
    </row>
    <row r="776" spans="1:12" x14ac:dyDescent="0.45">
      <c r="A776">
        <v>7.9</v>
      </c>
      <c r="B776">
        <v>0.56999999999999995</v>
      </c>
      <c r="C776">
        <v>0.31</v>
      </c>
      <c r="D776">
        <v>2</v>
      </c>
      <c r="E776">
        <v>7.9000000000000001E-2</v>
      </c>
      <c r="F776">
        <v>10</v>
      </c>
      <c r="G776">
        <v>79</v>
      </c>
      <c r="H776">
        <v>0.99677000000000004</v>
      </c>
      <c r="I776">
        <v>3.29</v>
      </c>
      <c r="J776">
        <v>0.69</v>
      </c>
      <c r="K776">
        <v>9.5</v>
      </c>
      <c r="L776">
        <v>6</v>
      </c>
    </row>
    <row r="777" spans="1:12" x14ac:dyDescent="0.45">
      <c r="A777">
        <v>8.1999999999999993</v>
      </c>
      <c r="B777">
        <v>0.4</v>
      </c>
      <c r="C777">
        <v>0.31</v>
      </c>
      <c r="D777">
        <v>1.9</v>
      </c>
      <c r="E777">
        <v>8.1999999999999906E-2</v>
      </c>
      <c r="F777">
        <v>8</v>
      </c>
      <c r="G777">
        <v>24</v>
      </c>
      <c r="H777">
        <v>0.996</v>
      </c>
      <c r="I777">
        <v>3.24</v>
      </c>
      <c r="J777">
        <v>0.69</v>
      </c>
      <c r="K777">
        <v>10.6</v>
      </c>
      <c r="L777">
        <v>6</v>
      </c>
    </row>
    <row r="778" spans="1:12" x14ac:dyDescent="0.45">
      <c r="A778">
        <v>9</v>
      </c>
      <c r="B778">
        <v>0.39</v>
      </c>
      <c r="C778">
        <v>0.4</v>
      </c>
      <c r="D778">
        <v>1.3</v>
      </c>
      <c r="E778">
        <v>4.3999999999999997E-2</v>
      </c>
      <c r="F778">
        <v>25</v>
      </c>
      <c r="G778">
        <v>50</v>
      </c>
      <c r="H778">
        <v>0.994779999999999</v>
      </c>
      <c r="I778">
        <v>3.2</v>
      </c>
      <c r="J778">
        <v>0.83</v>
      </c>
      <c r="K778">
        <v>10.9</v>
      </c>
      <c r="L778">
        <v>6</v>
      </c>
    </row>
    <row r="779" spans="1:12" x14ac:dyDescent="0.45">
      <c r="A779">
        <v>8.1</v>
      </c>
      <c r="B779">
        <v>0.53</v>
      </c>
      <c r="C779">
        <v>0.22</v>
      </c>
      <c r="D779">
        <v>2.2000000000000002</v>
      </c>
      <c r="E779">
        <v>7.8E-2</v>
      </c>
      <c r="F779">
        <v>33</v>
      </c>
      <c r="G779">
        <v>89</v>
      </c>
      <c r="H779">
        <v>0.996779999999999</v>
      </c>
      <c r="I779">
        <v>3.26</v>
      </c>
      <c r="J779">
        <v>0.46</v>
      </c>
      <c r="K779">
        <v>9.6</v>
      </c>
      <c r="L779">
        <v>6</v>
      </c>
    </row>
    <row r="780" spans="1:12" x14ac:dyDescent="0.45">
      <c r="A780">
        <v>10.5</v>
      </c>
      <c r="B780">
        <v>0.36</v>
      </c>
      <c r="C780">
        <v>0.47</v>
      </c>
      <c r="D780">
        <v>2.2000000000000002</v>
      </c>
      <c r="E780">
        <v>7.3999999999999996E-2</v>
      </c>
      <c r="F780">
        <v>9</v>
      </c>
      <c r="G780">
        <v>23</v>
      </c>
      <c r="H780">
        <v>0.99637999999999904</v>
      </c>
      <c r="I780">
        <v>3.23</v>
      </c>
      <c r="J780">
        <v>0.76</v>
      </c>
      <c r="K780">
        <v>12</v>
      </c>
      <c r="L780">
        <v>6</v>
      </c>
    </row>
    <row r="781" spans="1:12" x14ac:dyDescent="0.45">
      <c r="A781">
        <v>9.1999999999999993</v>
      </c>
      <c r="B781">
        <v>0.46</v>
      </c>
      <c r="C781">
        <v>0.23</v>
      </c>
      <c r="D781">
        <v>2.6</v>
      </c>
      <c r="E781">
        <v>9.0999999999999998E-2</v>
      </c>
      <c r="F781">
        <v>18</v>
      </c>
      <c r="G781">
        <v>77</v>
      </c>
      <c r="H781">
        <v>0.99922</v>
      </c>
      <c r="I781">
        <v>3.15</v>
      </c>
      <c r="J781">
        <v>0.51</v>
      </c>
      <c r="K781">
        <v>9.4</v>
      </c>
      <c r="L781">
        <v>5</v>
      </c>
    </row>
    <row r="782" spans="1:12" x14ac:dyDescent="0.45">
      <c r="A782">
        <v>9</v>
      </c>
      <c r="B782">
        <v>0.57999999999999996</v>
      </c>
      <c r="C782">
        <v>0.25</v>
      </c>
      <c r="D782">
        <v>2</v>
      </c>
      <c r="E782">
        <v>0.104</v>
      </c>
      <c r="F782">
        <v>8</v>
      </c>
      <c r="G782">
        <v>21</v>
      </c>
      <c r="H782">
        <v>0.99768999999999997</v>
      </c>
      <c r="I782">
        <v>3.27</v>
      </c>
      <c r="J782">
        <v>0.72</v>
      </c>
      <c r="K782">
        <v>9.6</v>
      </c>
      <c r="L782">
        <v>5</v>
      </c>
    </row>
    <row r="783" spans="1:12" x14ac:dyDescent="0.45">
      <c r="A783">
        <v>7.6</v>
      </c>
      <c r="B783">
        <v>0.43</v>
      </c>
      <c r="C783">
        <v>0.28999999999999998</v>
      </c>
      <c r="D783">
        <v>2.1</v>
      </c>
      <c r="E783">
        <v>7.4999999999999997E-2</v>
      </c>
      <c r="F783">
        <v>19</v>
      </c>
      <c r="G783">
        <v>66</v>
      </c>
      <c r="H783">
        <v>0.99717999999999996</v>
      </c>
      <c r="I783">
        <v>3.4</v>
      </c>
      <c r="J783">
        <v>0.64</v>
      </c>
      <c r="K783">
        <v>9.5</v>
      </c>
      <c r="L783">
        <v>5</v>
      </c>
    </row>
    <row r="784" spans="1:12" x14ac:dyDescent="0.45">
      <c r="A784">
        <v>7.7</v>
      </c>
      <c r="B784">
        <v>0.18</v>
      </c>
      <c r="C784">
        <v>0.34</v>
      </c>
      <c r="D784">
        <v>2.7</v>
      </c>
      <c r="E784">
        <v>6.6000000000000003E-2</v>
      </c>
      <c r="F784">
        <v>15</v>
      </c>
      <c r="G784">
        <v>58</v>
      </c>
      <c r="H784">
        <v>0.99470000000000003</v>
      </c>
      <c r="I784">
        <v>3.37</v>
      </c>
      <c r="J784">
        <v>0.78</v>
      </c>
      <c r="K784">
        <v>11.8</v>
      </c>
      <c r="L784">
        <v>6</v>
      </c>
    </row>
    <row r="785" spans="1:12" x14ac:dyDescent="0.45">
      <c r="A785">
        <v>10.199999999999999</v>
      </c>
      <c r="B785">
        <v>0.23</v>
      </c>
      <c r="C785">
        <v>0.37</v>
      </c>
      <c r="D785">
        <v>2.2000000000000002</v>
      </c>
      <c r="E785">
        <v>5.7000000000000002E-2</v>
      </c>
      <c r="F785">
        <v>14</v>
      </c>
      <c r="G785">
        <v>36</v>
      </c>
      <c r="H785">
        <v>0.99613999999999903</v>
      </c>
      <c r="I785">
        <v>3.23</v>
      </c>
      <c r="J785">
        <v>0.49</v>
      </c>
      <c r="K785">
        <v>9.3000000000000007</v>
      </c>
      <c r="L785">
        <v>4</v>
      </c>
    </row>
    <row r="786" spans="1:12" x14ac:dyDescent="0.45">
      <c r="A786">
        <v>7.1</v>
      </c>
      <c r="B786">
        <v>0.75</v>
      </c>
      <c r="C786">
        <v>0.01</v>
      </c>
      <c r="D786">
        <v>2.2000000000000002</v>
      </c>
      <c r="E786">
        <v>5.8999999999999997E-2</v>
      </c>
      <c r="F786">
        <v>11</v>
      </c>
      <c r="G786">
        <v>18</v>
      </c>
      <c r="H786">
        <v>0.99241999999999997</v>
      </c>
      <c r="I786">
        <v>3.39</v>
      </c>
      <c r="J786">
        <v>0.4</v>
      </c>
      <c r="K786">
        <v>12.8</v>
      </c>
      <c r="L786">
        <v>6</v>
      </c>
    </row>
    <row r="787" spans="1:12" x14ac:dyDescent="0.45">
      <c r="A787">
        <v>7.8</v>
      </c>
      <c r="B787">
        <v>0.55000000000000004</v>
      </c>
      <c r="C787">
        <v>0</v>
      </c>
      <c r="D787">
        <v>1.7</v>
      </c>
      <c r="E787">
        <v>7.0000000000000007E-2</v>
      </c>
      <c r="F787">
        <v>7</v>
      </c>
      <c r="G787">
        <v>17</v>
      </c>
      <c r="H787">
        <v>0.99658999999999998</v>
      </c>
      <c r="I787">
        <v>3.26</v>
      </c>
      <c r="J787">
        <v>0.64</v>
      </c>
      <c r="K787">
        <v>9.4</v>
      </c>
      <c r="L787">
        <v>6</v>
      </c>
    </row>
    <row r="788" spans="1:12" x14ac:dyDescent="0.45">
      <c r="A788">
        <v>8.1</v>
      </c>
      <c r="B788">
        <v>0.73</v>
      </c>
      <c r="C788">
        <v>0</v>
      </c>
      <c r="D788">
        <v>2.5</v>
      </c>
      <c r="E788">
        <v>8.1000000000000003E-2</v>
      </c>
      <c r="F788">
        <v>12</v>
      </c>
      <c r="G788">
        <v>24</v>
      </c>
      <c r="H788">
        <v>0.99797999999999998</v>
      </c>
      <c r="I788">
        <v>3.38</v>
      </c>
      <c r="J788">
        <v>0.46</v>
      </c>
      <c r="K788">
        <v>9.6</v>
      </c>
      <c r="L788">
        <v>4</v>
      </c>
    </row>
    <row r="789" spans="1:12" x14ac:dyDescent="0.45">
      <c r="A789">
        <v>7.5</v>
      </c>
      <c r="B789">
        <v>0.61</v>
      </c>
      <c r="C789">
        <v>0.2</v>
      </c>
      <c r="D789">
        <v>1.7</v>
      </c>
      <c r="E789">
        <v>7.5999999999999998E-2</v>
      </c>
      <c r="F789">
        <v>36</v>
      </c>
      <c r="G789">
        <v>60</v>
      </c>
      <c r="H789">
        <v>0.99493999999999905</v>
      </c>
      <c r="I789">
        <v>3.1</v>
      </c>
      <c r="J789">
        <v>0.4</v>
      </c>
      <c r="K789">
        <v>9.3000000000000007</v>
      </c>
      <c r="L789">
        <v>5</v>
      </c>
    </row>
    <row r="790" spans="1:12" x14ac:dyDescent="0.45">
      <c r="A790">
        <v>9.8000000000000007</v>
      </c>
      <c r="B790">
        <v>0.37</v>
      </c>
      <c r="C790">
        <v>0.39</v>
      </c>
      <c r="D790">
        <v>2.5</v>
      </c>
      <c r="E790">
        <v>7.9000000000000001E-2</v>
      </c>
      <c r="F790">
        <v>28</v>
      </c>
      <c r="G790">
        <v>65</v>
      </c>
      <c r="H790">
        <v>0.99729000000000001</v>
      </c>
      <c r="I790">
        <v>3.16</v>
      </c>
      <c r="J790">
        <v>0.59</v>
      </c>
      <c r="K790">
        <v>9.8000000000000007</v>
      </c>
      <c r="L790">
        <v>5</v>
      </c>
    </row>
    <row r="791" spans="1:12" x14ac:dyDescent="0.45">
      <c r="A791">
        <v>9</v>
      </c>
      <c r="B791">
        <v>0.4</v>
      </c>
      <c r="C791">
        <v>0.41</v>
      </c>
      <c r="D791">
        <v>2</v>
      </c>
      <c r="E791">
        <v>5.7999999999999899E-2</v>
      </c>
      <c r="F791">
        <v>15</v>
      </c>
      <c r="G791">
        <v>40</v>
      </c>
      <c r="H791">
        <v>0.99413999999999902</v>
      </c>
      <c r="I791">
        <v>3.22</v>
      </c>
      <c r="J791">
        <v>0.6</v>
      </c>
      <c r="K791">
        <v>12.2</v>
      </c>
      <c r="L791">
        <v>6</v>
      </c>
    </row>
    <row r="792" spans="1:12" x14ac:dyDescent="0.45">
      <c r="A792">
        <v>8.3000000000000007</v>
      </c>
      <c r="B792">
        <v>0.56000000000000005</v>
      </c>
      <c r="C792">
        <v>0.22</v>
      </c>
      <c r="D792">
        <v>2.4</v>
      </c>
      <c r="E792">
        <v>8.1999999999999906E-2</v>
      </c>
      <c r="F792">
        <v>10</v>
      </c>
      <c r="G792">
        <v>86</v>
      </c>
      <c r="H792">
        <v>0.99829999999999997</v>
      </c>
      <c r="I792">
        <v>3.37</v>
      </c>
      <c r="J792">
        <v>0.62</v>
      </c>
      <c r="K792">
        <v>9.5</v>
      </c>
      <c r="L792">
        <v>5</v>
      </c>
    </row>
    <row r="793" spans="1:12" x14ac:dyDescent="0.45">
      <c r="A793">
        <v>7.4</v>
      </c>
      <c r="B793">
        <v>0.55000000000000004</v>
      </c>
      <c r="C793">
        <v>0.19</v>
      </c>
      <c r="D793">
        <v>1.8</v>
      </c>
      <c r="E793">
        <v>8.1999999999999906E-2</v>
      </c>
      <c r="F793">
        <v>15</v>
      </c>
      <c r="G793">
        <v>34</v>
      </c>
      <c r="H793">
        <v>0.99655000000000005</v>
      </c>
      <c r="I793">
        <v>3.49</v>
      </c>
      <c r="J793">
        <v>0.68</v>
      </c>
      <c r="K793">
        <v>10.5</v>
      </c>
      <c r="L793">
        <v>5</v>
      </c>
    </row>
    <row r="794" spans="1:12" x14ac:dyDescent="0.45">
      <c r="A794">
        <v>7.4</v>
      </c>
      <c r="B794">
        <v>0.74</v>
      </c>
      <c r="C794">
        <v>7.0000000000000007E-2</v>
      </c>
      <c r="D794">
        <v>1.7</v>
      </c>
      <c r="E794">
        <v>8.5999999999999993E-2</v>
      </c>
      <c r="F794">
        <v>15</v>
      </c>
      <c r="G794">
        <v>48</v>
      </c>
      <c r="H794">
        <v>0.99502000000000002</v>
      </c>
      <c r="I794">
        <v>3.12</v>
      </c>
      <c r="J794">
        <v>0.48</v>
      </c>
      <c r="K794">
        <v>10</v>
      </c>
      <c r="L794">
        <v>5</v>
      </c>
    </row>
    <row r="795" spans="1:12" x14ac:dyDescent="0.45">
      <c r="A795">
        <v>6.9</v>
      </c>
      <c r="B795">
        <v>0.41</v>
      </c>
      <c r="C795">
        <v>0.33</v>
      </c>
      <c r="D795">
        <v>2.2000000000000002</v>
      </c>
      <c r="E795">
        <v>8.1000000000000003E-2</v>
      </c>
      <c r="F795">
        <v>22</v>
      </c>
      <c r="G795">
        <v>36</v>
      </c>
      <c r="H795">
        <v>0.99490000000000001</v>
      </c>
      <c r="I795">
        <v>3.41</v>
      </c>
      <c r="J795">
        <v>0.75</v>
      </c>
      <c r="K795">
        <v>11.1</v>
      </c>
      <c r="L795">
        <v>6</v>
      </c>
    </row>
    <row r="796" spans="1:12" x14ac:dyDescent="0.45">
      <c r="A796">
        <v>7.1</v>
      </c>
      <c r="B796">
        <v>0.6</v>
      </c>
      <c r="C796">
        <v>0.01</v>
      </c>
      <c r="D796">
        <v>2.2999999999999998</v>
      </c>
      <c r="E796">
        <v>7.9000000000000001E-2</v>
      </c>
      <c r="F796">
        <v>24</v>
      </c>
      <c r="G796">
        <v>37</v>
      </c>
      <c r="H796">
        <v>0.99513999999999903</v>
      </c>
      <c r="I796">
        <v>3.4</v>
      </c>
      <c r="J796">
        <v>0.61</v>
      </c>
      <c r="K796">
        <v>10.9</v>
      </c>
      <c r="L796">
        <v>6</v>
      </c>
    </row>
    <row r="797" spans="1:12" x14ac:dyDescent="0.45">
      <c r="A797">
        <v>7.5</v>
      </c>
      <c r="B797">
        <v>0.57999999999999996</v>
      </c>
      <c r="C797">
        <v>0.14000000000000001</v>
      </c>
      <c r="D797">
        <v>2.2000000000000002</v>
      </c>
      <c r="E797">
        <v>7.6999999999999999E-2</v>
      </c>
      <c r="F797">
        <v>27</v>
      </c>
      <c r="G797">
        <v>60</v>
      </c>
      <c r="H797">
        <v>0.99629999999999996</v>
      </c>
      <c r="I797">
        <v>3.28</v>
      </c>
      <c r="J797">
        <v>0.59</v>
      </c>
      <c r="K797">
        <v>9.8000000000000007</v>
      </c>
      <c r="L797">
        <v>5</v>
      </c>
    </row>
    <row r="798" spans="1:12" x14ac:dyDescent="0.45">
      <c r="A798">
        <v>7.9</v>
      </c>
      <c r="B798">
        <v>0.66</v>
      </c>
      <c r="C798">
        <v>0</v>
      </c>
      <c r="D798">
        <v>1.4</v>
      </c>
      <c r="E798">
        <v>9.6000000000000002E-2</v>
      </c>
      <c r="F798">
        <v>6</v>
      </c>
      <c r="G798">
        <v>13</v>
      </c>
      <c r="H798">
        <v>0.99568999999999996</v>
      </c>
      <c r="I798">
        <v>3.43</v>
      </c>
      <c r="J798">
        <v>0.57999999999999996</v>
      </c>
      <c r="K798">
        <v>9.5</v>
      </c>
      <c r="L798">
        <v>5</v>
      </c>
    </row>
    <row r="799" spans="1:12" x14ac:dyDescent="0.45">
      <c r="A799">
        <v>7.8</v>
      </c>
      <c r="B799">
        <v>0.7</v>
      </c>
      <c r="C799">
        <v>0.06</v>
      </c>
      <c r="D799">
        <v>1.9</v>
      </c>
      <c r="E799">
        <v>7.9000000000000001E-2</v>
      </c>
      <c r="F799">
        <v>20</v>
      </c>
      <c r="G799">
        <v>35</v>
      </c>
      <c r="H799">
        <v>0.99627999999999906</v>
      </c>
      <c r="I799">
        <v>3.4</v>
      </c>
      <c r="J799">
        <v>0.69</v>
      </c>
      <c r="K799">
        <v>10.9</v>
      </c>
      <c r="L799">
        <v>5</v>
      </c>
    </row>
    <row r="800" spans="1:12" x14ac:dyDescent="0.45">
      <c r="A800">
        <v>6.1</v>
      </c>
      <c r="B800">
        <v>0.64</v>
      </c>
      <c r="C800">
        <v>0.02</v>
      </c>
      <c r="D800">
        <v>2.4</v>
      </c>
      <c r="E800">
        <v>6.9000000000000006E-2</v>
      </c>
      <c r="F800">
        <v>26</v>
      </c>
      <c r="G800">
        <v>46</v>
      </c>
      <c r="H800">
        <v>0.99357999999999902</v>
      </c>
      <c r="I800">
        <v>3.47</v>
      </c>
      <c r="J800">
        <v>0.45</v>
      </c>
      <c r="K800">
        <v>11</v>
      </c>
      <c r="L800">
        <v>5</v>
      </c>
    </row>
    <row r="801" spans="1:12" x14ac:dyDescent="0.45">
      <c r="A801">
        <v>9.8000000000000007</v>
      </c>
      <c r="B801">
        <v>0.45</v>
      </c>
      <c r="C801">
        <v>0.38</v>
      </c>
      <c r="D801">
        <v>2.5</v>
      </c>
      <c r="E801">
        <v>8.1000000000000003E-2</v>
      </c>
      <c r="F801">
        <v>34</v>
      </c>
      <c r="G801">
        <v>66</v>
      </c>
      <c r="H801">
        <v>0.99726000000000004</v>
      </c>
      <c r="I801">
        <v>3.15</v>
      </c>
      <c r="J801">
        <v>0.57999999999999996</v>
      </c>
      <c r="K801">
        <v>9.8000000000000007</v>
      </c>
      <c r="L801">
        <v>5</v>
      </c>
    </row>
    <row r="802" spans="1:12" x14ac:dyDescent="0.45">
      <c r="A802">
        <v>8.1999999999999993</v>
      </c>
      <c r="B802">
        <v>0.78</v>
      </c>
      <c r="C802">
        <v>0</v>
      </c>
      <c r="D802">
        <v>2.2000000000000002</v>
      </c>
      <c r="E802">
        <v>8.8999999999999996E-2</v>
      </c>
      <c r="F802">
        <v>13</v>
      </c>
      <c r="G802">
        <v>26</v>
      </c>
      <c r="H802">
        <v>0.99780000000000002</v>
      </c>
      <c r="I802">
        <v>3.37</v>
      </c>
      <c r="J802">
        <v>0.46</v>
      </c>
      <c r="K802">
        <v>9.6</v>
      </c>
      <c r="L802">
        <v>4</v>
      </c>
    </row>
    <row r="803" spans="1:12" x14ac:dyDescent="0.45">
      <c r="A803">
        <v>8.5</v>
      </c>
      <c r="B803">
        <v>0.37</v>
      </c>
      <c r="C803">
        <v>0.32</v>
      </c>
      <c r="D803">
        <v>1.8</v>
      </c>
      <c r="E803">
        <v>6.6000000000000003E-2</v>
      </c>
      <c r="F803">
        <v>26</v>
      </c>
      <c r="G803">
        <v>51</v>
      </c>
      <c r="H803">
        <v>0.99456</v>
      </c>
      <c r="I803">
        <v>3.38</v>
      </c>
      <c r="J803">
        <v>0.72</v>
      </c>
      <c r="K803">
        <v>11.8</v>
      </c>
      <c r="L803">
        <v>6</v>
      </c>
    </row>
    <row r="804" spans="1:12" x14ac:dyDescent="0.45">
      <c r="A804">
        <v>7.2</v>
      </c>
      <c r="B804">
        <v>0.56999999999999995</v>
      </c>
      <c r="C804">
        <v>0.05</v>
      </c>
      <c r="D804">
        <v>2.2999999999999998</v>
      </c>
      <c r="E804">
        <v>8.1000000000000003E-2</v>
      </c>
      <c r="F804">
        <v>16</v>
      </c>
      <c r="G804">
        <v>36</v>
      </c>
      <c r="H804">
        <v>0.99563999999999997</v>
      </c>
      <c r="I804">
        <v>3.38</v>
      </c>
      <c r="J804">
        <v>0.6</v>
      </c>
      <c r="K804">
        <v>10.3</v>
      </c>
      <c r="L804">
        <v>6</v>
      </c>
    </row>
    <row r="805" spans="1:12" x14ac:dyDescent="0.45">
      <c r="A805">
        <v>10.4</v>
      </c>
      <c r="B805">
        <v>0.43</v>
      </c>
      <c r="C805">
        <v>0.5</v>
      </c>
      <c r="D805">
        <v>2.2999999999999998</v>
      </c>
      <c r="E805">
        <v>6.8000000000000005E-2</v>
      </c>
      <c r="F805">
        <v>13</v>
      </c>
      <c r="G805">
        <v>19</v>
      </c>
      <c r="H805">
        <v>0.996</v>
      </c>
      <c r="I805">
        <v>3.1</v>
      </c>
      <c r="J805">
        <v>0.87</v>
      </c>
      <c r="K805">
        <v>11.4</v>
      </c>
      <c r="L805">
        <v>6</v>
      </c>
    </row>
    <row r="806" spans="1:12" x14ac:dyDescent="0.45">
      <c r="A806">
        <v>6.9</v>
      </c>
      <c r="B806">
        <v>0.41</v>
      </c>
      <c r="C806">
        <v>0.31</v>
      </c>
      <c r="D806">
        <v>2</v>
      </c>
      <c r="E806">
        <v>7.9000000000000001E-2</v>
      </c>
      <c r="F806">
        <v>21</v>
      </c>
      <c r="G806">
        <v>51</v>
      </c>
      <c r="H806">
        <v>0.99667999999999901</v>
      </c>
      <c r="I806">
        <v>3.47</v>
      </c>
      <c r="J806">
        <v>0.55000000000000004</v>
      </c>
      <c r="K806">
        <v>9.5</v>
      </c>
      <c r="L806">
        <v>6</v>
      </c>
    </row>
    <row r="807" spans="1:12" x14ac:dyDescent="0.45">
      <c r="A807">
        <v>7.3</v>
      </c>
      <c r="B807">
        <v>0.44</v>
      </c>
      <c r="C807">
        <v>0.2</v>
      </c>
      <c r="D807">
        <v>1.6</v>
      </c>
      <c r="E807">
        <v>4.9000000000000002E-2</v>
      </c>
      <c r="F807">
        <v>24</v>
      </c>
      <c r="G807">
        <v>64</v>
      </c>
      <c r="H807">
        <v>0.99350000000000005</v>
      </c>
      <c r="I807">
        <v>3.38</v>
      </c>
      <c r="J807">
        <v>0.56999999999999995</v>
      </c>
      <c r="K807">
        <v>11.7</v>
      </c>
      <c r="L807">
        <v>6</v>
      </c>
    </row>
    <row r="808" spans="1:12" x14ac:dyDescent="0.45">
      <c r="A808">
        <v>5.9</v>
      </c>
      <c r="B808">
        <v>0.46</v>
      </c>
      <c r="C808">
        <v>0</v>
      </c>
      <c r="D808">
        <v>1.9</v>
      </c>
      <c r="E808">
        <v>7.6999999999999999E-2</v>
      </c>
      <c r="F808">
        <v>25</v>
      </c>
      <c r="G808">
        <v>44</v>
      </c>
      <c r="H808">
        <v>0.99385000000000001</v>
      </c>
      <c r="I808">
        <v>3.5</v>
      </c>
      <c r="J808">
        <v>0.53</v>
      </c>
      <c r="K808">
        <v>11.2</v>
      </c>
      <c r="L808">
        <v>5</v>
      </c>
    </row>
    <row r="809" spans="1:12" x14ac:dyDescent="0.45">
      <c r="A809">
        <v>7.5</v>
      </c>
      <c r="B809">
        <v>0.57999999999999996</v>
      </c>
      <c r="C809">
        <v>0.2</v>
      </c>
      <c r="D809">
        <v>2</v>
      </c>
      <c r="E809">
        <v>7.2999999999999995E-2</v>
      </c>
      <c r="F809">
        <v>34</v>
      </c>
      <c r="G809">
        <v>44</v>
      </c>
      <c r="H809">
        <v>0.99493999999999905</v>
      </c>
      <c r="I809">
        <v>3.1</v>
      </c>
      <c r="J809">
        <v>0.43</v>
      </c>
      <c r="K809">
        <v>9.3000000000000007</v>
      </c>
      <c r="L809">
        <v>5</v>
      </c>
    </row>
    <row r="810" spans="1:12" x14ac:dyDescent="0.45">
      <c r="A810">
        <v>7.8</v>
      </c>
      <c r="B810">
        <v>0.57999999999999996</v>
      </c>
      <c r="C810">
        <v>0.13</v>
      </c>
      <c r="D810">
        <v>2.1</v>
      </c>
      <c r="E810">
        <v>0.10199999999999999</v>
      </c>
      <c r="F810">
        <v>17</v>
      </c>
      <c r="G810">
        <v>36</v>
      </c>
      <c r="H810">
        <v>0.99439999999999995</v>
      </c>
      <c r="I810">
        <v>3.24</v>
      </c>
      <c r="J810">
        <v>0.53</v>
      </c>
      <c r="K810">
        <v>11.2</v>
      </c>
      <c r="L810">
        <v>6</v>
      </c>
    </row>
    <row r="811" spans="1:12" x14ac:dyDescent="0.45">
      <c r="A811">
        <v>8</v>
      </c>
      <c r="B811">
        <v>0.71499999999999997</v>
      </c>
      <c r="C811">
        <v>0.22</v>
      </c>
      <c r="D811">
        <v>2.2999999999999998</v>
      </c>
      <c r="E811">
        <v>7.4999999999999997E-2</v>
      </c>
      <c r="F811">
        <v>13</v>
      </c>
      <c r="G811">
        <v>81</v>
      </c>
      <c r="H811">
        <v>0.99687999999999899</v>
      </c>
      <c r="I811">
        <v>3.24</v>
      </c>
      <c r="J811">
        <v>0.54</v>
      </c>
      <c r="K811">
        <v>9.5</v>
      </c>
      <c r="L811">
        <v>6</v>
      </c>
    </row>
    <row r="812" spans="1:12" x14ac:dyDescent="0.45">
      <c r="A812">
        <v>7</v>
      </c>
      <c r="B812">
        <v>0.69</v>
      </c>
      <c r="C812">
        <v>0</v>
      </c>
      <c r="D812">
        <v>1.9</v>
      </c>
      <c r="E812">
        <v>0.114</v>
      </c>
      <c r="F812">
        <v>3</v>
      </c>
      <c r="G812">
        <v>10</v>
      </c>
      <c r="H812">
        <v>0.99636000000000002</v>
      </c>
      <c r="I812">
        <v>3.35</v>
      </c>
      <c r="J812">
        <v>0.6</v>
      </c>
      <c r="K812">
        <v>9.6999999999999993</v>
      </c>
      <c r="L812">
        <v>6</v>
      </c>
    </row>
    <row r="813" spans="1:12" x14ac:dyDescent="0.45">
      <c r="A813">
        <v>9.8000000000000007</v>
      </c>
      <c r="B813">
        <v>0.3</v>
      </c>
      <c r="C813">
        <v>0.39</v>
      </c>
      <c r="D813">
        <v>1.7</v>
      </c>
      <c r="E813">
        <v>6.2E-2</v>
      </c>
      <c r="F813">
        <v>3</v>
      </c>
      <c r="G813">
        <v>9</v>
      </c>
      <c r="H813">
        <v>0.99480000000000002</v>
      </c>
      <c r="I813">
        <v>3.14</v>
      </c>
      <c r="J813">
        <v>0.56999999999999995</v>
      </c>
      <c r="K813">
        <v>11.5</v>
      </c>
      <c r="L813">
        <v>7</v>
      </c>
    </row>
    <row r="814" spans="1:12" x14ac:dyDescent="0.45">
      <c r="A814">
        <v>7.1</v>
      </c>
      <c r="B814">
        <v>0.46</v>
      </c>
      <c r="C814">
        <v>0.2</v>
      </c>
      <c r="D814">
        <v>1.9</v>
      </c>
      <c r="E814">
        <v>7.6999999999999999E-2</v>
      </c>
      <c r="F814">
        <v>28</v>
      </c>
      <c r="G814">
        <v>54</v>
      </c>
      <c r="H814">
        <v>0.99560000000000004</v>
      </c>
      <c r="I814">
        <v>3.37</v>
      </c>
      <c r="J814">
        <v>0.64</v>
      </c>
      <c r="K814">
        <v>10.4</v>
      </c>
      <c r="L814">
        <v>6</v>
      </c>
    </row>
    <row r="815" spans="1:12" x14ac:dyDescent="0.45">
      <c r="A815">
        <v>7.9</v>
      </c>
      <c r="B815">
        <v>0.76500000000000001</v>
      </c>
      <c r="C815">
        <v>0</v>
      </c>
      <c r="D815">
        <v>2</v>
      </c>
      <c r="E815">
        <v>8.4000000000000005E-2</v>
      </c>
      <c r="F815">
        <v>9</v>
      </c>
      <c r="G815">
        <v>22</v>
      </c>
      <c r="H815">
        <v>0.99618999999999902</v>
      </c>
      <c r="I815">
        <v>3.33</v>
      </c>
      <c r="J815">
        <v>0.68</v>
      </c>
      <c r="K815">
        <v>10.9</v>
      </c>
      <c r="L815">
        <v>6</v>
      </c>
    </row>
    <row r="816" spans="1:12" x14ac:dyDescent="0.45">
      <c r="A816">
        <v>8.6999999999999993</v>
      </c>
      <c r="B816">
        <v>0.63</v>
      </c>
      <c r="C816">
        <v>0.28000000000000003</v>
      </c>
      <c r="D816">
        <v>2.7</v>
      </c>
      <c r="E816">
        <v>9.6000000000000002E-2</v>
      </c>
      <c r="F816">
        <v>17</v>
      </c>
      <c r="G816">
        <v>69</v>
      </c>
      <c r="H816">
        <v>0.99734</v>
      </c>
      <c r="I816">
        <v>3.26</v>
      </c>
      <c r="J816">
        <v>0.63</v>
      </c>
      <c r="K816">
        <v>10.199999999999999</v>
      </c>
      <c r="L816">
        <v>6</v>
      </c>
    </row>
    <row r="817" spans="1:12" x14ac:dyDescent="0.45">
      <c r="A817">
        <v>7</v>
      </c>
      <c r="B817">
        <v>0.42</v>
      </c>
      <c r="C817">
        <v>0.19</v>
      </c>
      <c r="D817">
        <v>2.2999999999999998</v>
      </c>
      <c r="E817">
        <v>7.0999999999999994E-2</v>
      </c>
      <c r="F817">
        <v>18</v>
      </c>
      <c r="G817">
        <v>36</v>
      </c>
      <c r="H817">
        <v>0.99475999999999998</v>
      </c>
      <c r="I817">
        <v>3.39</v>
      </c>
      <c r="J817">
        <v>0.56000000000000005</v>
      </c>
      <c r="K817">
        <v>10.9</v>
      </c>
      <c r="L817">
        <v>5</v>
      </c>
    </row>
    <row r="818" spans="1:12" x14ac:dyDescent="0.45">
      <c r="A818">
        <v>11.3</v>
      </c>
      <c r="B818">
        <v>0.37</v>
      </c>
      <c r="C818">
        <v>0.5</v>
      </c>
      <c r="D818">
        <v>1.8</v>
      </c>
      <c r="E818">
        <v>0.09</v>
      </c>
      <c r="F818">
        <v>20</v>
      </c>
      <c r="G818">
        <v>47</v>
      </c>
      <c r="H818">
        <v>0.99734</v>
      </c>
      <c r="I818">
        <v>3.15</v>
      </c>
      <c r="J818">
        <v>0.56999999999999995</v>
      </c>
      <c r="K818">
        <v>10.5</v>
      </c>
      <c r="L818">
        <v>5</v>
      </c>
    </row>
    <row r="819" spans="1:12" x14ac:dyDescent="0.45">
      <c r="A819">
        <v>7.1</v>
      </c>
      <c r="B819">
        <v>0.16</v>
      </c>
      <c r="C819">
        <v>0.44</v>
      </c>
      <c r="D819">
        <v>2.5</v>
      </c>
      <c r="E819">
        <v>6.8000000000000005E-2</v>
      </c>
      <c r="F819">
        <v>17</v>
      </c>
      <c r="G819">
        <v>31</v>
      </c>
      <c r="H819">
        <v>0.99327999999999905</v>
      </c>
      <c r="I819">
        <v>3.35</v>
      </c>
      <c r="J819">
        <v>0.54</v>
      </c>
      <c r="K819">
        <v>12.4</v>
      </c>
      <c r="L819">
        <v>6</v>
      </c>
    </row>
    <row r="820" spans="1:12" x14ac:dyDescent="0.45">
      <c r="A820">
        <v>8</v>
      </c>
      <c r="B820">
        <v>0.6</v>
      </c>
      <c r="C820">
        <v>0.08</v>
      </c>
      <c r="D820">
        <v>2.6</v>
      </c>
      <c r="E820">
        <v>5.5999999999999897E-2</v>
      </c>
      <c r="F820">
        <v>3</v>
      </c>
      <c r="G820">
        <v>7</v>
      </c>
      <c r="H820">
        <v>0.99285999999999996</v>
      </c>
      <c r="I820">
        <v>3.22</v>
      </c>
      <c r="J820">
        <v>0.37</v>
      </c>
      <c r="K820">
        <v>13</v>
      </c>
      <c r="L820">
        <v>5</v>
      </c>
    </row>
    <row r="821" spans="1:12" x14ac:dyDescent="0.45">
      <c r="A821">
        <v>7.6</v>
      </c>
      <c r="B821">
        <v>0.74</v>
      </c>
      <c r="C821">
        <v>0</v>
      </c>
      <c r="D821">
        <v>1.9</v>
      </c>
      <c r="E821">
        <v>0.1</v>
      </c>
      <c r="F821">
        <v>6</v>
      </c>
      <c r="G821">
        <v>12</v>
      </c>
      <c r="H821">
        <v>0.99521000000000004</v>
      </c>
      <c r="I821">
        <v>3.36</v>
      </c>
      <c r="J821">
        <v>0.59</v>
      </c>
      <c r="K821">
        <v>11</v>
      </c>
      <c r="L821">
        <v>5</v>
      </c>
    </row>
    <row r="822" spans="1:12" x14ac:dyDescent="0.45">
      <c r="A822">
        <v>8.1999999999999993</v>
      </c>
      <c r="B822">
        <v>0.63500000000000001</v>
      </c>
      <c r="C822">
        <v>0.1</v>
      </c>
      <c r="D822">
        <v>2.1</v>
      </c>
      <c r="E822">
        <v>7.2999999999999995E-2</v>
      </c>
      <c r="F822">
        <v>25</v>
      </c>
      <c r="G822">
        <v>60</v>
      </c>
      <c r="H822">
        <v>0.99637999999999904</v>
      </c>
      <c r="I822">
        <v>3.29</v>
      </c>
      <c r="J822">
        <v>0.75</v>
      </c>
      <c r="K822">
        <v>10.9</v>
      </c>
      <c r="L822">
        <v>6</v>
      </c>
    </row>
    <row r="823" spans="1:12" x14ac:dyDescent="0.45">
      <c r="A823">
        <v>5.9</v>
      </c>
      <c r="B823">
        <v>0.39500000000000002</v>
      </c>
      <c r="C823">
        <v>0.13</v>
      </c>
      <c r="D823">
        <v>2.4</v>
      </c>
      <c r="E823">
        <v>5.5999999999999897E-2</v>
      </c>
      <c r="F823">
        <v>14</v>
      </c>
      <c r="G823">
        <v>28</v>
      </c>
      <c r="H823">
        <v>0.99361999999999995</v>
      </c>
      <c r="I823">
        <v>3.62</v>
      </c>
      <c r="J823">
        <v>0.67</v>
      </c>
      <c r="K823">
        <v>12.4</v>
      </c>
      <c r="L823">
        <v>6</v>
      </c>
    </row>
    <row r="824" spans="1:12" x14ac:dyDescent="0.45">
      <c r="A824">
        <v>7.5</v>
      </c>
      <c r="B824">
        <v>0.755</v>
      </c>
      <c r="C824">
        <v>0</v>
      </c>
      <c r="D824">
        <v>1.9</v>
      </c>
      <c r="E824">
        <v>8.4000000000000005E-2</v>
      </c>
      <c r="F824">
        <v>6</v>
      </c>
      <c r="G824">
        <v>12</v>
      </c>
      <c r="H824">
        <v>0.99672000000000005</v>
      </c>
      <c r="I824">
        <v>3.34</v>
      </c>
      <c r="J824">
        <v>0.49</v>
      </c>
      <c r="K824">
        <v>9.6999999999999993</v>
      </c>
      <c r="L824">
        <v>4</v>
      </c>
    </row>
    <row r="825" spans="1:12" x14ac:dyDescent="0.45">
      <c r="A825">
        <v>7.2</v>
      </c>
      <c r="B825">
        <v>0.53</v>
      </c>
      <c r="C825">
        <v>0.14000000000000001</v>
      </c>
      <c r="D825">
        <v>2.1</v>
      </c>
      <c r="E825">
        <v>6.4000000000000001E-2</v>
      </c>
      <c r="F825">
        <v>15</v>
      </c>
      <c r="G825">
        <v>29</v>
      </c>
      <c r="H825">
        <v>0.99322999999999995</v>
      </c>
      <c r="I825">
        <v>3.35</v>
      </c>
      <c r="J825">
        <v>0.61</v>
      </c>
      <c r="K825">
        <v>12.1</v>
      </c>
      <c r="L825">
        <v>6</v>
      </c>
    </row>
    <row r="826" spans="1:12" x14ac:dyDescent="0.45">
      <c r="A826">
        <v>5.7</v>
      </c>
      <c r="B826">
        <v>0.6</v>
      </c>
      <c r="C826">
        <v>0</v>
      </c>
      <c r="D826">
        <v>1.4</v>
      </c>
      <c r="E826">
        <v>6.3E-2</v>
      </c>
      <c r="F826">
        <v>11</v>
      </c>
      <c r="G826">
        <v>18</v>
      </c>
      <c r="H826">
        <v>0.99190999999999996</v>
      </c>
      <c r="I826">
        <v>3.45</v>
      </c>
      <c r="J826">
        <v>0.56000000000000005</v>
      </c>
      <c r="K826">
        <v>12.2</v>
      </c>
      <c r="L826">
        <v>6</v>
      </c>
    </row>
    <row r="827" spans="1:12" x14ac:dyDescent="0.45">
      <c r="A827">
        <v>6.7</v>
      </c>
      <c r="B827">
        <v>0.86</v>
      </c>
      <c r="C827">
        <v>7.0000000000000007E-2</v>
      </c>
      <c r="D827">
        <v>2</v>
      </c>
      <c r="E827">
        <v>0.1</v>
      </c>
      <c r="F827">
        <v>20</v>
      </c>
      <c r="G827">
        <v>57</v>
      </c>
      <c r="H827">
        <v>0.99597999999999998</v>
      </c>
      <c r="I827">
        <v>3.6</v>
      </c>
      <c r="J827">
        <v>0.74</v>
      </c>
      <c r="K827">
        <v>11.7</v>
      </c>
      <c r="L827">
        <v>6</v>
      </c>
    </row>
    <row r="828" spans="1:12" x14ac:dyDescent="0.45">
      <c r="A828">
        <v>9.1</v>
      </c>
      <c r="B828">
        <v>0.37</v>
      </c>
      <c r="C828">
        <v>0.32</v>
      </c>
      <c r="D828">
        <v>2.1</v>
      </c>
      <c r="E828">
        <v>6.4000000000000001E-2</v>
      </c>
      <c r="F828">
        <v>4</v>
      </c>
      <c r="G828">
        <v>15</v>
      </c>
      <c r="H828">
        <v>0.99575999999999998</v>
      </c>
      <c r="I828">
        <v>3.3</v>
      </c>
      <c r="J828">
        <v>0.8</v>
      </c>
      <c r="K828">
        <v>11.2</v>
      </c>
      <c r="L828">
        <v>6</v>
      </c>
    </row>
    <row r="829" spans="1:12" x14ac:dyDescent="0.45">
      <c r="A829">
        <v>8</v>
      </c>
      <c r="B829">
        <v>0.28000000000000003</v>
      </c>
      <c r="C829">
        <v>0.44</v>
      </c>
      <c r="D829">
        <v>1.8</v>
      </c>
      <c r="E829">
        <v>8.1000000000000003E-2</v>
      </c>
      <c r="F829">
        <v>28</v>
      </c>
      <c r="G829">
        <v>68</v>
      </c>
      <c r="H829">
        <v>0.99500999999999995</v>
      </c>
      <c r="I829">
        <v>3.36</v>
      </c>
      <c r="J829">
        <v>0.66</v>
      </c>
      <c r="K829">
        <v>11.2</v>
      </c>
      <c r="L829">
        <v>5</v>
      </c>
    </row>
    <row r="830" spans="1:12" x14ac:dyDescent="0.45">
      <c r="A830">
        <v>7.6</v>
      </c>
      <c r="B830">
        <v>0.79</v>
      </c>
      <c r="C830">
        <v>0.21</v>
      </c>
      <c r="D830">
        <v>2.2999999999999998</v>
      </c>
      <c r="E830">
        <v>8.6999999999999994E-2</v>
      </c>
      <c r="F830">
        <v>21</v>
      </c>
      <c r="G830">
        <v>68</v>
      </c>
      <c r="H830">
        <v>0.99550000000000005</v>
      </c>
      <c r="I830">
        <v>3.12</v>
      </c>
      <c r="J830">
        <v>0.44</v>
      </c>
      <c r="K830">
        <v>9.1999999999999993</v>
      </c>
      <c r="L830">
        <v>5</v>
      </c>
    </row>
    <row r="831" spans="1:12" x14ac:dyDescent="0.45">
      <c r="A831">
        <v>7.5</v>
      </c>
      <c r="B831">
        <v>0.61</v>
      </c>
      <c r="C831">
        <v>0.26</v>
      </c>
      <c r="D831">
        <v>1.9</v>
      </c>
      <c r="E831">
        <v>7.2999999999999995E-2</v>
      </c>
      <c r="F831">
        <v>24</v>
      </c>
      <c r="G831">
        <v>88</v>
      </c>
      <c r="H831">
        <v>0.99612000000000001</v>
      </c>
      <c r="I831">
        <v>3.3</v>
      </c>
      <c r="J831">
        <v>0.53</v>
      </c>
      <c r="K831">
        <v>9.8000000000000007</v>
      </c>
      <c r="L831">
        <v>5</v>
      </c>
    </row>
    <row r="832" spans="1:12" x14ac:dyDescent="0.45">
      <c r="A832">
        <v>9.6999999999999993</v>
      </c>
      <c r="B832">
        <v>0.69</v>
      </c>
      <c r="C832">
        <v>0.32</v>
      </c>
      <c r="D832">
        <v>2.5</v>
      </c>
      <c r="E832">
        <v>8.7999999999999995E-2</v>
      </c>
      <c r="F832">
        <v>22</v>
      </c>
      <c r="G832">
        <v>91</v>
      </c>
      <c r="H832">
        <v>0.99790000000000001</v>
      </c>
      <c r="I832">
        <v>3.29</v>
      </c>
      <c r="J832">
        <v>0.62</v>
      </c>
      <c r="K832">
        <v>10.1</v>
      </c>
      <c r="L832">
        <v>5</v>
      </c>
    </row>
    <row r="833" spans="1:12" x14ac:dyDescent="0.45">
      <c r="A833">
        <v>7</v>
      </c>
      <c r="B833">
        <v>0.62</v>
      </c>
      <c r="C833">
        <v>0.1</v>
      </c>
      <c r="D833">
        <v>1.4</v>
      </c>
      <c r="E833">
        <v>7.0999999999999994E-2</v>
      </c>
      <c r="F833">
        <v>27</v>
      </c>
      <c r="G833">
        <v>63</v>
      </c>
      <c r="H833">
        <v>0.996</v>
      </c>
      <c r="I833">
        <v>3.28</v>
      </c>
      <c r="J833">
        <v>0.61</v>
      </c>
      <c r="K833">
        <v>9.1999999999999993</v>
      </c>
      <c r="L833">
        <v>5</v>
      </c>
    </row>
    <row r="834" spans="1:12" x14ac:dyDescent="0.45">
      <c r="A834">
        <v>6.5</v>
      </c>
      <c r="B834">
        <v>0.51</v>
      </c>
      <c r="C834">
        <v>0.15</v>
      </c>
      <c r="D834">
        <v>3</v>
      </c>
      <c r="E834">
        <v>6.4000000000000001E-2</v>
      </c>
      <c r="F834">
        <v>12</v>
      </c>
      <c r="G834">
        <v>27</v>
      </c>
      <c r="H834">
        <v>0.9929</v>
      </c>
      <c r="I834">
        <v>3.33</v>
      </c>
      <c r="J834">
        <v>0.59</v>
      </c>
      <c r="K834">
        <v>12.8</v>
      </c>
      <c r="L834">
        <v>6</v>
      </c>
    </row>
    <row r="835" spans="1:12" x14ac:dyDescent="0.45">
      <c r="A835">
        <v>7</v>
      </c>
      <c r="B835">
        <v>0.36</v>
      </c>
      <c r="C835">
        <v>0.21</v>
      </c>
      <c r="D835">
        <v>2.2999999999999998</v>
      </c>
      <c r="E835">
        <v>8.5999999999999993E-2</v>
      </c>
      <c r="F835">
        <v>20</v>
      </c>
      <c r="G835">
        <v>65</v>
      </c>
      <c r="H835">
        <v>0.99557999999999902</v>
      </c>
      <c r="I835">
        <v>3.4</v>
      </c>
      <c r="J835">
        <v>0.54</v>
      </c>
      <c r="K835">
        <v>10.1</v>
      </c>
      <c r="L835">
        <v>6</v>
      </c>
    </row>
    <row r="836" spans="1:12" x14ac:dyDescent="0.45">
      <c r="A836">
        <v>7</v>
      </c>
      <c r="B836">
        <v>0.36</v>
      </c>
      <c r="C836">
        <v>0.21</v>
      </c>
      <c r="D836">
        <v>2.4</v>
      </c>
      <c r="E836">
        <v>8.5999999999999993E-2</v>
      </c>
      <c r="F836">
        <v>24</v>
      </c>
      <c r="G836">
        <v>69</v>
      </c>
      <c r="H836">
        <v>0.99556</v>
      </c>
      <c r="I836">
        <v>3.4</v>
      </c>
      <c r="J836">
        <v>0.53</v>
      </c>
      <c r="K836">
        <v>10.1</v>
      </c>
      <c r="L836">
        <v>6</v>
      </c>
    </row>
    <row r="837" spans="1:12" x14ac:dyDescent="0.45">
      <c r="A837">
        <v>7.5</v>
      </c>
      <c r="B837">
        <v>0.63</v>
      </c>
      <c r="C837">
        <v>0.27</v>
      </c>
      <c r="D837">
        <v>2</v>
      </c>
      <c r="E837">
        <v>8.3000000000000004E-2</v>
      </c>
      <c r="F837">
        <v>17</v>
      </c>
      <c r="G837">
        <v>91</v>
      </c>
      <c r="H837">
        <v>0.99616000000000005</v>
      </c>
      <c r="I837">
        <v>3.26</v>
      </c>
      <c r="J837">
        <v>0.57999999999999996</v>
      </c>
      <c r="K837">
        <v>9.8000000000000007</v>
      </c>
      <c r="L837">
        <v>6</v>
      </c>
    </row>
    <row r="838" spans="1:12" x14ac:dyDescent="0.45">
      <c r="A838">
        <v>9.9</v>
      </c>
      <c r="B838">
        <v>0.44</v>
      </c>
      <c r="C838">
        <v>0.46</v>
      </c>
      <c r="D838">
        <v>2.2000000000000002</v>
      </c>
      <c r="E838">
        <v>9.0999999999999998E-2</v>
      </c>
      <c r="F838">
        <v>10</v>
      </c>
      <c r="G838">
        <v>41</v>
      </c>
      <c r="H838">
        <v>0.99637999999999904</v>
      </c>
      <c r="I838">
        <v>3.18</v>
      </c>
      <c r="J838">
        <v>0.69</v>
      </c>
      <c r="K838">
        <v>11.9</v>
      </c>
      <c r="L838">
        <v>6</v>
      </c>
    </row>
    <row r="839" spans="1:12" x14ac:dyDescent="0.45">
      <c r="A839">
        <v>9.6999999999999993</v>
      </c>
      <c r="B839">
        <v>0.66</v>
      </c>
      <c r="C839">
        <v>0.34</v>
      </c>
      <c r="D839">
        <v>2.6</v>
      </c>
      <c r="E839">
        <v>9.4E-2</v>
      </c>
      <c r="F839">
        <v>12</v>
      </c>
      <c r="G839">
        <v>88</v>
      </c>
      <c r="H839">
        <v>0.99795999999999996</v>
      </c>
      <c r="I839">
        <v>3.26</v>
      </c>
      <c r="J839">
        <v>0.66</v>
      </c>
      <c r="K839">
        <v>10.1</v>
      </c>
      <c r="L839">
        <v>5</v>
      </c>
    </row>
    <row r="840" spans="1:12" x14ac:dyDescent="0.45">
      <c r="A840">
        <v>9.1</v>
      </c>
      <c r="B840">
        <v>0.34</v>
      </c>
      <c r="C840">
        <v>0.42</v>
      </c>
      <c r="D840">
        <v>1.8</v>
      </c>
      <c r="E840">
        <v>5.7999999999999899E-2</v>
      </c>
      <c r="F840">
        <v>9</v>
      </c>
      <c r="G840">
        <v>18</v>
      </c>
      <c r="H840">
        <v>0.99392000000000003</v>
      </c>
      <c r="I840">
        <v>3.18</v>
      </c>
      <c r="J840">
        <v>0.55000000000000004</v>
      </c>
      <c r="K840">
        <v>11.4</v>
      </c>
      <c r="L840">
        <v>5</v>
      </c>
    </row>
    <row r="841" spans="1:12" x14ac:dyDescent="0.45">
      <c r="A841">
        <v>9.1</v>
      </c>
      <c r="B841">
        <v>0.36</v>
      </c>
      <c r="C841">
        <v>0.39</v>
      </c>
      <c r="D841">
        <v>1.8</v>
      </c>
      <c r="E841">
        <v>0.06</v>
      </c>
      <c r="F841">
        <v>21</v>
      </c>
      <c r="G841">
        <v>55</v>
      </c>
      <c r="H841">
        <v>0.99495</v>
      </c>
      <c r="I841">
        <v>3.18</v>
      </c>
      <c r="J841">
        <v>0.82</v>
      </c>
      <c r="K841">
        <v>11</v>
      </c>
      <c r="L841">
        <v>7</v>
      </c>
    </row>
    <row r="842" spans="1:12" x14ac:dyDescent="0.45">
      <c r="A842">
        <v>6.7</v>
      </c>
      <c r="B842">
        <v>0.46</v>
      </c>
      <c r="C842">
        <v>0.24</v>
      </c>
      <c r="D842">
        <v>1.7</v>
      </c>
      <c r="E842">
        <v>7.6999999999999999E-2</v>
      </c>
      <c r="F842">
        <v>18</v>
      </c>
      <c r="G842">
        <v>34</v>
      </c>
      <c r="H842">
        <v>0.99480000000000002</v>
      </c>
      <c r="I842">
        <v>3.39</v>
      </c>
      <c r="J842">
        <v>0.6</v>
      </c>
      <c r="K842">
        <v>10.6</v>
      </c>
      <c r="L842">
        <v>6</v>
      </c>
    </row>
    <row r="843" spans="1:12" x14ac:dyDescent="0.45">
      <c r="A843">
        <v>6.5</v>
      </c>
      <c r="B843">
        <v>0.52</v>
      </c>
      <c r="C843">
        <v>0.11</v>
      </c>
      <c r="D843">
        <v>1.8</v>
      </c>
      <c r="E843">
        <v>7.2999999999999995E-2</v>
      </c>
      <c r="F843">
        <v>13</v>
      </c>
      <c r="G843">
        <v>38</v>
      </c>
      <c r="H843">
        <v>0.99550000000000005</v>
      </c>
      <c r="I843">
        <v>3.34</v>
      </c>
      <c r="J843">
        <v>0.52</v>
      </c>
      <c r="K843">
        <v>9.3000000000000007</v>
      </c>
      <c r="L843">
        <v>5</v>
      </c>
    </row>
    <row r="844" spans="1:12" x14ac:dyDescent="0.45">
      <c r="A844">
        <v>7.4</v>
      </c>
      <c r="B844">
        <v>0.6</v>
      </c>
      <c r="C844">
        <v>0.26</v>
      </c>
      <c r="D844">
        <v>2.1</v>
      </c>
      <c r="E844">
        <v>8.3000000000000004E-2</v>
      </c>
      <c r="F844">
        <v>17</v>
      </c>
      <c r="G844">
        <v>91</v>
      </c>
      <c r="H844">
        <v>0.99616000000000005</v>
      </c>
      <c r="I844">
        <v>3.29</v>
      </c>
      <c r="J844">
        <v>0.56000000000000005</v>
      </c>
      <c r="K844">
        <v>9.8000000000000007</v>
      </c>
      <c r="L844">
        <v>6</v>
      </c>
    </row>
    <row r="845" spans="1:12" x14ac:dyDescent="0.45">
      <c r="A845">
        <v>8.4</v>
      </c>
      <c r="B845">
        <v>0.39</v>
      </c>
      <c r="C845">
        <v>0.1</v>
      </c>
      <c r="D845">
        <v>1.7</v>
      </c>
      <c r="E845">
        <v>7.4999999999999997E-2</v>
      </c>
      <c r="F845">
        <v>6</v>
      </c>
      <c r="G845">
        <v>25</v>
      </c>
      <c r="H845">
        <v>0.99580999999999997</v>
      </c>
      <c r="I845">
        <v>3.09</v>
      </c>
      <c r="J845">
        <v>0.43</v>
      </c>
      <c r="K845">
        <v>9.6999999999999993</v>
      </c>
      <c r="L845">
        <v>6</v>
      </c>
    </row>
    <row r="846" spans="1:12" x14ac:dyDescent="0.45">
      <c r="A846">
        <v>9.1</v>
      </c>
      <c r="B846">
        <v>0.77500000000000002</v>
      </c>
      <c r="C846">
        <v>0.22</v>
      </c>
      <c r="D846">
        <v>2.2000000000000002</v>
      </c>
      <c r="E846">
        <v>7.9000000000000001E-2</v>
      </c>
      <c r="F846">
        <v>12</v>
      </c>
      <c r="G846">
        <v>48</v>
      </c>
      <c r="H846">
        <v>0.99760000000000004</v>
      </c>
      <c r="I846">
        <v>3.18</v>
      </c>
      <c r="J846">
        <v>0.51</v>
      </c>
      <c r="K846">
        <v>9.6</v>
      </c>
      <c r="L846">
        <v>5</v>
      </c>
    </row>
    <row r="847" spans="1:12" x14ac:dyDescent="0.45">
      <c r="A847">
        <v>6.6</v>
      </c>
      <c r="B847">
        <v>0.57999999999999996</v>
      </c>
      <c r="C847">
        <v>0.02</v>
      </c>
      <c r="D847">
        <v>2.4</v>
      </c>
      <c r="E847">
        <v>6.9000000000000006E-2</v>
      </c>
      <c r="F847">
        <v>19</v>
      </c>
      <c r="G847">
        <v>40</v>
      </c>
      <c r="H847">
        <v>0.99387000000000003</v>
      </c>
      <c r="I847">
        <v>3.38</v>
      </c>
      <c r="J847">
        <v>0.66</v>
      </c>
      <c r="K847">
        <v>12.6</v>
      </c>
      <c r="L847">
        <v>6</v>
      </c>
    </row>
    <row r="848" spans="1:12" x14ac:dyDescent="0.45">
      <c r="A848">
        <v>6</v>
      </c>
      <c r="B848">
        <v>0.5</v>
      </c>
      <c r="C848">
        <v>0</v>
      </c>
      <c r="D848">
        <v>1.4</v>
      </c>
      <c r="E848">
        <v>5.7000000000000002E-2</v>
      </c>
      <c r="F848">
        <v>15</v>
      </c>
      <c r="G848">
        <v>26</v>
      </c>
      <c r="H848">
        <v>0.99447999999999903</v>
      </c>
      <c r="I848">
        <v>3.36</v>
      </c>
      <c r="J848">
        <v>0.45</v>
      </c>
      <c r="K848">
        <v>9.5</v>
      </c>
      <c r="L848">
        <v>5</v>
      </c>
    </row>
    <row r="849" spans="1:12" x14ac:dyDescent="0.45">
      <c r="A849">
        <v>7.5</v>
      </c>
      <c r="B849">
        <v>0.51</v>
      </c>
      <c r="C849">
        <v>0.02</v>
      </c>
      <c r="D849">
        <v>1.7</v>
      </c>
      <c r="E849">
        <v>8.4000000000000005E-2</v>
      </c>
      <c r="F849">
        <v>13</v>
      </c>
      <c r="G849">
        <v>31</v>
      </c>
      <c r="H849">
        <v>0.99537999999999904</v>
      </c>
      <c r="I849">
        <v>3.36</v>
      </c>
      <c r="J849">
        <v>0.54</v>
      </c>
      <c r="K849">
        <v>10.5</v>
      </c>
      <c r="L849">
        <v>6</v>
      </c>
    </row>
    <row r="850" spans="1:12" x14ac:dyDescent="0.45">
      <c r="A850">
        <v>7.6</v>
      </c>
      <c r="B850">
        <v>0.54</v>
      </c>
      <c r="C850">
        <v>0.02</v>
      </c>
      <c r="D850">
        <v>1.7</v>
      </c>
      <c r="E850">
        <v>8.5000000000000006E-2</v>
      </c>
      <c r="F850">
        <v>17</v>
      </c>
      <c r="G850">
        <v>31</v>
      </c>
      <c r="H850">
        <v>0.99588999999999905</v>
      </c>
      <c r="I850">
        <v>3.37</v>
      </c>
      <c r="J850">
        <v>0.51</v>
      </c>
      <c r="K850">
        <v>10.4</v>
      </c>
      <c r="L850">
        <v>6</v>
      </c>
    </row>
    <row r="851" spans="1:12" x14ac:dyDescent="0.45">
      <c r="A851">
        <v>11.5</v>
      </c>
      <c r="B851">
        <v>0.42</v>
      </c>
      <c r="C851">
        <v>0.48</v>
      </c>
      <c r="D851">
        <v>2.6</v>
      </c>
      <c r="E851">
        <v>7.6999999999999999E-2</v>
      </c>
      <c r="F851">
        <v>8</v>
      </c>
      <c r="G851">
        <v>20</v>
      </c>
      <c r="H851">
        <v>0.99851999999999996</v>
      </c>
      <c r="I851">
        <v>3.09</v>
      </c>
      <c r="J851">
        <v>0.53</v>
      </c>
      <c r="K851">
        <v>11</v>
      </c>
      <c r="L851">
        <v>5</v>
      </c>
    </row>
    <row r="852" spans="1:12" x14ac:dyDescent="0.45">
      <c r="A852">
        <v>8.1999999999999993</v>
      </c>
      <c r="B852">
        <v>0.44</v>
      </c>
      <c r="C852">
        <v>0.24</v>
      </c>
      <c r="D852">
        <v>2.2999999999999998</v>
      </c>
      <c r="E852">
        <v>6.3E-2</v>
      </c>
      <c r="F852">
        <v>10</v>
      </c>
      <c r="G852">
        <v>28</v>
      </c>
      <c r="H852">
        <v>0.99612999999999996</v>
      </c>
      <c r="I852">
        <v>3.25</v>
      </c>
      <c r="J852">
        <v>0.53</v>
      </c>
      <c r="K852">
        <v>10.199999999999999</v>
      </c>
      <c r="L852">
        <v>6</v>
      </c>
    </row>
    <row r="853" spans="1:12" x14ac:dyDescent="0.45">
      <c r="A853">
        <v>6.1</v>
      </c>
      <c r="B853">
        <v>0.59</v>
      </c>
      <c r="C853">
        <v>0.01</v>
      </c>
      <c r="D853">
        <v>2.1</v>
      </c>
      <c r="E853">
        <v>5.5999999999999897E-2</v>
      </c>
      <c r="F853">
        <v>5</v>
      </c>
      <c r="G853">
        <v>13</v>
      </c>
      <c r="H853">
        <v>0.99472000000000005</v>
      </c>
      <c r="I853">
        <v>3.52</v>
      </c>
      <c r="J853">
        <v>0.56000000000000005</v>
      </c>
      <c r="K853">
        <v>11.4</v>
      </c>
      <c r="L853">
        <v>5</v>
      </c>
    </row>
    <row r="854" spans="1:12" x14ac:dyDescent="0.45">
      <c r="A854">
        <v>7.2</v>
      </c>
      <c r="B854">
        <v>0.65500000000000003</v>
      </c>
      <c r="C854">
        <v>0.03</v>
      </c>
      <c r="D854">
        <v>1.8</v>
      </c>
      <c r="E854">
        <v>7.8E-2</v>
      </c>
      <c r="F854">
        <v>7</v>
      </c>
      <c r="G854">
        <v>12</v>
      </c>
      <c r="H854">
        <v>0.99587000000000003</v>
      </c>
      <c r="I854">
        <v>3.34</v>
      </c>
      <c r="J854">
        <v>0.39</v>
      </c>
      <c r="K854">
        <v>9.5</v>
      </c>
      <c r="L854">
        <v>5</v>
      </c>
    </row>
    <row r="855" spans="1:12" x14ac:dyDescent="0.45">
      <c r="A855">
        <v>6.9</v>
      </c>
      <c r="B855">
        <v>0.56999999999999995</v>
      </c>
      <c r="C855">
        <v>0</v>
      </c>
      <c r="D855">
        <v>2.8</v>
      </c>
      <c r="E855">
        <v>8.1000000000000003E-2</v>
      </c>
      <c r="F855">
        <v>21</v>
      </c>
      <c r="G855">
        <v>41</v>
      </c>
      <c r="H855">
        <v>0.99517999999999995</v>
      </c>
      <c r="I855">
        <v>3.41</v>
      </c>
      <c r="J855">
        <v>0.52</v>
      </c>
      <c r="K855">
        <v>10.8</v>
      </c>
      <c r="L855">
        <v>5</v>
      </c>
    </row>
    <row r="856" spans="1:12" x14ac:dyDescent="0.45">
      <c r="A856">
        <v>9</v>
      </c>
      <c r="B856">
        <v>0.6</v>
      </c>
      <c r="C856">
        <v>0.28999999999999998</v>
      </c>
      <c r="D856">
        <v>2</v>
      </c>
      <c r="E856">
        <v>6.9000000000000006E-2</v>
      </c>
      <c r="F856">
        <v>32</v>
      </c>
      <c r="G856">
        <v>73</v>
      </c>
      <c r="H856">
        <v>0.99653999999999998</v>
      </c>
      <c r="I856">
        <v>3.34</v>
      </c>
      <c r="J856">
        <v>0.56999999999999995</v>
      </c>
      <c r="K856">
        <v>10</v>
      </c>
      <c r="L856">
        <v>5</v>
      </c>
    </row>
    <row r="857" spans="1:12" x14ac:dyDescent="0.45">
      <c r="A857">
        <v>7.2</v>
      </c>
      <c r="B857">
        <v>0.62</v>
      </c>
      <c r="C857">
        <v>0.01</v>
      </c>
      <c r="D857">
        <v>2.2999999999999998</v>
      </c>
      <c r="E857">
        <v>6.5000000000000002E-2</v>
      </c>
      <c r="F857">
        <v>8</v>
      </c>
      <c r="G857">
        <v>46</v>
      </c>
      <c r="H857">
        <v>0.99331999999999998</v>
      </c>
      <c r="I857">
        <v>3.32</v>
      </c>
      <c r="J857">
        <v>0.51</v>
      </c>
      <c r="K857">
        <v>11.8</v>
      </c>
      <c r="L857">
        <v>6</v>
      </c>
    </row>
    <row r="858" spans="1:12" x14ac:dyDescent="0.45">
      <c r="A858">
        <v>7.6</v>
      </c>
      <c r="B858">
        <v>0.64500000000000002</v>
      </c>
      <c r="C858">
        <v>0.03</v>
      </c>
      <c r="D858">
        <v>1.9</v>
      </c>
      <c r="E858">
        <v>8.5999999999999993E-2</v>
      </c>
      <c r="F858">
        <v>14</v>
      </c>
      <c r="G858">
        <v>57</v>
      </c>
      <c r="H858">
        <v>0.99690000000000001</v>
      </c>
      <c r="I858">
        <v>3.37</v>
      </c>
      <c r="J858">
        <v>0.46</v>
      </c>
      <c r="K858">
        <v>10.3</v>
      </c>
      <c r="L858">
        <v>5</v>
      </c>
    </row>
    <row r="859" spans="1:12" x14ac:dyDescent="0.45">
      <c r="A859">
        <v>7.2</v>
      </c>
      <c r="B859">
        <v>0.57999999999999996</v>
      </c>
      <c r="C859">
        <v>0.03</v>
      </c>
      <c r="D859">
        <v>2.2999999999999998</v>
      </c>
      <c r="E859">
        <v>7.6999999999999999E-2</v>
      </c>
      <c r="F859">
        <v>7</v>
      </c>
      <c r="G859">
        <v>28</v>
      </c>
      <c r="H859">
        <v>0.99567999999999901</v>
      </c>
      <c r="I859">
        <v>3.35</v>
      </c>
      <c r="J859">
        <v>0.52</v>
      </c>
      <c r="K859">
        <v>10</v>
      </c>
      <c r="L859">
        <v>5</v>
      </c>
    </row>
    <row r="860" spans="1:12" x14ac:dyDescent="0.45">
      <c r="A860">
        <v>6.1</v>
      </c>
      <c r="B860">
        <v>0.32</v>
      </c>
      <c r="C860">
        <v>0.25</v>
      </c>
      <c r="D860">
        <v>1.8</v>
      </c>
      <c r="E860">
        <v>8.5999999999999993E-2</v>
      </c>
      <c r="F860">
        <v>5</v>
      </c>
      <c r="G860">
        <v>32</v>
      </c>
      <c r="H860">
        <v>0.99463999999999997</v>
      </c>
      <c r="I860">
        <v>3.36</v>
      </c>
      <c r="J860">
        <v>0.44</v>
      </c>
      <c r="K860">
        <v>10.1</v>
      </c>
      <c r="L860">
        <v>5</v>
      </c>
    </row>
    <row r="861" spans="1:12" x14ac:dyDescent="0.45">
      <c r="A861">
        <v>6.1</v>
      </c>
      <c r="B861">
        <v>0.34</v>
      </c>
      <c r="C861">
        <v>0.25</v>
      </c>
      <c r="D861">
        <v>1.8</v>
      </c>
      <c r="E861">
        <v>8.4000000000000005E-2</v>
      </c>
      <c r="F861">
        <v>4</v>
      </c>
      <c r="G861">
        <v>28</v>
      </c>
      <c r="H861">
        <v>0.99463999999999997</v>
      </c>
      <c r="I861">
        <v>3.36</v>
      </c>
      <c r="J861">
        <v>0.44</v>
      </c>
      <c r="K861">
        <v>10.1</v>
      </c>
      <c r="L861">
        <v>5</v>
      </c>
    </row>
    <row r="862" spans="1:12" x14ac:dyDescent="0.45">
      <c r="A862">
        <v>7.3</v>
      </c>
      <c r="B862">
        <v>0.43</v>
      </c>
      <c r="C862">
        <v>0.24</v>
      </c>
      <c r="D862">
        <v>2.5</v>
      </c>
      <c r="E862">
        <v>7.8E-2</v>
      </c>
      <c r="F862">
        <v>27</v>
      </c>
      <c r="G862">
        <v>67</v>
      </c>
      <c r="H862">
        <v>0.99647999999999903</v>
      </c>
      <c r="I862">
        <v>3.6</v>
      </c>
      <c r="J862">
        <v>0.59</v>
      </c>
      <c r="K862">
        <v>11.1</v>
      </c>
      <c r="L862">
        <v>6</v>
      </c>
    </row>
    <row r="863" spans="1:12" x14ac:dyDescent="0.45">
      <c r="A863">
        <v>11.6</v>
      </c>
      <c r="B863">
        <v>0.47499999999999998</v>
      </c>
      <c r="C863">
        <v>0.4</v>
      </c>
      <c r="D863">
        <v>1.4</v>
      </c>
      <c r="E863">
        <v>9.0999999999999998E-2</v>
      </c>
      <c r="F863">
        <v>6</v>
      </c>
      <c r="G863">
        <v>28</v>
      </c>
      <c r="H863">
        <v>0.99703999999999904</v>
      </c>
      <c r="I863">
        <v>3.07</v>
      </c>
      <c r="J863">
        <v>0.65</v>
      </c>
      <c r="K863">
        <v>10.033333333333299</v>
      </c>
      <c r="L863">
        <v>6</v>
      </c>
    </row>
    <row r="864" spans="1:12" x14ac:dyDescent="0.45">
      <c r="A864">
        <v>9.1999999999999993</v>
      </c>
      <c r="B864">
        <v>0.54</v>
      </c>
      <c r="C864">
        <v>0.31</v>
      </c>
      <c r="D864">
        <v>2.2999999999999998</v>
      </c>
      <c r="E864">
        <v>0.111999999999999</v>
      </c>
      <c r="F864">
        <v>11</v>
      </c>
      <c r="G864">
        <v>38</v>
      </c>
      <c r="H864">
        <v>0.99698999999999904</v>
      </c>
      <c r="I864">
        <v>3.24</v>
      </c>
      <c r="J864">
        <v>0.56000000000000005</v>
      </c>
      <c r="K864">
        <v>10.9</v>
      </c>
      <c r="L864">
        <v>5</v>
      </c>
    </row>
    <row r="865" spans="1:12" x14ac:dyDescent="0.45">
      <c r="A865">
        <v>8.3000000000000007</v>
      </c>
      <c r="B865">
        <v>0.85</v>
      </c>
      <c r="C865">
        <v>0.14000000000000001</v>
      </c>
      <c r="D865">
        <v>2.5</v>
      </c>
      <c r="E865">
        <v>9.2999999999999999E-2</v>
      </c>
      <c r="F865">
        <v>13</v>
      </c>
      <c r="G865">
        <v>54</v>
      </c>
      <c r="H865">
        <v>0.99724000000000002</v>
      </c>
      <c r="I865">
        <v>3.36</v>
      </c>
      <c r="J865">
        <v>0.54</v>
      </c>
      <c r="K865">
        <v>10.1</v>
      </c>
      <c r="L865">
        <v>5</v>
      </c>
    </row>
    <row r="866" spans="1:12" x14ac:dyDescent="0.45">
      <c r="A866">
        <v>8</v>
      </c>
      <c r="B866">
        <v>0.83</v>
      </c>
      <c r="C866">
        <v>0.27</v>
      </c>
      <c r="D866">
        <v>2</v>
      </c>
      <c r="E866">
        <v>0.08</v>
      </c>
      <c r="F866">
        <v>11</v>
      </c>
      <c r="G866">
        <v>63</v>
      </c>
      <c r="H866">
        <v>0.99651999999999996</v>
      </c>
      <c r="I866">
        <v>3.29</v>
      </c>
      <c r="J866">
        <v>0.48</v>
      </c>
      <c r="K866">
        <v>9.8000000000000007</v>
      </c>
      <c r="L866">
        <v>4</v>
      </c>
    </row>
    <row r="867" spans="1:12" x14ac:dyDescent="0.45">
      <c r="A867">
        <v>7.2</v>
      </c>
      <c r="B867">
        <v>0.60499999999999998</v>
      </c>
      <c r="C867">
        <v>0.02</v>
      </c>
      <c r="D867">
        <v>1.9</v>
      </c>
      <c r="E867">
        <v>9.6000000000000002E-2</v>
      </c>
      <c r="F867">
        <v>10</v>
      </c>
      <c r="G867">
        <v>31</v>
      </c>
      <c r="H867">
        <v>0.995</v>
      </c>
      <c r="I867">
        <v>3.46</v>
      </c>
      <c r="J867">
        <v>0.53</v>
      </c>
      <c r="K867">
        <v>11.8</v>
      </c>
      <c r="L867">
        <v>6</v>
      </c>
    </row>
    <row r="868" spans="1:12" x14ac:dyDescent="0.45">
      <c r="A868">
        <v>7.8</v>
      </c>
      <c r="B868">
        <v>0.5</v>
      </c>
      <c r="C868">
        <v>0.09</v>
      </c>
      <c r="D868">
        <v>2.2000000000000002</v>
      </c>
      <c r="E868">
        <v>0.115</v>
      </c>
      <c r="F868">
        <v>10</v>
      </c>
      <c r="G868">
        <v>42</v>
      </c>
      <c r="H868">
        <v>0.99709999999999999</v>
      </c>
      <c r="I868">
        <v>3.18</v>
      </c>
      <c r="J868">
        <v>0.62</v>
      </c>
      <c r="K868">
        <v>9.5</v>
      </c>
      <c r="L868">
        <v>5</v>
      </c>
    </row>
    <row r="869" spans="1:12" x14ac:dyDescent="0.45">
      <c r="A869">
        <v>7.3</v>
      </c>
      <c r="B869">
        <v>0.74</v>
      </c>
      <c r="C869">
        <v>0.08</v>
      </c>
      <c r="D869">
        <v>1.7</v>
      </c>
      <c r="E869">
        <v>9.4E-2</v>
      </c>
      <c r="F869">
        <v>10</v>
      </c>
      <c r="G869">
        <v>45</v>
      </c>
      <c r="H869">
        <v>0.99575999999999998</v>
      </c>
      <c r="I869">
        <v>3.24</v>
      </c>
      <c r="J869">
        <v>0.5</v>
      </c>
      <c r="K869">
        <v>9.8000000000000007</v>
      </c>
      <c r="L869">
        <v>5</v>
      </c>
    </row>
    <row r="870" spans="1:12" x14ac:dyDescent="0.45">
      <c r="A870">
        <v>8</v>
      </c>
      <c r="B870">
        <v>0.77</v>
      </c>
      <c r="C870">
        <v>0.32</v>
      </c>
      <c r="D870">
        <v>2.1</v>
      </c>
      <c r="E870">
        <v>7.9000000000000001E-2</v>
      </c>
      <c r="F870">
        <v>16</v>
      </c>
      <c r="G870">
        <v>74</v>
      </c>
      <c r="H870">
        <v>0.99656</v>
      </c>
      <c r="I870">
        <v>3.27</v>
      </c>
      <c r="J870">
        <v>0.5</v>
      </c>
      <c r="K870">
        <v>9.8000000000000007</v>
      </c>
      <c r="L870">
        <v>6</v>
      </c>
    </row>
    <row r="871" spans="1:12" x14ac:dyDescent="0.45">
      <c r="A871">
        <v>6.6</v>
      </c>
      <c r="B871">
        <v>0.61</v>
      </c>
      <c r="C871">
        <v>0</v>
      </c>
      <c r="D871">
        <v>1.6</v>
      </c>
      <c r="E871">
        <v>6.9000000000000006E-2</v>
      </c>
      <c r="F871">
        <v>4</v>
      </c>
      <c r="G871">
        <v>8</v>
      </c>
      <c r="H871">
        <v>0.99395999999999995</v>
      </c>
      <c r="I871">
        <v>3.33</v>
      </c>
      <c r="J871">
        <v>0.37</v>
      </c>
      <c r="K871">
        <v>10.4</v>
      </c>
      <c r="L871">
        <v>4</v>
      </c>
    </row>
    <row r="872" spans="1:12" x14ac:dyDescent="0.45">
      <c r="A872">
        <v>7.2</v>
      </c>
      <c r="B872">
        <v>0.56000000000000005</v>
      </c>
      <c r="C872">
        <v>0.26</v>
      </c>
      <c r="D872">
        <v>2</v>
      </c>
      <c r="E872">
        <v>8.3000000000000004E-2</v>
      </c>
      <c r="F872">
        <v>13</v>
      </c>
      <c r="G872">
        <v>100</v>
      </c>
      <c r="H872">
        <v>0.99585999999999997</v>
      </c>
      <c r="I872">
        <v>3.26</v>
      </c>
      <c r="J872">
        <v>0.52</v>
      </c>
      <c r="K872">
        <v>9.9</v>
      </c>
      <c r="L872">
        <v>5</v>
      </c>
    </row>
    <row r="873" spans="1:12" x14ac:dyDescent="0.45">
      <c r="A873">
        <v>8.1999999999999993</v>
      </c>
      <c r="B873">
        <v>0.88500000000000001</v>
      </c>
      <c r="C873">
        <v>0.2</v>
      </c>
      <c r="D873">
        <v>1.4</v>
      </c>
      <c r="E873">
        <v>8.5999999999999993E-2</v>
      </c>
      <c r="F873">
        <v>7</v>
      </c>
      <c r="G873">
        <v>31</v>
      </c>
      <c r="H873">
        <v>0.99460000000000004</v>
      </c>
      <c r="I873">
        <v>3.11</v>
      </c>
      <c r="J873">
        <v>0.46</v>
      </c>
      <c r="K873">
        <v>10</v>
      </c>
      <c r="L873">
        <v>5</v>
      </c>
    </row>
    <row r="874" spans="1:12" x14ac:dyDescent="0.45">
      <c r="A874">
        <v>5.2</v>
      </c>
      <c r="B874">
        <v>0.49</v>
      </c>
      <c r="C874">
        <v>0.26</v>
      </c>
      <c r="D874">
        <v>2.2999999999999998</v>
      </c>
      <c r="E874">
        <v>0.09</v>
      </c>
      <c r="F874">
        <v>23</v>
      </c>
      <c r="G874">
        <v>74</v>
      </c>
      <c r="H874">
        <v>0.99529999999999996</v>
      </c>
      <c r="I874">
        <v>3.71</v>
      </c>
      <c r="J874">
        <v>0.62</v>
      </c>
      <c r="K874">
        <v>12.2</v>
      </c>
      <c r="L874">
        <v>6</v>
      </c>
    </row>
    <row r="875" spans="1:12" x14ac:dyDescent="0.45">
      <c r="A875">
        <v>7.2</v>
      </c>
      <c r="B875">
        <v>0.45</v>
      </c>
      <c r="C875">
        <v>0.15</v>
      </c>
      <c r="D875">
        <v>2</v>
      </c>
      <c r="E875">
        <v>7.8E-2</v>
      </c>
      <c r="F875">
        <v>10</v>
      </c>
      <c r="G875">
        <v>28</v>
      </c>
      <c r="H875">
        <v>0.99608999999999903</v>
      </c>
      <c r="I875">
        <v>3.29</v>
      </c>
      <c r="J875">
        <v>0.51</v>
      </c>
      <c r="K875">
        <v>9.9</v>
      </c>
      <c r="L875">
        <v>6</v>
      </c>
    </row>
    <row r="876" spans="1:12" x14ac:dyDescent="0.45">
      <c r="A876">
        <v>7.5</v>
      </c>
      <c r="B876">
        <v>0.56999999999999995</v>
      </c>
      <c r="C876">
        <v>0.02</v>
      </c>
      <c r="D876">
        <v>2.6</v>
      </c>
      <c r="E876">
        <v>7.6999999999999999E-2</v>
      </c>
      <c r="F876">
        <v>11</v>
      </c>
      <c r="G876">
        <v>35</v>
      </c>
      <c r="H876">
        <v>0.99556999999999995</v>
      </c>
      <c r="I876">
        <v>3.36</v>
      </c>
      <c r="J876">
        <v>0.62</v>
      </c>
      <c r="K876">
        <v>10.8</v>
      </c>
      <c r="L876">
        <v>6</v>
      </c>
    </row>
    <row r="877" spans="1:12" x14ac:dyDescent="0.45">
      <c r="A877">
        <v>6.8</v>
      </c>
      <c r="B877">
        <v>0.83</v>
      </c>
      <c r="C877">
        <v>0.09</v>
      </c>
      <c r="D877">
        <v>1.8</v>
      </c>
      <c r="E877">
        <v>7.3999999999999996E-2</v>
      </c>
      <c r="F877">
        <v>4</v>
      </c>
      <c r="G877">
        <v>25</v>
      </c>
      <c r="H877">
        <v>0.99534</v>
      </c>
      <c r="I877">
        <v>3.38</v>
      </c>
      <c r="J877">
        <v>0.45</v>
      </c>
      <c r="K877">
        <v>9.6</v>
      </c>
      <c r="L877">
        <v>5</v>
      </c>
    </row>
    <row r="878" spans="1:12" x14ac:dyDescent="0.45">
      <c r="A878">
        <v>8</v>
      </c>
      <c r="B878">
        <v>0.6</v>
      </c>
      <c r="C878">
        <v>0.22</v>
      </c>
      <c r="D878">
        <v>2.1</v>
      </c>
      <c r="E878">
        <v>0.08</v>
      </c>
      <c r="F878">
        <v>25</v>
      </c>
      <c r="G878">
        <v>105</v>
      </c>
      <c r="H878">
        <v>0.99612999999999996</v>
      </c>
      <c r="I878">
        <v>3.3</v>
      </c>
      <c r="J878">
        <v>0.49</v>
      </c>
      <c r="K878">
        <v>9.9</v>
      </c>
      <c r="L878">
        <v>5</v>
      </c>
    </row>
    <row r="879" spans="1:12" x14ac:dyDescent="0.45">
      <c r="A879">
        <v>7.1</v>
      </c>
      <c r="B879">
        <v>0.755</v>
      </c>
      <c r="C879">
        <v>0.15</v>
      </c>
      <c r="D879">
        <v>1.8</v>
      </c>
      <c r="E879">
        <v>0.107</v>
      </c>
      <c r="F879">
        <v>20</v>
      </c>
      <c r="G879">
        <v>84</v>
      </c>
      <c r="H879">
        <v>0.99592999999999998</v>
      </c>
      <c r="I879">
        <v>3.19</v>
      </c>
      <c r="J879">
        <v>0.5</v>
      </c>
      <c r="K879">
        <v>9.5</v>
      </c>
      <c r="L879">
        <v>5</v>
      </c>
    </row>
    <row r="880" spans="1:12" x14ac:dyDescent="0.45">
      <c r="A880">
        <v>8</v>
      </c>
      <c r="B880">
        <v>0.81</v>
      </c>
      <c r="C880">
        <v>0.25</v>
      </c>
      <c r="D880">
        <v>3.4</v>
      </c>
      <c r="E880">
        <v>7.5999999999999998E-2</v>
      </c>
      <c r="F880">
        <v>34</v>
      </c>
      <c r="G880">
        <v>85</v>
      </c>
      <c r="H880">
        <v>0.99667999999999901</v>
      </c>
      <c r="I880">
        <v>3.19</v>
      </c>
      <c r="J880">
        <v>0.42</v>
      </c>
      <c r="K880">
        <v>9.1999999999999993</v>
      </c>
      <c r="L880">
        <v>5</v>
      </c>
    </row>
    <row r="881" spans="1:12" x14ac:dyDescent="0.45">
      <c r="A881">
        <v>7.4</v>
      </c>
      <c r="B881">
        <v>0.64</v>
      </c>
      <c r="C881">
        <v>7.0000000000000007E-2</v>
      </c>
      <c r="D881">
        <v>1.8</v>
      </c>
      <c r="E881">
        <v>0.1</v>
      </c>
      <c r="F881">
        <v>8</v>
      </c>
      <c r="G881">
        <v>23</v>
      </c>
      <c r="H881">
        <v>0.99609999999999999</v>
      </c>
      <c r="I881">
        <v>3.3</v>
      </c>
      <c r="J881">
        <v>0.57999999999999996</v>
      </c>
      <c r="K881">
        <v>9.6</v>
      </c>
      <c r="L881">
        <v>5</v>
      </c>
    </row>
    <row r="882" spans="1:12" x14ac:dyDescent="0.45">
      <c r="A882">
        <v>6.7</v>
      </c>
      <c r="B882">
        <v>0.48</v>
      </c>
      <c r="C882">
        <v>0.02</v>
      </c>
      <c r="D882">
        <v>2.2000000000000002</v>
      </c>
      <c r="E882">
        <v>0.08</v>
      </c>
      <c r="F882">
        <v>36</v>
      </c>
      <c r="G882">
        <v>111</v>
      </c>
      <c r="H882">
        <v>0.99524000000000001</v>
      </c>
      <c r="I882">
        <v>3.1</v>
      </c>
      <c r="J882">
        <v>0.53</v>
      </c>
      <c r="K882">
        <v>9.6999999999999993</v>
      </c>
      <c r="L882">
        <v>5</v>
      </c>
    </row>
    <row r="883" spans="1:12" x14ac:dyDescent="0.45">
      <c r="A883">
        <v>6</v>
      </c>
      <c r="B883">
        <v>0.49</v>
      </c>
      <c r="C883">
        <v>0</v>
      </c>
      <c r="D883">
        <v>2.2999999999999998</v>
      </c>
      <c r="E883">
        <v>6.8000000000000005E-2</v>
      </c>
      <c r="F883">
        <v>15</v>
      </c>
      <c r="G883">
        <v>33</v>
      </c>
      <c r="H883">
        <v>0.99292000000000002</v>
      </c>
      <c r="I883">
        <v>3.58</v>
      </c>
      <c r="J883">
        <v>0.59</v>
      </c>
      <c r="K883">
        <v>12.5</v>
      </c>
      <c r="L883">
        <v>6</v>
      </c>
    </row>
    <row r="884" spans="1:12" x14ac:dyDescent="0.45">
      <c r="A884">
        <v>8</v>
      </c>
      <c r="B884">
        <v>0.64</v>
      </c>
      <c r="C884">
        <v>0.22</v>
      </c>
      <c r="D884">
        <v>2.4</v>
      </c>
      <c r="E884">
        <v>9.4E-2</v>
      </c>
      <c r="F884">
        <v>5</v>
      </c>
      <c r="G884">
        <v>33</v>
      </c>
      <c r="H884">
        <v>0.99612000000000001</v>
      </c>
      <c r="I884">
        <v>3.37</v>
      </c>
      <c r="J884">
        <v>0.57999999999999996</v>
      </c>
      <c r="K884">
        <v>11</v>
      </c>
      <c r="L884">
        <v>5</v>
      </c>
    </row>
    <row r="885" spans="1:12" x14ac:dyDescent="0.45">
      <c r="A885">
        <v>7.1</v>
      </c>
      <c r="B885">
        <v>0.62</v>
      </c>
      <c r="C885">
        <v>0.06</v>
      </c>
      <c r="D885">
        <v>1.3</v>
      </c>
      <c r="E885">
        <v>7.0000000000000007E-2</v>
      </c>
      <c r="F885">
        <v>5</v>
      </c>
      <c r="G885">
        <v>12</v>
      </c>
      <c r="H885">
        <v>0.99419999999999997</v>
      </c>
      <c r="I885">
        <v>3.17</v>
      </c>
      <c r="J885">
        <v>0.48</v>
      </c>
      <c r="K885">
        <v>9.8000000000000007</v>
      </c>
      <c r="L885">
        <v>5</v>
      </c>
    </row>
    <row r="886" spans="1:12" x14ac:dyDescent="0.45">
      <c r="A886">
        <v>8</v>
      </c>
      <c r="B886">
        <v>0.52</v>
      </c>
      <c r="C886">
        <v>0.25</v>
      </c>
      <c r="D886">
        <v>2</v>
      </c>
      <c r="E886">
        <v>7.8E-2</v>
      </c>
      <c r="F886">
        <v>19</v>
      </c>
      <c r="G886">
        <v>59</v>
      </c>
      <c r="H886">
        <v>0.99612000000000001</v>
      </c>
      <c r="I886">
        <v>3.3</v>
      </c>
      <c r="J886">
        <v>0.48</v>
      </c>
      <c r="K886">
        <v>10.199999999999999</v>
      </c>
      <c r="L886">
        <v>5</v>
      </c>
    </row>
    <row r="887" spans="1:12" x14ac:dyDescent="0.45">
      <c r="A887">
        <v>8.6</v>
      </c>
      <c r="B887">
        <v>0.68500000000000005</v>
      </c>
      <c r="C887">
        <v>0.1</v>
      </c>
      <c r="D887">
        <v>1.6</v>
      </c>
      <c r="E887">
        <v>9.1999999999999998E-2</v>
      </c>
      <c r="F887">
        <v>3</v>
      </c>
      <c r="G887">
        <v>12</v>
      </c>
      <c r="H887">
        <v>0.99744999999999995</v>
      </c>
      <c r="I887">
        <v>3.31</v>
      </c>
      <c r="J887">
        <v>0.65</v>
      </c>
      <c r="K887">
        <v>9.5500000000000007</v>
      </c>
      <c r="L887">
        <v>6</v>
      </c>
    </row>
    <row r="888" spans="1:12" x14ac:dyDescent="0.45">
      <c r="A888">
        <v>8.6999999999999993</v>
      </c>
      <c r="B888">
        <v>0.67500000000000004</v>
      </c>
      <c r="C888">
        <v>0.1</v>
      </c>
      <c r="D888">
        <v>1.6</v>
      </c>
      <c r="E888">
        <v>0.09</v>
      </c>
      <c r="F888">
        <v>4</v>
      </c>
      <c r="G888">
        <v>11</v>
      </c>
      <c r="H888">
        <v>0.99744999999999995</v>
      </c>
      <c r="I888">
        <v>3.31</v>
      </c>
      <c r="J888">
        <v>0.65</v>
      </c>
      <c r="K888">
        <v>9.5500000000000007</v>
      </c>
      <c r="L888">
        <v>5</v>
      </c>
    </row>
    <row r="889" spans="1:12" x14ac:dyDescent="0.45">
      <c r="A889">
        <v>7.3</v>
      </c>
      <c r="B889">
        <v>0.59</v>
      </c>
      <c r="C889">
        <v>0.26</v>
      </c>
      <c r="D889">
        <v>2</v>
      </c>
      <c r="E889">
        <v>0.08</v>
      </c>
      <c r="F889">
        <v>17</v>
      </c>
      <c r="G889">
        <v>104</v>
      </c>
      <c r="H889">
        <v>0.99583999999999995</v>
      </c>
      <c r="I889">
        <v>3.28</v>
      </c>
      <c r="J889">
        <v>0.52</v>
      </c>
      <c r="K889">
        <v>9.9</v>
      </c>
      <c r="L889">
        <v>5</v>
      </c>
    </row>
    <row r="890" spans="1:12" x14ac:dyDescent="0.45">
      <c r="A890">
        <v>7</v>
      </c>
      <c r="B890">
        <v>0.6</v>
      </c>
      <c r="C890">
        <v>0.12</v>
      </c>
      <c r="D890">
        <v>2.2000000000000002</v>
      </c>
      <c r="E890">
        <v>8.3000000000000004E-2</v>
      </c>
      <c r="F890">
        <v>13</v>
      </c>
      <c r="G890">
        <v>28</v>
      </c>
      <c r="H890">
        <v>0.99660000000000004</v>
      </c>
      <c r="I890">
        <v>3.52</v>
      </c>
      <c r="J890">
        <v>0.62</v>
      </c>
      <c r="K890">
        <v>10.199999999999999</v>
      </c>
      <c r="L890">
        <v>7</v>
      </c>
    </row>
    <row r="891" spans="1:12" x14ac:dyDescent="0.45">
      <c r="A891">
        <v>7.2</v>
      </c>
      <c r="B891">
        <v>0.67</v>
      </c>
      <c r="C891">
        <v>0</v>
      </c>
      <c r="D891">
        <v>2.2000000000000002</v>
      </c>
      <c r="E891">
        <v>6.8000000000000005E-2</v>
      </c>
      <c r="F891">
        <v>10</v>
      </c>
      <c r="G891">
        <v>24</v>
      </c>
      <c r="H891">
        <v>0.99560000000000004</v>
      </c>
      <c r="I891">
        <v>3.42</v>
      </c>
      <c r="J891">
        <v>0.72</v>
      </c>
      <c r="K891">
        <v>11.1</v>
      </c>
      <c r="L891">
        <v>6</v>
      </c>
    </row>
    <row r="892" spans="1:12" x14ac:dyDescent="0.45">
      <c r="A892">
        <v>7.6</v>
      </c>
      <c r="B892">
        <v>0.3</v>
      </c>
      <c r="C892">
        <v>0.42</v>
      </c>
      <c r="D892">
        <v>2</v>
      </c>
      <c r="E892">
        <v>5.1999999999999998E-2</v>
      </c>
      <c r="F892">
        <v>6</v>
      </c>
      <c r="G892">
        <v>24</v>
      </c>
      <c r="H892">
        <v>0.99629999999999996</v>
      </c>
      <c r="I892">
        <v>3.44</v>
      </c>
      <c r="J892">
        <v>0.82</v>
      </c>
      <c r="K892">
        <v>11.9</v>
      </c>
      <c r="L892">
        <v>6</v>
      </c>
    </row>
    <row r="893" spans="1:12" x14ac:dyDescent="0.45">
      <c r="A893">
        <v>8</v>
      </c>
      <c r="B893">
        <v>0.5</v>
      </c>
      <c r="C893">
        <v>0.39</v>
      </c>
      <c r="D893">
        <v>2.6</v>
      </c>
      <c r="E893">
        <v>8.1999999999999906E-2</v>
      </c>
      <c r="F893">
        <v>12</v>
      </c>
      <c r="G893">
        <v>46</v>
      </c>
      <c r="H893">
        <v>0.99850000000000005</v>
      </c>
      <c r="I893">
        <v>3.43</v>
      </c>
      <c r="J893">
        <v>0.62</v>
      </c>
      <c r="K893">
        <v>10.7</v>
      </c>
      <c r="L893">
        <v>6</v>
      </c>
    </row>
    <row r="894" spans="1:12" x14ac:dyDescent="0.45">
      <c r="A894">
        <v>7.7</v>
      </c>
      <c r="B894">
        <v>0.28000000000000003</v>
      </c>
      <c r="C894">
        <v>0.3</v>
      </c>
      <c r="D894">
        <v>2</v>
      </c>
      <c r="E894">
        <v>6.2E-2</v>
      </c>
      <c r="F894">
        <v>18</v>
      </c>
      <c r="G894">
        <v>34</v>
      </c>
      <c r="H894">
        <v>0.99519999999999997</v>
      </c>
      <c r="I894">
        <v>3.28</v>
      </c>
      <c r="J894">
        <v>0.9</v>
      </c>
      <c r="K894">
        <v>11.3</v>
      </c>
      <c r="L894">
        <v>7</v>
      </c>
    </row>
    <row r="895" spans="1:12" x14ac:dyDescent="0.45">
      <c r="A895">
        <v>6</v>
      </c>
      <c r="B895">
        <v>0.51</v>
      </c>
      <c r="C895">
        <v>0</v>
      </c>
      <c r="D895">
        <v>2.1</v>
      </c>
      <c r="E895">
        <v>6.4000000000000001E-2</v>
      </c>
      <c r="F895">
        <v>40</v>
      </c>
      <c r="G895">
        <v>54</v>
      </c>
      <c r="H895">
        <v>0.995</v>
      </c>
      <c r="I895">
        <v>3.54</v>
      </c>
      <c r="J895">
        <v>0.93</v>
      </c>
      <c r="K895">
        <v>10.7</v>
      </c>
      <c r="L895">
        <v>6</v>
      </c>
    </row>
    <row r="896" spans="1:12" x14ac:dyDescent="0.45">
      <c r="A896">
        <v>6.6</v>
      </c>
      <c r="B896">
        <v>0.96</v>
      </c>
      <c r="C896">
        <v>0</v>
      </c>
      <c r="D896">
        <v>1.8</v>
      </c>
      <c r="E896">
        <v>8.1999999999999906E-2</v>
      </c>
      <c r="F896">
        <v>5</v>
      </c>
      <c r="G896">
        <v>16</v>
      </c>
      <c r="H896">
        <v>0.99360000000000004</v>
      </c>
      <c r="I896">
        <v>3.5</v>
      </c>
      <c r="J896">
        <v>0.44</v>
      </c>
      <c r="K896">
        <v>11.9</v>
      </c>
      <c r="L896">
        <v>6</v>
      </c>
    </row>
    <row r="897" spans="1:12" x14ac:dyDescent="0.45">
      <c r="A897">
        <v>6.4</v>
      </c>
      <c r="B897">
        <v>0.47</v>
      </c>
      <c r="C897">
        <v>0.4</v>
      </c>
      <c r="D897">
        <v>2.4</v>
      </c>
      <c r="E897">
        <v>7.0999999999999994E-2</v>
      </c>
      <c r="F897">
        <v>8</v>
      </c>
      <c r="G897">
        <v>19</v>
      </c>
      <c r="H897">
        <v>0.99629999999999996</v>
      </c>
      <c r="I897">
        <v>3.56</v>
      </c>
      <c r="J897">
        <v>0.73</v>
      </c>
      <c r="K897">
        <v>10.6</v>
      </c>
      <c r="L897">
        <v>6</v>
      </c>
    </row>
    <row r="898" spans="1:12" x14ac:dyDescent="0.45">
      <c r="A898">
        <v>9.9</v>
      </c>
      <c r="B898">
        <v>0.56999999999999995</v>
      </c>
      <c r="C898">
        <v>0.25</v>
      </c>
      <c r="D898">
        <v>2</v>
      </c>
      <c r="E898">
        <v>0.104</v>
      </c>
      <c r="F898">
        <v>12</v>
      </c>
      <c r="G898">
        <v>89</v>
      </c>
      <c r="H898">
        <v>0.99629999999999996</v>
      </c>
      <c r="I898">
        <v>3.04</v>
      </c>
      <c r="J898">
        <v>0.9</v>
      </c>
      <c r="K898">
        <v>10.1</v>
      </c>
      <c r="L898">
        <v>5</v>
      </c>
    </row>
    <row r="899" spans="1:12" x14ac:dyDescent="0.45">
      <c r="A899">
        <v>10</v>
      </c>
      <c r="B899">
        <v>0.32</v>
      </c>
      <c r="C899">
        <v>0.59</v>
      </c>
      <c r="D899">
        <v>2.2000000000000002</v>
      </c>
      <c r="E899">
        <v>7.6999999999999999E-2</v>
      </c>
      <c r="F899">
        <v>3</v>
      </c>
      <c r="G899">
        <v>15</v>
      </c>
      <c r="H899">
        <v>0.99939999999999996</v>
      </c>
      <c r="I899">
        <v>3.2</v>
      </c>
      <c r="J899">
        <v>0.78</v>
      </c>
      <c r="K899">
        <v>9.6</v>
      </c>
      <c r="L899">
        <v>5</v>
      </c>
    </row>
    <row r="900" spans="1:12" x14ac:dyDescent="0.45">
      <c r="A900">
        <v>6.2</v>
      </c>
      <c r="B900">
        <v>0.57999999999999996</v>
      </c>
      <c r="C900">
        <v>0</v>
      </c>
      <c r="D900">
        <v>1.6</v>
      </c>
      <c r="E900">
        <v>6.5000000000000002E-2</v>
      </c>
      <c r="F900">
        <v>8</v>
      </c>
      <c r="G900">
        <v>18</v>
      </c>
      <c r="H900">
        <v>0.99660000000000004</v>
      </c>
      <c r="I900">
        <v>3.56</v>
      </c>
      <c r="J900">
        <v>0.84</v>
      </c>
      <c r="K900">
        <v>9.4</v>
      </c>
      <c r="L900">
        <v>5</v>
      </c>
    </row>
    <row r="901" spans="1:12" x14ac:dyDescent="0.45">
      <c r="A901">
        <v>7.3</v>
      </c>
      <c r="B901">
        <v>0.34</v>
      </c>
      <c r="C901">
        <v>0.33</v>
      </c>
      <c r="D901">
        <v>2.5</v>
      </c>
      <c r="E901">
        <v>6.4000000000000001E-2</v>
      </c>
      <c r="F901">
        <v>21</v>
      </c>
      <c r="G901">
        <v>37</v>
      </c>
      <c r="H901">
        <v>0.99519999999999997</v>
      </c>
      <c r="I901">
        <v>3.35</v>
      </c>
      <c r="J901">
        <v>0.77</v>
      </c>
      <c r="K901">
        <v>12.1</v>
      </c>
      <c r="L901">
        <v>7</v>
      </c>
    </row>
    <row r="902" spans="1:12" x14ac:dyDescent="0.45">
      <c r="A902">
        <v>7.8</v>
      </c>
      <c r="B902">
        <v>0.53</v>
      </c>
      <c r="C902">
        <v>0.01</v>
      </c>
      <c r="D902">
        <v>1.6</v>
      </c>
      <c r="E902">
        <v>7.6999999999999999E-2</v>
      </c>
      <c r="F902">
        <v>3</v>
      </c>
      <c r="G902">
        <v>19</v>
      </c>
      <c r="H902">
        <v>0.995</v>
      </c>
      <c r="I902">
        <v>3.16</v>
      </c>
      <c r="J902">
        <v>0.46</v>
      </c>
      <c r="K902">
        <v>9.8000000000000007</v>
      </c>
      <c r="L902">
        <v>5</v>
      </c>
    </row>
    <row r="903" spans="1:12" x14ac:dyDescent="0.45">
      <c r="A903">
        <v>7.5</v>
      </c>
      <c r="B903">
        <v>0.4</v>
      </c>
      <c r="C903">
        <v>0.18</v>
      </c>
      <c r="D903">
        <v>1.6</v>
      </c>
      <c r="E903">
        <v>7.9000000000000001E-2</v>
      </c>
      <c r="F903">
        <v>24</v>
      </c>
      <c r="G903">
        <v>58</v>
      </c>
      <c r="H903">
        <v>0.99650000000000005</v>
      </c>
      <c r="I903">
        <v>3.34</v>
      </c>
      <c r="J903">
        <v>0.57999999999999996</v>
      </c>
      <c r="K903">
        <v>9.4</v>
      </c>
      <c r="L903">
        <v>5</v>
      </c>
    </row>
    <row r="904" spans="1:12" x14ac:dyDescent="0.45">
      <c r="A904">
        <v>7</v>
      </c>
      <c r="B904">
        <v>0.54</v>
      </c>
      <c r="C904">
        <v>0</v>
      </c>
      <c r="D904">
        <v>2.1</v>
      </c>
      <c r="E904">
        <v>7.9000000000000001E-2</v>
      </c>
      <c r="F904">
        <v>39</v>
      </c>
      <c r="G904">
        <v>55</v>
      </c>
      <c r="H904">
        <v>0.99560000000000004</v>
      </c>
      <c r="I904">
        <v>3.39</v>
      </c>
      <c r="J904">
        <v>0.84</v>
      </c>
      <c r="K904">
        <v>11.4</v>
      </c>
      <c r="L904">
        <v>6</v>
      </c>
    </row>
    <row r="905" spans="1:12" x14ac:dyDescent="0.45">
      <c r="A905">
        <v>8.3000000000000007</v>
      </c>
      <c r="B905">
        <v>0.26</v>
      </c>
      <c r="C905">
        <v>0.37</v>
      </c>
      <c r="D905">
        <v>1.4</v>
      </c>
      <c r="E905">
        <v>7.5999999999999998E-2</v>
      </c>
      <c r="F905">
        <v>8</v>
      </c>
      <c r="G905">
        <v>23</v>
      </c>
      <c r="H905">
        <v>0.99739999999999995</v>
      </c>
      <c r="I905">
        <v>3.26</v>
      </c>
      <c r="J905">
        <v>0.7</v>
      </c>
      <c r="K905">
        <v>9.6</v>
      </c>
      <c r="L905">
        <v>6</v>
      </c>
    </row>
    <row r="906" spans="1:12" x14ac:dyDescent="0.45">
      <c r="A906">
        <v>7.7</v>
      </c>
      <c r="B906">
        <v>0.23</v>
      </c>
      <c r="C906">
        <v>0.37</v>
      </c>
      <c r="D906">
        <v>1.8</v>
      </c>
      <c r="E906">
        <v>4.5999999999999999E-2</v>
      </c>
      <c r="F906">
        <v>23</v>
      </c>
      <c r="G906">
        <v>60</v>
      </c>
      <c r="H906">
        <v>0.99709999999999999</v>
      </c>
      <c r="I906">
        <v>3.41</v>
      </c>
      <c r="J906">
        <v>0.71</v>
      </c>
      <c r="K906">
        <v>12.1</v>
      </c>
      <c r="L906">
        <v>6</v>
      </c>
    </row>
    <row r="907" spans="1:12" x14ac:dyDescent="0.45">
      <c r="A907">
        <v>7.6</v>
      </c>
      <c r="B907">
        <v>0.41</v>
      </c>
      <c r="C907">
        <v>0.33</v>
      </c>
      <c r="D907">
        <v>2.5</v>
      </c>
      <c r="E907">
        <v>7.8E-2</v>
      </c>
      <c r="F907">
        <v>6</v>
      </c>
      <c r="G907">
        <v>23</v>
      </c>
      <c r="H907">
        <v>0.99570000000000003</v>
      </c>
      <c r="I907">
        <v>3.3</v>
      </c>
      <c r="J907">
        <v>0.57999999999999996</v>
      </c>
      <c r="K907">
        <v>11.2</v>
      </c>
      <c r="L907">
        <v>5</v>
      </c>
    </row>
    <row r="908" spans="1:12" x14ac:dyDescent="0.45">
      <c r="A908">
        <v>7.8</v>
      </c>
      <c r="B908">
        <v>0.64</v>
      </c>
      <c r="C908">
        <v>0</v>
      </c>
      <c r="D908">
        <v>1.9</v>
      </c>
      <c r="E908">
        <v>7.1999999999999995E-2</v>
      </c>
      <c r="F908">
        <v>27</v>
      </c>
      <c r="G908">
        <v>55</v>
      </c>
      <c r="H908">
        <v>0.99619999999999997</v>
      </c>
      <c r="I908">
        <v>3.31</v>
      </c>
      <c r="J908">
        <v>0.63</v>
      </c>
      <c r="K908">
        <v>11</v>
      </c>
      <c r="L908">
        <v>5</v>
      </c>
    </row>
    <row r="909" spans="1:12" x14ac:dyDescent="0.45">
      <c r="A909">
        <v>7.9</v>
      </c>
      <c r="B909">
        <v>0.18</v>
      </c>
      <c r="C909">
        <v>0.4</v>
      </c>
      <c r="D909">
        <v>2.2000000000000002</v>
      </c>
      <c r="E909">
        <v>4.9000000000000002E-2</v>
      </c>
      <c r="F909">
        <v>38</v>
      </c>
      <c r="G909">
        <v>67</v>
      </c>
      <c r="H909">
        <v>0.996</v>
      </c>
      <c r="I909">
        <v>3.33</v>
      </c>
      <c r="J909">
        <v>0.93</v>
      </c>
      <c r="K909">
        <v>11.3</v>
      </c>
      <c r="L909">
        <v>5</v>
      </c>
    </row>
    <row r="910" spans="1:12" x14ac:dyDescent="0.45">
      <c r="A910">
        <v>7.4</v>
      </c>
      <c r="B910">
        <v>0.41</v>
      </c>
      <c r="C910">
        <v>0.24</v>
      </c>
      <c r="D910">
        <v>1.8</v>
      </c>
      <c r="E910">
        <v>6.6000000000000003E-2</v>
      </c>
      <c r="F910">
        <v>18</v>
      </c>
      <c r="G910">
        <v>47</v>
      </c>
      <c r="H910">
        <v>0.99560000000000004</v>
      </c>
      <c r="I910">
        <v>3.37</v>
      </c>
      <c r="J910">
        <v>0.62</v>
      </c>
      <c r="K910">
        <v>10.4</v>
      </c>
      <c r="L910">
        <v>5</v>
      </c>
    </row>
    <row r="911" spans="1:12" x14ac:dyDescent="0.45">
      <c r="A911">
        <v>7.6</v>
      </c>
      <c r="B911">
        <v>0.43</v>
      </c>
      <c r="C911">
        <v>0.31</v>
      </c>
      <c r="D911">
        <v>2.1</v>
      </c>
      <c r="E911">
        <v>6.9000000000000006E-2</v>
      </c>
      <c r="F911">
        <v>13</v>
      </c>
      <c r="G911">
        <v>74</v>
      </c>
      <c r="H911">
        <v>0.99580000000000002</v>
      </c>
      <c r="I911">
        <v>3.26</v>
      </c>
      <c r="J911">
        <v>0.54</v>
      </c>
      <c r="K911">
        <v>9.9</v>
      </c>
      <c r="L911">
        <v>6</v>
      </c>
    </row>
    <row r="912" spans="1:12" x14ac:dyDescent="0.45">
      <c r="A912">
        <v>5.9</v>
      </c>
      <c r="B912">
        <v>0.44</v>
      </c>
      <c r="C912">
        <v>0</v>
      </c>
      <c r="D912">
        <v>1.6</v>
      </c>
      <c r="E912">
        <v>4.2000000000000003E-2</v>
      </c>
      <c r="F912">
        <v>3</v>
      </c>
      <c r="G912">
        <v>11</v>
      </c>
      <c r="H912">
        <v>0.99439999999999995</v>
      </c>
      <c r="I912">
        <v>3.48</v>
      </c>
      <c r="J912">
        <v>0.85</v>
      </c>
      <c r="K912">
        <v>11.7</v>
      </c>
      <c r="L912">
        <v>6</v>
      </c>
    </row>
    <row r="913" spans="1:12" x14ac:dyDescent="0.45">
      <c r="A913">
        <v>6.1</v>
      </c>
      <c r="B913">
        <v>0.4</v>
      </c>
      <c r="C913">
        <v>0.16</v>
      </c>
      <c r="D913">
        <v>1.8</v>
      </c>
      <c r="E913">
        <v>6.9000000000000006E-2</v>
      </c>
      <c r="F913">
        <v>11</v>
      </c>
      <c r="G913">
        <v>25</v>
      </c>
      <c r="H913">
        <v>0.99550000000000005</v>
      </c>
      <c r="I913">
        <v>3.42</v>
      </c>
      <c r="J913">
        <v>0.74</v>
      </c>
      <c r="K913">
        <v>10.1</v>
      </c>
      <c r="L913">
        <v>7</v>
      </c>
    </row>
    <row r="914" spans="1:12" x14ac:dyDescent="0.45">
      <c r="A914">
        <v>7</v>
      </c>
      <c r="B914">
        <v>0.59</v>
      </c>
      <c r="C914">
        <v>0</v>
      </c>
      <c r="D914">
        <v>1.7</v>
      </c>
      <c r="E914">
        <v>5.1999999999999998E-2</v>
      </c>
      <c r="F914">
        <v>3</v>
      </c>
      <c r="G914">
        <v>8</v>
      </c>
      <c r="H914">
        <v>0.996</v>
      </c>
      <c r="I914">
        <v>3.41</v>
      </c>
      <c r="J914">
        <v>0.47</v>
      </c>
      <c r="K914">
        <v>10.3</v>
      </c>
      <c r="L914">
        <v>5</v>
      </c>
    </row>
    <row r="915" spans="1:12" x14ac:dyDescent="0.45">
      <c r="A915">
        <v>7.3</v>
      </c>
      <c r="B915">
        <v>0.67</v>
      </c>
      <c r="C915">
        <v>0.02</v>
      </c>
      <c r="D915">
        <v>2.2000000000000002</v>
      </c>
      <c r="E915">
        <v>7.1999999999999995E-2</v>
      </c>
      <c r="F915">
        <v>31</v>
      </c>
      <c r="G915">
        <v>92</v>
      </c>
      <c r="H915">
        <v>0.99565999999999999</v>
      </c>
      <c r="I915">
        <v>3.32</v>
      </c>
      <c r="J915">
        <v>0.68</v>
      </c>
      <c r="K915">
        <v>11.066666666666601</v>
      </c>
      <c r="L915">
        <v>6</v>
      </c>
    </row>
    <row r="916" spans="1:12" x14ac:dyDescent="0.45">
      <c r="A916">
        <v>7.2</v>
      </c>
      <c r="B916">
        <v>0.37</v>
      </c>
      <c r="C916">
        <v>0.32</v>
      </c>
      <c r="D916">
        <v>2</v>
      </c>
      <c r="E916">
        <v>6.2E-2</v>
      </c>
      <c r="F916">
        <v>15</v>
      </c>
      <c r="G916">
        <v>28</v>
      </c>
      <c r="H916">
        <v>0.99470000000000003</v>
      </c>
      <c r="I916">
        <v>3.23</v>
      </c>
      <c r="J916">
        <v>0.73</v>
      </c>
      <c r="K916">
        <v>11.3</v>
      </c>
      <c r="L916">
        <v>7</v>
      </c>
    </row>
    <row r="917" spans="1:12" x14ac:dyDescent="0.45">
      <c r="A917">
        <v>6.9</v>
      </c>
      <c r="B917">
        <v>0.63</v>
      </c>
      <c r="C917">
        <v>0.02</v>
      </c>
      <c r="D917">
        <v>1.9</v>
      </c>
      <c r="E917">
        <v>7.8E-2</v>
      </c>
      <c r="F917">
        <v>18</v>
      </c>
      <c r="G917">
        <v>30</v>
      </c>
      <c r="H917">
        <v>0.99712000000000001</v>
      </c>
      <c r="I917">
        <v>3.4</v>
      </c>
      <c r="J917">
        <v>0.75</v>
      </c>
      <c r="K917">
        <v>9.8000000000000007</v>
      </c>
      <c r="L917">
        <v>5</v>
      </c>
    </row>
    <row r="918" spans="1:12" x14ac:dyDescent="0.45">
      <c r="A918">
        <v>6.9</v>
      </c>
      <c r="B918">
        <v>0.57999999999999996</v>
      </c>
      <c r="C918">
        <v>0.2</v>
      </c>
      <c r="D918">
        <v>1.75</v>
      </c>
      <c r="E918">
        <v>5.7999999999999899E-2</v>
      </c>
      <c r="F918">
        <v>8</v>
      </c>
      <c r="G918">
        <v>22</v>
      </c>
      <c r="H918">
        <v>0.99321999999999999</v>
      </c>
      <c r="I918">
        <v>3.38</v>
      </c>
      <c r="J918">
        <v>0.49</v>
      </c>
      <c r="K918">
        <v>11.7</v>
      </c>
      <c r="L918">
        <v>5</v>
      </c>
    </row>
    <row r="919" spans="1:12" x14ac:dyDescent="0.45">
      <c r="A919">
        <v>7.3</v>
      </c>
      <c r="B919">
        <v>0.67</v>
      </c>
      <c r="C919">
        <v>0.02</v>
      </c>
      <c r="D919">
        <v>2.2000000000000002</v>
      </c>
      <c r="E919">
        <v>7.1999999999999995E-2</v>
      </c>
      <c r="F919">
        <v>31</v>
      </c>
      <c r="G919">
        <v>92</v>
      </c>
      <c r="H919">
        <v>0.99565999999999999</v>
      </c>
      <c r="I919">
        <v>3.32</v>
      </c>
      <c r="J919">
        <v>0.68</v>
      </c>
      <c r="K919">
        <v>11.1</v>
      </c>
      <c r="L919">
        <v>6</v>
      </c>
    </row>
    <row r="920" spans="1:12" x14ac:dyDescent="0.45">
      <c r="A920">
        <v>6.8</v>
      </c>
      <c r="B920">
        <v>0.67</v>
      </c>
      <c r="C920">
        <v>0</v>
      </c>
      <c r="D920">
        <v>1.9</v>
      </c>
      <c r="E920">
        <v>0.08</v>
      </c>
      <c r="F920">
        <v>22</v>
      </c>
      <c r="G920">
        <v>39</v>
      </c>
      <c r="H920">
        <v>0.99700999999999995</v>
      </c>
      <c r="I920">
        <v>3.4</v>
      </c>
      <c r="J920">
        <v>0.74</v>
      </c>
      <c r="K920">
        <v>9.6999999999999993</v>
      </c>
      <c r="L920">
        <v>5</v>
      </c>
    </row>
    <row r="921" spans="1:12" x14ac:dyDescent="0.45">
      <c r="A921">
        <v>6.9</v>
      </c>
      <c r="B921">
        <v>0.57999999999999996</v>
      </c>
      <c r="C921">
        <v>0.01</v>
      </c>
      <c r="D921">
        <v>1.9</v>
      </c>
      <c r="E921">
        <v>0.08</v>
      </c>
      <c r="F921">
        <v>40</v>
      </c>
      <c r="G921">
        <v>54</v>
      </c>
      <c r="H921">
        <v>0.99682999999999899</v>
      </c>
      <c r="I921">
        <v>3.4</v>
      </c>
      <c r="J921">
        <v>0.73</v>
      </c>
      <c r="K921">
        <v>9.6999999999999993</v>
      </c>
      <c r="L921">
        <v>5</v>
      </c>
    </row>
    <row r="922" spans="1:12" x14ac:dyDescent="0.45">
      <c r="A922">
        <v>7.2</v>
      </c>
      <c r="B922">
        <v>0.38</v>
      </c>
      <c r="C922">
        <v>0.31</v>
      </c>
      <c r="D922">
        <v>2</v>
      </c>
      <c r="E922">
        <v>5.5999999999999897E-2</v>
      </c>
      <c r="F922">
        <v>15</v>
      </c>
      <c r="G922">
        <v>29</v>
      </c>
      <c r="H922">
        <v>0.99472000000000005</v>
      </c>
      <c r="I922">
        <v>3.23</v>
      </c>
      <c r="J922">
        <v>0.76</v>
      </c>
      <c r="K922">
        <v>11.3</v>
      </c>
      <c r="L922">
        <v>8</v>
      </c>
    </row>
    <row r="923" spans="1:12" x14ac:dyDescent="0.45">
      <c r="A923">
        <v>7.8</v>
      </c>
      <c r="B923">
        <v>0.32</v>
      </c>
      <c r="C923">
        <v>0.44</v>
      </c>
      <c r="D923">
        <v>2.7</v>
      </c>
      <c r="E923">
        <v>0.104</v>
      </c>
      <c r="F923">
        <v>8</v>
      </c>
      <c r="G923">
        <v>17</v>
      </c>
      <c r="H923">
        <v>0.99731999999999998</v>
      </c>
      <c r="I923">
        <v>3.33</v>
      </c>
      <c r="J923">
        <v>0.78</v>
      </c>
      <c r="K923">
        <v>11</v>
      </c>
      <c r="L923">
        <v>7</v>
      </c>
    </row>
    <row r="924" spans="1:12" x14ac:dyDescent="0.45">
      <c r="A924">
        <v>6.6</v>
      </c>
      <c r="B924">
        <v>0.57999999999999996</v>
      </c>
      <c r="C924">
        <v>0.02</v>
      </c>
      <c r="D924">
        <v>2</v>
      </c>
      <c r="E924">
        <v>6.2E-2</v>
      </c>
      <c r="F924">
        <v>37</v>
      </c>
      <c r="G924">
        <v>53</v>
      </c>
      <c r="H924">
        <v>0.99373999999999996</v>
      </c>
      <c r="I924">
        <v>3.35</v>
      </c>
      <c r="J924">
        <v>0.76</v>
      </c>
      <c r="K924">
        <v>11.6</v>
      </c>
      <c r="L924">
        <v>7</v>
      </c>
    </row>
    <row r="925" spans="1:12" x14ac:dyDescent="0.45">
      <c r="A925">
        <v>7.6</v>
      </c>
      <c r="B925">
        <v>0.49</v>
      </c>
      <c r="C925">
        <v>0.33</v>
      </c>
      <c r="D925">
        <v>1.9</v>
      </c>
      <c r="E925">
        <v>7.3999999999999996E-2</v>
      </c>
      <c r="F925">
        <v>27</v>
      </c>
      <c r="G925">
        <v>85</v>
      </c>
      <c r="H925">
        <v>0.99705999999999995</v>
      </c>
      <c r="I925">
        <v>3.41</v>
      </c>
      <c r="J925">
        <v>0.57999999999999996</v>
      </c>
      <c r="K925">
        <v>9</v>
      </c>
      <c r="L925">
        <v>5</v>
      </c>
    </row>
    <row r="926" spans="1:12" x14ac:dyDescent="0.45">
      <c r="A926">
        <v>11.7</v>
      </c>
      <c r="B926">
        <v>0.45</v>
      </c>
      <c r="C926">
        <v>0.63</v>
      </c>
      <c r="D926">
        <v>2.2000000000000002</v>
      </c>
      <c r="E926">
        <v>7.2999999999999995E-2</v>
      </c>
      <c r="F926">
        <v>7</v>
      </c>
      <c r="G926">
        <v>23</v>
      </c>
      <c r="H926">
        <v>0.99973999999999996</v>
      </c>
      <c r="I926">
        <v>3.21</v>
      </c>
      <c r="J926">
        <v>0.69</v>
      </c>
      <c r="K926">
        <v>10.9</v>
      </c>
      <c r="L926">
        <v>6</v>
      </c>
    </row>
    <row r="927" spans="1:12" x14ac:dyDescent="0.45">
      <c r="A927">
        <v>6.5</v>
      </c>
      <c r="B927">
        <v>0.9</v>
      </c>
      <c r="C927">
        <v>0</v>
      </c>
      <c r="D927">
        <v>1.6</v>
      </c>
      <c r="E927">
        <v>5.1999999999999998E-2</v>
      </c>
      <c r="F927">
        <v>9</v>
      </c>
      <c r="G927">
        <v>17</v>
      </c>
      <c r="H927">
        <v>0.99467000000000005</v>
      </c>
      <c r="I927">
        <v>3.5</v>
      </c>
      <c r="J927">
        <v>0.63</v>
      </c>
      <c r="K927">
        <v>10.9</v>
      </c>
      <c r="L927">
        <v>6</v>
      </c>
    </row>
    <row r="928" spans="1:12" x14ac:dyDescent="0.45">
      <c r="A928">
        <v>6</v>
      </c>
      <c r="B928">
        <v>0.54</v>
      </c>
      <c r="C928">
        <v>0.06</v>
      </c>
      <c r="D928">
        <v>1.8</v>
      </c>
      <c r="E928">
        <v>0.05</v>
      </c>
      <c r="F928">
        <v>38</v>
      </c>
      <c r="G928">
        <v>89</v>
      </c>
      <c r="H928">
        <v>0.99236000000000002</v>
      </c>
      <c r="I928">
        <v>3.3</v>
      </c>
      <c r="J928">
        <v>0.5</v>
      </c>
      <c r="K928">
        <v>10.55</v>
      </c>
      <c r="L928">
        <v>6</v>
      </c>
    </row>
    <row r="929" spans="1:12" x14ac:dyDescent="0.45">
      <c r="A929">
        <v>8.4</v>
      </c>
      <c r="B929">
        <v>0.28999999999999998</v>
      </c>
      <c r="C929">
        <v>0.4</v>
      </c>
      <c r="D929">
        <v>1.7</v>
      </c>
      <c r="E929">
        <v>6.7000000000000004E-2</v>
      </c>
      <c r="F929">
        <v>8</v>
      </c>
      <c r="G929">
        <v>20</v>
      </c>
      <c r="H929">
        <v>0.99602999999999997</v>
      </c>
      <c r="I929">
        <v>3.39</v>
      </c>
      <c r="J929">
        <v>0.6</v>
      </c>
      <c r="K929">
        <v>10.5</v>
      </c>
      <c r="L929">
        <v>5</v>
      </c>
    </row>
    <row r="930" spans="1:12" x14ac:dyDescent="0.45">
      <c r="A930">
        <v>7.9</v>
      </c>
      <c r="B930">
        <v>0.2</v>
      </c>
      <c r="C930">
        <v>0.35</v>
      </c>
      <c r="D930">
        <v>1.7</v>
      </c>
      <c r="E930">
        <v>5.3999999999999999E-2</v>
      </c>
      <c r="F930">
        <v>7</v>
      </c>
      <c r="G930">
        <v>15</v>
      </c>
      <c r="H930">
        <v>0.99457999999999902</v>
      </c>
      <c r="I930">
        <v>3.32</v>
      </c>
      <c r="J930">
        <v>0.8</v>
      </c>
      <c r="K930">
        <v>11.9</v>
      </c>
      <c r="L930">
        <v>7</v>
      </c>
    </row>
    <row r="931" spans="1:12" x14ac:dyDescent="0.45">
      <c r="A931">
        <v>6.4</v>
      </c>
      <c r="B931">
        <v>0.42</v>
      </c>
      <c r="C931">
        <v>0.09</v>
      </c>
      <c r="D931">
        <v>2.2999999999999998</v>
      </c>
      <c r="E931">
        <v>5.3999999999999999E-2</v>
      </c>
      <c r="F931">
        <v>34</v>
      </c>
      <c r="G931">
        <v>64</v>
      </c>
      <c r="H931">
        <v>0.99724000000000002</v>
      </c>
      <c r="I931">
        <v>3.41</v>
      </c>
      <c r="J931">
        <v>0.68</v>
      </c>
      <c r="K931">
        <v>10.4</v>
      </c>
      <c r="L931">
        <v>6</v>
      </c>
    </row>
    <row r="932" spans="1:12" x14ac:dyDescent="0.45">
      <c r="A932">
        <v>6.2</v>
      </c>
      <c r="B932">
        <v>0.78500000000000003</v>
      </c>
      <c r="C932">
        <v>0</v>
      </c>
      <c r="D932">
        <v>2.1</v>
      </c>
      <c r="E932">
        <v>0.06</v>
      </c>
      <c r="F932">
        <v>6</v>
      </c>
      <c r="G932">
        <v>13</v>
      </c>
      <c r="H932">
        <v>0.99663999999999997</v>
      </c>
      <c r="I932">
        <v>3.59</v>
      </c>
      <c r="J932">
        <v>0.61</v>
      </c>
      <c r="K932">
        <v>10</v>
      </c>
      <c r="L932">
        <v>4</v>
      </c>
    </row>
    <row r="933" spans="1:12" x14ac:dyDescent="0.45">
      <c r="A933">
        <v>6.8</v>
      </c>
      <c r="B933">
        <v>0.64</v>
      </c>
      <c r="C933">
        <v>0.03</v>
      </c>
      <c r="D933">
        <v>2.2999999999999998</v>
      </c>
      <c r="E933">
        <v>7.4999999999999997E-2</v>
      </c>
      <c r="F933">
        <v>14</v>
      </c>
      <c r="G933">
        <v>31</v>
      </c>
      <c r="H933">
        <v>0.99544999999999995</v>
      </c>
      <c r="I933">
        <v>3.36</v>
      </c>
      <c r="J933">
        <v>0.57999999999999996</v>
      </c>
      <c r="K933">
        <v>10.4</v>
      </c>
      <c r="L933">
        <v>6</v>
      </c>
    </row>
    <row r="934" spans="1:12" x14ac:dyDescent="0.45">
      <c r="A934">
        <v>6.9</v>
      </c>
      <c r="B934">
        <v>0.63</v>
      </c>
      <c r="C934">
        <v>0.01</v>
      </c>
      <c r="D934">
        <v>2.4</v>
      </c>
      <c r="E934">
        <v>7.5999999999999998E-2</v>
      </c>
      <c r="F934">
        <v>14</v>
      </c>
      <c r="G934">
        <v>39</v>
      </c>
      <c r="H934">
        <v>0.99521999999999999</v>
      </c>
      <c r="I934">
        <v>3.34</v>
      </c>
      <c r="J934">
        <v>0.53</v>
      </c>
      <c r="K934">
        <v>10.8</v>
      </c>
      <c r="L934">
        <v>6</v>
      </c>
    </row>
    <row r="935" spans="1:12" x14ac:dyDescent="0.45">
      <c r="A935">
        <v>6.8</v>
      </c>
      <c r="B935">
        <v>0.59</v>
      </c>
      <c r="C935">
        <v>0.1</v>
      </c>
      <c r="D935">
        <v>1.7</v>
      </c>
      <c r="E935">
        <v>6.3E-2</v>
      </c>
      <c r="F935">
        <v>34</v>
      </c>
      <c r="G935">
        <v>53</v>
      </c>
      <c r="H935">
        <v>0.99580000000000002</v>
      </c>
      <c r="I935">
        <v>3.41</v>
      </c>
      <c r="J935">
        <v>0.67</v>
      </c>
      <c r="K935">
        <v>9.6999999999999993</v>
      </c>
      <c r="L935">
        <v>5</v>
      </c>
    </row>
    <row r="936" spans="1:12" x14ac:dyDescent="0.45">
      <c r="A936">
        <v>7.3</v>
      </c>
      <c r="B936">
        <v>0.48</v>
      </c>
      <c r="C936">
        <v>0.32</v>
      </c>
      <c r="D936">
        <v>2.1</v>
      </c>
      <c r="E936">
        <v>6.2E-2</v>
      </c>
      <c r="F936">
        <v>31</v>
      </c>
      <c r="G936">
        <v>54</v>
      </c>
      <c r="H936">
        <v>0.99727999999999895</v>
      </c>
      <c r="I936">
        <v>3.3</v>
      </c>
      <c r="J936">
        <v>0.65</v>
      </c>
      <c r="K936">
        <v>10</v>
      </c>
      <c r="L936">
        <v>7</v>
      </c>
    </row>
    <row r="937" spans="1:12" x14ac:dyDescent="0.45">
      <c r="A937">
        <v>7.3</v>
      </c>
      <c r="B937">
        <v>0.98</v>
      </c>
      <c r="C937">
        <v>0.05</v>
      </c>
      <c r="D937">
        <v>2.1</v>
      </c>
      <c r="E937">
        <v>6.0999999999999999E-2</v>
      </c>
      <c r="F937">
        <v>20</v>
      </c>
      <c r="G937">
        <v>49</v>
      </c>
      <c r="H937">
        <v>0.99704999999999999</v>
      </c>
      <c r="I937">
        <v>3.31</v>
      </c>
      <c r="J937">
        <v>0.55000000000000004</v>
      </c>
      <c r="K937">
        <v>9.6999999999999993</v>
      </c>
      <c r="L937">
        <v>3</v>
      </c>
    </row>
    <row r="938" spans="1:12" x14ac:dyDescent="0.45">
      <c r="A938">
        <v>10</v>
      </c>
      <c r="B938">
        <v>0.69</v>
      </c>
      <c r="C938">
        <v>0.11</v>
      </c>
      <c r="D938">
        <v>1.4</v>
      </c>
      <c r="E938">
        <v>8.4000000000000005E-2</v>
      </c>
      <c r="F938">
        <v>8</v>
      </c>
      <c r="G938">
        <v>24</v>
      </c>
      <c r="H938">
        <v>0.995779999999999</v>
      </c>
      <c r="I938">
        <v>2.88</v>
      </c>
      <c r="J938">
        <v>0.47</v>
      </c>
      <c r="K938">
        <v>9.6999999999999993</v>
      </c>
      <c r="L938">
        <v>5</v>
      </c>
    </row>
    <row r="939" spans="1:12" x14ac:dyDescent="0.45">
      <c r="A939">
        <v>7.6</v>
      </c>
      <c r="B939">
        <v>0.35</v>
      </c>
      <c r="C939">
        <v>0.6</v>
      </c>
      <c r="D939">
        <v>2.6</v>
      </c>
      <c r="E939">
        <v>7.2999999999999995E-2</v>
      </c>
      <c r="F939">
        <v>23</v>
      </c>
      <c r="G939">
        <v>44</v>
      </c>
      <c r="H939">
        <v>0.99656</v>
      </c>
      <c r="I939">
        <v>3.38</v>
      </c>
      <c r="J939">
        <v>0.79</v>
      </c>
      <c r="K939">
        <v>11.1</v>
      </c>
      <c r="L939">
        <v>6</v>
      </c>
    </row>
    <row r="940" spans="1:12" x14ac:dyDescent="0.45">
      <c r="A940">
        <v>6.1</v>
      </c>
      <c r="B940">
        <v>0.6</v>
      </c>
      <c r="C940">
        <v>0.08</v>
      </c>
      <c r="D940">
        <v>1.8</v>
      </c>
      <c r="E940">
        <v>7.0999999999999994E-2</v>
      </c>
      <c r="F940">
        <v>14</v>
      </c>
      <c r="G940">
        <v>45</v>
      </c>
      <c r="H940">
        <v>0.99336000000000002</v>
      </c>
      <c r="I940">
        <v>3.38</v>
      </c>
      <c r="J940">
        <v>0.54</v>
      </c>
      <c r="K940">
        <v>11</v>
      </c>
      <c r="L940">
        <v>5</v>
      </c>
    </row>
    <row r="941" spans="1:12" x14ac:dyDescent="0.45">
      <c r="A941">
        <v>8.1999999999999993</v>
      </c>
      <c r="B941">
        <v>0.28000000000000003</v>
      </c>
      <c r="C941">
        <v>0.6</v>
      </c>
      <c r="D941">
        <v>3</v>
      </c>
      <c r="E941">
        <v>0.104</v>
      </c>
      <c r="F941">
        <v>10</v>
      </c>
      <c r="G941">
        <v>22</v>
      </c>
      <c r="H941">
        <v>0.99827999999999995</v>
      </c>
      <c r="I941">
        <v>3.39</v>
      </c>
      <c r="J941">
        <v>0.68</v>
      </c>
      <c r="K941">
        <v>10.6</v>
      </c>
      <c r="L941">
        <v>5</v>
      </c>
    </row>
    <row r="942" spans="1:12" x14ac:dyDescent="0.45">
      <c r="A942">
        <v>5.6</v>
      </c>
      <c r="B942">
        <v>0.62</v>
      </c>
      <c r="C942">
        <v>0.03</v>
      </c>
      <c r="D942">
        <v>1.5</v>
      </c>
      <c r="E942">
        <v>0.08</v>
      </c>
      <c r="F942">
        <v>6</v>
      </c>
      <c r="G942">
        <v>13</v>
      </c>
      <c r="H942">
        <v>0.99497999999999998</v>
      </c>
      <c r="I942">
        <v>3.66</v>
      </c>
      <c r="J942">
        <v>0.62</v>
      </c>
      <c r="K942">
        <v>10.1</v>
      </c>
      <c r="L942">
        <v>4</v>
      </c>
    </row>
    <row r="943" spans="1:12" x14ac:dyDescent="0.45">
      <c r="A943">
        <v>7.2</v>
      </c>
      <c r="B943">
        <v>0.57999999999999996</v>
      </c>
      <c r="C943">
        <v>0.54</v>
      </c>
      <c r="D943">
        <v>2.1</v>
      </c>
      <c r="E943">
        <v>0.114</v>
      </c>
      <c r="F943">
        <v>3</v>
      </c>
      <c r="G943">
        <v>9</v>
      </c>
      <c r="H943">
        <v>0.99718999999999902</v>
      </c>
      <c r="I943">
        <v>3.33</v>
      </c>
      <c r="J943">
        <v>0.56999999999999995</v>
      </c>
      <c r="K943">
        <v>10.3</v>
      </c>
      <c r="L943">
        <v>4</v>
      </c>
    </row>
    <row r="944" spans="1:12" x14ac:dyDescent="0.45">
      <c r="A944">
        <v>8.1</v>
      </c>
      <c r="B944">
        <v>0.33</v>
      </c>
      <c r="C944">
        <v>0.44</v>
      </c>
      <c r="D944">
        <v>1.5</v>
      </c>
      <c r="E944">
        <v>4.2000000000000003E-2</v>
      </c>
      <c r="F944">
        <v>6</v>
      </c>
      <c r="G944">
        <v>12</v>
      </c>
      <c r="H944">
        <v>0.99541999999999997</v>
      </c>
      <c r="I944">
        <v>3.35</v>
      </c>
      <c r="J944">
        <v>0.61</v>
      </c>
      <c r="K944">
        <v>10.7</v>
      </c>
      <c r="L944">
        <v>5</v>
      </c>
    </row>
    <row r="945" spans="1:12" x14ac:dyDescent="0.45">
      <c r="A945">
        <v>6.8</v>
      </c>
      <c r="B945">
        <v>0.91</v>
      </c>
      <c r="C945">
        <v>0.06</v>
      </c>
      <c r="D945">
        <v>2</v>
      </c>
      <c r="E945">
        <v>0.06</v>
      </c>
      <c r="F945">
        <v>4</v>
      </c>
      <c r="G945">
        <v>11</v>
      </c>
      <c r="H945">
        <v>0.99592000000000003</v>
      </c>
      <c r="I945">
        <v>3.53</v>
      </c>
      <c r="J945">
        <v>0.64</v>
      </c>
      <c r="K945">
        <v>10.9</v>
      </c>
      <c r="L945">
        <v>4</v>
      </c>
    </row>
    <row r="946" spans="1:12" x14ac:dyDescent="0.45">
      <c r="A946">
        <v>7</v>
      </c>
      <c r="B946">
        <v>0.65500000000000003</v>
      </c>
      <c r="C946">
        <v>0.16</v>
      </c>
      <c r="D946">
        <v>2.1</v>
      </c>
      <c r="E946">
        <v>7.3999999999999996E-2</v>
      </c>
      <c r="F946">
        <v>8</v>
      </c>
      <c r="G946">
        <v>25</v>
      </c>
      <c r="H946">
        <v>0.99605999999999995</v>
      </c>
      <c r="I946">
        <v>3.37</v>
      </c>
      <c r="J946">
        <v>0.55000000000000004</v>
      </c>
      <c r="K946">
        <v>9.6999999999999993</v>
      </c>
      <c r="L946">
        <v>5</v>
      </c>
    </row>
    <row r="947" spans="1:12" x14ac:dyDescent="0.45">
      <c r="A947">
        <v>6.8</v>
      </c>
      <c r="B947">
        <v>0.68</v>
      </c>
      <c r="C947">
        <v>0.21</v>
      </c>
      <c r="D947">
        <v>2.1</v>
      </c>
      <c r="E947">
        <v>7.0000000000000007E-2</v>
      </c>
      <c r="F947">
        <v>9</v>
      </c>
      <c r="G947">
        <v>23</v>
      </c>
      <c r="H947">
        <v>0.99546000000000001</v>
      </c>
      <c r="I947">
        <v>3.38</v>
      </c>
      <c r="J947">
        <v>0.6</v>
      </c>
      <c r="K947">
        <v>10.3</v>
      </c>
      <c r="L947">
        <v>5</v>
      </c>
    </row>
    <row r="948" spans="1:12" x14ac:dyDescent="0.45">
      <c r="A948">
        <v>6</v>
      </c>
      <c r="B948">
        <v>0.64</v>
      </c>
      <c r="C948">
        <v>0.05</v>
      </c>
      <c r="D948">
        <v>1.9</v>
      </c>
      <c r="E948">
        <v>6.6000000000000003E-2</v>
      </c>
      <c r="F948">
        <v>9</v>
      </c>
      <c r="G948">
        <v>17</v>
      </c>
      <c r="H948">
        <v>0.99495999999999996</v>
      </c>
      <c r="I948">
        <v>3.52</v>
      </c>
      <c r="J948">
        <v>0.78</v>
      </c>
      <c r="K948">
        <v>10.6</v>
      </c>
      <c r="L948">
        <v>5</v>
      </c>
    </row>
    <row r="949" spans="1:12" x14ac:dyDescent="0.45">
      <c r="A949">
        <v>5.6</v>
      </c>
      <c r="B949">
        <v>0.54</v>
      </c>
      <c r="C949">
        <v>0.04</v>
      </c>
      <c r="D949">
        <v>1.7</v>
      </c>
      <c r="E949">
        <v>4.9000000000000002E-2</v>
      </c>
      <c r="F949">
        <v>5</v>
      </c>
      <c r="G949">
        <v>13</v>
      </c>
      <c r="H949">
        <v>0.99419999999999997</v>
      </c>
      <c r="I949">
        <v>3.72</v>
      </c>
      <c r="J949">
        <v>0.57999999999999996</v>
      </c>
      <c r="K949">
        <v>11.4</v>
      </c>
      <c r="L949">
        <v>5</v>
      </c>
    </row>
    <row r="950" spans="1:12" x14ac:dyDescent="0.45">
      <c r="A950">
        <v>6.2</v>
      </c>
      <c r="B950">
        <v>0.56999999999999995</v>
      </c>
      <c r="C950">
        <v>0.1</v>
      </c>
      <c r="D950">
        <v>2.1</v>
      </c>
      <c r="E950">
        <v>4.8000000000000001E-2</v>
      </c>
      <c r="F950">
        <v>4</v>
      </c>
      <c r="G950">
        <v>11</v>
      </c>
      <c r="H950">
        <v>0.99447999999999903</v>
      </c>
      <c r="I950">
        <v>3.44</v>
      </c>
      <c r="J950">
        <v>0.76</v>
      </c>
      <c r="K950">
        <v>10.8</v>
      </c>
      <c r="L950">
        <v>6</v>
      </c>
    </row>
    <row r="951" spans="1:12" x14ac:dyDescent="0.45">
      <c r="A951">
        <v>7.1</v>
      </c>
      <c r="B951">
        <v>0.22</v>
      </c>
      <c r="C951">
        <v>0.49</v>
      </c>
      <c r="D951">
        <v>1.8</v>
      </c>
      <c r="E951">
        <v>3.9E-2</v>
      </c>
      <c r="F951">
        <v>8</v>
      </c>
      <c r="G951">
        <v>18</v>
      </c>
      <c r="H951">
        <v>0.99343999999999999</v>
      </c>
      <c r="I951">
        <v>3.39</v>
      </c>
      <c r="J951">
        <v>0.56000000000000005</v>
      </c>
      <c r="K951">
        <v>12.4</v>
      </c>
      <c r="L951">
        <v>6</v>
      </c>
    </row>
    <row r="952" spans="1:12" x14ac:dyDescent="0.45">
      <c r="A952">
        <v>6.2</v>
      </c>
      <c r="B952">
        <v>0.65</v>
      </c>
      <c r="C952">
        <v>0.06</v>
      </c>
      <c r="D952">
        <v>1.6</v>
      </c>
      <c r="E952">
        <v>0.05</v>
      </c>
      <c r="F952">
        <v>6</v>
      </c>
      <c r="G952">
        <v>18</v>
      </c>
      <c r="H952">
        <v>0.99347999999999903</v>
      </c>
      <c r="I952">
        <v>3.57</v>
      </c>
      <c r="J952">
        <v>0.54</v>
      </c>
      <c r="K952">
        <v>11.95</v>
      </c>
      <c r="L952">
        <v>5</v>
      </c>
    </row>
    <row r="953" spans="1:12" x14ac:dyDescent="0.45">
      <c r="A953">
        <v>6.4</v>
      </c>
      <c r="B953">
        <v>0.31</v>
      </c>
      <c r="C953">
        <v>0.09</v>
      </c>
      <c r="D953">
        <v>1.4</v>
      </c>
      <c r="E953">
        <v>6.6000000000000003E-2</v>
      </c>
      <c r="F953">
        <v>15</v>
      </c>
      <c r="G953">
        <v>28</v>
      </c>
      <c r="H953">
        <v>0.99458999999999997</v>
      </c>
      <c r="I953">
        <v>3.42</v>
      </c>
      <c r="J953">
        <v>0.7</v>
      </c>
      <c r="K953">
        <v>10</v>
      </c>
      <c r="L953">
        <v>7</v>
      </c>
    </row>
    <row r="954" spans="1:12" x14ac:dyDescent="0.45">
      <c r="A954">
        <v>7</v>
      </c>
      <c r="B954">
        <v>0.43</v>
      </c>
      <c r="C954">
        <v>0.02</v>
      </c>
      <c r="D954">
        <v>1.9</v>
      </c>
      <c r="E954">
        <v>0.08</v>
      </c>
      <c r="F954">
        <v>15</v>
      </c>
      <c r="G954">
        <v>28</v>
      </c>
      <c r="H954">
        <v>0.99492000000000003</v>
      </c>
      <c r="I954">
        <v>3.35</v>
      </c>
      <c r="J954">
        <v>0.81</v>
      </c>
      <c r="K954">
        <v>10.6</v>
      </c>
      <c r="L954">
        <v>6</v>
      </c>
    </row>
    <row r="955" spans="1:12" x14ac:dyDescent="0.45">
      <c r="A955">
        <v>6.9</v>
      </c>
      <c r="B955">
        <v>0.74</v>
      </c>
      <c r="C955">
        <v>0.03</v>
      </c>
      <c r="D955">
        <v>2.2999999999999998</v>
      </c>
      <c r="E955">
        <v>5.3999999999999999E-2</v>
      </c>
      <c r="F955">
        <v>7</v>
      </c>
      <c r="G955">
        <v>16</v>
      </c>
      <c r="H955">
        <v>0.99507999999999996</v>
      </c>
      <c r="I955">
        <v>3.45</v>
      </c>
      <c r="J955">
        <v>0.63</v>
      </c>
      <c r="K955">
        <v>11.5</v>
      </c>
      <c r="L955">
        <v>6</v>
      </c>
    </row>
    <row r="956" spans="1:12" x14ac:dyDescent="0.45">
      <c r="A956">
        <v>6.6</v>
      </c>
      <c r="B956">
        <v>0.89500000000000002</v>
      </c>
      <c r="C956">
        <v>0.04</v>
      </c>
      <c r="D956">
        <v>2.2999999999999998</v>
      </c>
      <c r="E956">
        <v>6.8000000000000005E-2</v>
      </c>
      <c r="F956">
        <v>7</v>
      </c>
      <c r="G956">
        <v>13</v>
      </c>
      <c r="H956">
        <v>0.99582000000000004</v>
      </c>
      <c r="I956">
        <v>3.53</v>
      </c>
      <c r="J956">
        <v>0.57999999999999996</v>
      </c>
      <c r="K956">
        <v>10.8</v>
      </c>
      <c r="L956">
        <v>6</v>
      </c>
    </row>
    <row r="957" spans="1:12" x14ac:dyDescent="0.45">
      <c r="A957">
        <v>7.5</v>
      </c>
      <c r="B957">
        <v>0.72499999999999998</v>
      </c>
      <c r="C957">
        <v>0.04</v>
      </c>
      <c r="D957">
        <v>1.5</v>
      </c>
      <c r="E957">
        <v>7.5999999999999998E-2</v>
      </c>
      <c r="F957">
        <v>8</v>
      </c>
      <c r="G957">
        <v>15</v>
      </c>
      <c r="H957">
        <v>0.99507999999999996</v>
      </c>
      <c r="I957">
        <v>3.26</v>
      </c>
      <c r="J957">
        <v>0.53</v>
      </c>
      <c r="K957">
        <v>9.6</v>
      </c>
      <c r="L957">
        <v>5</v>
      </c>
    </row>
    <row r="958" spans="1:12" x14ac:dyDescent="0.45">
      <c r="A958">
        <v>7.3</v>
      </c>
      <c r="B958">
        <v>0.58499999999999996</v>
      </c>
      <c r="C958">
        <v>0.18</v>
      </c>
      <c r="D958">
        <v>2.4</v>
      </c>
      <c r="E958">
        <v>7.8E-2</v>
      </c>
      <c r="F958">
        <v>15</v>
      </c>
      <c r="G958">
        <v>60</v>
      </c>
      <c r="H958">
        <v>0.99637999999999904</v>
      </c>
      <c r="I958">
        <v>3.31</v>
      </c>
      <c r="J958">
        <v>0.54</v>
      </c>
      <c r="K958">
        <v>9.8000000000000007</v>
      </c>
      <c r="L958">
        <v>5</v>
      </c>
    </row>
    <row r="959" spans="1:12" x14ac:dyDescent="0.45">
      <c r="A959">
        <v>6.2</v>
      </c>
      <c r="B959">
        <v>0.44</v>
      </c>
      <c r="C959">
        <v>0.39</v>
      </c>
      <c r="D959">
        <v>2.5</v>
      </c>
      <c r="E959">
        <v>7.6999999999999999E-2</v>
      </c>
      <c r="F959">
        <v>6</v>
      </c>
      <c r="G959">
        <v>14</v>
      </c>
      <c r="H959">
        <v>0.99555000000000005</v>
      </c>
      <c r="I959">
        <v>3.51</v>
      </c>
      <c r="J959">
        <v>0.69</v>
      </c>
      <c r="K959">
        <v>11</v>
      </c>
      <c r="L959">
        <v>6</v>
      </c>
    </row>
    <row r="960" spans="1:12" x14ac:dyDescent="0.45">
      <c r="A960">
        <v>7.5</v>
      </c>
      <c r="B960">
        <v>0.38</v>
      </c>
      <c r="C960">
        <v>0.56999999999999995</v>
      </c>
      <c r="D960">
        <v>2.2999999999999998</v>
      </c>
      <c r="E960">
        <v>0.106</v>
      </c>
      <c r="F960">
        <v>5</v>
      </c>
      <c r="G960">
        <v>12</v>
      </c>
      <c r="H960">
        <v>0.99604999999999999</v>
      </c>
      <c r="I960">
        <v>3.36</v>
      </c>
      <c r="J960">
        <v>0.55000000000000004</v>
      </c>
      <c r="K960">
        <v>11.4</v>
      </c>
      <c r="L960">
        <v>6</v>
      </c>
    </row>
    <row r="961" spans="1:12" x14ac:dyDescent="0.45">
      <c r="A961">
        <v>6.7</v>
      </c>
      <c r="B961">
        <v>0.76</v>
      </c>
      <c r="C961">
        <v>0.02</v>
      </c>
      <c r="D961">
        <v>1.8</v>
      </c>
      <c r="E961">
        <v>7.8E-2</v>
      </c>
      <c r="F961">
        <v>6</v>
      </c>
      <c r="G961">
        <v>12</v>
      </c>
      <c r="H961">
        <v>0.996</v>
      </c>
      <c r="I961">
        <v>3.55</v>
      </c>
      <c r="J961">
        <v>0.63</v>
      </c>
      <c r="K961">
        <v>9.9499999999999993</v>
      </c>
      <c r="L961">
        <v>3</v>
      </c>
    </row>
    <row r="962" spans="1:12" x14ac:dyDescent="0.45">
      <c r="A962">
        <v>6.8</v>
      </c>
      <c r="B962">
        <v>0.81</v>
      </c>
      <c r="C962">
        <v>0.05</v>
      </c>
      <c r="D962">
        <v>2</v>
      </c>
      <c r="E962">
        <v>7.0000000000000007E-2</v>
      </c>
      <c r="F962">
        <v>6</v>
      </c>
      <c r="G962">
        <v>14</v>
      </c>
      <c r="H962">
        <v>0.99561999999999995</v>
      </c>
      <c r="I962">
        <v>3.51</v>
      </c>
      <c r="J962">
        <v>0.66</v>
      </c>
      <c r="K962">
        <v>10.8</v>
      </c>
      <c r="L962">
        <v>6</v>
      </c>
    </row>
    <row r="963" spans="1:12" x14ac:dyDescent="0.45">
      <c r="A963">
        <v>7.1</v>
      </c>
      <c r="B963">
        <v>0.27</v>
      </c>
      <c r="C963">
        <v>0.6</v>
      </c>
      <c r="D963">
        <v>2.1</v>
      </c>
      <c r="E963">
        <v>7.3999999999999996E-2</v>
      </c>
      <c r="F963">
        <v>17</v>
      </c>
      <c r="G963">
        <v>25</v>
      </c>
      <c r="H963">
        <v>0.99813999999999903</v>
      </c>
      <c r="I963">
        <v>3.38</v>
      </c>
      <c r="J963">
        <v>0.72</v>
      </c>
      <c r="K963">
        <v>10.6</v>
      </c>
      <c r="L963">
        <v>6</v>
      </c>
    </row>
    <row r="964" spans="1:12" x14ac:dyDescent="0.45">
      <c r="A964">
        <v>7.9</v>
      </c>
      <c r="B964">
        <v>0.18</v>
      </c>
      <c r="C964">
        <v>0.4</v>
      </c>
      <c r="D964">
        <v>1.8</v>
      </c>
      <c r="E964">
        <v>6.2E-2</v>
      </c>
      <c r="F964">
        <v>7</v>
      </c>
      <c r="G964">
        <v>20</v>
      </c>
      <c r="H964">
        <v>0.99409999999999998</v>
      </c>
      <c r="I964">
        <v>3.28</v>
      </c>
      <c r="J964">
        <v>0.7</v>
      </c>
      <c r="K964">
        <v>11.1</v>
      </c>
      <c r="L964">
        <v>5</v>
      </c>
    </row>
    <row r="965" spans="1:12" x14ac:dyDescent="0.45">
      <c r="A965">
        <v>6.4</v>
      </c>
      <c r="B965">
        <v>0.36</v>
      </c>
      <c r="C965">
        <v>0.21</v>
      </c>
      <c r="D965">
        <v>2.2000000000000002</v>
      </c>
      <c r="E965">
        <v>4.7E-2</v>
      </c>
      <c r="F965">
        <v>26</v>
      </c>
      <c r="G965">
        <v>48</v>
      </c>
      <c r="H965">
        <v>0.99661</v>
      </c>
      <c r="I965">
        <v>3.47</v>
      </c>
      <c r="J965">
        <v>0.77</v>
      </c>
      <c r="K965">
        <v>9.6999999999999993</v>
      </c>
      <c r="L965">
        <v>6</v>
      </c>
    </row>
    <row r="966" spans="1:12" x14ac:dyDescent="0.45">
      <c r="A966">
        <v>7.1</v>
      </c>
      <c r="B966">
        <v>0.69</v>
      </c>
      <c r="C966">
        <v>0.04</v>
      </c>
      <c r="D966">
        <v>2.1</v>
      </c>
      <c r="E966">
        <v>6.8000000000000005E-2</v>
      </c>
      <c r="F966">
        <v>19</v>
      </c>
      <c r="G966">
        <v>27</v>
      </c>
      <c r="H966">
        <v>0.99712000000000001</v>
      </c>
      <c r="I966">
        <v>3.44</v>
      </c>
      <c r="J966">
        <v>0.67</v>
      </c>
      <c r="K966">
        <v>9.8000000000000007</v>
      </c>
      <c r="L966">
        <v>5</v>
      </c>
    </row>
    <row r="967" spans="1:12" x14ac:dyDescent="0.45">
      <c r="A967">
        <v>6.4</v>
      </c>
      <c r="B967">
        <v>0.79</v>
      </c>
      <c r="C967">
        <v>0.04</v>
      </c>
      <c r="D967">
        <v>2.2000000000000002</v>
      </c>
      <c r="E967">
        <v>6.0999999999999999E-2</v>
      </c>
      <c r="F967">
        <v>11</v>
      </c>
      <c r="G967">
        <v>17</v>
      </c>
      <c r="H967">
        <v>0.99587999999999899</v>
      </c>
      <c r="I967">
        <v>3.53</v>
      </c>
      <c r="J967">
        <v>0.65</v>
      </c>
      <c r="K967">
        <v>10.4</v>
      </c>
      <c r="L967">
        <v>6</v>
      </c>
    </row>
    <row r="968" spans="1:12" x14ac:dyDescent="0.45">
      <c r="A968">
        <v>6.4</v>
      </c>
      <c r="B968">
        <v>0.56000000000000005</v>
      </c>
      <c r="C968">
        <v>0.15</v>
      </c>
      <c r="D968">
        <v>1.8</v>
      </c>
      <c r="E968">
        <v>7.8E-2</v>
      </c>
      <c r="F968">
        <v>17</v>
      </c>
      <c r="G968">
        <v>65</v>
      </c>
      <c r="H968">
        <v>0.99293999999999905</v>
      </c>
      <c r="I968">
        <v>3.33</v>
      </c>
      <c r="J968">
        <v>0.6</v>
      </c>
      <c r="K968">
        <v>10.5</v>
      </c>
      <c r="L968">
        <v>6</v>
      </c>
    </row>
    <row r="969" spans="1:12" x14ac:dyDescent="0.45">
      <c r="A969">
        <v>6.1</v>
      </c>
      <c r="B969">
        <v>0.32</v>
      </c>
      <c r="C969">
        <v>0.25</v>
      </c>
      <c r="D969">
        <v>2.2999999999999998</v>
      </c>
      <c r="E969">
        <v>7.0999999999999994E-2</v>
      </c>
      <c r="F969">
        <v>23</v>
      </c>
      <c r="G969">
        <v>58</v>
      </c>
      <c r="H969">
        <v>0.99632999999999905</v>
      </c>
      <c r="I969">
        <v>3.42</v>
      </c>
      <c r="J969">
        <v>0.97</v>
      </c>
      <c r="K969">
        <v>10.6</v>
      </c>
      <c r="L969">
        <v>5</v>
      </c>
    </row>
    <row r="970" spans="1:12" x14ac:dyDescent="0.45">
      <c r="A970">
        <v>6.5</v>
      </c>
      <c r="B970">
        <v>0.53</v>
      </c>
      <c r="C970">
        <v>0.06</v>
      </c>
      <c r="D970">
        <v>2</v>
      </c>
      <c r="E970">
        <v>6.3E-2</v>
      </c>
      <c r="F970">
        <v>29</v>
      </c>
      <c r="G970">
        <v>44</v>
      </c>
      <c r="H970">
        <v>0.99488999999999905</v>
      </c>
      <c r="I970">
        <v>3.38</v>
      </c>
      <c r="J970">
        <v>0.83</v>
      </c>
      <c r="K970">
        <v>10.3</v>
      </c>
      <c r="L970">
        <v>6</v>
      </c>
    </row>
    <row r="971" spans="1:12" x14ac:dyDescent="0.45">
      <c r="A971">
        <v>7.4</v>
      </c>
      <c r="B971">
        <v>0.47</v>
      </c>
      <c r="C971">
        <v>0.46</v>
      </c>
      <c r="D971">
        <v>2.2000000000000002</v>
      </c>
      <c r="E971">
        <v>0.114</v>
      </c>
      <c r="F971">
        <v>7</v>
      </c>
      <c r="G971">
        <v>20</v>
      </c>
      <c r="H971">
        <v>0.99646999999999997</v>
      </c>
      <c r="I971">
        <v>3.32</v>
      </c>
      <c r="J971">
        <v>0.63</v>
      </c>
      <c r="K971">
        <v>10.5</v>
      </c>
      <c r="L971">
        <v>5</v>
      </c>
    </row>
    <row r="972" spans="1:12" x14ac:dyDescent="0.45">
      <c r="A972">
        <v>6.6</v>
      </c>
      <c r="B972">
        <v>0.7</v>
      </c>
      <c r="C972">
        <v>0.08</v>
      </c>
      <c r="D972">
        <v>2.6</v>
      </c>
      <c r="E972">
        <v>0.106</v>
      </c>
      <c r="F972">
        <v>14</v>
      </c>
      <c r="G972">
        <v>27</v>
      </c>
      <c r="H972">
        <v>0.99665000000000004</v>
      </c>
      <c r="I972">
        <v>3.44</v>
      </c>
      <c r="J972">
        <v>0.57999999999999996</v>
      </c>
      <c r="K972">
        <v>10.199999999999999</v>
      </c>
      <c r="L972">
        <v>5</v>
      </c>
    </row>
    <row r="973" spans="1:12" x14ac:dyDescent="0.45">
      <c r="A973">
        <v>6.9</v>
      </c>
      <c r="B973">
        <v>0.48</v>
      </c>
      <c r="C973">
        <v>0.2</v>
      </c>
      <c r="D973">
        <v>1.9</v>
      </c>
      <c r="E973">
        <v>8.1999999999999906E-2</v>
      </c>
      <c r="F973">
        <v>9</v>
      </c>
      <c r="G973">
        <v>23</v>
      </c>
      <c r="H973">
        <v>0.99585000000000001</v>
      </c>
      <c r="I973">
        <v>3.39</v>
      </c>
      <c r="J973">
        <v>0.43</v>
      </c>
      <c r="K973">
        <v>9.0500000000000007</v>
      </c>
      <c r="L973">
        <v>4</v>
      </c>
    </row>
    <row r="974" spans="1:12" x14ac:dyDescent="0.45">
      <c r="A974">
        <v>6.8</v>
      </c>
      <c r="B974">
        <v>0.48</v>
      </c>
      <c r="C974">
        <v>0.25</v>
      </c>
      <c r="D974">
        <v>2</v>
      </c>
      <c r="E974">
        <v>7.5999999999999998E-2</v>
      </c>
      <c r="F974">
        <v>29</v>
      </c>
      <c r="G974">
        <v>61</v>
      </c>
      <c r="H974">
        <v>0.99529999999999996</v>
      </c>
      <c r="I974">
        <v>3.34</v>
      </c>
      <c r="J974">
        <v>0.6</v>
      </c>
      <c r="K974">
        <v>10.4</v>
      </c>
      <c r="L974">
        <v>5</v>
      </c>
    </row>
    <row r="975" spans="1:12" x14ac:dyDescent="0.45">
      <c r="A975">
        <v>6</v>
      </c>
      <c r="B975">
        <v>0.42</v>
      </c>
      <c r="C975">
        <v>0.19</v>
      </c>
      <c r="D975">
        <v>2</v>
      </c>
      <c r="E975">
        <v>7.4999999999999997E-2</v>
      </c>
      <c r="F975">
        <v>22</v>
      </c>
      <c r="G975">
        <v>47</v>
      </c>
      <c r="H975">
        <v>0.99521999999999999</v>
      </c>
      <c r="I975">
        <v>3.39</v>
      </c>
      <c r="J975">
        <v>0.78</v>
      </c>
      <c r="K975">
        <v>10</v>
      </c>
      <c r="L975">
        <v>6</v>
      </c>
    </row>
    <row r="976" spans="1:12" x14ac:dyDescent="0.45">
      <c r="A976">
        <v>6.7</v>
      </c>
      <c r="B976">
        <v>0.48</v>
      </c>
      <c r="C976">
        <v>0.08</v>
      </c>
      <c r="D976">
        <v>2.1</v>
      </c>
      <c r="E976">
        <v>6.4000000000000001E-2</v>
      </c>
      <c r="F976">
        <v>18</v>
      </c>
      <c r="G976">
        <v>34</v>
      </c>
      <c r="H976">
        <v>0.99551999999999996</v>
      </c>
      <c r="I976">
        <v>3.33</v>
      </c>
      <c r="J976">
        <v>0.64</v>
      </c>
      <c r="K976">
        <v>9.6999999999999993</v>
      </c>
      <c r="L976">
        <v>5</v>
      </c>
    </row>
    <row r="977" spans="1:12" x14ac:dyDescent="0.45">
      <c r="A977">
        <v>6.8</v>
      </c>
      <c r="B977">
        <v>0.47</v>
      </c>
      <c r="C977">
        <v>0.08</v>
      </c>
      <c r="D977">
        <v>2.2000000000000002</v>
      </c>
      <c r="E977">
        <v>6.4000000000000001E-2</v>
      </c>
      <c r="F977">
        <v>18</v>
      </c>
      <c r="G977">
        <v>38</v>
      </c>
      <c r="H977">
        <v>0.99552999999999903</v>
      </c>
      <c r="I977">
        <v>3.3</v>
      </c>
      <c r="J977">
        <v>0.65</v>
      </c>
      <c r="K977">
        <v>9.6</v>
      </c>
      <c r="L977">
        <v>6</v>
      </c>
    </row>
    <row r="978" spans="1:12" x14ac:dyDescent="0.45">
      <c r="A978">
        <v>7.1</v>
      </c>
      <c r="B978">
        <v>0.53</v>
      </c>
      <c r="C978">
        <v>7.0000000000000007E-2</v>
      </c>
      <c r="D978">
        <v>1.7</v>
      </c>
      <c r="E978">
        <v>7.0999999999999994E-2</v>
      </c>
      <c r="F978">
        <v>15</v>
      </c>
      <c r="G978">
        <v>24</v>
      </c>
      <c r="H978">
        <v>0.99509999999999998</v>
      </c>
      <c r="I978">
        <v>3.29</v>
      </c>
      <c r="J978">
        <v>0.66</v>
      </c>
      <c r="K978">
        <v>10.8</v>
      </c>
      <c r="L978">
        <v>6</v>
      </c>
    </row>
    <row r="979" spans="1:12" x14ac:dyDescent="0.45">
      <c r="A979">
        <v>7.9</v>
      </c>
      <c r="B979">
        <v>0.28999999999999998</v>
      </c>
      <c r="C979">
        <v>0.49</v>
      </c>
      <c r="D979">
        <v>2.2000000000000002</v>
      </c>
      <c r="E979">
        <v>9.6000000000000002E-2</v>
      </c>
      <c r="F979">
        <v>21</v>
      </c>
      <c r="G979">
        <v>59</v>
      </c>
      <c r="H979">
        <v>0.99713999999999903</v>
      </c>
      <c r="I979">
        <v>3.31</v>
      </c>
      <c r="J979">
        <v>0.67</v>
      </c>
      <c r="K979">
        <v>10.1</v>
      </c>
      <c r="L979">
        <v>6</v>
      </c>
    </row>
    <row r="980" spans="1:12" x14ac:dyDescent="0.45">
      <c r="A980">
        <v>7.1</v>
      </c>
      <c r="B980">
        <v>0.69</v>
      </c>
      <c r="C980">
        <v>0.08</v>
      </c>
      <c r="D980">
        <v>2.1</v>
      </c>
      <c r="E980">
        <v>6.3E-2</v>
      </c>
      <c r="F980">
        <v>42</v>
      </c>
      <c r="G980">
        <v>52</v>
      </c>
      <c r="H980">
        <v>0.99607999999999997</v>
      </c>
      <c r="I980">
        <v>3.42</v>
      </c>
      <c r="J980">
        <v>0.6</v>
      </c>
      <c r="K980">
        <v>10.199999999999999</v>
      </c>
      <c r="L980">
        <v>6</v>
      </c>
    </row>
    <row r="981" spans="1:12" x14ac:dyDescent="0.45">
      <c r="A981">
        <v>6.6</v>
      </c>
      <c r="B981">
        <v>0.44</v>
      </c>
      <c r="C981">
        <v>0.09</v>
      </c>
      <c r="D981">
        <v>2.2000000000000002</v>
      </c>
      <c r="E981">
        <v>6.3E-2</v>
      </c>
      <c r="F981">
        <v>9</v>
      </c>
      <c r="G981">
        <v>18</v>
      </c>
      <c r="H981">
        <v>0.99443999999999999</v>
      </c>
      <c r="I981">
        <v>3.42</v>
      </c>
      <c r="J981">
        <v>0.69</v>
      </c>
      <c r="K981">
        <v>11.3</v>
      </c>
      <c r="L981">
        <v>6</v>
      </c>
    </row>
    <row r="982" spans="1:12" x14ac:dyDescent="0.45">
      <c r="A982">
        <v>6.1</v>
      </c>
      <c r="B982">
        <v>0.70499999999999996</v>
      </c>
      <c r="C982">
        <v>0.1</v>
      </c>
      <c r="D982">
        <v>2.8</v>
      </c>
      <c r="E982">
        <v>8.1000000000000003E-2</v>
      </c>
      <c r="F982">
        <v>13</v>
      </c>
      <c r="G982">
        <v>28</v>
      </c>
      <c r="H982">
        <v>0.99631000000000003</v>
      </c>
      <c r="I982">
        <v>3.6</v>
      </c>
      <c r="J982">
        <v>0.66</v>
      </c>
      <c r="K982">
        <v>10.199999999999999</v>
      </c>
      <c r="L982">
        <v>5</v>
      </c>
    </row>
    <row r="983" spans="1:12" x14ac:dyDescent="0.45">
      <c r="A983">
        <v>7.2</v>
      </c>
      <c r="B983">
        <v>0.53</v>
      </c>
      <c r="C983">
        <v>0.13</v>
      </c>
      <c r="D983">
        <v>2</v>
      </c>
      <c r="E983">
        <v>5.7999999999999899E-2</v>
      </c>
      <c r="F983">
        <v>18</v>
      </c>
      <c r="G983">
        <v>22</v>
      </c>
      <c r="H983">
        <v>0.995729999999999</v>
      </c>
      <c r="I983">
        <v>3.21</v>
      </c>
      <c r="J983">
        <v>0.68</v>
      </c>
      <c r="K983">
        <v>9.9</v>
      </c>
      <c r="L983">
        <v>6</v>
      </c>
    </row>
    <row r="984" spans="1:12" x14ac:dyDescent="0.45">
      <c r="A984">
        <v>8</v>
      </c>
      <c r="B984">
        <v>0.39</v>
      </c>
      <c r="C984">
        <v>0.3</v>
      </c>
      <c r="D984">
        <v>1.9</v>
      </c>
      <c r="E984">
        <v>7.3999999999999996E-2</v>
      </c>
      <c r="F984">
        <v>32</v>
      </c>
      <c r="G984">
        <v>84</v>
      </c>
      <c r="H984">
        <v>0.99717</v>
      </c>
      <c r="I984">
        <v>3.39</v>
      </c>
      <c r="J984">
        <v>0.61</v>
      </c>
      <c r="K984">
        <v>9</v>
      </c>
      <c r="L984">
        <v>5</v>
      </c>
    </row>
    <row r="985" spans="1:12" x14ac:dyDescent="0.45">
      <c r="A985">
        <v>6.6</v>
      </c>
      <c r="B985">
        <v>0.56000000000000005</v>
      </c>
      <c r="C985">
        <v>0.14000000000000001</v>
      </c>
      <c r="D985">
        <v>2.4</v>
      </c>
      <c r="E985">
        <v>6.4000000000000001E-2</v>
      </c>
      <c r="F985">
        <v>13</v>
      </c>
      <c r="G985">
        <v>29</v>
      </c>
      <c r="H985">
        <v>0.99397000000000002</v>
      </c>
      <c r="I985">
        <v>3.42</v>
      </c>
      <c r="J985">
        <v>0.62</v>
      </c>
      <c r="K985">
        <v>11.7</v>
      </c>
      <c r="L985">
        <v>7</v>
      </c>
    </row>
    <row r="986" spans="1:12" x14ac:dyDescent="0.45">
      <c r="A986">
        <v>7</v>
      </c>
      <c r="B986">
        <v>0.55000000000000004</v>
      </c>
      <c r="C986">
        <v>0.13</v>
      </c>
      <c r="D986">
        <v>2.2000000000000002</v>
      </c>
      <c r="E986">
        <v>7.4999999999999997E-2</v>
      </c>
      <c r="F986">
        <v>15</v>
      </c>
      <c r="G986">
        <v>35</v>
      </c>
      <c r="H986">
        <v>0.99590000000000001</v>
      </c>
      <c r="I986">
        <v>3.36</v>
      </c>
      <c r="J986">
        <v>0.59</v>
      </c>
      <c r="K986">
        <v>9.6999999999999993</v>
      </c>
      <c r="L986">
        <v>6</v>
      </c>
    </row>
    <row r="987" spans="1:12" x14ac:dyDescent="0.45">
      <c r="A987">
        <v>6.1</v>
      </c>
      <c r="B987">
        <v>0.53</v>
      </c>
      <c r="C987">
        <v>0.08</v>
      </c>
      <c r="D987">
        <v>1.9</v>
      </c>
      <c r="E987">
        <v>7.6999999999999999E-2</v>
      </c>
      <c r="F987">
        <v>24</v>
      </c>
      <c r="G987">
        <v>45</v>
      </c>
      <c r="H987">
        <v>0.99527999999999905</v>
      </c>
      <c r="I987">
        <v>3.6</v>
      </c>
      <c r="J987">
        <v>0.68</v>
      </c>
      <c r="K987">
        <v>10.3</v>
      </c>
      <c r="L987">
        <v>6</v>
      </c>
    </row>
    <row r="988" spans="1:12" x14ac:dyDescent="0.45">
      <c r="A988">
        <v>5.4</v>
      </c>
      <c r="B988">
        <v>0.57999999999999996</v>
      </c>
      <c r="C988">
        <v>0.08</v>
      </c>
      <c r="D988">
        <v>1.9</v>
      </c>
      <c r="E988">
        <v>5.8999999999999997E-2</v>
      </c>
      <c r="F988">
        <v>20</v>
      </c>
      <c r="G988">
        <v>31</v>
      </c>
      <c r="H988">
        <v>0.99483999999999995</v>
      </c>
      <c r="I988">
        <v>3.5</v>
      </c>
      <c r="J988">
        <v>0.64</v>
      </c>
      <c r="K988">
        <v>10.199999999999999</v>
      </c>
      <c r="L988">
        <v>6</v>
      </c>
    </row>
    <row r="989" spans="1:12" x14ac:dyDescent="0.45">
      <c r="A989">
        <v>6.2</v>
      </c>
      <c r="B989">
        <v>0.64</v>
      </c>
      <c r="C989">
        <v>0.09</v>
      </c>
      <c r="D989">
        <v>2.5</v>
      </c>
      <c r="E989">
        <v>8.1000000000000003E-2</v>
      </c>
      <c r="F989">
        <v>15</v>
      </c>
      <c r="G989">
        <v>26</v>
      </c>
      <c r="H989">
        <v>0.99537999999999904</v>
      </c>
      <c r="I989">
        <v>3.57</v>
      </c>
      <c r="J989">
        <v>0.63</v>
      </c>
      <c r="K989">
        <v>12</v>
      </c>
      <c r="L989">
        <v>5</v>
      </c>
    </row>
    <row r="990" spans="1:12" x14ac:dyDescent="0.45">
      <c r="A990">
        <v>7.2</v>
      </c>
      <c r="B990">
        <v>0.39</v>
      </c>
      <c r="C990">
        <v>0.32</v>
      </c>
      <c r="D990">
        <v>1.8</v>
      </c>
      <c r="E990">
        <v>6.5000000000000002E-2</v>
      </c>
      <c r="F990">
        <v>34</v>
      </c>
      <c r="G990">
        <v>60</v>
      </c>
      <c r="H990">
        <v>0.99713999999999903</v>
      </c>
      <c r="I990">
        <v>3.46</v>
      </c>
      <c r="J990">
        <v>0.78</v>
      </c>
      <c r="K990">
        <v>9.9</v>
      </c>
      <c r="L990">
        <v>5</v>
      </c>
    </row>
    <row r="991" spans="1:12" x14ac:dyDescent="0.45">
      <c r="A991">
        <v>7.4</v>
      </c>
      <c r="B991">
        <v>0.25</v>
      </c>
      <c r="C991">
        <v>0.28999999999999998</v>
      </c>
      <c r="D991">
        <v>2.2000000000000002</v>
      </c>
      <c r="E991">
        <v>5.3999999999999999E-2</v>
      </c>
      <c r="F991">
        <v>19</v>
      </c>
      <c r="G991">
        <v>49</v>
      </c>
      <c r="H991">
        <v>0.99665999999999999</v>
      </c>
      <c r="I991">
        <v>3.4</v>
      </c>
      <c r="J991">
        <v>0.76</v>
      </c>
      <c r="K991">
        <v>10.9</v>
      </c>
      <c r="L991">
        <v>7</v>
      </c>
    </row>
    <row r="992" spans="1:12" x14ac:dyDescent="0.45">
      <c r="A992">
        <v>6.7</v>
      </c>
      <c r="B992">
        <v>0.85499999999999998</v>
      </c>
      <c r="C992">
        <v>0.02</v>
      </c>
      <c r="D992">
        <v>1.9</v>
      </c>
      <c r="E992">
        <v>6.4000000000000001E-2</v>
      </c>
      <c r="F992">
        <v>29</v>
      </c>
      <c r="G992">
        <v>38</v>
      </c>
      <c r="H992">
        <v>0.99472000000000005</v>
      </c>
      <c r="I992">
        <v>3.3</v>
      </c>
      <c r="J992">
        <v>0.56000000000000005</v>
      </c>
      <c r="K992">
        <v>10.75</v>
      </c>
      <c r="L992">
        <v>6</v>
      </c>
    </row>
    <row r="993" spans="1:12" x14ac:dyDescent="0.45">
      <c r="A993">
        <v>11.1</v>
      </c>
      <c r="B993">
        <v>0.44</v>
      </c>
      <c r="C993">
        <v>0.42</v>
      </c>
      <c r="D993">
        <v>2.2000000000000002</v>
      </c>
      <c r="E993">
        <v>6.4000000000000001E-2</v>
      </c>
      <c r="F993">
        <v>14</v>
      </c>
      <c r="G993">
        <v>19</v>
      </c>
      <c r="H993">
        <v>0.99757999999999902</v>
      </c>
      <c r="I993">
        <v>3.25</v>
      </c>
      <c r="J993">
        <v>0.56999999999999995</v>
      </c>
      <c r="K993">
        <v>10.4</v>
      </c>
      <c r="L993">
        <v>6</v>
      </c>
    </row>
    <row r="994" spans="1:12" x14ac:dyDescent="0.45">
      <c r="A994">
        <v>8.4</v>
      </c>
      <c r="B994">
        <v>0.37</v>
      </c>
      <c r="C994">
        <v>0.43</v>
      </c>
      <c r="D994">
        <v>2.2999999999999998</v>
      </c>
      <c r="E994">
        <v>6.3E-2</v>
      </c>
      <c r="F994">
        <v>12</v>
      </c>
      <c r="G994">
        <v>19</v>
      </c>
      <c r="H994">
        <v>0.99550000000000005</v>
      </c>
      <c r="I994">
        <v>3.17</v>
      </c>
      <c r="J994">
        <v>0.81</v>
      </c>
      <c r="K994">
        <v>11.2</v>
      </c>
      <c r="L994">
        <v>7</v>
      </c>
    </row>
    <row r="995" spans="1:12" x14ac:dyDescent="0.45">
      <c r="A995">
        <v>6.5</v>
      </c>
      <c r="B995">
        <v>0.63</v>
      </c>
      <c r="C995">
        <v>0.33</v>
      </c>
      <c r="D995">
        <v>1.8</v>
      </c>
      <c r="E995">
        <v>5.8999999999999997E-2</v>
      </c>
      <c r="F995">
        <v>16</v>
      </c>
      <c r="G995">
        <v>28</v>
      </c>
      <c r="H995">
        <v>0.99531000000000003</v>
      </c>
      <c r="I995">
        <v>3.36</v>
      </c>
      <c r="J995">
        <v>0.64</v>
      </c>
      <c r="K995">
        <v>10.1</v>
      </c>
      <c r="L995">
        <v>6</v>
      </c>
    </row>
    <row r="996" spans="1:12" x14ac:dyDescent="0.45">
      <c r="A996">
        <v>7</v>
      </c>
      <c r="B996">
        <v>0.56999999999999995</v>
      </c>
      <c r="C996">
        <v>0.02</v>
      </c>
      <c r="D996">
        <v>2</v>
      </c>
      <c r="E996">
        <v>7.1999999999999995E-2</v>
      </c>
      <c r="F996">
        <v>17</v>
      </c>
      <c r="G996">
        <v>26</v>
      </c>
      <c r="H996">
        <v>0.99575000000000002</v>
      </c>
      <c r="I996">
        <v>3.36</v>
      </c>
      <c r="J996">
        <v>0.61</v>
      </c>
      <c r="K996">
        <v>10.199999999999999</v>
      </c>
      <c r="L996">
        <v>5</v>
      </c>
    </row>
    <row r="997" spans="1:12" x14ac:dyDescent="0.45">
      <c r="A997">
        <v>6.3</v>
      </c>
      <c r="B997">
        <v>0.6</v>
      </c>
      <c r="C997">
        <v>0.1</v>
      </c>
      <c r="D997">
        <v>1.6</v>
      </c>
      <c r="E997">
        <v>4.8000000000000001E-2</v>
      </c>
      <c r="F997">
        <v>12</v>
      </c>
      <c r="G997">
        <v>26</v>
      </c>
      <c r="H997">
        <v>0.99306000000000005</v>
      </c>
      <c r="I997">
        <v>3.55</v>
      </c>
      <c r="J997">
        <v>0.51</v>
      </c>
      <c r="K997">
        <v>12.1</v>
      </c>
      <c r="L997">
        <v>5</v>
      </c>
    </row>
    <row r="998" spans="1:12" x14ac:dyDescent="0.45">
      <c r="A998">
        <v>11.2</v>
      </c>
      <c r="B998">
        <v>0.4</v>
      </c>
      <c r="C998">
        <v>0.5</v>
      </c>
      <c r="D998">
        <v>2</v>
      </c>
      <c r="E998">
        <v>9.9000000000000005E-2</v>
      </c>
      <c r="F998">
        <v>19</v>
      </c>
      <c r="G998">
        <v>50</v>
      </c>
      <c r="H998">
        <v>0.997829999999999</v>
      </c>
      <c r="I998">
        <v>3.1</v>
      </c>
      <c r="J998">
        <v>0.57999999999999996</v>
      </c>
      <c r="K998">
        <v>10.4</v>
      </c>
      <c r="L998">
        <v>5</v>
      </c>
    </row>
    <row r="999" spans="1:12" x14ac:dyDescent="0.45">
      <c r="A999">
        <v>7.4</v>
      </c>
      <c r="B999">
        <v>0.36</v>
      </c>
      <c r="C999">
        <v>0.3</v>
      </c>
      <c r="D999">
        <v>1.8</v>
      </c>
      <c r="E999">
        <v>7.3999999999999996E-2</v>
      </c>
      <c r="F999">
        <v>17</v>
      </c>
      <c r="G999">
        <v>24</v>
      </c>
      <c r="H999">
        <v>0.99419000000000002</v>
      </c>
      <c r="I999">
        <v>3.24</v>
      </c>
      <c r="J999">
        <v>0.7</v>
      </c>
      <c r="K999">
        <v>11.4</v>
      </c>
      <c r="L999">
        <v>8</v>
      </c>
    </row>
    <row r="1000" spans="1:12" x14ac:dyDescent="0.45">
      <c r="A1000">
        <v>7.1</v>
      </c>
      <c r="B1000">
        <v>0.68</v>
      </c>
      <c r="C1000">
        <v>0</v>
      </c>
      <c r="D1000">
        <v>2.2999999999999998</v>
      </c>
      <c r="E1000">
        <v>8.6999999999999994E-2</v>
      </c>
      <c r="F1000">
        <v>17</v>
      </c>
      <c r="G1000">
        <v>26</v>
      </c>
      <c r="H1000">
        <v>0.997829999999999</v>
      </c>
      <c r="I1000">
        <v>3.45</v>
      </c>
      <c r="J1000">
        <v>0.53</v>
      </c>
      <c r="K1000">
        <v>9.5</v>
      </c>
      <c r="L1000">
        <v>5</v>
      </c>
    </row>
    <row r="1001" spans="1:12" x14ac:dyDescent="0.45">
      <c r="A1001">
        <v>7.1</v>
      </c>
      <c r="B1001">
        <v>0.67</v>
      </c>
      <c r="C1001">
        <v>0</v>
      </c>
      <c r="D1001">
        <v>2.2999999999999998</v>
      </c>
      <c r="E1001">
        <v>8.3000000000000004E-2</v>
      </c>
      <c r="F1001">
        <v>18</v>
      </c>
      <c r="G1001">
        <v>27</v>
      </c>
      <c r="H1001">
        <v>0.99767999999999901</v>
      </c>
      <c r="I1001">
        <v>3.44</v>
      </c>
      <c r="J1001">
        <v>0.54</v>
      </c>
      <c r="K1001">
        <v>9.4</v>
      </c>
      <c r="L1001">
        <v>5</v>
      </c>
    </row>
    <row r="1002" spans="1:12" x14ac:dyDescent="0.45">
      <c r="A1002">
        <v>7.3</v>
      </c>
      <c r="B1002">
        <v>0.73499999999999999</v>
      </c>
      <c r="C1002">
        <v>0</v>
      </c>
      <c r="D1002">
        <v>2.2000000000000002</v>
      </c>
      <c r="E1002">
        <v>0.08</v>
      </c>
      <c r="F1002">
        <v>18</v>
      </c>
      <c r="G1002">
        <v>28</v>
      </c>
      <c r="H1002">
        <v>0.99765000000000004</v>
      </c>
      <c r="I1002">
        <v>3.41</v>
      </c>
      <c r="J1002">
        <v>0.6</v>
      </c>
      <c r="K1002">
        <v>9.4</v>
      </c>
      <c r="L1002">
        <v>5</v>
      </c>
    </row>
    <row r="1003" spans="1:12" x14ac:dyDescent="0.45">
      <c r="A1003">
        <v>6.6</v>
      </c>
      <c r="B1003">
        <v>0.85499999999999998</v>
      </c>
      <c r="C1003">
        <v>0.02</v>
      </c>
      <c r="D1003">
        <v>2.4</v>
      </c>
      <c r="E1003">
        <v>6.2E-2</v>
      </c>
      <c r="F1003">
        <v>15</v>
      </c>
      <c r="G1003">
        <v>23</v>
      </c>
      <c r="H1003">
        <v>0.99626999999999999</v>
      </c>
      <c r="I1003">
        <v>3.54</v>
      </c>
      <c r="J1003">
        <v>0.6</v>
      </c>
      <c r="K1003">
        <v>11</v>
      </c>
      <c r="L1003">
        <v>6</v>
      </c>
    </row>
    <row r="1004" spans="1:12" x14ac:dyDescent="0.45">
      <c r="A1004">
        <v>7</v>
      </c>
      <c r="B1004">
        <v>0.56000000000000005</v>
      </c>
      <c r="C1004">
        <v>0.17</v>
      </c>
      <c r="D1004">
        <v>1.7</v>
      </c>
      <c r="E1004">
        <v>6.5000000000000002E-2</v>
      </c>
      <c r="F1004">
        <v>15</v>
      </c>
      <c r="G1004">
        <v>24</v>
      </c>
      <c r="H1004">
        <v>0.99513999999999903</v>
      </c>
      <c r="I1004">
        <v>3.44</v>
      </c>
      <c r="J1004">
        <v>0.68</v>
      </c>
      <c r="K1004">
        <v>10.55</v>
      </c>
      <c r="L1004">
        <v>7</v>
      </c>
    </row>
    <row r="1005" spans="1:12" x14ac:dyDescent="0.45">
      <c r="A1005">
        <v>6.6</v>
      </c>
      <c r="B1005">
        <v>0.88</v>
      </c>
      <c r="C1005">
        <v>0.04</v>
      </c>
      <c r="D1005">
        <v>2.2000000000000002</v>
      </c>
      <c r="E1005">
        <v>6.6000000000000003E-2</v>
      </c>
      <c r="F1005">
        <v>12</v>
      </c>
      <c r="G1005">
        <v>20</v>
      </c>
      <c r="H1005">
        <v>0.99636000000000002</v>
      </c>
      <c r="I1005">
        <v>3.53</v>
      </c>
      <c r="J1005">
        <v>0.56000000000000005</v>
      </c>
      <c r="K1005">
        <v>9.9</v>
      </c>
      <c r="L1005">
        <v>5</v>
      </c>
    </row>
    <row r="1006" spans="1:12" x14ac:dyDescent="0.45">
      <c r="A1006">
        <v>7.2</v>
      </c>
      <c r="B1006">
        <v>0.69499999999999995</v>
      </c>
      <c r="C1006">
        <v>0.13</v>
      </c>
      <c r="D1006">
        <v>2</v>
      </c>
      <c r="E1006">
        <v>7.5999999999999998E-2</v>
      </c>
      <c r="F1006">
        <v>12</v>
      </c>
      <c r="G1006">
        <v>20</v>
      </c>
      <c r="H1006">
        <v>0.99546000000000001</v>
      </c>
      <c r="I1006">
        <v>3.29</v>
      </c>
      <c r="J1006">
        <v>0.54</v>
      </c>
      <c r="K1006">
        <v>10.1</v>
      </c>
      <c r="L1006">
        <v>5</v>
      </c>
    </row>
    <row r="1007" spans="1:12" x14ac:dyDescent="0.45">
      <c r="A1007">
        <v>6.7</v>
      </c>
      <c r="B1007">
        <v>0.67</v>
      </c>
      <c r="C1007">
        <v>0.02</v>
      </c>
      <c r="D1007">
        <v>1.9</v>
      </c>
      <c r="E1007">
        <v>6.0999999999999999E-2</v>
      </c>
      <c r="F1007">
        <v>26</v>
      </c>
      <c r="G1007">
        <v>42</v>
      </c>
      <c r="H1007">
        <v>0.99488999999999905</v>
      </c>
      <c r="I1007">
        <v>3.39</v>
      </c>
      <c r="J1007">
        <v>0.82</v>
      </c>
      <c r="K1007">
        <v>10.9</v>
      </c>
      <c r="L1007">
        <v>6</v>
      </c>
    </row>
    <row r="1008" spans="1:12" x14ac:dyDescent="0.45">
      <c r="A1008">
        <v>6.7</v>
      </c>
      <c r="B1008">
        <v>0.16</v>
      </c>
      <c r="C1008">
        <v>0.64</v>
      </c>
      <c r="D1008">
        <v>2.1</v>
      </c>
      <c r="E1008">
        <v>5.8999999999999997E-2</v>
      </c>
      <c r="F1008">
        <v>24</v>
      </c>
      <c r="G1008">
        <v>52</v>
      </c>
      <c r="H1008">
        <v>0.99493999999999905</v>
      </c>
      <c r="I1008">
        <v>3.34</v>
      </c>
      <c r="J1008">
        <v>0.71</v>
      </c>
      <c r="K1008">
        <v>11.2</v>
      </c>
      <c r="L1008">
        <v>6</v>
      </c>
    </row>
    <row r="1009" spans="1:12" x14ac:dyDescent="0.45">
      <c r="A1009">
        <v>7</v>
      </c>
      <c r="B1009">
        <v>0.56000000000000005</v>
      </c>
      <c r="C1009">
        <v>0.13</v>
      </c>
      <c r="D1009">
        <v>1.6</v>
      </c>
      <c r="E1009">
        <v>7.6999999999999999E-2</v>
      </c>
      <c r="F1009">
        <v>25</v>
      </c>
      <c r="G1009">
        <v>42</v>
      </c>
      <c r="H1009">
        <v>0.99629000000000001</v>
      </c>
      <c r="I1009">
        <v>3.34</v>
      </c>
      <c r="J1009">
        <v>0.59</v>
      </c>
      <c r="K1009">
        <v>9.1999999999999993</v>
      </c>
      <c r="L1009">
        <v>5</v>
      </c>
    </row>
    <row r="1010" spans="1:12" x14ac:dyDescent="0.45">
      <c r="A1010">
        <v>6.2</v>
      </c>
      <c r="B1010">
        <v>0.51</v>
      </c>
      <c r="C1010">
        <v>0.14000000000000001</v>
      </c>
      <c r="D1010">
        <v>1.9</v>
      </c>
      <c r="E1010">
        <v>5.5999999999999897E-2</v>
      </c>
      <c r="F1010">
        <v>15</v>
      </c>
      <c r="G1010">
        <v>34</v>
      </c>
      <c r="H1010">
        <v>0.99395999999999995</v>
      </c>
      <c r="I1010">
        <v>3.48</v>
      </c>
      <c r="J1010">
        <v>0.56999999999999995</v>
      </c>
      <c r="K1010">
        <v>11.5</v>
      </c>
      <c r="L1010">
        <v>6</v>
      </c>
    </row>
    <row r="1011" spans="1:12" x14ac:dyDescent="0.45">
      <c r="A1011">
        <v>7.3</v>
      </c>
      <c r="B1011">
        <v>0.69</v>
      </c>
      <c r="C1011">
        <v>0.32</v>
      </c>
      <c r="D1011">
        <v>2.2000000000000002</v>
      </c>
      <c r="E1011">
        <v>6.9000000000000006E-2</v>
      </c>
      <c r="F1011">
        <v>35</v>
      </c>
      <c r="G1011">
        <v>104</v>
      </c>
      <c r="H1011">
        <v>0.99631999999999998</v>
      </c>
      <c r="I1011">
        <v>3.33</v>
      </c>
      <c r="J1011">
        <v>0.51</v>
      </c>
      <c r="K1011">
        <v>9.5</v>
      </c>
      <c r="L1011">
        <v>5</v>
      </c>
    </row>
    <row r="1012" spans="1:12" x14ac:dyDescent="0.45">
      <c r="A1012">
        <v>6</v>
      </c>
      <c r="B1012">
        <v>0.57999999999999996</v>
      </c>
      <c r="C1012">
        <v>0.2</v>
      </c>
      <c r="D1012">
        <v>2.4</v>
      </c>
      <c r="E1012">
        <v>7.4999999999999997E-2</v>
      </c>
      <c r="F1012">
        <v>15</v>
      </c>
      <c r="G1012">
        <v>50</v>
      </c>
      <c r="H1012">
        <v>0.99467000000000005</v>
      </c>
      <c r="I1012">
        <v>3.58</v>
      </c>
      <c r="J1012">
        <v>0.67</v>
      </c>
      <c r="K1012">
        <v>12.5</v>
      </c>
      <c r="L1012">
        <v>6</v>
      </c>
    </row>
    <row r="1013" spans="1:12" x14ac:dyDescent="0.45">
      <c r="A1013">
        <v>7.5</v>
      </c>
      <c r="B1013">
        <v>0.52</v>
      </c>
      <c r="C1013">
        <v>0.4</v>
      </c>
      <c r="D1013">
        <v>2.2000000000000002</v>
      </c>
      <c r="E1013">
        <v>0.06</v>
      </c>
      <c r="F1013">
        <v>12</v>
      </c>
      <c r="G1013">
        <v>20</v>
      </c>
      <c r="H1013">
        <v>0.99473999999999996</v>
      </c>
      <c r="I1013">
        <v>3.26</v>
      </c>
      <c r="J1013">
        <v>0.64</v>
      </c>
      <c r="K1013">
        <v>11.8</v>
      </c>
      <c r="L1013">
        <v>6</v>
      </c>
    </row>
    <row r="1014" spans="1:12" x14ac:dyDescent="0.45">
      <c r="A1014">
        <v>8</v>
      </c>
      <c r="B1014">
        <v>0.3</v>
      </c>
      <c r="C1014">
        <v>0.63</v>
      </c>
      <c r="D1014">
        <v>1.6</v>
      </c>
      <c r="E1014">
        <v>8.1000000000000003E-2</v>
      </c>
      <c r="F1014">
        <v>16</v>
      </c>
      <c r="G1014">
        <v>29</v>
      </c>
      <c r="H1014">
        <v>0.99587999999999899</v>
      </c>
      <c r="I1014">
        <v>3.3</v>
      </c>
      <c r="J1014">
        <v>0.78</v>
      </c>
      <c r="K1014">
        <v>10.8</v>
      </c>
      <c r="L1014">
        <v>6</v>
      </c>
    </row>
    <row r="1015" spans="1:12" x14ac:dyDescent="0.45">
      <c r="A1015">
        <v>6.8</v>
      </c>
      <c r="B1015">
        <v>0.67</v>
      </c>
      <c r="C1015">
        <v>0.15</v>
      </c>
      <c r="D1015">
        <v>1.8</v>
      </c>
      <c r="E1015">
        <v>0.11799999999999999</v>
      </c>
      <c r="F1015">
        <v>13</v>
      </c>
      <c r="G1015">
        <v>20</v>
      </c>
      <c r="H1015">
        <v>0.99539999999999995</v>
      </c>
      <c r="I1015">
        <v>3.42</v>
      </c>
      <c r="J1015">
        <v>0.67</v>
      </c>
      <c r="K1015">
        <v>11.3</v>
      </c>
      <c r="L1015">
        <v>6</v>
      </c>
    </row>
    <row r="1016" spans="1:12" x14ac:dyDescent="0.45">
      <c r="A1016">
        <v>6.2</v>
      </c>
      <c r="B1016">
        <v>0.56000000000000005</v>
      </c>
      <c r="C1016">
        <v>0.09</v>
      </c>
      <c r="D1016">
        <v>1.7</v>
      </c>
      <c r="E1016">
        <v>5.2999999999999999E-2</v>
      </c>
      <c r="F1016">
        <v>24</v>
      </c>
      <c r="G1016">
        <v>32</v>
      </c>
      <c r="H1016">
        <v>0.99402000000000001</v>
      </c>
      <c r="I1016">
        <v>3.54</v>
      </c>
      <c r="J1016">
        <v>0.6</v>
      </c>
      <c r="K1016">
        <v>11.3</v>
      </c>
      <c r="L1016">
        <v>5</v>
      </c>
    </row>
    <row r="1017" spans="1:12" x14ac:dyDescent="0.45">
      <c r="A1017">
        <v>7.4</v>
      </c>
      <c r="B1017">
        <v>0.35</v>
      </c>
      <c r="C1017">
        <v>0.33</v>
      </c>
      <c r="D1017">
        <v>2.4</v>
      </c>
      <c r="E1017">
        <v>6.8000000000000005E-2</v>
      </c>
      <c r="F1017">
        <v>9</v>
      </c>
      <c r="G1017">
        <v>26</v>
      </c>
      <c r="H1017">
        <v>0.99470000000000003</v>
      </c>
      <c r="I1017">
        <v>3.36</v>
      </c>
      <c r="J1017">
        <v>0.6</v>
      </c>
      <c r="K1017">
        <v>11.9</v>
      </c>
      <c r="L1017">
        <v>6</v>
      </c>
    </row>
    <row r="1018" spans="1:12" x14ac:dyDescent="0.45">
      <c r="A1018">
        <v>6.1</v>
      </c>
      <c r="B1018">
        <v>0.71499999999999997</v>
      </c>
      <c r="C1018">
        <v>0.1</v>
      </c>
      <c r="D1018">
        <v>2.6</v>
      </c>
      <c r="E1018">
        <v>5.2999999999999999E-2</v>
      </c>
      <c r="F1018">
        <v>13</v>
      </c>
      <c r="G1018">
        <v>27</v>
      </c>
      <c r="H1018">
        <v>0.99361999999999995</v>
      </c>
      <c r="I1018">
        <v>3.57</v>
      </c>
      <c r="J1018">
        <v>0.5</v>
      </c>
      <c r="K1018">
        <v>11.9</v>
      </c>
      <c r="L1018">
        <v>5</v>
      </c>
    </row>
    <row r="1019" spans="1:12" x14ac:dyDescent="0.45">
      <c r="A1019">
        <v>6.2</v>
      </c>
      <c r="B1019">
        <v>0.46</v>
      </c>
      <c r="C1019">
        <v>0.28999999999999998</v>
      </c>
      <c r="D1019">
        <v>2.1</v>
      </c>
      <c r="E1019">
        <v>7.3999999999999996E-2</v>
      </c>
      <c r="F1019">
        <v>32</v>
      </c>
      <c r="G1019">
        <v>98</v>
      </c>
      <c r="H1019">
        <v>0.995779999999999</v>
      </c>
      <c r="I1019">
        <v>3.33</v>
      </c>
      <c r="J1019">
        <v>0.62</v>
      </c>
      <c r="K1019">
        <v>9.8000000000000007</v>
      </c>
      <c r="L1019">
        <v>5</v>
      </c>
    </row>
    <row r="1020" spans="1:12" x14ac:dyDescent="0.45">
      <c r="A1020">
        <v>6.7</v>
      </c>
      <c r="B1020">
        <v>0.32</v>
      </c>
      <c r="C1020">
        <v>0.44</v>
      </c>
      <c r="D1020">
        <v>2.4</v>
      </c>
      <c r="E1020">
        <v>6.0999999999999999E-2</v>
      </c>
      <c r="F1020">
        <v>24</v>
      </c>
      <c r="G1020">
        <v>34</v>
      </c>
      <c r="H1020">
        <v>0.99483999999999995</v>
      </c>
      <c r="I1020">
        <v>3.29</v>
      </c>
      <c r="J1020">
        <v>0.8</v>
      </c>
      <c r="K1020">
        <v>11.6</v>
      </c>
      <c r="L1020">
        <v>7</v>
      </c>
    </row>
    <row r="1021" spans="1:12" x14ac:dyDescent="0.45">
      <c r="A1021">
        <v>7.2</v>
      </c>
      <c r="B1021">
        <v>0.39</v>
      </c>
      <c r="C1021">
        <v>0.44</v>
      </c>
      <c r="D1021">
        <v>2.6</v>
      </c>
      <c r="E1021">
        <v>6.6000000000000003E-2</v>
      </c>
      <c r="F1021">
        <v>22</v>
      </c>
      <c r="G1021">
        <v>48</v>
      </c>
      <c r="H1021">
        <v>0.99493999999999905</v>
      </c>
      <c r="I1021">
        <v>3.3</v>
      </c>
      <c r="J1021">
        <v>0.84</v>
      </c>
      <c r="K1021">
        <v>11.5</v>
      </c>
      <c r="L1021">
        <v>6</v>
      </c>
    </row>
    <row r="1022" spans="1:12" x14ac:dyDescent="0.45">
      <c r="A1022">
        <v>7.5</v>
      </c>
      <c r="B1022">
        <v>0.31</v>
      </c>
      <c r="C1022">
        <v>0.41</v>
      </c>
      <c r="D1022">
        <v>2.4</v>
      </c>
      <c r="E1022">
        <v>6.5000000000000002E-2</v>
      </c>
      <c r="F1022">
        <v>34</v>
      </c>
      <c r="G1022">
        <v>60</v>
      </c>
      <c r="H1022">
        <v>0.99492000000000003</v>
      </c>
      <c r="I1022">
        <v>3.34</v>
      </c>
      <c r="J1022">
        <v>0.85</v>
      </c>
      <c r="K1022">
        <v>11.4</v>
      </c>
      <c r="L1022">
        <v>6</v>
      </c>
    </row>
    <row r="1023" spans="1:12" x14ac:dyDescent="0.45">
      <c r="A1023">
        <v>5.8</v>
      </c>
      <c r="B1023">
        <v>0.61</v>
      </c>
      <c r="C1023">
        <v>0.11</v>
      </c>
      <c r="D1023">
        <v>1.8</v>
      </c>
      <c r="E1023">
        <v>6.6000000000000003E-2</v>
      </c>
      <c r="F1023">
        <v>18</v>
      </c>
      <c r="G1023">
        <v>28</v>
      </c>
      <c r="H1023">
        <v>0.99482999999999899</v>
      </c>
      <c r="I1023">
        <v>3.55</v>
      </c>
      <c r="J1023">
        <v>0.66</v>
      </c>
      <c r="K1023">
        <v>10.9</v>
      </c>
      <c r="L1023">
        <v>6</v>
      </c>
    </row>
    <row r="1024" spans="1:12" x14ac:dyDescent="0.45">
      <c r="A1024">
        <v>7.2</v>
      </c>
      <c r="B1024">
        <v>0.66</v>
      </c>
      <c r="C1024">
        <v>0.33</v>
      </c>
      <c r="D1024">
        <v>2.5</v>
      </c>
      <c r="E1024">
        <v>6.8000000000000005E-2</v>
      </c>
      <c r="F1024">
        <v>34</v>
      </c>
      <c r="G1024">
        <v>102</v>
      </c>
      <c r="H1024">
        <v>0.99413999999999902</v>
      </c>
      <c r="I1024">
        <v>3.27</v>
      </c>
      <c r="J1024">
        <v>0.78</v>
      </c>
      <c r="K1024">
        <v>12.8</v>
      </c>
      <c r="L1024">
        <v>6</v>
      </c>
    </row>
    <row r="1025" spans="1:12" x14ac:dyDescent="0.45">
      <c r="A1025">
        <v>6.3</v>
      </c>
      <c r="B1025">
        <v>0.55000000000000004</v>
      </c>
      <c r="C1025">
        <v>0.15</v>
      </c>
      <c r="D1025">
        <v>1.8</v>
      </c>
      <c r="E1025">
        <v>7.6999999999999999E-2</v>
      </c>
      <c r="F1025">
        <v>26</v>
      </c>
      <c r="G1025">
        <v>35</v>
      </c>
      <c r="H1025">
        <v>0.99313999999999902</v>
      </c>
      <c r="I1025">
        <v>3.32</v>
      </c>
      <c r="J1025">
        <v>0.82</v>
      </c>
      <c r="K1025">
        <v>11.6</v>
      </c>
      <c r="L1025">
        <v>6</v>
      </c>
    </row>
    <row r="1026" spans="1:12" x14ac:dyDescent="0.45">
      <c r="A1026">
        <v>5.4</v>
      </c>
      <c r="B1026">
        <v>0.74</v>
      </c>
      <c r="C1026">
        <v>0.09</v>
      </c>
      <c r="D1026">
        <v>1.7</v>
      </c>
      <c r="E1026">
        <v>8.8999999999999996E-2</v>
      </c>
      <c r="F1026">
        <v>16</v>
      </c>
      <c r="G1026">
        <v>26</v>
      </c>
      <c r="H1026">
        <v>0.99402000000000001</v>
      </c>
      <c r="I1026">
        <v>3.67</v>
      </c>
      <c r="J1026">
        <v>0.56000000000000005</v>
      </c>
      <c r="K1026">
        <v>11.6</v>
      </c>
      <c r="L1026">
        <v>6</v>
      </c>
    </row>
    <row r="1027" spans="1:12" x14ac:dyDescent="0.45">
      <c r="A1027">
        <v>6.3</v>
      </c>
      <c r="B1027">
        <v>0.51</v>
      </c>
      <c r="C1027">
        <v>0.13</v>
      </c>
      <c r="D1027">
        <v>2.2999999999999998</v>
      </c>
      <c r="E1027">
        <v>7.5999999999999998E-2</v>
      </c>
      <c r="F1027">
        <v>29</v>
      </c>
      <c r="G1027">
        <v>40</v>
      </c>
      <c r="H1027">
        <v>0.99573999999999996</v>
      </c>
      <c r="I1027">
        <v>3.42</v>
      </c>
      <c r="J1027">
        <v>0.75</v>
      </c>
      <c r="K1027">
        <v>11</v>
      </c>
      <c r="L1027">
        <v>6</v>
      </c>
    </row>
    <row r="1028" spans="1:12" x14ac:dyDescent="0.45">
      <c r="A1028">
        <v>6.8</v>
      </c>
      <c r="B1028">
        <v>0.62</v>
      </c>
      <c r="C1028">
        <v>0.08</v>
      </c>
      <c r="D1028">
        <v>1.9</v>
      </c>
      <c r="E1028">
        <v>6.8000000000000005E-2</v>
      </c>
      <c r="F1028">
        <v>28</v>
      </c>
      <c r="G1028">
        <v>38</v>
      </c>
      <c r="H1028">
        <v>0.99651000000000001</v>
      </c>
      <c r="I1028">
        <v>3.42</v>
      </c>
      <c r="J1028">
        <v>0.82</v>
      </c>
      <c r="K1028">
        <v>9.5</v>
      </c>
      <c r="L1028">
        <v>6</v>
      </c>
    </row>
    <row r="1029" spans="1:12" x14ac:dyDescent="0.45">
      <c r="A1029">
        <v>6.2</v>
      </c>
      <c r="B1029">
        <v>0.6</v>
      </c>
      <c r="C1029">
        <v>0.08</v>
      </c>
      <c r="D1029">
        <v>2</v>
      </c>
      <c r="E1029">
        <v>0.09</v>
      </c>
      <c r="F1029">
        <v>32</v>
      </c>
      <c r="G1029">
        <v>44</v>
      </c>
      <c r="H1029">
        <v>0.99490000000000001</v>
      </c>
      <c r="I1029">
        <v>3.45</v>
      </c>
      <c r="J1029">
        <v>0.57999999999999996</v>
      </c>
      <c r="K1029">
        <v>10.5</v>
      </c>
      <c r="L1029">
        <v>5</v>
      </c>
    </row>
    <row r="1030" spans="1:12" x14ac:dyDescent="0.45">
      <c r="A1030">
        <v>5.9</v>
      </c>
      <c r="B1030">
        <v>0.55000000000000004</v>
      </c>
      <c r="C1030">
        <v>0.1</v>
      </c>
      <c r="D1030">
        <v>2.2000000000000002</v>
      </c>
      <c r="E1030">
        <v>6.2E-2</v>
      </c>
      <c r="F1030">
        <v>39</v>
      </c>
      <c r="G1030">
        <v>51</v>
      </c>
      <c r="H1030">
        <v>0.99512</v>
      </c>
      <c r="I1030">
        <v>3.52</v>
      </c>
      <c r="J1030">
        <v>0.76</v>
      </c>
      <c r="K1030">
        <v>11.2</v>
      </c>
      <c r="L1030">
        <v>6</v>
      </c>
    </row>
    <row r="1031" spans="1:12" x14ac:dyDescent="0.45">
      <c r="A1031">
        <v>5.9</v>
      </c>
      <c r="B1031">
        <v>0.64500000000000002</v>
      </c>
      <c r="C1031">
        <v>0.12</v>
      </c>
      <c r="D1031">
        <v>2</v>
      </c>
      <c r="E1031">
        <v>7.4999999999999997E-2</v>
      </c>
      <c r="F1031">
        <v>32</v>
      </c>
      <c r="G1031">
        <v>44</v>
      </c>
      <c r="H1031">
        <v>0.99546999999999997</v>
      </c>
      <c r="I1031">
        <v>3.57</v>
      </c>
      <c r="J1031">
        <v>0.71</v>
      </c>
      <c r="K1031">
        <v>10.199999999999999</v>
      </c>
      <c r="L1031">
        <v>5</v>
      </c>
    </row>
    <row r="1032" spans="1:12" x14ac:dyDescent="0.45">
      <c r="A1032">
        <v>6</v>
      </c>
      <c r="B1032">
        <v>0.31</v>
      </c>
      <c r="C1032">
        <v>0.47</v>
      </c>
      <c r="D1032">
        <v>3.6</v>
      </c>
      <c r="E1032">
        <v>6.7000000000000004E-2</v>
      </c>
      <c r="F1032">
        <v>18</v>
      </c>
      <c r="G1032">
        <v>42</v>
      </c>
      <c r="H1032">
        <v>0.99548999999999999</v>
      </c>
      <c r="I1032">
        <v>3.39</v>
      </c>
      <c r="J1032">
        <v>0.66</v>
      </c>
      <c r="K1032">
        <v>11</v>
      </c>
      <c r="L1032">
        <v>6</v>
      </c>
    </row>
  </sheetData>
  <sortState xmlns:xlrd2="http://schemas.microsoft.com/office/spreadsheetml/2017/richdata2" ref="P15:P20">
    <sortCondition ref="P15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DF331-7AE4-42F3-8FF9-572F903F9463}">
  <dimension ref="A1:Y1032"/>
  <sheetViews>
    <sheetView workbookViewId="0">
      <selection activeCell="M23" sqref="M23"/>
    </sheetView>
  </sheetViews>
  <sheetFormatPr defaultRowHeight="14.25" x14ac:dyDescent="0.45"/>
  <sheetData>
    <row r="1" spans="1: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</row>
    <row r="2" spans="1:25" x14ac:dyDescent="0.45">
      <c r="A2">
        <v>7.4</v>
      </c>
      <c r="B2">
        <v>0.7</v>
      </c>
      <c r="C2">
        <v>0</v>
      </c>
      <c r="D2">
        <v>1.9</v>
      </c>
      <c r="E2">
        <v>7.5999999999999998E-2</v>
      </c>
      <c r="F2">
        <v>11</v>
      </c>
      <c r="G2">
        <v>34</v>
      </c>
      <c r="H2">
        <v>0.99780000000000002</v>
      </c>
      <c r="I2">
        <v>3.51</v>
      </c>
      <c r="J2">
        <v>0.56000000000000005</v>
      </c>
      <c r="K2">
        <v>9.4</v>
      </c>
      <c r="L2">
        <v>5</v>
      </c>
      <c r="N2">
        <f>STANDARDIZE(A2,Without_Outliers!$O$6,Without_Outliers!$O$9)</f>
        <v>-0.5099531802595052</v>
      </c>
      <c r="O2">
        <f>STANDARDIZE(B2,Without_Outliers!$P$6,Without_Outliers!$P$9)</f>
        <v>1.06296511538914</v>
      </c>
      <c r="P2">
        <f>STANDARDIZE(C2,Without_Outliers!$Q$6,Without_Outliers!$Q$9)</f>
        <v>-1.3663407749030942</v>
      </c>
      <c r="Q2">
        <f>STANDARDIZE(D2,Without_Outliers!$R$6,Without_Outliers!$R$9)</f>
        <v>-0.6497467535520981</v>
      </c>
      <c r="R2">
        <f>STANDARDIZE(E2,Without_Outliers!$S$6,Without_Outliers!$S$9)</f>
        <v>-0.15974266742580029</v>
      </c>
      <c r="S2">
        <f>STANDARDIZE(F2,Without_Outliers!$T$6,Without_Outliers!$T$9)</f>
        <v>-0.44307976676423499</v>
      </c>
      <c r="T2">
        <f>STANDARDIZE(G2,Without_Outliers!$U$6,Without_Outliers!$U$9)</f>
        <v>-0.30885346155613036</v>
      </c>
      <c r="U2">
        <f>STANDARDIZE(H2,Without_Outliers!$V$6,Without_Outliers!$V$9)</f>
        <v>0.77501600309885521</v>
      </c>
      <c r="V2">
        <f>STANDARDIZE(I2,Without_Outliers!$W$6,Without_Outliers!$W$9)</f>
        <v>1.3660173159659588</v>
      </c>
      <c r="W2">
        <f>STANDARDIZE(J2,Without_Outliers!$X$6,Without_Outliers!$X$9)</f>
        <v>-0.61704456021609388</v>
      </c>
      <c r="X2">
        <f>STANDARDIZE(K2,Without_Outliers!$Y$6,Without_Outliers!$Y$9)</f>
        <v>-0.99479151778990538</v>
      </c>
      <c r="Y2">
        <f>STANDARDIZE(L2,Without_Outliers!$Z$6,Without_Outliers!$Z$9)</f>
        <v>-0.82021129619788569</v>
      </c>
    </row>
    <row r="3" spans="1:25" x14ac:dyDescent="0.45">
      <c r="A3">
        <v>7.8</v>
      </c>
      <c r="B3">
        <v>0.88</v>
      </c>
      <c r="C3">
        <v>0</v>
      </c>
      <c r="D3">
        <v>2.6</v>
      </c>
      <c r="E3">
        <v>9.8000000000000004E-2</v>
      </c>
      <c r="F3">
        <v>25</v>
      </c>
      <c r="G3">
        <v>67</v>
      </c>
      <c r="H3">
        <v>0.99680000000000002</v>
      </c>
      <c r="I3">
        <v>3.2</v>
      </c>
      <c r="J3">
        <v>0.68</v>
      </c>
      <c r="K3">
        <v>9.8000000000000007</v>
      </c>
      <c r="L3">
        <v>5</v>
      </c>
      <c r="N3">
        <f>STANDARDIZE(A3,Without_Outliers!$O$6,Without_Outliers!$O$9)</f>
        <v>-0.241193191072262</v>
      </c>
      <c r="O3">
        <f>STANDARDIZE(B3,Without_Outliers!$P$6,Without_Outliers!$P$9)</f>
        <v>2.1423613897122276</v>
      </c>
      <c r="P3">
        <f>STANDARDIZE(C3,Without_Outliers!$Q$6,Without_Outliers!$Q$9)</f>
        <v>-1.3663407749030942</v>
      </c>
      <c r="Q3">
        <f>STANDARDIZE(D3,Without_Outliers!$R$6,Without_Outliers!$R$9)</f>
        <v>0.89301433227961335</v>
      </c>
      <c r="R3">
        <f>STANDARDIZE(E3,Without_Outliers!$S$6,Without_Outliers!$S$9)</f>
        <v>1.307767734579935</v>
      </c>
      <c r="S3">
        <f>STANDARDIZE(F3,Without_Outliers!$T$6,Without_Outliers!$T$9)</f>
        <v>1.1415122435120209</v>
      </c>
      <c r="T3">
        <f>STANDARDIZE(G3,Without_Outliers!$U$6,Without_Outliers!$U$9)</f>
        <v>0.93294768740678857</v>
      </c>
      <c r="U3">
        <f>STANDARDIZE(H3,Without_Outliers!$V$6,Without_Outliers!$V$9)</f>
        <v>0.16564677106621828</v>
      </c>
      <c r="V3">
        <f>STANDARDIZE(I3,Without_Outliers!$W$6,Without_Outliers!$W$9)</f>
        <v>-0.90400189245647056</v>
      </c>
      <c r="W3">
        <f>STANDARDIZE(J3,Without_Outliers!$X$6,Without_Outliers!$X$9)</f>
        <v>0.42728858602105474</v>
      </c>
      <c r="X3">
        <f>STANDARDIZE(K3,Without_Outliers!$Y$6,Without_Outliers!$Y$9)</f>
        <v>-0.5960627570390421</v>
      </c>
      <c r="Y3">
        <f>STANDARDIZE(L3,Without_Outliers!$Z$6,Without_Outliers!$Z$9)</f>
        <v>-0.82021129619788569</v>
      </c>
    </row>
    <row r="4" spans="1:25" x14ac:dyDescent="0.45">
      <c r="A4">
        <v>7.8</v>
      </c>
      <c r="B4">
        <v>0.76</v>
      </c>
      <c r="C4">
        <v>0.04</v>
      </c>
      <c r="D4">
        <v>2.2999999999999998</v>
      </c>
      <c r="E4">
        <v>9.1999999999999998E-2</v>
      </c>
      <c r="F4">
        <v>15</v>
      </c>
      <c r="G4">
        <v>54</v>
      </c>
      <c r="H4">
        <v>0.997</v>
      </c>
      <c r="I4">
        <v>3.26</v>
      </c>
      <c r="J4">
        <v>0.65</v>
      </c>
      <c r="K4">
        <v>9.8000000000000007</v>
      </c>
      <c r="L4">
        <v>5</v>
      </c>
      <c r="N4">
        <f>STANDARDIZE(A4,Without_Outliers!$O$6,Without_Outliers!$O$9)</f>
        <v>-0.241193191072262</v>
      </c>
      <c r="O4">
        <f>STANDARDIZE(B4,Without_Outliers!$P$6,Without_Outliers!$P$9)</f>
        <v>1.422763873496836</v>
      </c>
      <c r="P4">
        <f>STANDARDIZE(C4,Without_Outliers!$Q$6,Without_Outliers!$Q$9)</f>
        <v>-1.1473183721472204</v>
      </c>
      <c r="Q4">
        <f>STANDARDIZE(D4,Without_Outliers!$R$6,Without_Outliers!$R$9)</f>
        <v>0.23183100978030804</v>
      </c>
      <c r="R4">
        <f>STANDARDIZE(E4,Without_Outliers!$S$6,Without_Outliers!$S$9)</f>
        <v>0.90753762494200696</v>
      </c>
      <c r="S4">
        <f>STANDARDIZE(F4,Without_Outliers!$T$6,Without_Outliers!$T$9)</f>
        <v>9.6608076004095402E-3</v>
      </c>
      <c r="T4">
        <f>STANDARDIZE(G4,Without_Outliers!$U$6,Without_Outliers!$U$9)</f>
        <v>0.44375329539109321</v>
      </c>
      <c r="U4">
        <f>STANDARDIZE(H4,Without_Outliers!$V$6,Without_Outliers!$V$9)</f>
        <v>0.28752061747273211</v>
      </c>
      <c r="V4">
        <f>STANDARDIZE(I4,Without_Outliers!$W$6,Without_Outliers!$W$9)</f>
        <v>-0.46464333598761559</v>
      </c>
      <c r="W4">
        <f>STANDARDIZE(J4,Without_Outliers!$X$6,Without_Outliers!$X$9)</f>
        <v>0.16620529946176732</v>
      </c>
      <c r="X4">
        <f>STANDARDIZE(K4,Without_Outliers!$Y$6,Without_Outliers!$Y$9)</f>
        <v>-0.5960627570390421</v>
      </c>
      <c r="Y4">
        <f>STANDARDIZE(L4,Without_Outliers!$Z$6,Without_Outliers!$Z$9)</f>
        <v>-0.82021129619788569</v>
      </c>
    </row>
    <row r="5" spans="1:25" x14ac:dyDescent="0.45">
      <c r="A5">
        <v>11.2</v>
      </c>
      <c r="B5">
        <v>0.28000000000000003</v>
      </c>
      <c r="C5">
        <v>0.56000000000000005</v>
      </c>
      <c r="D5">
        <v>1.9</v>
      </c>
      <c r="E5">
        <v>7.4999999999999997E-2</v>
      </c>
      <c r="F5">
        <v>17</v>
      </c>
      <c r="G5">
        <v>60</v>
      </c>
      <c r="H5">
        <v>0.998</v>
      </c>
      <c r="I5">
        <v>3.16</v>
      </c>
      <c r="J5">
        <v>0.57999999999999996</v>
      </c>
      <c r="K5">
        <v>9.8000000000000007</v>
      </c>
      <c r="L5">
        <v>6</v>
      </c>
      <c r="N5">
        <f>STANDARDIZE(A5,Without_Outliers!$O$6,Without_Outliers!$O$9)</f>
        <v>2.043266717019308</v>
      </c>
      <c r="O5">
        <f>STANDARDIZE(B5,Without_Outliers!$P$6,Without_Outliers!$P$9)</f>
        <v>-1.4556261913647295</v>
      </c>
      <c r="P5">
        <f>STANDARDIZE(C5,Without_Outliers!$Q$6,Without_Outliers!$Q$9)</f>
        <v>1.6999728636791394</v>
      </c>
      <c r="Q5">
        <f>STANDARDIZE(D5,Without_Outliers!$R$6,Without_Outliers!$R$9)</f>
        <v>-0.6497467535520981</v>
      </c>
      <c r="R5">
        <f>STANDARDIZE(E5,Without_Outliers!$S$6,Without_Outliers!$S$9)</f>
        <v>-0.22644768569878829</v>
      </c>
      <c r="S5">
        <f>STANDARDIZE(F5,Without_Outliers!$T$6,Without_Outliers!$T$9)</f>
        <v>0.23603109478273182</v>
      </c>
      <c r="T5">
        <f>STANDARDIZE(G5,Without_Outliers!$U$6,Without_Outliers!$U$9)</f>
        <v>0.66953532247526026</v>
      </c>
      <c r="U5">
        <f>STANDARDIZE(H5,Without_Outliers!$V$6,Without_Outliers!$V$9)</f>
        <v>0.89688984950536899</v>
      </c>
      <c r="V5">
        <f>STANDARDIZE(I5,Without_Outliers!$W$6,Without_Outliers!$W$9)</f>
        <v>-1.1969075967690428</v>
      </c>
      <c r="W5">
        <f>STANDARDIZE(J5,Without_Outliers!$X$6,Without_Outliers!$X$9)</f>
        <v>-0.44298903584323657</v>
      </c>
      <c r="X5">
        <f>STANDARDIZE(K5,Without_Outliers!$Y$6,Without_Outliers!$Y$9)</f>
        <v>-0.5960627570390421</v>
      </c>
      <c r="Y5">
        <f>STANDARDIZE(L5,Without_Outliers!$Z$6,Without_Outliers!$Z$9)</f>
        <v>0.46690871351295138</v>
      </c>
    </row>
    <row r="6" spans="1:25" x14ac:dyDescent="0.45">
      <c r="A6">
        <v>7.4</v>
      </c>
      <c r="B6">
        <v>0.66</v>
      </c>
      <c r="C6">
        <v>0</v>
      </c>
      <c r="D6">
        <v>1.8</v>
      </c>
      <c r="E6">
        <v>7.4999999999999997E-2</v>
      </c>
      <c r="F6">
        <v>13</v>
      </c>
      <c r="G6">
        <v>40</v>
      </c>
      <c r="H6">
        <v>0.99780000000000002</v>
      </c>
      <c r="I6">
        <v>3.51</v>
      </c>
      <c r="J6">
        <v>0.56000000000000005</v>
      </c>
      <c r="K6">
        <v>9.4</v>
      </c>
      <c r="L6">
        <v>5</v>
      </c>
      <c r="N6">
        <f>STANDARDIZE(A6,Without_Outliers!$O$6,Without_Outliers!$O$9)</f>
        <v>-0.5099531802595052</v>
      </c>
      <c r="O6">
        <f>STANDARDIZE(B6,Without_Outliers!$P$6,Without_Outliers!$P$9)</f>
        <v>0.82309927665067661</v>
      </c>
      <c r="P6">
        <f>STANDARDIZE(C6,Without_Outliers!$Q$6,Without_Outliers!$Q$9)</f>
        <v>-1.3663407749030942</v>
      </c>
      <c r="Q6">
        <f>STANDARDIZE(D6,Without_Outliers!$R$6,Without_Outliers!$R$9)</f>
        <v>-0.87014119438519943</v>
      </c>
      <c r="R6">
        <f>STANDARDIZE(E6,Without_Outliers!$S$6,Without_Outliers!$S$9)</f>
        <v>-0.22644768569878829</v>
      </c>
      <c r="S6">
        <f>STANDARDIZE(F6,Without_Outliers!$T$6,Without_Outliers!$T$9)</f>
        <v>-0.21670947958191272</v>
      </c>
      <c r="T6">
        <f>STANDARDIZE(G6,Without_Outliers!$U$6,Without_Outliers!$U$9)</f>
        <v>-8.3071434471963274E-2</v>
      </c>
      <c r="U6">
        <f>STANDARDIZE(H6,Without_Outliers!$V$6,Without_Outliers!$V$9)</f>
        <v>0.77501600309885521</v>
      </c>
      <c r="V6">
        <f>STANDARDIZE(I6,Without_Outliers!$W$6,Without_Outliers!$W$9)</f>
        <v>1.3660173159659588</v>
      </c>
      <c r="W6">
        <f>STANDARDIZE(J6,Without_Outliers!$X$6,Without_Outliers!$X$9)</f>
        <v>-0.61704456021609388</v>
      </c>
      <c r="X6">
        <f>STANDARDIZE(K6,Without_Outliers!$Y$6,Without_Outliers!$Y$9)</f>
        <v>-0.99479151778990538</v>
      </c>
      <c r="Y6">
        <f>STANDARDIZE(L6,Without_Outliers!$Z$6,Without_Outliers!$Z$9)</f>
        <v>-0.82021129619788569</v>
      </c>
    </row>
    <row r="7" spans="1:25" x14ac:dyDescent="0.45">
      <c r="A7">
        <v>7.9</v>
      </c>
      <c r="B7">
        <v>0.6</v>
      </c>
      <c r="C7">
        <v>0.06</v>
      </c>
      <c r="D7">
        <v>1.6</v>
      </c>
      <c r="E7">
        <v>6.9000000000000006E-2</v>
      </c>
      <c r="F7">
        <v>15</v>
      </c>
      <c r="G7">
        <v>59</v>
      </c>
      <c r="H7">
        <v>0.99639999999999995</v>
      </c>
      <c r="I7">
        <v>3.3</v>
      </c>
      <c r="J7">
        <v>0.46</v>
      </c>
      <c r="K7">
        <v>9.4</v>
      </c>
      <c r="L7">
        <v>5</v>
      </c>
      <c r="N7">
        <f>STANDARDIZE(A7,Without_Outliers!$O$6,Without_Outliers!$O$9)</f>
        <v>-0.17400319377545073</v>
      </c>
      <c r="O7">
        <f>STANDARDIZE(B7,Without_Outliers!$P$6,Without_Outliers!$P$9)</f>
        <v>0.46330051854298065</v>
      </c>
      <c r="P7">
        <f>STANDARDIZE(C7,Without_Outliers!$Q$6,Without_Outliers!$Q$9)</f>
        <v>-1.0378071707692837</v>
      </c>
      <c r="Q7">
        <f>STANDARDIZE(D7,Without_Outliers!$R$6,Without_Outliers!$R$9)</f>
        <v>-1.3109300760514024</v>
      </c>
      <c r="R7">
        <f>STANDARDIZE(E7,Without_Outliers!$S$6,Without_Outliers!$S$9)</f>
        <v>-0.62667779533671542</v>
      </c>
      <c r="S7">
        <f>STANDARDIZE(F7,Without_Outliers!$T$6,Without_Outliers!$T$9)</f>
        <v>9.6608076004095402E-3</v>
      </c>
      <c r="T7">
        <f>STANDARDIZE(G7,Without_Outliers!$U$6,Without_Outliers!$U$9)</f>
        <v>0.63190498462789912</v>
      </c>
      <c r="U7">
        <f>STANDARDIZE(H7,Without_Outliers!$V$6,Without_Outliers!$V$9)</f>
        <v>-7.8100921746877064E-2</v>
      </c>
      <c r="V7">
        <f>STANDARDIZE(I7,Without_Outliers!$W$6,Without_Outliers!$W$9)</f>
        <v>-0.17173763167504344</v>
      </c>
      <c r="W7">
        <f>STANDARDIZE(J7,Without_Outliers!$X$6,Without_Outliers!$X$9)</f>
        <v>-1.4873221820803848</v>
      </c>
      <c r="X7">
        <f>STANDARDIZE(K7,Without_Outliers!$Y$6,Without_Outliers!$Y$9)</f>
        <v>-0.99479151778990538</v>
      </c>
      <c r="Y7">
        <f>STANDARDIZE(L7,Without_Outliers!$Z$6,Without_Outliers!$Z$9)</f>
        <v>-0.82021129619788569</v>
      </c>
    </row>
    <row r="8" spans="1:25" x14ac:dyDescent="0.45">
      <c r="A8">
        <v>7.3</v>
      </c>
      <c r="B8">
        <v>0.65</v>
      </c>
      <c r="C8">
        <v>0</v>
      </c>
      <c r="D8">
        <v>1.2</v>
      </c>
      <c r="E8">
        <v>6.5000000000000002E-2</v>
      </c>
      <c r="F8">
        <v>15</v>
      </c>
      <c r="G8">
        <v>21</v>
      </c>
      <c r="H8">
        <v>0.99460000000000004</v>
      </c>
      <c r="I8">
        <v>3.39</v>
      </c>
      <c r="J8">
        <v>0.47</v>
      </c>
      <c r="K8">
        <v>10</v>
      </c>
      <c r="L8">
        <v>7</v>
      </c>
      <c r="N8">
        <f>STANDARDIZE(A8,Without_Outliers!$O$6,Without_Outliers!$O$9)</f>
        <v>-0.57714317755631639</v>
      </c>
      <c r="O8">
        <f>STANDARDIZE(B8,Without_Outliers!$P$6,Without_Outliers!$P$9)</f>
        <v>0.76313281696606061</v>
      </c>
      <c r="P8">
        <f>STANDARDIZE(C8,Without_Outliers!$Q$6,Without_Outliers!$Q$9)</f>
        <v>-1.3663407749030942</v>
      </c>
      <c r="Q8">
        <f>STANDARDIZE(D8,Without_Outliers!$R$6,Without_Outliers!$R$9)</f>
        <v>-2.1925078393838091</v>
      </c>
      <c r="R8">
        <f>STANDARDIZE(E8,Without_Outliers!$S$6,Without_Outliers!$S$9)</f>
        <v>-0.89349786842866752</v>
      </c>
      <c r="S8">
        <f>STANDARDIZE(F8,Without_Outliers!$T$6,Without_Outliers!$T$9)</f>
        <v>9.6608076004095402E-3</v>
      </c>
      <c r="T8">
        <f>STANDARDIZE(G8,Without_Outliers!$U$6,Without_Outliers!$U$9)</f>
        <v>-0.79804785357182562</v>
      </c>
      <c r="U8">
        <f>STANDARDIZE(H8,Without_Outliers!$V$6,Without_Outliers!$V$9)</f>
        <v>-1.1749655394055694</v>
      </c>
      <c r="V8">
        <f>STANDARDIZE(I8,Without_Outliers!$W$6,Without_Outliers!$W$9)</f>
        <v>0.4873002030282455</v>
      </c>
      <c r="W8">
        <f>STANDARDIZE(J8,Without_Outliers!$X$6,Without_Outliers!$X$9)</f>
        <v>-1.400294419893956</v>
      </c>
      <c r="X8">
        <f>STANDARDIZE(K8,Without_Outliers!$Y$6,Without_Outliers!$Y$9)</f>
        <v>-0.39669837666361135</v>
      </c>
      <c r="Y8">
        <f>STANDARDIZE(L8,Without_Outliers!$Z$6,Without_Outliers!$Z$9)</f>
        <v>1.7540287232237883</v>
      </c>
    </row>
    <row r="9" spans="1:25" x14ac:dyDescent="0.45">
      <c r="A9">
        <v>7.8</v>
      </c>
      <c r="B9">
        <v>0.57999999999999996</v>
      </c>
      <c r="C9">
        <v>0.02</v>
      </c>
      <c r="D9">
        <v>2</v>
      </c>
      <c r="E9">
        <v>7.2999999999999995E-2</v>
      </c>
      <c r="F9">
        <v>9</v>
      </c>
      <c r="G9">
        <v>18</v>
      </c>
      <c r="H9">
        <v>0.99680000000000002</v>
      </c>
      <c r="I9">
        <v>3.36</v>
      </c>
      <c r="J9">
        <v>0.56999999999999995</v>
      </c>
      <c r="K9">
        <v>9.5</v>
      </c>
      <c r="L9">
        <v>7</v>
      </c>
      <c r="N9">
        <f>STANDARDIZE(A9,Without_Outliers!$O$6,Without_Outliers!$O$9)</f>
        <v>-0.241193191072262</v>
      </c>
      <c r="O9">
        <f>STANDARDIZE(B9,Without_Outliers!$P$6,Without_Outliers!$P$9)</f>
        <v>0.34336759917374865</v>
      </c>
      <c r="P9">
        <f>STANDARDIZE(C9,Without_Outliers!$Q$6,Without_Outliers!$Q$9)</f>
        <v>-1.2568295735251576</v>
      </c>
      <c r="Q9">
        <f>STANDARDIZE(D9,Without_Outliers!$R$6,Without_Outliers!$R$9)</f>
        <v>-0.42935231271899632</v>
      </c>
      <c r="R9">
        <f>STANDARDIZE(E9,Without_Outliers!$S$6,Without_Outliers!$S$9)</f>
        <v>-0.35985772224476431</v>
      </c>
      <c r="S9">
        <f>STANDARDIZE(F9,Without_Outliers!$T$6,Without_Outliers!$T$9)</f>
        <v>-0.66945005394655732</v>
      </c>
      <c r="T9">
        <f>STANDARDIZE(G9,Without_Outliers!$U$6,Without_Outliers!$U$9)</f>
        <v>-0.91093886711390915</v>
      </c>
      <c r="U9">
        <f>STANDARDIZE(H9,Without_Outliers!$V$6,Without_Outliers!$V$9)</f>
        <v>0.16564677106621828</v>
      </c>
      <c r="V9">
        <f>STANDARDIZE(I9,Without_Outliers!$W$6,Without_Outliers!$W$9)</f>
        <v>0.26762092479381477</v>
      </c>
      <c r="W9">
        <f>STANDARDIZE(J9,Without_Outliers!$X$6,Without_Outliers!$X$9)</f>
        <v>-0.53001679802966573</v>
      </c>
      <c r="X9">
        <f>STANDARDIZE(K9,Without_Outliers!$Y$6,Without_Outliers!$Y$9)</f>
        <v>-0.89510932760218997</v>
      </c>
      <c r="Y9">
        <f>STANDARDIZE(L9,Without_Outliers!$Z$6,Without_Outliers!$Z$9)</f>
        <v>1.7540287232237883</v>
      </c>
    </row>
    <row r="10" spans="1:25" x14ac:dyDescent="0.45">
      <c r="A10">
        <v>6.7</v>
      </c>
      <c r="B10">
        <v>0.57999999999999996</v>
      </c>
      <c r="C10">
        <v>0.08</v>
      </c>
      <c r="D10">
        <v>1.8</v>
      </c>
      <c r="E10">
        <v>9.6999999999999906E-2</v>
      </c>
      <c r="F10">
        <v>15</v>
      </c>
      <c r="G10">
        <v>65</v>
      </c>
      <c r="H10">
        <v>0.99590000000000001</v>
      </c>
      <c r="I10">
        <v>3.28</v>
      </c>
      <c r="J10">
        <v>0.54</v>
      </c>
      <c r="K10">
        <v>9.1999999999999993</v>
      </c>
      <c r="L10">
        <v>5</v>
      </c>
      <c r="N10">
        <f>STANDARDIZE(A10,Without_Outliers!$O$6,Without_Outliers!$O$9)</f>
        <v>-0.98028316133718152</v>
      </c>
      <c r="O10">
        <f>STANDARDIZE(B10,Without_Outliers!$P$6,Without_Outliers!$P$9)</f>
        <v>0.34336759917374865</v>
      </c>
      <c r="P10">
        <f>STANDARDIZE(C10,Without_Outliers!$Q$6,Without_Outliers!$Q$9)</f>
        <v>-0.92829596939134662</v>
      </c>
      <c r="Q10">
        <f>STANDARDIZE(D10,Without_Outliers!$R$6,Without_Outliers!$R$9)</f>
        <v>-0.87014119438519943</v>
      </c>
      <c r="R10">
        <f>STANDARDIZE(E10,Without_Outliers!$S$6,Without_Outliers!$S$9)</f>
        <v>1.2410627163069405</v>
      </c>
      <c r="S10">
        <f>STANDARDIZE(F10,Without_Outliers!$T$6,Without_Outliers!$T$9)</f>
        <v>9.6608076004095402E-3</v>
      </c>
      <c r="T10">
        <f>STANDARDIZE(G10,Without_Outliers!$U$6,Without_Outliers!$U$9)</f>
        <v>0.85768701171206618</v>
      </c>
      <c r="U10">
        <f>STANDARDIZE(H10,Without_Outliers!$V$6,Without_Outliers!$V$9)</f>
        <v>-0.38278553776316165</v>
      </c>
      <c r="V10">
        <f>STANDARDIZE(I10,Without_Outliers!$W$6,Without_Outliers!$W$9)</f>
        <v>-0.31819048383132953</v>
      </c>
      <c r="W10">
        <f>STANDARDIZE(J10,Without_Outliers!$X$6,Without_Outliers!$X$9)</f>
        <v>-0.79110008458895209</v>
      </c>
      <c r="X10">
        <f>STANDARDIZE(K10,Without_Outliers!$Y$6,Without_Outliers!$Y$9)</f>
        <v>-1.194155898165338</v>
      </c>
      <c r="Y10">
        <f>STANDARDIZE(L10,Without_Outliers!$Z$6,Without_Outliers!$Z$9)</f>
        <v>-0.82021129619788569</v>
      </c>
    </row>
    <row r="11" spans="1:25" x14ac:dyDescent="0.45">
      <c r="A11">
        <v>5.6</v>
      </c>
      <c r="B11">
        <v>0.61499999999999999</v>
      </c>
      <c r="C11">
        <v>0</v>
      </c>
      <c r="D11">
        <v>1.6</v>
      </c>
      <c r="E11">
        <v>8.8999999999999996E-2</v>
      </c>
      <c r="F11">
        <v>16</v>
      </c>
      <c r="G11">
        <v>59</v>
      </c>
      <c r="H11">
        <v>0.99429999999999996</v>
      </c>
      <c r="I11">
        <v>3.58</v>
      </c>
      <c r="J11">
        <v>0.52</v>
      </c>
      <c r="K11">
        <v>9.9</v>
      </c>
      <c r="L11">
        <v>5</v>
      </c>
      <c r="N11">
        <f>STANDARDIZE(A11,Without_Outliers!$O$6,Without_Outliers!$O$9)</f>
        <v>-1.7193731316021017</v>
      </c>
      <c r="O11">
        <f>STANDARDIZE(B11,Without_Outliers!$P$6,Without_Outliers!$P$9)</f>
        <v>0.55325020806990466</v>
      </c>
      <c r="P11">
        <f>STANDARDIZE(C11,Without_Outliers!$Q$6,Without_Outliers!$Q$9)</f>
        <v>-1.3663407749030942</v>
      </c>
      <c r="Q11">
        <f>STANDARDIZE(D11,Without_Outliers!$R$6,Without_Outliers!$R$9)</f>
        <v>-1.3109300760514024</v>
      </c>
      <c r="R11">
        <f>STANDARDIZE(E11,Without_Outliers!$S$6,Without_Outliers!$S$9)</f>
        <v>0.70742257012304288</v>
      </c>
      <c r="S11">
        <f>STANDARDIZE(F11,Without_Outliers!$T$6,Without_Outliers!$T$9)</f>
        <v>0.12284595119157067</v>
      </c>
      <c r="T11">
        <f>STANDARDIZE(G11,Without_Outliers!$U$6,Without_Outliers!$U$9)</f>
        <v>0.63190498462789912</v>
      </c>
      <c r="U11">
        <f>STANDARDIZE(H11,Without_Outliers!$V$6,Without_Outliers!$V$9)</f>
        <v>-1.3577763090154078</v>
      </c>
      <c r="V11">
        <f>STANDARDIZE(I11,Without_Outliers!$W$6,Without_Outliers!$W$9)</f>
        <v>1.8786022985129616</v>
      </c>
      <c r="W11">
        <f>STANDARDIZE(J11,Without_Outliers!$X$6,Without_Outliers!$X$9)</f>
        <v>-0.96515560896181041</v>
      </c>
      <c r="X11">
        <f>STANDARDIZE(K11,Without_Outliers!$Y$6,Without_Outliers!$Y$9)</f>
        <v>-0.49638056685132675</v>
      </c>
      <c r="Y11">
        <f>STANDARDIZE(L11,Without_Outliers!$Z$6,Without_Outliers!$Z$9)</f>
        <v>-0.82021129619788569</v>
      </c>
    </row>
    <row r="12" spans="1:25" x14ac:dyDescent="0.45">
      <c r="A12">
        <v>8.5</v>
      </c>
      <c r="B12">
        <v>0.28000000000000003</v>
      </c>
      <c r="C12">
        <v>0.56000000000000005</v>
      </c>
      <c r="D12">
        <v>1.8</v>
      </c>
      <c r="E12">
        <v>9.1999999999999998E-2</v>
      </c>
      <c r="F12">
        <v>35</v>
      </c>
      <c r="G12">
        <v>103</v>
      </c>
      <c r="H12">
        <v>0.99690000000000001</v>
      </c>
      <c r="I12">
        <v>3.3</v>
      </c>
      <c r="J12">
        <v>0.75</v>
      </c>
      <c r="K12">
        <v>10.5</v>
      </c>
      <c r="L12">
        <v>7</v>
      </c>
      <c r="N12">
        <f>STANDARDIZE(A12,Without_Outliers!$O$6,Without_Outliers!$O$9)</f>
        <v>0.22913679000541437</v>
      </c>
      <c r="O12">
        <f>STANDARDIZE(B12,Without_Outliers!$P$6,Without_Outliers!$P$9)</f>
        <v>-1.4556261913647295</v>
      </c>
      <c r="P12">
        <f>STANDARDIZE(C12,Without_Outliers!$Q$6,Without_Outliers!$Q$9)</f>
        <v>1.6999728636791394</v>
      </c>
      <c r="Q12">
        <f>STANDARDIZE(D12,Without_Outliers!$R$6,Without_Outliers!$R$9)</f>
        <v>-0.87014119438519943</v>
      </c>
      <c r="R12">
        <f>STANDARDIZE(E12,Without_Outliers!$S$6,Without_Outliers!$S$9)</f>
        <v>0.90753762494200696</v>
      </c>
      <c r="S12">
        <f>STANDARDIZE(F12,Without_Outliers!$T$6,Without_Outliers!$T$9)</f>
        <v>2.2733636794236323</v>
      </c>
      <c r="T12">
        <f>STANDARDIZE(G12,Without_Outliers!$U$6,Without_Outliers!$U$9)</f>
        <v>2.2876398499117911</v>
      </c>
      <c r="U12">
        <f>STANDARDIZE(H12,Without_Outliers!$V$6,Without_Outliers!$V$9)</f>
        <v>0.22658369426947519</v>
      </c>
      <c r="V12">
        <f>STANDARDIZE(I12,Without_Outliers!$W$6,Without_Outliers!$W$9)</f>
        <v>-0.17173763167504344</v>
      </c>
      <c r="W12">
        <f>STANDARDIZE(J12,Without_Outliers!$X$6,Without_Outliers!$X$9)</f>
        <v>1.0364829213260576</v>
      </c>
      <c r="X12">
        <f>STANDARDIZE(K12,Without_Outliers!$Y$6,Without_Outliers!$Y$9)</f>
        <v>0.10171257427496733</v>
      </c>
      <c r="Y12">
        <f>STANDARDIZE(L12,Without_Outliers!$Z$6,Without_Outliers!$Z$9)</f>
        <v>1.7540287232237883</v>
      </c>
    </row>
    <row r="13" spans="1:25" x14ac:dyDescent="0.45">
      <c r="A13">
        <v>8.9</v>
      </c>
      <c r="B13">
        <v>0.22</v>
      </c>
      <c r="C13">
        <v>0.48</v>
      </c>
      <c r="D13">
        <v>1.8</v>
      </c>
      <c r="E13">
        <v>7.6999999999999999E-2</v>
      </c>
      <c r="F13">
        <v>29</v>
      </c>
      <c r="G13">
        <v>60</v>
      </c>
      <c r="H13">
        <v>0.99680000000000002</v>
      </c>
      <c r="I13">
        <v>3.39</v>
      </c>
      <c r="J13">
        <v>0.53</v>
      </c>
      <c r="K13">
        <v>9.4</v>
      </c>
      <c r="L13">
        <v>6</v>
      </c>
      <c r="N13">
        <f>STANDARDIZE(A13,Without_Outliers!$O$6,Without_Outliers!$O$9)</f>
        <v>0.49789677919265818</v>
      </c>
      <c r="O13">
        <f>STANDARDIZE(B13,Without_Outliers!$P$6,Without_Outliers!$P$9)</f>
        <v>-1.8154249494724255</v>
      </c>
      <c r="P13">
        <f>STANDARDIZE(C13,Without_Outliers!$Q$6,Without_Outliers!$Q$9)</f>
        <v>1.2619280581673913</v>
      </c>
      <c r="Q13">
        <f>STANDARDIZE(D13,Without_Outliers!$R$6,Without_Outliers!$R$9)</f>
        <v>-0.87014119438519943</v>
      </c>
      <c r="R13">
        <f>STANDARDIZE(E13,Without_Outliers!$S$6,Without_Outliers!$S$9)</f>
        <v>-9.3037649152812277E-2</v>
      </c>
      <c r="S13">
        <f>STANDARDIZE(F13,Without_Outliers!$T$6,Without_Outliers!$T$9)</f>
        <v>1.5942528178766655</v>
      </c>
      <c r="T13">
        <f>STANDARDIZE(G13,Without_Outliers!$U$6,Without_Outliers!$U$9)</f>
        <v>0.66953532247526026</v>
      </c>
      <c r="U13">
        <f>STANDARDIZE(H13,Without_Outliers!$V$6,Without_Outliers!$V$9)</f>
        <v>0.16564677106621828</v>
      </c>
      <c r="V13">
        <f>STANDARDIZE(I13,Without_Outliers!$W$6,Without_Outliers!$W$9)</f>
        <v>0.4873002030282455</v>
      </c>
      <c r="W13">
        <f>STANDARDIZE(J13,Without_Outliers!$X$6,Without_Outliers!$X$9)</f>
        <v>-0.87812784677538125</v>
      </c>
      <c r="X13">
        <f>STANDARDIZE(K13,Without_Outliers!$Y$6,Without_Outliers!$Y$9)</f>
        <v>-0.99479151778990538</v>
      </c>
      <c r="Y13">
        <f>STANDARDIZE(L13,Without_Outliers!$Z$6,Without_Outliers!$Z$9)</f>
        <v>0.46690871351295138</v>
      </c>
    </row>
    <row r="14" spans="1:25" x14ac:dyDescent="0.45">
      <c r="A14">
        <v>7.6</v>
      </c>
      <c r="B14">
        <v>0.39</v>
      </c>
      <c r="C14">
        <v>0.31</v>
      </c>
      <c r="D14">
        <v>2.2999999999999998</v>
      </c>
      <c r="E14">
        <v>8.1999999999999906E-2</v>
      </c>
      <c r="F14">
        <v>23</v>
      </c>
      <c r="G14">
        <v>71</v>
      </c>
      <c r="H14">
        <v>0.99819999999999998</v>
      </c>
      <c r="I14">
        <v>3.52</v>
      </c>
      <c r="J14">
        <v>0.65</v>
      </c>
      <c r="K14">
        <v>9.6999999999999993</v>
      </c>
      <c r="L14">
        <v>5</v>
      </c>
      <c r="N14">
        <f>STANDARDIZE(A14,Without_Outliers!$O$6,Without_Outliers!$O$9)</f>
        <v>-0.37557318566588388</v>
      </c>
      <c r="O14">
        <f>STANDARDIZE(B14,Without_Outliers!$P$6,Without_Outliers!$P$9)</f>
        <v>-0.79599513483395412</v>
      </c>
      <c r="P14">
        <f>STANDARDIZE(C14,Without_Outliers!$Q$6,Without_Outliers!$Q$9)</f>
        <v>0.33108284645492764</v>
      </c>
      <c r="Q14">
        <f>STANDARDIZE(D14,Without_Outliers!$R$6,Without_Outliers!$R$9)</f>
        <v>0.23183100978030804</v>
      </c>
      <c r="R14">
        <f>STANDARDIZE(E14,Without_Outliers!$S$6,Without_Outliers!$S$9)</f>
        <v>0.24048744221212129</v>
      </c>
      <c r="S14">
        <f>STANDARDIZE(F14,Without_Outliers!$T$6,Without_Outliers!$T$9)</f>
        <v>0.91514195632969864</v>
      </c>
      <c r="T14">
        <f>STANDARDIZE(G14,Without_Outliers!$U$6,Without_Outliers!$U$9)</f>
        <v>1.0834690387962334</v>
      </c>
      <c r="U14">
        <f>STANDARDIZE(H14,Without_Outliers!$V$6,Without_Outliers!$V$9)</f>
        <v>1.0187636959118829</v>
      </c>
      <c r="V14">
        <f>STANDARDIZE(I14,Without_Outliers!$W$6,Without_Outliers!$W$9)</f>
        <v>1.4392437420441033</v>
      </c>
      <c r="W14">
        <f>STANDARDIZE(J14,Without_Outliers!$X$6,Without_Outliers!$X$9)</f>
        <v>0.16620529946176732</v>
      </c>
      <c r="X14">
        <f>STANDARDIZE(K14,Without_Outliers!$Y$6,Without_Outliers!$Y$9)</f>
        <v>-0.69574494722675928</v>
      </c>
      <c r="Y14">
        <f>STANDARDIZE(L14,Without_Outliers!$Z$6,Without_Outliers!$Z$9)</f>
        <v>-0.82021129619788569</v>
      </c>
    </row>
    <row r="15" spans="1:25" x14ac:dyDescent="0.45">
      <c r="A15">
        <v>7.9</v>
      </c>
      <c r="B15">
        <v>0.43</v>
      </c>
      <c r="C15">
        <v>0.21</v>
      </c>
      <c r="D15">
        <v>1.6</v>
      </c>
      <c r="E15">
        <v>0.106</v>
      </c>
      <c r="F15">
        <v>10</v>
      </c>
      <c r="G15">
        <v>37</v>
      </c>
      <c r="H15">
        <v>0.99660000000000004</v>
      </c>
      <c r="I15">
        <v>3.17</v>
      </c>
      <c r="J15">
        <v>0.91</v>
      </c>
      <c r="K15">
        <v>9.5</v>
      </c>
      <c r="L15">
        <v>5</v>
      </c>
      <c r="N15">
        <f>STANDARDIZE(A15,Without_Outliers!$O$6,Without_Outliers!$O$9)</f>
        <v>-0.17400319377545073</v>
      </c>
      <c r="O15">
        <f>STANDARDIZE(B15,Without_Outliers!$P$6,Without_Outliers!$P$9)</f>
        <v>-0.55612929609549044</v>
      </c>
      <c r="P15">
        <f>STANDARDIZE(C15,Without_Outliers!$Q$6,Without_Outliers!$Q$9)</f>
        <v>-0.21647316043475689</v>
      </c>
      <c r="Q15">
        <f>STANDARDIZE(D15,Without_Outliers!$R$6,Without_Outliers!$R$9)</f>
        <v>-1.3109300760514024</v>
      </c>
      <c r="R15">
        <f>STANDARDIZE(E15,Without_Outliers!$S$6,Without_Outliers!$S$9)</f>
        <v>1.8414078807638381</v>
      </c>
      <c r="S15">
        <f>STANDARDIZE(F15,Without_Outliers!$T$6,Without_Outliers!$T$9)</f>
        <v>-0.55626491035539616</v>
      </c>
      <c r="T15">
        <f>STANDARDIZE(G15,Without_Outliers!$U$6,Without_Outliers!$U$9)</f>
        <v>-0.1959624480140468</v>
      </c>
      <c r="U15">
        <f>STANDARDIZE(H15,Without_Outliers!$V$6,Without_Outliers!$V$9)</f>
        <v>4.3772924659704435E-2</v>
      </c>
      <c r="V15">
        <f>STANDARDIZE(I15,Without_Outliers!$W$6,Without_Outliers!$W$9)</f>
        <v>-1.1236811706909013</v>
      </c>
      <c r="W15">
        <f>STANDARDIZE(J15,Without_Outliers!$X$6,Without_Outliers!$X$9)</f>
        <v>2.4289271163089228</v>
      </c>
      <c r="X15">
        <f>STANDARDIZE(K15,Without_Outliers!$Y$6,Without_Outliers!$Y$9)</f>
        <v>-0.89510932760218997</v>
      </c>
      <c r="Y15">
        <f>STANDARDIZE(L15,Without_Outliers!$Z$6,Without_Outliers!$Z$9)</f>
        <v>-0.82021129619788569</v>
      </c>
    </row>
    <row r="16" spans="1:25" x14ac:dyDescent="0.45">
      <c r="A16">
        <v>8.5</v>
      </c>
      <c r="B16">
        <v>0.49</v>
      </c>
      <c r="C16">
        <v>0.11</v>
      </c>
      <c r="D16">
        <v>2.2999999999999998</v>
      </c>
      <c r="E16">
        <v>8.4000000000000005E-2</v>
      </c>
      <c r="F16">
        <v>9</v>
      </c>
      <c r="G16">
        <v>67</v>
      </c>
      <c r="H16">
        <v>0.99680000000000002</v>
      </c>
      <c r="I16">
        <v>3.17</v>
      </c>
      <c r="J16">
        <v>0.53</v>
      </c>
      <c r="K16">
        <v>9.4</v>
      </c>
      <c r="L16">
        <v>5</v>
      </c>
      <c r="N16">
        <f>STANDARDIZE(A16,Without_Outliers!$O$6,Without_Outliers!$O$9)</f>
        <v>0.22913679000541437</v>
      </c>
      <c r="O16">
        <f>STANDARDIZE(B16,Without_Outliers!$P$6,Without_Outliers!$P$9)</f>
        <v>-0.19633053798779473</v>
      </c>
      <c r="P16">
        <f>STANDARDIZE(C16,Without_Outliers!$Q$6,Without_Outliers!$Q$9)</f>
        <v>-0.76402916732444148</v>
      </c>
      <c r="Q16">
        <f>STANDARDIZE(D16,Without_Outliers!$R$6,Without_Outliers!$R$9)</f>
        <v>0.23183100978030804</v>
      </c>
      <c r="R16">
        <f>STANDARDIZE(E16,Without_Outliers!$S$6,Without_Outliers!$S$9)</f>
        <v>0.37389747875810381</v>
      </c>
      <c r="S16">
        <f>STANDARDIZE(F16,Without_Outliers!$T$6,Without_Outliers!$T$9)</f>
        <v>-0.66945005394655732</v>
      </c>
      <c r="T16">
        <f>STANDARDIZE(G16,Without_Outliers!$U$6,Without_Outliers!$U$9)</f>
        <v>0.93294768740678857</v>
      </c>
      <c r="U16">
        <f>STANDARDIZE(H16,Without_Outliers!$V$6,Without_Outliers!$V$9)</f>
        <v>0.16564677106621828</v>
      </c>
      <c r="V16">
        <f>STANDARDIZE(I16,Without_Outliers!$W$6,Without_Outliers!$W$9)</f>
        <v>-1.1236811706909013</v>
      </c>
      <c r="W16">
        <f>STANDARDIZE(J16,Without_Outliers!$X$6,Without_Outliers!$X$9)</f>
        <v>-0.87812784677538125</v>
      </c>
      <c r="X16">
        <f>STANDARDIZE(K16,Without_Outliers!$Y$6,Without_Outliers!$Y$9)</f>
        <v>-0.99479151778990538</v>
      </c>
      <c r="Y16">
        <f>STANDARDIZE(L16,Without_Outliers!$Z$6,Without_Outliers!$Z$9)</f>
        <v>-0.82021129619788569</v>
      </c>
    </row>
    <row r="17" spans="1:25" x14ac:dyDescent="0.45">
      <c r="A17">
        <v>6.9</v>
      </c>
      <c r="B17">
        <v>0.4</v>
      </c>
      <c r="C17">
        <v>0.14000000000000001</v>
      </c>
      <c r="D17">
        <v>2.4</v>
      </c>
      <c r="E17">
        <v>8.5000000000000006E-2</v>
      </c>
      <c r="F17">
        <v>21</v>
      </c>
      <c r="G17">
        <v>40</v>
      </c>
      <c r="H17">
        <v>0.99680000000000002</v>
      </c>
      <c r="I17">
        <v>3.43</v>
      </c>
      <c r="J17">
        <v>0.63</v>
      </c>
      <c r="K17">
        <v>9.6999999999999993</v>
      </c>
      <c r="L17">
        <v>6</v>
      </c>
      <c r="N17">
        <f>STANDARDIZE(A17,Without_Outliers!$O$6,Without_Outliers!$O$9)</f>
        <v>-0.8459031667435597</v>
      </c>
      <c r="O17">
        <f>STANDARDIZE(B17,Without_Outliers!$P$6,Without_Outliers!$P$9)</f>
        <v>-0.73602867514933812</v>
      </c>
      <c r="P17">
        <f>STANDARDIZE(C17,Without_Outliers!$Q$6,Without_Outliers!$Q$9)</f>
        <v>-0.5997623652575359</v>
      </c>
      <c r="Q17">
        <f>STANDARDIZE(D17,Without_Outliers!$R$6,Without_Outliers!$R$9)</f>
        <v>0.4522254506134098</v>
      </c>
      <c r="R17">
        <f>STANDARDIZE(E17,Without_Outliers!$S$6,Without_Outliers!$S$9)</f>
        <v>0.44060249703109178</v>
      </c>
      <c r="S17">
        <f>STANDARDIZE(F17,Without_Outliers!$T$6,Without_Outliers!$T$9)</f>
        <v>0.68877166914737631</v>
      </c>
      <c r="T17">
        <f>STANDARDIZE(G17,Without_Outliers!$U$6,Without_Outliers!$U$9)</f>
        <v>-8.3071434471963274E-2</v>
      </c>
      <c r="U17">
        <f>STANDARDIZE(H17,Without_Outliers!$V$6,Without_Outliers!$V$9)</f>
        <v>0.16564677106621828</v>
      </c>
      <c r="V17">
        <f>STANDARDIZE(I17,Without_Outliers!$W$6,Without_Outliers!$W$9)</f>
        <v>0.78020590734081763</v>
      </c>
      <c r="W17">
        <f>STANDARDIZE(J17,Without_Outliers!$X$6,Without_Outliers!$X$9)</f>
        <v>-7.8502249110909399E-3</v>
      </c>
      <c r="X17">
        <f>STANDARDIZE(K17,Without_Outliers!$Y$6,Without_Outliers!$Y$9)</f>
        <v>-0.69574494722675928</v>
      </c>
      <c r="Y17">
        <f>STANDARDIZE(L17,Without_Outliers!$Z$6,Without_Outliers!$Z$9)</f>
        <v>0.46690871351295138</v>
      </c>
    </row>
    <row r="18" spans="1:25" x14ac:dyDescent="0.45">
      <c r="A18">
        <v>6.3</v>
      </c>
      <c r="B18">
        <v>0.39</v>
      </c>
      <c r="C18">
        <v>0.16</v>
      </c>
      <c r="D18">
        <v>1.4</v>
      </c>
      <c r="E18">
        <v>0.08</v>
      </c>
      <c r="F18">
        <v>11</v>
      </c>
      <c r="G18">
        <v>23</v>
      </c>
      <c r="H18">
        <v>0.99550000000000005</v>
      </c>
      <c r="I18">
        <v>3.34</v>
      </c>
      <c r="J18">
        <v>0.56000000000000005</v>
      </c>
      <c r="K18">
        <v>9.3000000000000007</v>
      </c>
      <c r="L18">
        <v>5</v>
      </c>
      <c r="N18">
        <f>STANDARDIZE(A18,Without_Outliers!$O$6,Without_Outliers!$O$9)</f>
        <v>-1.2490431505244253</v>
      </c>
      <c r="O18">
        <f>STANDARDIZE(B18,Without_Outliers!$P$6,Without_Outliers!$P$9)</f>
        <v>-0.79599513483395412</v>
      </c>
      <c r="P18">
        <f>STANDARDIZE(C18,Without_Outliers!$Q$6,Without_Outliers!$Q$9)</f>
        <v>-0.49025116387959911</v>
      </c>
      <c r="Q18">
        <f>STANDARDIZE(D18,Without_Outliers!$R$6,Without_Outliers!$R$9)</f>
        <v>-1.751718957717606</v>
      </c>
      <c r="R18">
        <f>STANDARDIZE(E18,Without_Outliers!$S$6,Without_Outliers!$S$9)</f>
        <v>0.10707740566615175</v>
      </c>
      <c r="S18">
        <f>STANDARDIZE(F18,Without_Outliers!$T$6,Without_Outliers!$T$9)</f>
        <v>-0.44307976676423499</v>
      </c>
      <c r="T18">
        <f>STANDARDIZE(G18,Without_Outliers!$U$6,Without_Outliers!$U$9)</f>
        <v>-0.72278717787710334</v>
      </c>
      <c r="U18">
        <f>STANDARDIZE(H18,Without_Outliers!$V$6,Without_Outliers!$V$9)</f>
        <v>-0.62653323057618937</v>
      </c>
      <c r="V18">
        <f>STANDARDIZE(I18,Without_Outliers!$W$6,Without_Outliers!$W$9)</f>
        <v>0.12116807263752871</v>
      </c>
      <c r="W18">
        <f>STANDARDIZE(J18,Without_Outliers!$X$6,Without_Outliers!$X$9)</f>
        <v>-0.61704456021609388</v>
      </c>
      <c r="X18">
        <f>STANDARDIZE(K18,Without_Outliers!$Y$6,Without_Outliers!$Y$9)</f>
        <v>-1.0944737079776208</v>
      </c>
      <c r="Y18">
        <f>STANDARDIZE(L18,Without_Outliers!$Z$6,Without_Outliers!$Z$9)</f>
        <v>-0.82021129619788569</v>
      </c>
    </row>
    <row r="19" spans="1:25" x14ac:dyDescent="0.45">
      <c r="A19">
        <v>7.6</v>
      </c>
      <c r="B19">
        <v>0.41</v>
      </c>
      <c r="C19">
        <v>0.24</v>
      </c>
      <c r="D19">
        <v>1.8</v>
      </c>
      <c r="E19">
        <v>0.08</v>
      </c>
      <c r="F19">
        <v>4</v>
      </c>
      <c r="G19">
        <v>11</v>
      </c>
      <c r="H19">
        <v>0.99619999999999997</v>
      </c>
      <c r="I19">
        <v>3.28</v>
      </c>
      <c r="J19">
        <v>0.59</v>
      </c>
      <c r="K19">
        <v>9.5</v>
      </c>
      <c r="L19">
        <v>5</v>
      </c>
      <c r="N19">
        <f>STANDARDIZE(A19,Without_Outliers!$O$6,Without_Outliers!$O$9)</f>
        <v>-0.37557318566588388</v>
      </c>
      <c r="O19">
        <f>STANDARDIZE(B19,Without_Outliers!$P$6,Without_Outliers!$P$9)</f>
        <v>-0.67606221546472245</v>
      </c>
      <c r="P19">
        <f>STANDARDIZE(C19,Without_Outliers!$Q$6,Without_Outliers!$Q$9)</f>
        <v>-5.2206358367851535E-2</v>
      </c>
      <c r="Q19">
        <f>STANDARDIZE(D19,Without_Outliers!$R$6,Without_Outliers!$R$9)</f>
        <v>-0.87014119438519943</v>
      </c>
      <c r="R19">
        <f>STANDARDIZE(E19,Without_Outliers!$S$6,Without_Outliers!$S$9)</f>
        <v>0.10707740566615175</v>
      </c>
      <c r="S19">
        <f>STANDARDIZE(F19,Without_Outliers!$T$6,Without_Outliers!$T$9)</f>
        <v>-1.235375771902363</v>
      </c>
      <c r="T19">
        <f>STANDARDIZE(G19,Without_Outliers!$U$6,Without_Outliers!$U$9)</f>
        <v>-1.1743512320454375</v>
      </c>
      <c r="U19">
        <f>STANDARDIZE(H19,Without_Outliers!$V$6,Without_Outliers!$V$9)</f>
        <v>-0.19997476815339091</v>
      </c>
      <c r="V19">
        <f>STANDARDIZE(I19,Without_Outliers!$W$6,Without_Outliers!$W$9)</f>
        <v>-0.31819048383132953</v>
      </c>
      <c r="W19">
        <f>STANDARDIZE(J19,Without_Outliers!$X$6,Without_Outliers!$X$9)</f>
        <v>-0.35596127365680746</v>
      </c>
      <c r="X19">
        <f>STANDARDIZE(K19,Without_Outliers!$Y$6,Without_Outliers!$Y$9)</f>
        <v>-0.89510932760218997</v>
      </c>
      <c r="Y19">
        <f>STANDARDIZE(L19,Without_Outliers!$Z$6,Without_Outliers!$Z$9)</f>
        <v>-0.82021129619788569</v>
      </c>
    </row>
    <row r="20" spans="1:25" x14ac:dyDescent="0.45">
      <c r="A20">
        <v>7.1</v>
      </c>
      <c r="B20">
        <v>0.71</v>
      </c>
      <c r="C20">
        <v>0</v>
      </c>
      <c r="D20">
        <v>1.9</v>
      </c>
      <c r="E20">
        <v>0.08</v>
      </c>
      <c r="F20">
        <v>14</v>
      </c>
      <c r="G20">
        <v>35</v>
      </c>
      <c r="H20">
        <v>0.99719999999999998</v>
      </c>
      <c r="I20">
        <v>3.47</v>
      </c>
      <c r="J20">
        <v>0.55000000000000004</v>
      </c>
      <c r="K20">
        <v>9.4</v>
      </c>
      <c r="L20">
        <v>5</v>
      </c>
      <c r="N20">
        <f>STANDARDIZE(A20,Without_Outliers!$O$6,Without_Outliers!$O$9)</f>
        <v>-0.71152317214993832</v>
      </c>
      <c r="O20">
        <f>STANDARDIZE(B20,Without_Outliers!$P$6,Without_Outliers!$P$9)</f>
        <v>1.1229315750737561</v>
      </c>
      <c r="P20">
        <f>STANDARDIZE(C20,Without_Outliers!$Q$6,Without_Outliers!$Q$9)</f>
        <v>-1.3663407749030942</v>
      </c>
      <c r="Q20">
        <f>STANDARDIZE(D20,Without_Outliers!$R$6,Without_Outliers!$R$9)</f>
        <v>-0.6497467535520981</v>
      </c>
      <c r="R20">
        <f>STANDARDIZE(E20,Without_Outliers!$S$6,Without_Outliers!$S$9)</f>
        <v>0.10707740566615175</v>
      </c>
      <c r="S20">
        <f>STANDARDIZE(F20,Without_Outliers!$T$6,Without_Outliers!$T$9)</f>
        <v>-0.1035243359907516</v>
      </c>
      <c r="T20">
        <f>STANDARDIZE(G20,Without_Outliers!$U$6,Without_Outliers!$U$9)</f>
        <v>-0.27122312370876916</v>
      </c>
      <c r="U20">
        <f>STANDARDIZE(H20,Without_Outliers!$V$6,Without_Outliers!$V$9)</f>
        <v>0.409394463879246</v>
      </c>
      <c r="V20">
        <f>STANDARDIZE(I20,Without_Outliers!$W$6,Without_Outliers!$W$9)</f>
        <v>1.0731116116533899</v>
      </c>
      <c r="W20">
        <f>STANDARDIZE(J20,Without_Outliers!$X$6,Without_Outliers!$X$9)</f>
        <v>-0.70407232240252304</v>
      </c>
      <c r="X20">
        <f>STANDARDIZE(K20,Without_Outliers!$Y$6,Without_Outliers!$Y$9)</f>
        <v>-0.99479151778990538</v>
      </c>
      <c r="Y20">
        <f>STANDARDIZE(L20,Without_Outliers!$Z$6,Without_Outliers!$Z$9)</f>
        <v>-0.82021129619788569</v>
      </c>
    </row>
    <row r="21" spans="1:25" x14ac:dyDescent="0.45">
      <c r="A21">
        <v>7.8</v>
      </c>
      <c r="B21">
        <v>0.64500000000000002</v>
      </c>
      <c r="C21">
        <v>0</v>
      </c>
      <c r="D21">
        <v>2</v>
      </c>
      <c r="E21">
        <v>8.1999999999999906E-2</v>
      </c>
      <c r="F21">
        <v>8</v>
      </c>
      <c r="G21">
        <v>16</v>
      </c>
      <c r="H21">
        <v>0.99639999999999995</v>
      </c>
      <c r="I21">
        <v>3.38</v>
      </c>
      <c r="J21">
        <v>0.59</v>
      </c>
      <c r="K21">
        <v>9.8000000000000007</v>
      </c>
      <c r="L21">
        <v>6</v>
      </c>
      <c r="N21">
        <f>STANDARDIZE(A21,Without_Outliers!$O$6,Without_Outliers!$O$9)</f>
        <v>-0.241193191072262</v>
      </c>
      <c r="O21">
        <f>STANDARDIZE(B21,Without_Outliers!$P$6,Without_Outliers!$P$9)</f>
        <v>0.73314958712375267</v>
      </c>
      <c r="P21">
        <f>STANDARDIZE(C21,Without_Outliers!$Q$6,Without_Outliers!$Q$9)</f>
        <v>-1.3663407749030942</v>
      </c>
      <c r="Q21">
        <f>STANDARDIZE(D21,Without_Outliers!$R$6,Without_Outliers!$R$9)</f>
        <v>-0.42935231271899632</v>
      </c>
      <c r="R21">
        <f>STANDARDIZE(E21,Without_Outliers!$S$6,Without_Outliers!$S$9)</f>
        <v>0.24048744221212129</v>
      </c>
      <c r="S21">
        <f>STANDARDIZE(F21,Without_Outliers!$T$6,Without_Outliers!$T$9)</f>
        <v>-0.78263519753771837</v>
      </c>
      <c r="T21">
        <f>STANDARDIZE(G21,Without_Outliers!$U$6,Without_Outliers!$U$9)</f>
        <v>-0.98619954280863154</v>
      </c>
      <c r="U21">
        <f>STANDARDIZE(H21,Without_Outliers!$V$6,Without_Outliers!$V$9)</f>
        <v>-7.8100921746877064E-2</v>
      </c>
      <c r="V21">
        <f>STANDARDIZE(I21,Without_Outliers!$W$6,Without_Outliers!$W$9)</f>
        <v>0.41407377695010089</v>
      </c>
      <c r="W21">
        <f>STANDARDIZE(J21,Without_Outliers!$X$6,Without_Outliers!$X$9)</f>
        <v>-0.35596127365680746</v>
      </c>
      <c r="X21">
        <f>STANDARDIZE(K21,Without_Outliers!$Y$6,Without_Outliers!$Y$9)</f>
        <v>-0.5960627570390421</v>
      </c>
      <c r="Y21">
        <f>STANDARDIZE(L21,Without_Outliers!$Z$6,Without_Outliers!$Z$9)</f>
        <v>0.46690871351295138</v>
      </c>
    </row>
    <row r="22" spans="1:25" x14ac:dyDescent="0.45">
      <c r="A22">
        <v>6.7</v>
      </c>
      <c r="B22">
        <v>0.67500000000000004</v>
      </c>
      <c r="C22">
        <v>7.0000000000000007E-2</v>
      </c>
      <c r="D22">
        <v>2.4</v>
      </c>
      <c r="E22">
        <v>8.8999999999999996E-2</v>
      </c>
      <c r="F22">
        <v>17</v>
      </c>
      <c r="G22">
        <v>82</v>
      </c>
      <c r="H22">
        <v>0.99580000000000002</v>
      </c>
      <c r="I22">
        <v>3.35</v>
      </c>
      <c r="J22">
        <v>0.54</v>
      </c>
      <c r="K22">
        <v>10.1</v>
      </c>
      <c r="L22">
        <v>5</v>
      </c>
      <c r="N22">
        <f>STANDARDIZE(A22,Without_Outliers!$O$6,Without_Outliers!$O$9)</f>
        <v>-0.98028316133718152</v>
      </c>
      <c r="O22">
        <f>STANDARDIZE(B22,Without_Outliers!$P$6,Without_Outliers!$P$9)</f>
        <v>0.91304896617760067</v>
      </c>
      <c r="P22">
        <f>STANDARDIZE(C22,Without_Outliers!$Q$6,Without_Outliers!$Q$9)</f>
        <v>-0.98305157008031518</v>
      </c>
      <c r="Q22">
        <f>STANDARDIZE(D22,Without_Outliers!$R$6,Without_Outliers!$R$9)</f>
        <v>0.4522254506134098</v>
      </c>
      <c r="R22">
        <f>STANDARDIZE(E22,Without_Outliers!$S$6,Without_Outliers!$S$9)</f>
        <v>0.70742257012304288</v>
      </c>
      <c r="S22">
        <f>STANDARDIZE(F22,Without_Outliers!$T$6,Without_Outliers!$T$9)</f>
        <v>0.23603109478273182</v>
      </c>
      <c r="T22">
        <f>STANDARDIZE(G22,Without_Outliers!$U$6,Without_Outliers!$U$9)</f>
        <v>1.4974027551172062</v>
      </c>
      <c r="U22">
        <f>STANDARDIZE(H22,Without_Outliers!$V$6,Without_Outliers!$V$9)</f>
        <v>-0.4437224609664186</v>
      </c>
      <c r="V22">
        <f>STANDARDIZE(I22,Without_Outliers!$W$6,Without_Outliers!$W$9)</f>
        <v>0.19439449871567338</v>
      </c>
      <c r="W22">
        <f>STANDARDIZE(J22,Without_Outliers!$X$6,Without_Outliers!$X$9)</f>
        <v>-0.79110008458895209</v>
      </c>
      <c r="X22">
        <f>STANDARDIZE(K22,Without_Outliers!$Y$6,Without_Outliers!$Y$9)</f>
        <v>-0.29701618647589595</v>
      </c>
      <c r="Y22">
        <f>STANDARDIZE(L22,Without_Outliers!$Z$6,Without_Outliers!$Z$9)</f>
        <v>-0.82021129619788569</v>
      </c>
    </row>
    <row r="23" spans="1:25" x14ac:dyDescent="0.45">
      <c r="A23">
        <v>6.9</v>
      </c>
      <c r="B23">
        <v>0.68500000000000005</v>
      </c>
      <c r="C23">
        <v>0</v>
      </c>
      <c r="D23">
        <v>2.5</v>
      </c>
      <c r="E23">
        <v>0.105</v>
      </c>
      <c r="F23">
        <v>22</v>
      </c>
      <c r="G23">
        <v>37</v>
      </c>
      <c r="H23">
        <v>0.99660000000000004</v>
      </c>
      <c r="I23">
        <v>3.46</v>
      </c>
      <c r="J23">
        <v>0.56999999999999995</v>
      </c>
      <c r="K23">
        <v>10.6</v>
      </c>
      <c r="L23">
        <v>6</v>
      </c>
      <c r="N23">
        <f>STANDARDIZE(A23,Without_Outliers!$O$6,Without_Outliers!$O$9)</f>
        <v>-0.8459031667435597</v>
      </c>
      <c r="O23">
        <f>STANDARDIZE(B23,Without_Outliers!$P$6,Without_Outliers!$P$9)</f>
        <v>0.97301542586221668</v>
      </c>
      <c r="P23">
        <f>STANDARDIZE(C23,Without_Outliers!$Q$6,Without_Outliers!$Q$9)</f>
        <v>-1.3663407749030942</v>
      </c>
      <c r="Q23">
        <f>STANDARDIZE(D23,Without_Outliers!$R$6,Without_Outliers!$R$9)</f>
        <v>0.67261989144651158</v>
      </c>
      <c r="R23">
        <f>STANDARDIZE(E23,Without_Outliers!$S$6,Without_Outliers!$S$9)</f>
        <v>1.7747028624908501</v>
      </c>
      <c r="S23">
        <f>STANDARDIZE(F23,Without_Outliers!$T$6,Without_Outliers!$T$9)</f>
        <v>0.80195681273853747</v>
      </c>
      <c r="T23">
        <f>STANDARDIZE(G23,Without_Outliers!$U$6,Without_Outliers!$U$9)</f>
        <v>-0.1959624480140468</v>
      </c>
      <c r="U23">
        <f>STANDARDIZE(H23,Without_Outliers!$V$6,Without_Outliers!$V$9)</f>
        <v>4.3772924659704435E-2</v>
      </c>
      <c r="V23">
        <f>STANDARDIZE(I23,Without_Outliers!$W$6,Without_Outliers!$W$9)</f>
        <v>0.99988518557524519</v>
      </c>
      <c r="W23">
        <f>STANDARDIZE(J23,Without_Outliers!$X$6,Without_Outliers!$X$9)</f>
        <v>-0.53001679802966573</v>
      </c>
      <c r="X23">
        <f>STANDARDIZE(K23,Without_Outliers!$Y$6,Without_Outliers!$Y$9)</f>
        <v>0.2013947644626827</v>
      </c>
      <c r="Y23">
        <f>STANDARDIZE(L23,Without_Outliers!$Z$6,Without_Outliers!$Z$9)</f>
        <v>0.46690871351295138</v>
      </c>
    </row>
    <row r="24" spans="1:25" x14ac:dyDescent="0.45">
      <c r="A24">
        <v>8.3000000000000007</v>
      </c>
      <c r="B24">
        <v>0.65500000000000003</v>
      </c>
      <c r="C24">
        <v>0.12</v>
      </c>
      <c r="D24">
        <v>2.2999999999999998</v>
      </c>
      <c r="E24">
        <v>8.3000000000000004E-2</v>
      </c>
      <c r="F24">
        <v>15</v>
      </c>
      <c r="G24">
        <v>113</v>
      </c>
      <c r="H24">
        <v>0.99660000000000004</v>
      </c>
      <c r="I24">
        <v>3.17</v>
      </c>
      <c r="J24">
        <v>0.66</v>
      </c>
      <c r="K24">
        <v>9.8000000000000007</v>
      </c>
      <c r="L24">
        <v>5</v>
      </c>
      <c r="N24">
        <f>STANDARDIZE(A24,Without_Outliers!$O$6,Without_Outliers!$O$9)</f>
        <v>9.4756795411793063E-2</v>
      </c>
      <c r="O24">
        <f>STANDARDIZE(B24,Without_Outliers!$P$6,Without_Outliers!$P$9)</f>
        <v>0.79311604680836867</v>
      </c>
      <c r="P24">
        <f>STANDARDIZE(C24,Without_Outliers!$Q$6,Without_Outliers!$Q$9)</f>
        <v>-0.70927356663547292</v>
      </c>
      <c r="Q24">
        <f>STANDARDIZE(D24,Without_Outliers!$R$6,Without_Outliers!$R$9)</f>
        <v>0.23183100978030804</v>
      </c>
      <c r="R24">
        <f>STANDARDIZE(E24,Without_Outliers!$S$6,Without_Outliers!$S$9)</f>
        <v>0.30719246048511578</v>
      </c>
      <c r="S24">
        <f>STANDARDIZE(F24,Without_Outliers!$T$6,Without_Outliers!$T$9)</f>
        <v>9.6608076004095402E-3</v>
      </c>
      <c r="T24">
        <f>STANDARDIZE(G24,Without_Outliers!$U$6,Without_Outliers!$U$9)</f>
        <v>2.6639432283854023</v>
      </c>
      <c r="U24">
        <f>STANDARDIZE(H24,Without_Outliers!$V$6,Without_Outliers!$V$9)</f>
        <v>4.3772924659704435E-2</v>
      </c>
      <c r="V24">
        <f>STANDARDIZE(I24,Without_Outliers!$W$6,Without_Outliers!$W$9)</f>
        <v>-1.1236811706909013</v>
      </c>
      <c r="W24">
        <f>STANDARDIZE(J24,Without_Outliers!$X$6,Without_Outliers!$X$9)</f>
        <v>0.25323306164819648</v>
      </c>
      <c r="X24">
        <f>STANDARDIZE(K24,Without_Outliers!$Y$6,Without_Outliers!$Y$9)</f>
        <v>-0.5960627570390421</v>
      </c>
      <c r="Y24">
        <f>STANDARDIZE(L24,Without_Outliers!$Z$6,Without_Outliers!$Z$9)</f>
        <v>-0.82021129619788569</v>
      </c>
    </row>
    <row r="25" spans="1:25" x14ac:dyDescent="0.45">
      <c r="A25">
        <v>5.2</v>
      </c>
      <c r="B25">
        <v>0.32</v>
      </c>
      <c r="C25">
        <v>0.25</v>
      </c>
      <c r="D25">
        <v>1.8</v>
      </c>
      <c r="E25">
        <v>0.10299999999999999</v>
      </c>
      <c r="F25">
        <v>13</v>
      </c>
      <c r="G25">
        <v>50</v>
      </c>
      <c r="H25">
        <v>0.99570000000000003</v>
      </c>
      <c r="I25">
        <v>3.38</v>
      </c>
      <c r="J25">
        <v>0.55000000000000004</v>
      </c>
      <c r="K25">
        <v>9.1999999999999993</v>
      </c>
      <c r="L25">
        <v>5</v>
      </c>
      <c r="N25">
        <f>STANDARDIZE(A25,Without_Outliers!$O$6,Without_Outliers!$O$9)</f>
        <v>-1.9881331207893449</v>
      </c>
      <c r="O25">
        <f>STANDARDIZE(B25,Without_Outliers!$P$6,Without_Outliers!$P$9)</f>
        <v>-1.2157603526262657</v>
      </c>
      <c r="P25">
        <f>STANDARDIZE(C25,Without_Outliers!$Q$6,Without_Outliers!$Q$9)</f>
        <v>2.5492423211169618E-3</v>
      </c>
      <c r="Q25">
        <f>STANDARDIZE(D25,Without_Outliers!$R$6,Without_Outliers!$R$9)</f>
        <v>-0.87014119438519943</v>
      </c>
      <c r="R25">
        <f>STANDARDIZE(E25,Without_Outliers!$S$6,Without_Outliers!$S$9)</f>
        <v>1.641292825944874</v>
      </c>
      <c r="S25">
        <f>STANDARDIZE(F25,Without_Outliers!$T$6,Without_Outliers!$T$9)</f>
        <v>-0.21670947958191272</v>
      </c>
      <c r="T25">
        <f>STANDARDIZE(G25,Without_Outliers!$U$6,Without_Outliers!$U$9)</f>
        <v>0.29323194400164854</v>
      </c>
      <c r="U25">
        <f>STANDARDIZE(H25,Without_Outliers!$V$6,Without_Outliers!$V$9)</f>
        <v>-0.50465938416967548</v>
      </c>
      <c r="V25">
        <f>STANDARDIZE(I25,Without_Outliers!$W$6,Without_Outliers!$W$9)</f>
        <v>0.41407377695010089</v>
      </c>
      <c r="W25">
        <f>STANDARDIZE(J25,Without_Outliers!$X$6,Without_Outliers!$X$9)</f>
        <v>-0.70407232240252304</v>
      </c>
      <c r="X25">
        <f>STANDARDIZE(K25,Without_Outliers!$Y$6,Without_Outliers!$Y$9)</f>
        <v>-1.194155898165338</v>
      </c>
      <c r="Y25">
        <f>STANDARDIZE(L25,Without_Outliers!$Z$6,Without_Outliers!$Z$9)</f>
        <v>-0.82021129619788569</v>
      </c>
    </row>
    <row r="26" spans="1:25" x14ac:dyDescent="0.45">
      <c r="A26">
        <v>7.8</v>
      </c>
      <c r="B26">
        <v>0.6</v>
      </c>
      <c r="C26">
        <v>0.14000000000000001</v>
      </c>
      <c r="D26">
        <v>2.4</v>
      </c>
      <c r="E26">
        <v>8.5999999999999993E-2</v>
      </c>
      <c r="F26">
        <v>3</v>
      </c>
      <c r="G26">
        <v>15</v>
      </c>
      <c r="H26">
        <v>0.99750000000000005</v>
      </c>
      <c r="I26">
        <v>3.42</v>
      </c>
      <c r="J26">
        <v>0.6</v>
      </c>
      <c r="K26">
        <v>10.8</v>
      </c>
      <c r="L26">
        <v>6</v>
      </c>
      <c r="N26">
        <f>STANDARDIZE(A26,Without_Outliers!$O$6,Without_Outliers!$O$9)</f>
        <v>-0.241193191072262</v>
      </c>
      <c r="O26">
        <f>STANDARDIZE(B26,Without_Outliers!$P$6,Without_Outliers!$P$9)</f>
        <v>0.46330051854298065</v>
      </c>
      <c r="P26">
        <f>STANDARDIZE(C26,Without_Outliers!$Q$6,Without_Outliers!$Q$9)</f>
        <v>-0.5997623652575359</v>
      </c>
      <c r="Q26">
        <f>STANDARDIZE(D26,Without_Outliers!$R$6,Without_Outliers!$R$9)</f>
        <v>0.4522254506134098</v>
      </c>
      <c r="R26">
        <f>STANDARDIZE(E26,Without_Outliers!$S$6,Without_Outliers!$S$9)</f>
        <v>0.50730751530407892</v>
      </c>
      <c r="S26">
        <f>STANDARDIZE(F26,Without_Outliers!$T$6,Without_Outliers!$T$9)</f>
        <v>-1.3485609154935241</v>
      </c>
      <c r="T26">
        <f>STANDARDIZE(G26,Without_Outliers!$U$6,Without_Outliers!$U$9)</f>
        <v>-1.0238298806559927</v>
      </c>
      <c r="U26">
        <f>STANDARDIZE(H26,Without_Outliers!$V$6,Without_Outliers!$V$9)</f>
        <v>0.59220523348908438</v>
      </c>
      <c r="V26">
        <f>STANDARDIZE(I26,Without_Outliers!$W$6,Without_Outliers!$W$9)</f>
        <v>0.70697948126267307</v>
      </c>
      <c r="W26">
        <f>STANDARDIZE(J26,Without_Outliers!$X$6,Without_Outliers!$X$9)</f>
        <v>-0.26893351147037831</v>
      </c>
      <c r="X26">
        <f>STANDARDIZE(K26,Without_Outliers!$Y$6,Without_Outliers!$Y$9)</f>
        <v>0.40075914483811526</v>
      </c>
      <c r="Y26">
        <f>STANDARDIZE(L26,Without_Outliers!$Z$6,Without_Outliers!$Z$9)</f>
        <v>0.46690871351295138</v>
      </c>
    </row>
    <row r="27" spans="1:25" x14ac:dyDescent="0.45">
      <c r="A27">
        <v>8.1</v>
      </c>
      <c r="B27">
        <v>0.38</v>
      </c>
      <c r="C27">
        <v>0.28000000000000003</v>
      </c>
      <c r="D27">
        <v>2.1</v>
      </c>
      <c r="E27">
        <v>6.6000000000000003E-2</v>
      </c>
      <c r="F27">
        <v>13</v>
      </c>
      <c r="G27">
        <v>30</v>
      </c>
      <c r="H27">
        <v>0.99680000000000002</v>
      </c>
      <c r="I27">
        <v>3.23</v>
      </c>
      <c r="J27">
        <v>0.73</v>
      </c>
      <c r="K27">
        <v>9.6999999999999993</v>
      </c>
      <c r="L27">
        <v>7</v>
      </c>
      <c r="N27">
        <f>STANDARDIZE(A27,Without_Outliers!$O$6,Without_Outliers!$O$9)</f>
        <v>-3.9623199181829438E-2</v>
      </c>
      <c r="O27">
        <f>STANDARDIZE(B27,Without_Outliers!$P$6,Without_Outliers!$P$9)</f>
        <v>-0.85596159451857012</v>
      </c>
      <c r="P27">
        <f>STANDARDIZE(C27,Without_Outliers!$Q$6,Without_Outliers!$Q$9)</f>
        <v>0.16681604438802247</v>
      </c>
      <c r="Q27">
        <f>STANDARDIZE(D27,Without_Outliers!$R$6,Without_Outliers!$R$9)</f>
        <v>-0.20895787188589454</v>
      </c>
      <c r="R27">
        <f>STANDARDIZE(E27,Without_Outliers!$S$6,Without_Outliers!$S$9)</f>
        <v>-0.82679285015567949</v>
      </c>
      <c r="S27">
        <f>STANDARDIZE(F27,Without_Outliers!$T$6,Without_Outliers!$T$9)</f>
        <v>-0.21670947958191272</v>
      </c>
      <c r="T27">
        <f>STANDARDIZE(G27,Without_Outliers!$U$6,Without_Outliers!$U$9)</f>
        <v>-0.45937481294557503</v>
      </c>
      <c r="U27">
        <f>STANDARDIZE(H27,Without_Outliers!$V$6,Without_Outliers!$V$9)</f>
        <v>0.16564677106621828</v>
      </c>
      <c r="V27">
        <f>STANDARDIZE(I27,Without_Outliers!$W$6,Without_Outliers!$W$9)</f>
        <v>-0.6843226142220431</v>
      </c>
      <c r="W27">
        <f>STANDARDIZE(J27,Without_Outliers!$X$6,Without_Outliers!$X$9)</f>
        <v>0.86242739695319937</v>
      </c>
      <c r="X27">
        <f>STANDARDIZE(K27,Without_Outliers!$Y$6,Without_Outliers!$Y$9)</f>
        <v>-0.69574494722675928</v>
      </c>
      <c r="Y27">
        <f>STANDARDIZE(L27,Without_Outliers!$Z$6,Without_Outliers!$Z$9)</f>
        <v>1.7540287232237883</v>
      </c>
    </row>
    <row r="28" spans="1:25" x14ac:dyDescent="0.45">
      <c r="A28">
        <v>8.8000000000000007</v>
      </c>
      <c r="B28">
        <v>0.61</v>
      </c>
      <c r="C28">
        <v>0.3</v>
      </c>
      <c r="D28">
        <v>2.8</v>
      </c>
      <c r="E28">
        <v>8.7999999999999995E-2</v>
      </c>
      <c r="F28">
        <v>17</v>
      </c>
      <c r="G28">
        <v>46</v>
      </c>
      <c r="H28">
        <v>0.99760000000000004</v>
      </c>
      <c r="I28">
        <v>3.26</v>
      </c>
      <c r="J28">
        <v>0.51</v>
      </c>
      <c r="K28">
        <v>9.3000000000000007</v>
      </c>
      <c r="L28">
        <v>4</v>
      </c>
      <c r="N28">
        <f>STANDARDIZE(A28,Without_Outliers!$O$6,Without_Outliers!$O$9)</f>
        <v>0.43070678189584749</v>
      </c>
      <c r="O28">
        <f>STANDARDIZE(B28,Without_Outliers!$P$6,Without_Outliers!$P$9)</f>
        <v>0.5232669782275966</v>
      </c>
      <c r="P28">
        <f>STANDARDIZE(C28,Without_Outliers!$Q$6,Without_Outliers!$Q$9)</f>
        <v>0.27632724576595918</v>
      </c>
      <c r="Q28">
        <f>STANDARDIZE(D28,Without_Outliers!$R$6,Without_Outliers!$R$9)</f>
        <v>1.333803213945816</v>
      </c>
      <c r="R28">
        <f>STANDARDIZE(E28,Without_Outliers!$S$6,Without_Outliers!$S$9)</f>
        <v>0.64071755185005486</v>
      </c>
      <c r="S28">
        <f>STANDARDIZE(F28,Without_Outliers!$T$6,Without_Outliers!$T$9)</f>
        <v>0.23603109478273182</v>
      </c>
      <c r="T28">
        <f>STANDARDIZE(G28,Without_Outliers!$U$6,Without_Outliers!$U$9)</f>
        <v>0.14271059261220381</v>
      </c>
      <c r="U28">
        <f>STANDARDIZE(H28,Without_Outliers!$V$6,Without_Outliers!$V$9)</f>
        <v>0.65314215669234132</v>
      </c>
      <c r="V28">
        <f>STANDARDIZE(I28,Without_Outliers!$W$6,Without_Outliers!$W$9)</f>
        <v>-0.46464333598761559</v>
      </c>
      <c r="W28">
        <f>STANDARDIZE(J28,Without_Outliers!$X$6,Without_Outliers!$X$9)</f>
        <v>-1.0521833711482396</v>
      </c>
      <c r="X28">
        <f>STANDARDIZE(K28,Without_Outliers!$Y$6,Without_Outliers!$Y$9)</f>
        <v>-1.0944737079776208</v>
      </c>
      <c r="Y28">
        <f>STANDARDIZE(L28,Without_Outliers!$Z$6,Without_Outliers!$Z$9)</f>
        <v>-2.1073313059087226</v>
      </c>
    </row>
    <row r="29" spans="1:25" x14ac:dyDescent="0.45">
      <c r="A29">
        <v>6.8</v>
      </c>
      <c r="B29">
        <v>0.67</v>
      </c>
      <c r="C29">
        <v>0.02</v>
      </c>
      <c r="D29">
        <v>1.8</v>
      </c>
      <c r="E29">
        <v>0.05</v>
      </c>
      <c r="F29">
        <v>5</v>
      </c>
      <c r="G29">
        <v>11</v>
      </c>
      <c r="H29">
        <v>0.99619999999999997</v>
      </c>
      <c r="I29">
        <v>3.48</v>
      </c>
      <c r="J29">
        <v>0.52</v>
      </c>
      <c r="K29">
        <v>9.5</v>
      </c>
      <c r="L29">
        <v>5</v>
      </c>
      <c r="N29">
        <f>STANDARDIZE(A29,Without_Outliers!$O$6,Without_Outliers!$O$9)</f>
        <v>-0.91309316404037089</v>
      </c>
      <c r="O29">
        <f>STANDARDIZE(B29,Without_Outliers!$P$6,Without_Outliers!$P$9)</f>
        <v>0.88306573633529262</v>
      </c>
      <c r="P29">
        <f>STANDARDIZE(C29,Without_Outliers!$Q$6,Without_Outliers!$Q$9)</f>
        <v>-1.2568295735251576</v>
      </c>
      <c r="Q29">
        <f>STANDARDIZE(D29,Without_Outliers!$R$6,Without_Outliers!$R$9)</f>
        <v>-0.87014119438519943</v>
      </c>
      <c r="R29">
        <f>STANDARDIZE(E29,Without_Outliers!$S$6,Without_Outliers!$S$9)</f>
        <v>-1.8940731425234867</v>
      </c>
      <c r="S29">
        <f>STANDARDIZE(F29,Without_Outliers!$T$6,Without_Outliers!$T$9)</f>
        <v>-1.1221906283112018</v>
      </c>
      <c r="T29">
        <f>STANDARDIZE(G29,Without_Outliers!$U$6,Without_Outliers!$U$9)</f>
        <v>-1.1743512320454375</v>
      </c>
      <c r="U29">
        <f>STANDARDIZE(H29,Without_Outliers!$V$6,Without_Outliers!$V$9)</f>
        <v>-0.19997476815339091</v>
      </c>
      <c r="V29">
        <f>STANDARDIZE(I29,Without_Outliers!$W$6,Without_Outliers!$W$9)</f>
        <v>1.1463380377315313</v>
      </c>
      <c r="W29">
        <f>STANDARDIZE(J29,Without_Outliers!$X$6,Without_Outliers!$X$9)</f>
        <v>-0.96515560896181041</v>
      </c>
      <c r="X29">
        <f>STANDARDIZE(K29,Without_Outliers!$Y$6,Without_Outliers!$Y$9)</f>
        <v>-0.89510932760218997</v>
      </c>
      <c r="Y29">
        <f>STANDARDIZE(L29,Without_Outliers!$Z$6,Without_Outliers!$Z$9)</f>
        <v>-0.82021129619788569</v>
      </c>
    </row>
    <row r="30" spans="1:25" x14ac:dyDescent="0.45">
      <c r="A30">
        <v>7.7</v>
      </c>
      <c r="B30">
        <v>0.93500000000000005</v>
      </c>
      <c r="C30">
        <v>0.43</v>
      </c>
      <c r="D30">
        <v>2.2000000000000002</v>
      </c>
      <c r="E30">
        <v>0.114</v>
      </c>
      <c r="F30">
        <v>22</v>
      </c>
      <c r="G30">
        <v>114</v>
      </c>
      <c r="H30">
        <v>0.997</v>
      </c>
      <c r="I30">
        <v>3.25</v>
      </c>
      <c r="J30">
        <v>0.73</v>
      </c>
      <c r="K30">
        <v>9.1999999999999993</v>
      </c>
      <c r="L30">
        <v>5</v>
      </c>
      <c r="N30">
        <f>STANDARDIZE(A30,Without_Outliers!$O$6,Without_Outliers!$O$9)</f>
        <v>-0.30838318836907264</v>
      </c>
      <c r="O30">
        <f>STANDARDIZE(B30,Without_Outliers!$P$6,Without_Outliers!$P$9)</f>
        <v>2.4721769179776154</v>
      </c>
      <c r="P30">
        <f>STANDARDIZE(C30,Without_Outliers!$Q$6,Without_Outliers!$Q$9)</f>
        <v>0.98815005472254902</v>
      </c>
      <c r="Q30">
        <f>STANDARDIZE(D30,Without_Outliers!$R$6,Without_Outliers!$R$9)</f>
        <v>1.1436568947207236E-2</v>
      </c>
      <c r="R30">
        <f>STANDARDIZE(E30,Without_Outliers!$S$6,Without_Outliers!$S$9)</f>
        <v>2.3750480269477423</v>
      </c>
      <c r="S30">
        <f>STANDARDIZE(F30,Without_Outliers!$T$6,Without_Outliers!$T$9)</f>
        <v>0.80195681273853747</v>
      </c>
      <c r="T30">
        <f>STANDARDIZE(G30,Without_Outliers!$U$6,Without_Outliers!$U$9)</f>
        <v>2.7015735662327636</v>
      </c>
      <c r="U30">
        <f>STANDARDIZE(H30,Without_Outliers!$V$6,Without_Outliers!$V$9)</f>
        <v>0.28752061747273211</v>
      </c>
      <c r="V30">
        <f>STANDARDIZE(I30,Without_Outliers!$W$6,Without_Outliers!$W$9)</f>
        <v>-0.53786976206575698</v>
      </c>
      <c r="W30">
        <f>STANDARDIZE(J30,Without_Outliers!$X$6,Without_Outliers!$X$9)</f>
        <v>0.86242739695319937</v>
      </c>
      <c r="X30">
        <f>STANDARDIZE(K30,Without_Outliers!$Y$6,Without_Outliers!$Y$9)</f>
        <v>-1.194155898165338</v>
      </c>
      <c r="Y30">
        <f>STANDARDIZE(L30,Without_Outliers!$Z$6,Without_Outliers!$Z$9)</f>
        <v>-0.82021129619788569</v>
      </c>
    </row>
    <row r="31" spans="1:25" x14ac:dyDescent="0.45">
      <c r="A31">
        <v>8.6999999999999993</v>
      </c>
      <c r="B31">
        <v>0.28999999999999998</v>
      </c>
      <c r="C31">
        <v>0.52</v>
      </c>
      <c r="D31">
        <v>1.6</v>
      </c>
      <c r="E31">
        <v>0.113</v>
      </c>
      <c r="F31">
        <v>12</v>
      </c>
      <c r="G31">
        <v>37</v>
      </c>
      <c r="H31">
        <v>0.99690000000000001</v>
      </c>
      <c r="I31">
        <v>3.25</v>
      </c>
      <c r="J31">
        <v>0.57999999999999996</v>
      </c>
      <c r="K31">
        <v>9.5</v>
      </c>
      <c r="L31">
        <v>5</v>
      </c>
      <c r="N31">
        <f>STANDARDIZE(A31,Without_Outliers!$O$6,Without_Outliers!$O$9)</f>
        <v>0.36351678459903564</v>
      </c>
      <c r="O31">
        <f>STANDARDIZE(B31,Without_Outliers!$P$6,Without_Outliers!$P$9)</f>
        <v>-1.3956597316801138</v>
      </c>
      <c r="P31">
        <f>STANDARDIZE(C31,Without_Outliers!$Q$6,Without_Outliers!$Q$9)</f>
        <v>1.4809504609232653</v>
      </c>
      <c r="Q31">
        <f>STANDARDIZE(D31,Without_Outliers!$R$6,Without_Outliers!$R$9)</f>
        <v>-1.3109300760514024</v>
      </c>
      <c r="R31">
        <f>STANDARDIZE(E31,Without_Outliers!$S$6,Without_Outliers!$S$9)</f>
        <v>2.3083430086747541</v>
      </c>
      <c r="S31">
        <f>STANDARDIZE(F31,Without_Outliers!$T$6,Without_Outliers!$T$9)</f>
        <v>-0.32989462317307389</v>
      </c>
      <c r="T31">
        <f>STANDARDIZE(G31,Without_Outliers!$U$6,Without_Outliers!$U$9)</f>
        <v>-0.1959624480140468</v>
      </c>
      <c r="U31">
        <f>STANDARDIZE(H31,Without_Outliers!$V$6,Without_Outliers!$V$9)</f>
        <v>0.22658369426947519</v>
      </c>
      <c r="V31">
        <f>STANDARDIZE(I31,Without_Outliers!$W$6,Without_Outliers!$W$9)</f>
        <v>-0.53786976206575698</v>
      </c>
      <c r="W31">
        <f>STANDARDIZE(J31,Without_Outliers!$X$6,Without_Outliers!$X$9)</f>
        <v>-0.44298903584323657</v>
      </c>
      <c r="X31">
        <f>STANDARDIZE(K31,Without_Outliers!$Y$6,Without_Outliers!$Y$9)</f>
        <v>-0.89510932760218997</v>
      </c>
      <c r="Y31">
        <f>STANDARDIZE(L31,Without_Outliers!$Z$6,Without_Outliers!$Z$9)</f>
        <v>-0.82021129619788569</v>
      </c>
    </row>
    <row r="32" spans="1:25" x14ac:dyDescent="0.45">
      <c r="A32">
        <v>6.4</v>
      </c>
      <c r="B32">
        <v>0.4</v>
      </c>
      <c r="C32">
        <v>0.23</v>
      </c>
      <c r="D32">
        <v>1.6</v>
      </c>
      <c r="E32">
        <v>6.6000000000000003E-2</v>
      </c>
      <c r="F32">
        <v>5</v>
      </c>
      <c r="G32">
        <v>12</v>
      </c>
      <c r="H32">
        <v>0.99580000000000002</v>
      </c>
      <c r="I32">
        <v>3.34</v>
      </c>
      <c r="J32">
        <v>0.56000000000000005</v>
      </c>
      <c r="K32">
        <v>9.1999999999999993</v>
      </c>
      <c r="L32">
        <v>5</v>
      </c>
      <c r="N32">
        <f>STANDARDIZE(A32,Without_Outliers!$O$6,Without_Outliers!$O$9)</f>
        <v>-1.1818531532276142</v>
      </c>
      <c r="O32">
        <f>STANDARDIZE(B32,Without_Outliers!$P$6,Without_Outliers!$P$9)</f>
        <v>-0.73602867514933812</v>
      </c>
      <c r="P32">
        <f>STANDARDIZE(C32,Without_Outliers!$Q$6,Without_Outliers!$Q$9)</f>
        <v>-0.10696195905681989</v>
      </c>
      <c r="Q32">
        <f>STANDARDIZE(D32,Without_Outliers!$R$6,Without_Outliers!$R$9)</f>
        <v>-1.3109300760514024</v>
      </c>
      <c r="R32">
        <f>STANDARDIZE(E32,Without_Outliers!$S$6,Without_Outliers!$S$9)</f>
        <v>-0.82679285015567949</v>
      </c>
      <c r="S32">
        <f>STANDARDIZE(F32,Without_Outliers!$T$6,Without_Outliers!$T$9)</f>
        <v>-1.1221906283112018</v>
      </c>
      <c r="T32">
        <f>STANDARDIZE(G32,Without_Outliers!$U$6,Without_Outliers!$U$9)</f>
        <v>-1.1367208941980762</v>
      </c>
      <c r="U32">
        <f>STANDARDIZE(H32,Without_Outliers!$V$6,Without_Outliers!$V$9)</f>
        <v>-0.4437224609664186</v>
      </c>
      <c r="V32">
        <f>STANDARDIZE(I32,Without_Outliers!$W$6,Without_Outliers!$W$9)</f>
        <v>0.12116807263752871</v>
      </c>
      <c r="W32">
        <f>STANDARDIZE(J32,Without_Outliers!$X$6,Without_Outliers!$X$9)</f>
        <v>-0.61704456021609388</v>
      </c>
      <c r="X32">
        <f>STANDARDIZE(K32,Without_Outliers!$Y$6,Without_Outliers!$Y$9)</f>
        <v>-1.194155898165338</v>
      </c>
      <c r="Y32">
        <f>STANDARDIZE(L32,Without_Outliers!$Z$6,Without_Outliers!$Z$9)</f>
        <v>-0.82021129619788569</v>
      </c>
    </row>
    <row r="33" spans="1:25" x14ac:dyDescent="0.45">
      <c r="A33">
        <v>5.6</v>
      </c>
      <c r="B33">
        <v>0.31</v>
      </c>
      <c r="C33">
        <v>0.37</v>
      </c>
      <c r="D33">
        <v>1.4</v>
      </c>
      <c r="E33">
        <v>7.3999999999999996E-2</v>
      </c>
      <c r="F33">
        <v>12</v>
      </c>
      <c r="G33">
        <v>96</v>
      </c>
      <c r="H33">
        <v>0.99539999999999995</v>
      </c>
      <c r="I33">
        <v>3.32</v>
      </c>
      <c r="J33">
        <v>0.57999999999999996</v>
      </c>
      <c r="K33">
        <v>9.1999999999999993</v>
      </c>
      <c r="L33">
        <v>5</v>
      </c>
      <c r="N33">
        <f>STANDARDIZE(A33,Without_Outliers!$O$6,Without_Outliers!$O$9)</f>
        <v>-1.7193731316021017</v>
      </c>
      <c r="O33">
        <f>STANDARDIZE(B33,Without_Outliers!$P$6,Without_Outliers!$P$9)</f>
        <v>-1.2757268123108818</v>
      </c>
      <c r="P33">
        <f>STANDARDIZE(C33,Without_Outliers!$Q$6,Without_Outliers!$Q$9)</f>
        <v>0.65961645058873841</v>
      </c>
      <c r="Q33">
        <f>STANDARDIZE(D33,Without_Outliers!$R$6,Without_Outliers!$R$9)</f>
        <v>-1.751718957717606</v>
      </c>
      <c r="R33">
        <f>STANDARDIZE(E33,Without_Outliers!$S$6,Without_Outliers!$S$9)</f>
        <v>-0.29315270397177629</v>
      </c>
      <c r="S33">
        <f>STANDARDIZE(F33,Without_Outliers!$T$6,Without_Outliers!$T$9)</f>
        <v>-0.32989462317307389</v>
      </c>
      <c r="T33">
        <f>STANDARDIZE(G33,Without_Outliers!$U$6,Without_Outliers!$U$9)</f>
        <v>2.0242274849802628</v>
      </c>
      <c r="U33">
        <f>STANDARDIZE(H33,Without_Outliers!$V$6,Without_Outliers!$V$9)</f>
        <v>-0.68747015377951393</v>
      </c>
      <c r="V33">
        <f>STANDARDIZE(I33,Without_Outliers!$W$6,Without_Outliers!$W$9)</f>
        <v>-2.528477951875736E-2</v>
      </c>
      <c r="W33">
        <f>STANDARDIZE(J33,Without_Outliers!$X$6,Without_Outliers!$X$9)</f>
        <v>-0.44298903584323657</v>
      </c>
      <c r="X33">
        <f>STANDARDIZE(K33,Without_Outliers!$Y$6,Without_Outliers!$Y$9)</f>
        <v>-1.194155898165338</v>
      </c>
      <c r="Y33">
        <f>STANDARDIZE(L33,Without_Outliers!$Z$6,Without_Outliers!$Z$9)</f>
        <v>-0.82021129619788569</v>
      </c>
    </row>
    <row r="34" spans="1:25" x14ac:dyDescent="0.45">
      <c r="A34">
        <v>8.8000000000000007</v>
      </c>
      <c r="B34">
        <v>0.66</v>
      </c>
      <c r="C34">
        <v>0.26</v>
      </c>
      <c r="D34">
        <v>1.7</v>
      </c>
      <c r="E34">
        <v>7.3999999999999996E-2</v>
      </c>
      <c r="F34">
        <v>4</v>
      </c>
      <c r="G34">
        <v>23</v>
      </c>
      <c r="H34">
        <v>0.99709999999999999</v>
      </c>
      <c r="I34">
        <v>3.15</v>
      </c>
      <c r="J34">
        <v>0.74</v>
      </c>
      <c r="K34">
        <v>9.1999999999999993</v>
      </c>
      <c r="L34">
        <v>5</v>
      </c>
      <c r="N34">
        <f>STANDARDIZE(A34,Without_Outliers!$O$6,Without_Outliers!$O$9)</f>
        <v>0.43070678189584749</v>
      </c>
      <c r="O34">
        <f>STANDARDIZE(B34,Without_Outliers!$P$6,Without_Outliers!$P$9)</f>
        <v>0.82309927665067661</v>
      </c>
      <c r="P34">
        <f>STANDARDIZE(C34,Without_Outliers!$Q$6,Without_Outliers!$Q$9)</f>
        <v>5.7304843010085461E-2</v>
      </c>
      <c r="Q34">
        <f>STANDARDIZE(D34,Without_Outliers!$R$6,Without_Outliers!$R$9)</f>
        <v>-1.0905356352183011</v>
      </c>
      <c r="R34">
        <f>STANDARDIZE(E34,Without_Outliers!$S$6,Without_Outliers!$S$9)</f>
        <v>-0.29315270397177629</v>
      </c>
      <c r="S34">
        <f>STANDARDIZE(F34,Without_Outliers!$T$6,Without_Outliers!$T$9)</f>
        <v>-1.235375771902363</v>
      </c>
      <c r="T34">
        <f>STANDARDIZE(G34,Without_Outliers!$U$6,Without_Outliers!$U$9)</f>
        <v>-0.72278717787710334</v>
      </c>
      <c r="U34">
        <f>STANDARDIZE(H34,Without_Outliers!$V$6,Without_Outliers!$V$9)</f>
        <v>0.34845754067598905</v>
      </c>
      <c r="V34">
        <f>STANDARDIZE(I34,Without_Outliers!$W$6,Without_Outliers!$W$9)</f>
        <v>-1.2701340228471873</v>
      </c>
      <c r="W34">
        <f>STANDARDIZE(J34,Without_Outliers!$X$6,Without_Outliers!$X$9)</f>
        <v>0.94945515913962852</v>
      </c>
      <c r="X34">
        <f>STANDARDIZE(K34,Without_Outliers!$Y$6,Without_Outliers!$Y$9)</f>
        <v>-1.194155898165338</v>
      </c>
      <c r="Y34">
        <f>STANDARDIZE(L34,Without_Outliers!$Z$6,Without_Outliers!$Z$9)</f>
        <v>-0.82021129619788569</v>
      </c>
    </row>
    <row r="35" spans="1:25" x14ac:dyDescent="0.45">
      <c r="A35">
        <v>6.6</v>
      </c>
      <c r="B35">
        <v>0.52</v>
      </c>
      <c r="C35">
        <v>0.04</v>
      </c>
      <c r="D35">
        <v>2.2000000000000002</v>
      </c>
      <c r="E35">
        <v>6.9000000000000006E-2</v>
      </c>
      <c r="F35">
        <v>8</v>
      </c>
      <c r="G35">
        <v>15</v>
      </c>
      <c r="H35">
        <v>0.99560000000000004</v>
      </c>
      <c r="I35">
        <v>3.4</v>
      </c>
      <c r="J35">
        <v>0.63</v>
      </c>
      <c r="K35">
        <v>9.4</v>
      </c>
      <c r="L35">
        <v>6</v>
      </c>
      <c r="N35">
        <f>STANDARDIZE(A35,Without_Outliers!$O$6,Without_Outliers!$O$9)</f>
        <v>-1.0474731586339927</v>
      </c>
      <c r="O35">
        <f>STANDARDIZE(B35,Without_Outliers!$P$6,Without_Outliers!$P$9)</f>
        <v>-1.6431158933946727E-2</v>
      </c>
      <c r="P35">
        <f>STANDARDIZE(C35,Without_Outliers!$Q$6,Without_Outliers!$Q$9)</f>
        <v>-1.1473183721472204</v>
      </c>
      <c r="Q35">
        <f>STANDARDIZE(D35,Without_Outliers!$R$6,Without_Outliers!$R$9)</f>
        <v>1.1436568947207236E-2</v>
      </c>
      <c r="R35">
        <f>STANDARDIZE(E35,Without_Outliers!$S$6,Without_Outliers!$S$9)</f>
        <v>-0.62667779533671542</v>
      </c>
      <c r="S35">
        <f>STANDARDIZE(F35,Without_Outliers!$T$6,Without_Outliers!$T$9)</f>
        <v>-0.78263519753771837</v>
      </c>
      <c r="T35">
        <f>STANDARDIZE(G35,Without_Outliers!$U$6,Without_Outliers!$U$9)</f>
        <v>-1.0238298806559927</v>
      </c>
      <c r="U35">
        <f>STANDARDIZE(H35,Without_Outliers!$V$6,Without_Outliers!$V$9)</f>
        <v>-0.56559630737293243</v>
      </c>
      <c r="V35">
        <f>STANDARDIZE(I35,Without_Outliers!$W$6,Without_Outliers!$W$9)</f>
        <v>0.56052662910638695</v>
      </c>
      <c r="W35">
        <f>STANDARDIZE(J35,Without_Outliers!$X$6,Without_Outliers!$X$9)</f>
        <v>-7.8502249110909399E-3</v>
      </c>
      <c r="X35">
        <f>STANDARDIZE(K35,Without_Outliers!$Y$6,Without_Outliers!$Y$9)</f>
        <v>-0.99479151778990538</v>
      </c>
      <c r="Y35">
        <f>STANDARDIZE(L35,Without_Outliers!$Z$6,Without_Outliers!$Z$9)</f>
        <v>0.46690871351295138</v>
      </c>
    </row>
    <row r="36" spans="1:25" x14ac:dyDescent="0.45">
      <c r="A36">
        <v>6.6</v>
      </c>
      <c r="B36">
        <v>0.5</v>
      </c>
      <c r="C36">
        <v>0.04</v>
      </c>
      <c r="D36">
        <v>2.1</v>
      </c>
      <c r="E36">
        <v>6.8000000000000005E-2</v>
      </c>
      <c r="F36">
        <v>6</v>
      </c>
      <c r="G36">
        <v>14</v>
      </c>
      <c r="H36">
        <v>0.99550000000000005</v>
      </c>
      <c r="I36">
        <v>3.39</v>
      </c>
      <c r="J36">
        <v>0.64</v>
      </c>
      <c r="K36">
        <v>9.4</v>
      </c>
      <c r="L36">
        <v>6</v>
      </c>
      <c r="N36">
        <f>STANDARDIZE(A36,Without_Outliers!$O$6,Without_Outliers!$O$9)</f>
        <v>-1.0474731586339927</v>
      </c>
      <c r="O36">
        <f>STANDARDIZE(B36,Without_Outliers!$P$6,Without_Outliers!$P$9)</f>
        <v>-0.13636407830317873</v>
      </c>
      <c r="P36">
        <f>STANDARDIZE(C36,Without_Outliers!$Q$6,Without_Outliers!$Q$9)</f>
        <v>-1.1473183721472204</v>
      </c>
      <c r="Q36">
        <f>STANDARDIZE(D36,Without_Outliers!$R$6,Without_Outliers!$R$9)</f>
        <v>-0.20895787188589454</v>
      </c>
      <c r="R36">
        <f>STANDARDIZE(E36,Without_Outliers!$S$6,Without_Outliers!$S$9)</f>
        <v>-0.69338281360970344</v>
      </c>
      <c r="S36">
        <f>STANDARDIZE(F36,Without_Outliers!$T$6,Without_Outliers!$T$9)</f>
        <v>-1.0090054847200407</v>
      </c>
      <c r="T36">
        <f>STANDARDIZE(G36,Without_Outliers!$U$6,Without_Outliers!$U$9)</f>
        <v>-1.0614602185033539</v>
      </c>
      <c r="U36">
        <f>STANDARDIZE(H36,Without_Outliers!$V$6,Without_Outliers!$V$9)</f>
        <v>-0.62653323057618937</v>
      </c>
      <c r="V36">
        <f>STANDARDIZE(I36,Without_Outliers!$W$6,Without_Outliers!$W$9)</f>
        <v>0.4873002030282455</v>
      </c>
      <c r="W36">
        <f>STANDARDIZE(J36,Without_Outliers!$X$6,Without_Outliers!$X$9)</f>
        <v>7.9177537275338189E-2</v>
      </c>
      <c r="X36">
        <f>STANDARDIZE(K36,Without_Outliers!$Y$6,Without_Outliers!$Y$9)</f>
        <v>-0.99479151778990538</v>
      </c>
      <c r="Y36">
        <f>STANDARDIZE(L36,Without_Outliers!$Z$6,Without_Outliers!$Z$9)</f>
        <v>0.46690871351295138</v>
      </c>
    </row>
    <row r="37" spans="1:25" x14ac:dyDescent="0.45">
      <c r="A37">
        <v>8.6</v>
      </c>
      <c r="B37">
        <v>0.38</v>
      </c>
      <c r="C37">
        <v>0.36</v>
      </c>
      <c r="D37">
        <v>3</v>
      </c>
      <c r="E37">
        <v>8.1000000000000003E-2</v>
      </c>
      <c r="F37">
        <v>30</v>
      </c>
      <c r="G37">
        <v>119</v>
      </c>
      <c r="H37">
        <v>0.997</v>
      </c>
      <c r="I37">
        <v>3.2</v>
      </c>
      <c r="J37">
        <v>0.56000000000000005</v>
      </c>
      <c r="K37">
        <v>9.4</v>
      </c>
      <c r="L37">
        <v>5</v>
      </c>
      <c r="N37">
        <f>STANDARDIZE(A37,Without_Outliers!$O$6,Without_Outliers!$O$9)</f>
        <v>0.296326787302225</v>
      </c>
      <c r="O37">
        <f>STANDARDIZE(B37,Without_Outliers!$P$6,Without_Outliers!$P$9)</f>
        <v>-0.85596159451857012</v>
      </c>
      <c r="P37">
        <f>STANDARDIZE(C37,Without_Outliers!$Q$6,Without_Outliers!$Q$9)</f>
        <v>0.60486084989976985</v>
      </c>
      <c r="Q37">
        <f>STANDARDIZE(D37,Without_Outliers!$R$6,Without_Outliers!$R$9)</f>
        <v>1.7745920956120196</v>
      </c>
      <c r="R37">
        <f>STANDARDIZE(E37,Without_Outliers!$S$6,Without_Outliers!$S$9)</f>
        <v>0.17378242393913976</v>
      </c>
      <c r="S37">
        <f>STANDARDIZE(F37,Without_Outliers!$T$6,Without_Outliers!$T$9)</f>
        <v>1.7074379614678266</v>
      </c>
      <c r="T37">
        <f>STANDARDIZE(G37,Without_Outliers!$U$6,Without_Outliers!$U$9)</f>
        <v>2.8897252554695694</v>
      </c>
      <c r="U37">
        <f>STANDARDIZE(H37,Without_Outliers!$V$6,Without_Outliers!$V$9)</f>
        <v>0.28752061747273211</v>
      </c>
      <c r="V37">
        <f>STANDARDIZE(I37,Without_Outliers!$W$6,Without_Outliers!$W$9)</f>
        <v>-0.90400189245647056</v>
      </c>
      <c r="W37">
        <f>STANDARDIZE(J37,Without_Outliers!$X$6,Without_Outliers!$X$9)</f>
        <v>-0.61704456021609388</v>
      </c>
      <c r="X37">
        <f>STANDARDIZE(K37,Without_Outliers!$Y$6,Without_Outliers!$Y$9)</f>
        <v>-0.99479151778990538</v>
      </c>
      <c r="Y37">
        <f>STANDARDIZE(L37,Without_Outliers!$Z$6,Without_Outliers!$Z$9)</f>
        <v>-0.82021129619788569</v>
      </c>
    </row>
    <row r="38" spans="1:25" x14ac:dyDescent="0.45">
      <c r="A38">
        <v>7.6</v>
      </c>
      <c r="B38">
        <v>0.51</v>
      </c>
      <c r="C38">
        <v>0.15</v>
      </c>
      <c r="D38">
        <v>2.8</v>
      </c>
      <c r="E38">
        <v>0.11</v>
      </c>
      <c r="F38">
        <v>33</v>
      </c>
      <c r="G38">
        <v>73</v>
      </c>
      <c r="H38">
        <v>0.99550000000000005</v>
      </c>
      <c r="I38">
        <v>3.17</v>
      </c>
      <c r="J38">
        <v>0.63</v>
      </c>
      <c r="K38">
        <v>10.199999999999999</v>
      </c>
      <c r="L38">
        <v>6</v>
      </c>
      <c r="N38">
        <f>STANDARDIZE(A38,Without_Outliers!$O$6,Without_Outliers!$O$9)</f>
        <v>-0.37557318566588388</v>
      </c>
      <c r="O38">
        <f>STANDARDIZE(B38,Without_Outliers!$P$6,Without_Outliers!$P$9)</f>
        <v>-7.6397618618562729E-2</v>
      </c>
      <c r="P38">
        <f>STANDARDIZE(C38,Without_Outliers!$Q$6,Without_Outliers!$Q$9)</f>
        <v>-0.54500676456856756</v>
      </c>
      <c r="Q38">
        <f>STANDARDIZE(D38,Without_Outliers!$R$6,Without_Outliers!$R$9)</f>
        <v>1.333803213945816</v>
      </c>
      <c r="R38">
        <f>STANDARDIZE(E38,Without_Outliers!$S$6,Without_Outliers!$S$9)</f>
        <v>2.1082279538557902</v>
      </c>
      <c r="S38">
        <f>STANDARDIZE(F38,Without_Outliers!$T$6,Without_Outliers!$T$9)</f>
        <v>2.0469933922413102</v>
      </c>
      <c r="T38">
        <f>STANDARDIZE(G38,Without_Outliers!$U$6,Without_Outliers!$U$9)</f>
        <v>1.1587297144909556</v>
      </c>
      <c r="U38">
        <f>STANDARDIZE(H38,Without_Outliers!$V$6,Without_Outliers!$V$9)</f>
        <v>-0.62653323057618937</v>
      </c>
      <c r="V38">
        <f>STANDARDIZE(I38,Without_Outliers!$W$6,Without_Outliers!$W$9)</f>
        <v>-1.1236811706909013</v>
      </c>
      <c r="W38">
        <f>STANDARDIZE(J38,Without_Outliers!$X$6,Without_Outliers!$X$9)</f>
        <v>-7.8502249110909399E-3</v>
      </c>
      <c r="X38">
        <f>STANDARDIZE(K38,Without_Outliers!$Y$6,Without_Outliers!$Y$9)</f>
        <v>-0.19733399628818057</v>
      </c>
      <c r="Y38">
        <f>STANDARDIZE(L38,Without_Outliers!$Z$6,Without_Outliers!$Z$9)</f>
        <v>0.46690871351295138</v>
      </c>
    </row>
    <row r="39" spans="1:25" x14ac:dyDescent="0.45">
      <c r="A39">
        <v>10.199999999999999</v>
      </c>
      <c r="B39">
        <v>0.42</v>
      </c>
      <c r="C39">
        <v>0.56999999999999995</v>
      </c>
      <c r="D39">
        <v>3.4</v>
      </c>
      <c r="E39">
        <v>7.0000000000000007E-2</v>
      </c>
      <c r="F39">
        <v>4</v>
      </c>
      <c r="G39">
        <v>10</v>
      </c>
      <c r="H39">
        <v>0.99709999999999999</v>
      </c>
      <c r="I39">
        <v>3.04</v>
      </c>
      <c r="J39">
        <v>0.63</v>
      </c>
      <c r="K39">
        <v>9.6</v>
      </c>
      <c r="L39">
        <v>5</v>
      </c>
      <c r="N39">
        <f>STANDARDIZE(A39,Without_Outliers!$O$6,Without_Outliers!$O$9)</f>
        <v>1.371366744051199</v>
      </c>
      <c r="O39">
        <f>STANDARDIZE(B39,Without_Outliers!$P$6,Without_Outliers!$P$9)</f>
        <v>-0.61609575578010645</v>
      </c>
      <c r="P39">
        <f>STANDARDIZE(C39,Without_Outliers!$Q$6,Without_Outliers!$Q$9)</f>
        <v>1.7547284643681071</v>
      </c>
      <c r="Q39">
        <f>STANDARDIZE(D39,Without_Outliers!$R$6,Without_Outliers!$R$9)</f>
        <v>2.6561698589444256</v>
      </c>
      <c r="R39">
        <f>STANDARDIZE(E39,Without_Outliers!$S$6,Without_Outliers!$S$9)</f>
        <v>-0.55997277706372739</v>
      </c>
      <c r="S39">
        <f>STANDARDIZE(F39,Without_Outliers!$T$6,Without_Outliers!$T$9)</f>
        <v>-1.235375771902363</v>
      </c>
      <c r="T39">
        <f>STANDARDIZE(G39,Without_Outliers!$U$6,Without_Outliers!$U$9)</f>
        <v>-1.2119815698927987</v>
      </c>
      <c r="U39">
        <f>STANDARDIZE(H39,Without_Outliers!$V$6,Without_Outliers!$V$9)</f>
        <v>0.34845754067598905</v>
      </c>
      <c r="V39">
        <f>STANDARDIZE(I39,Without_Outliers!$W$6,Without_Outliers!$W$9)</f>
        <v>-2.0756247097067591</v>
      </c>
      <c r="W39">
        <f>STANDARDIZE(J39,Without_Outliers!$X$6,Without_Outliers!$X$9)</f>
        <v>-7.8502249110909399E-3</v>
      </c>
      <c r="X39">
        <f>STANDARDIZE(K39,Without_Outliers!$Y$6,Without_Outliers!$Y$9)</f>
        <v>-0.79542713741447468</v>
      </c>
      <c r="Y39">
        <f>STANDARDIZE(L39,Without_Outliers!$Z$6,Without_Outliers!$Z$9)</f>
        <v>-0.82021129619788569</v>
      </c>
    </row>
    <row r="40" spans="1:25" x14ac:dyDescent="0.45">
      <c r="A40">
        <v>7.8</v>
      </c>
      <c r="B40">
        <v>0.59</v>
      </c>
      <c r="C40">
        <v>0.18</v>
      </c>
      <c r="D40">
        <v>2.2999999999999998</v>
      </c>
      <c r="E40">
        <v>7.5999999999999998E-2</v>
      </c>
      <c r="F40">
        <v>17</v>
      </c>
      <c r="G40">
        <v>54</v>
      </c>
      <c r="H40">
        <v>0.99750000000000005</v>
      </c>
      <c r="I40">
        <v>3.43</v>
      </c>
      <c r="J40">
        <v>0.59</v>
      </c>
      <c r="K40">
        <v>10</v>
      </c>
      <c r="L40">
        <v>5</v>
      </c>
      <c r="N40">
        <f>STANDARDIZE(A40,Without_Outliers!$O$6,Without_Outliers!$O$9)</f>
        <v>-0.241193191072262</v>
      </c>
      <c r="O40">
        <f>STANDARDIZE(B40,Without_Outliers!$P$6,Without_Outliers!$P$9)</f>
        <v>0.40333405885836465</v>
      </c>
      <c r="P40">
        <f>STANDARDIZE(C40,Without_Outliers!$Q$6,Without_Outliers!$Q$9)</f>
        <v>-0.38073996250166225</v>
      </c>
      <c r="Q40">
        <f>STANDARDIZE(D40,Without_Outliers!$R$6,Without_Outliers!$R$9)</f>
        <v>0.23183100978030804</v>
      </c>
      <c r="R40">
        <f>STANDARDIZE(E40,Without_Outliers!$S$6,Without_Outliers!$S$9)</f>
        <v>-0.15974266742580029</v>
      </c>
      <c r="S40">
        <f>STANDARDIZE(F40,Without_Outliers!$T$6,Without_Outliers!$T$9)</f>
        <v>0.23603109478273182</v>
      </c>
      <c r="T40">
        <f>STANDARDIZE(G40,Without_Outliers!$U$6,Without_Outliers!$U$9)</f>
        <v>0.44375329539109321</v>
      </c>
      <c r="U40">
        <f>STANDARDIZE(H40,Without_Outliers!$V$6,Without_Outliers!$V$9)</f>
        <v>0.59220523348908438</v>
      </c>
      <c r="V40">
        <f>STANDARDIZE(I40,Without_Outliers!$W$6,Without_Outliers!$W$9)</f>
        <v>0.78020590734081763</v>
      </c>
      <c r="W40">
        <f>STANDARDIZE(J40,Without_Outliers!$X$6,Without_Outliers!$X$9)</f>
        <v>-0.35596127365680746</v>
      </c>
      <c r="X40">
        <f>STANDARDIZE(K40,Without_Outliers!$Y$6,Without_Outliers!$Y$9)</f>
        <v>-0.39669837666361135</v>
      </c>
      <c r="Y40">
        <f>STANDARDIZE(L40,Without_Outliers!$Z$6,Without_Outliers!$Z$9)</f>
        <v>-0.82021129619788569</v>
      </c>
    </row>
    <row r="41" spans="1:25" x14ac:dyDescent="0.45">
      <c r="A41">
        <v>7.3</v>
      </c>
      <c r="B41">
        <v>0.39</v>
      </c>
      <c r="C41">
        <v>0.31</v>
      </c>
      <c r="D41">
        <v>2.4</v>
      </c>
      <c r="E41">
        <v>7.3999999999999996E-2</v>
      </c>
      <c r="F41">
        <v>9</v>
      </c>
      <c r="G41">
        <v>46</v>
      </c>
      <c r="H41">
        <v>0.99619999999999997</v>
      </c>
      <c r="I41">
        <v>3.41</v>
      </c>
      <c r="J41">
        <v>0.54</v>
      </c>
      <c r="K41">
        <v>9.4</v>
      </c>
      <c r="L41">
        <v>6</v>
      </c>
      <c r="N41">
        <f>STANDARDIZE(A41,Without_Outliers!$O$6,Without_Outliers!$O$9)</f>
        <v>-0.57714317755631639</v>
      </c>
      <c r="O41">
        <f>STANDARDIZE(B41,Without_Outliers!$P$6,Without_Outliers!$P$9)</f>
        <v>-0.79599513483395412</v>
      </c>
      <c r="P41">
        <f>STANDARDIZE(C41,Without_Outliers!$Q$6,Without_Outliers!$Q$9)</f>
        <v>0.33108284645492764</v>
      </c>
      <c r="Q41">
        <f>STANDARDIZE(D41,Without_Outliers!$R$6,Without_Outliers!$R$9)</f>
        <v>0.4522254506134098</v>
      </c>
      <c r="R41">
        <f>STANDARDIZE(E41,Without_Outliers!$S$6,Without_Outliers!$S$9)</f>
        <v>-0.29315270397177629</v>
      </c>
      <c r="S41">
        <f>STANDARDIZE(F41,Without_Outliers!$T$6,Without_Outliers!$T$9)</f>
        <v>-0.66945005394655732</v>
      </c>
      <c r="T41">
        <f>STANDARDIZE(G41,Without_Outliers!$U$6,Without_Outliers!$U$9)</f>
        <v>0.14271059261220381</v>
      </c>
      <c r="U41">
        <f>STANDARDIZE(H41,Without_Outliers!$V$6,Without_Outliers!$V$9)</f>
        <v>-0.19997476815339091</v>
      </c>
      <c r="V41">
        <f>STANDARDIZE(I41,Without_Outliers!$W$6,Without_Outliers!$W$9)</f>
        <v>0.63375305518453162</v>
      </c>
      <c r="W41">
        <f>STANDARDIZE(J41,Without_Outliers!$X$6,Without_Outliers!$X$9)</f>
        <v>-0.79110008458895209</v>
      </c>
      <c r="X41">
        <f>STANDARDIZE(K41,Without_Outliers!$Y$6,Without_Outliers!$Y$9)</f>
        <v>-0.99479151778990538</v>
      </c>
      <c r="Y41">
        <f>STANDARDIZE(L41,Without_Outliers!$Z$6,Without_Outliers!$Z$9)</f>
        <v>0.46690871351295138</v>
      </c>
    </row>
    <row r="42" spans="1:25" x14ac:dyDescent="0.45">
      <c r="A42">
        <v>8.8000000000000007</v>
      </c>
      <c r="B42">
        <v>0.4</v>
      </c>
      <c r="C42">
        <v>0.4</v>
      </c>
      <c r="D42">
        <v>2.2000000000000002</v>
      </c>
      <c r="E42">
        <v>7.9000000000000001E-2</v>
      </c>
      <c r="F42">
        <v>19</v>
      </c>
      <c r="G42">
        <v>52</v>
      </c>
      <c r="H42">
        <v>0.998</v>
      </c>
      <c r="I42">
        <v>3.44</v>
      </c>
      <c r="J42">
        <v>0.64</v>
      </c>
      <c r="K42">
        <v>9.1999999999999993</v>
      </c>
      <c r="L42">
        <v>5</v>
      </c>
      <c r="N42">
        <f>STANDARDIZE(A42,Without_Outliers!$O$6,Without_Outliers!$O$9)</f>
        <v>0.43070678189584749</v>
      </c>
      <c r="O42">
        <f>STANDARDIZE(B42,Without_Outliers!$P$6,Without_Outliers!$P$9)</f>
        <v>-0.73602867514933812</v>
      </c>
      <c r="P42">
        <f>STANDARDIZE(C42,Without_Outliers!$Q$6,Without_Outliers!$Q$9)</f>
        <v>0.82388325265564388</v>
      </c>
      <c r="Q42">
        <f>STANDARDIZE(D42,Without_Outliers!$R$6,Without_Outliers!$R$9)</f>
        <v>1.1436568947207236E-2</v>
      </c>
      <c r="R42">
        <f>STANDARDIZE(E42,Without_Outliers!$S$6,Without_Outliers!$S$9)</f>
        <v>4.037238739316374E-2</v>
      </c>
      <c r="S42">
        <f>STANDARDIZE(F42,Without_Outliers!$T$6,Without_Outliers!$T$9)</f>
        <v>0.46240138196505409</v>
      </c>
      <c r="T42">
        <f>STANDARDIZE(G42,Without_Outliers!$U$6,Without_Outliers!$U$9)</f>
        <v>0.36849261969637087</v>
      </c>
      <c r="U42">
        <f>STANDARDIZE(H42,Without_Outliers!$V$6,Without_Outliers!$V$9)</f>
        <v>0.89688984950536899</v>
      </c>
      <c r="V42">
        <f>STANDARDIZE(I42,Without_Outliers!$W$6,Without_Outliers!$W$9)</f>
        <v>0.85343233341895908</v>
      </c>
      <c r="W42">
        <f>STANDARDIZE(J42,Without_Outliers!$X$6,Without_Outliers!$X$9)</f>
        <v>7.9177537275338189E-2</v>
      </c>
      <c r="X42">
        <f>STANDARDIZE(K42,Without_Outliers!$Y$6,Without_Outliers!$Y$9)</f>
        <v>-1.194155898165338</v>
      </c>
      <c r="Y42">
        <f>STANDARDIZE(L42,Without_Outliers!$Z$6,Without_Outliers!$Z$9)</f>
        <v>-0.82021129619788569</v>
      </c>
    </row>
    <row r="43" spans="1:25" x14ac:dyDescent="0.45">
      <c r="A43">
        <v>7.7</v>
      </c>
      <c r="B43">
        <v>0.69</v>
      </c>
      <c r="C43">
        <v>0.49</v>
      </c>
      <c r="D43">
        <v>1.8</v>
      </c>
      <c r="E43">
        <v>0.115</v>
      </c>
      <c r="F43">
        <v>20</v>
      </c>
      <c r="G43">
        <v>112</v>
      </c>
      <c r="H43">
        <v>0.99680000000000002</v>
      </c>
      <c r="I43">
        <v>3.21</v>
      </c>
      <c r="J43">
        <v>0.71</v>
      </c>
      <c r="K43">
        <v>9.3000000000000007</v>
      </c>
      <c r="L43">
        <v>5</v>
      </c>
      <c r="N43">
        <f>STANDARDIZE(A43,Without_Outliers!$O$6,Without_Outliers!$O$9)</f>
        <v>-0.30838318836907264</v>
      </c>
      <c r="O43">
        <f>STANDARDIZE(B43,Without_Outliers!$P$6,Without_Outliers!$P$9)</f>
        <v>1.0029986557045241</v>
      </c>
      <c r="P43">
        <f>STANDARDIZE(C43,Without_Outliers!$Q$6,Without_Outliers!$Q$9)</f>
        <v>1.3166836588563597</v>
      </c>
      <c r="Q43">
        <f>STANDARDIZE(D43,Without_Outliers!$R$6,Without_Outliers!$R$9)</f>
        <v>-0.87014119438519943</v>
      </c>
      <c r="R43">
        <f>STANDARDIZE(E43,Without_Outliers!$S$6,Without_Outliers!$S$9)</f>
        <v>2.4417530452207301</v>
      </c>
      <c r="S43">
        <f>STANDARDIZE(F43,Without_Outliers!$T$6,Without_Outliers!$T$9)</f>
        <v>0.57558652555621526</v>
      </c>
      <c r="T43">
        <f>STANDARDIZE(G43,Without_Outliers!$U$6,Without_Outliers!$U$9)</f>
        <v>2.6263128905380415</v>
      </c>
      <c r="U43">
        <f>STANDARDIZE(H43,Without_Outliers!$V$6,Without_Outliers!$V$9)</f>
        <v>0.16564677106621828</v>
      </c>
      <c r="V43">
        <f>STANDARDIZE(I43,Without_Outliers!$W$6,Without_Outliers!$W$9)</f>
        <v>-0.83077546637832911</v>
      </c>
      <c r="W43">
        <f>STANDARDIZE(J43,Without_Outliers!$X$6,Without_Outliers!$X$9)</f>
        <v>0.68837187258034116</v>
      </c>
      <c r="X43">
        <f>STANDARDIZE(K43,Without_Outliers!$Y$6,Without_Outliers!$Y$9)</f>
        <v>-1.0944737079776208</v>
      </c>
      <c r="Y43">
        <f>STANDARDIZE(L43,Without_Outliers!$Z$6,Without_Outliers!$Z$9)</f>
        <v>-0.82021129619788569</v>
      </c>
    </row>
    <row r="44" spans="1:25" x14ac:dyDescent="0.45">
      <c r="A44">
        <v>7.5</v>
      </c>
      <c r="B44">
        <v>0.52</v>
      </c>
      <c r="C44">
        <v>0.16</v>
      </c>
      <c r="D44">
        <v>1.9</v>
      </c>
      <c r="E44">
        <v>8.5000000000000006E-2</v>
      </c>
      <c r="F44">
        <v>12</v>
      </c>
      <c r="G44">
        <v>35</v>
      </c>
      <c r="H44">
        <v>0.99680000000000002</v>
      </c>
      <c r="I44">
        <v>3.38</v>
      </c>
      <c r="J44">
        <v>0.62</v>
      </c>
      <c r="K44">
        <v>9.5</v>
      </c>
      <c r="L44">
        <v>7</v>
      </c>
      <c r="N44">
        <f>STANDARDIZE(A44,Without_Outliers!$O$6,Without_Outliers!$O$9)</f>
        <v>-0.44276318296269457</v>
      </c>
      <c r="O44">
        <f>STANDARDIZE(B44,Without_Outliers!$P$6,Without_Outliers!$P$9)</f>
        <v>-1.6431158933946727E-2</v>
      </c>
      <c r="P44">
        <f>STANDARDIZE(C44,Without_Outliers!$Q$6,Without_Outliers!$Q$9)</f>
        <v>-0.49025116387959911</v>
      </c>
      <c r="Q44">
        <f>STANDARDIZE(D44,Without_Outliers!$R$6,Without_Outliers!$R$9)</f>
        <v>-0.6497467535520981</v>
      </c>
      <c r="R44">
        <f>STANDARDIZE(E44,Without_Outliers!$S$6,Without_Outliers!$S$9)</f>
        <v>0.44060249703109178</v>
      </c>
      <c r="S44">
        <f>STANDARDIZE(F44,Without_Outliers!$T$6,Without_Outliers!$T$9)</f>
        <v>-0.32989462317307389</v>
      </c>
      <c r="T44">
        <f>STANDARDIZE(G44,Without_Outliers!$U$6,Without_Outliers!$U$9)</f>
        <v>-0.27122312370876916</v>
      </c>
      <c r="U44">
        <f>STANDARDIZE(H44,Without_Outliers!$V$6,Without_Outliers!$V$9)</f>
        <v>0.16564677106621828</v>
      </c>
      <c r="V44">
        <f>STANDARDIZE(I44,Without_Outliers!$W$6,Without_Outliers!$W$9)</f>
        <v>0.41407377695010089</v>
      </c>
      <c r="W44">
        <f>STANDARDIZE(J44,Without_Outliers!$X$6,Without_Outliers!$X$9)</f>
        <v>-9.4877987097520072E-2</v>
      </c>
      <c r="X44">
        <f>STANDARDIZE(K44,Without_Outliers!$Y$6,Without_Outliers!$Y$9)</f>
        <v>-0.89510932760218997</v>
      </c>
      <c r="Y44">
        <f>STANDARDIZE(L44,Without_Outliers!$Z$6,Without_Outliers!$Z$9)</f>
        <v>1.7540287232237883</v>
      </c>
    </row>
    <row r="45" spans="1:25" x14ac:dyDescent="0.45">
      <c r="A45">
        <v>7</v>
      </c>
      <c r="B45">
        <v>0.73499999999999999</v>
      </c>
      <c r="C45">
        <v>0.05</v>
      </c>
      <c r="D45">
        <v>2</v>
      </c>
      <c r="E45">
        <v>8.1000000000000003E-2</v>
      </c>
      <c r="F45">
        <v>13</v>
      </c>
      <c r="G45">
        <v>54</v>
      </c>
      <c r="H45">
        <v>0.99660000000000004</v>
      </c>
      <c r="I45">
        <v>3.39</v>
      </c>
      <c r="J45">
        <v>0.56999999999999995</v>
      </c>
      <c r="K45">
        <v>9.8000000000000007</v>
      </c>
      <c r="L45">
        <v>5</v>
      </c>
      <c r="N45">
        <f>STANDARDIZE(A45,Without_Outliers!$O$6,Without_Outliers!$O$9)</f>
        <v>-0.77871316944674895</v>
      </c>
      <c r="O45">
        <f>STANDARDIZE(B45,Without_Outliers!$P$6,Without_Outliers!$P$9)</f>
        <v>1.272847724285296</v>
      </c>
      <c r="P45">
        <f>STANDARDIZE(C45,Without_Outliers!$Q$6,Without_Outliers!$Q$9)</f>
        <v>-1.0925627714582522</v>
      </c>
      <c r="Q45">
        <f>STANDARDIZE(D45,Without_Outliers!$R$6,Without_Outliers!$R$9)</f>
        <v>-0.42935231271899632</v>
      </c>
      <c r="R45">
        <f>STANDARDIZE(E45,Without_Outliers!$S$6,Without_Outliers!$S$9)</f>
        <v>0.17378242393913976</v>
      </c>
      <c r="S45">
        <f>STANDARDIZE(F45,Without_Outliers!$T$6,Without_Outliers!$T$9)</f>
        <v>-0.21670947958191272</v>
      </c>
      <c r="T45">
        <f>STANDARDIZE(G45,Without_Outliers!$U$6,Without_Outliers!$U$9)</f>
        <v>0.44375329539109321</v>
      </c>
      <c r="U45">
        <f>STANDARDIZE(H45,Without_Outliers!$V$6,Without_Outliers!$V$9)</f>
        <v>4.3772924659704435E-2</v>
      </c>
      <c r="V45">
        <f>STANDARDIZE(I45,Without_Outliers!$W$6,Without_Outliers!$W$9)</f>
        <v>0.4873002030282455</v>
      </c>
      <c r="W45">
        <f>STANDARDIZE(J45,Without_Outliers!$X$6,Without_Outliers!$X$9)</f>
        <v>-0.53001679802966573</v>
      </c>
      <c r="X45">
        <f>STANDARDIZE(K45,Without_Outliers!$Y$6,Without_Outliers!$Y$9)</f>
        <v>-0.5960627570390421</v>
      </c>
      <c r="Y45">
        <f>STANDARDIZE(L45,Without_Outliers!$Z$6,Without_Outliers!$Z$9)</f>
        <v>-0.82021129619788569</v>
      </c>
    </row>
    <row r="46" spans="1:25" x14ac:dyDescent="0.45">
      <c r="A46">
        <v>7.5</v>
      </c>
      <c r="B46">
        <v>0.52</v>
      </c>
      <c r="C46">
        <v>0.11</v>
      </c>
      <c r="D46">
        <v>1.5</v>
      </c>
      <c r="E46">
        <v>7.9000000000000001E-2</v>
      </c>
      <c r="F46">
        <v>11</v>
      </c>
      <c r="G46">
        <v>39</v>
      </c>
      <c r="H46">
        <v>0.99680000000000002</v>
      </c>
      <c r="I46">
        <v>3.42</v>
      </c>
      <c r="J46">
        <v>0.57999999999999996</v>
      </c>
      <c r="K46">
        <v>9.6</v>
      </c>
      <c r="L46">
        <v>5</v>
      </c>
      <c r="N46">
        <f>STANDARDIZE(A46,Without_Outliers!$O$6,Without_Outliers!$O$9)</f>
        <v>-0.44276318296269457</v>
      </c>
      <c r="O46">
        <f>STANDARDIZE(B46,Without_Outliers!$P$6,Without_Outliers!$P$9)</f>
        <v>-1.6431158933946727E-2</v>
      </c>
      <c r="P46">
        <f>STANDARDIZE(C46,Without_Outliers!$Q$6,Without_Outliers!$Q$9)</f>
        <v>-0.76402916732444148</v>
      </c>
      <c r="Q46">
        <f>STANDARDIZE(D46,Without_Outliers!$R$6,Without_Outliers!$R$9)</f>
        <v>-1.5313245168845042</v>
      </c>
      <c r="R46">
        <f>STANDARDIZE(E46,Without_Outliers!$S$6,Without_Outliers!$S$9)</f>
        <v>4.037238739316374E-2</v>
      </c>
      <c r="S46">
        <f>STANDARDIZE(F46,Without_Outliers!$T$6,Without_Outliers!$T$9)</f>
        <v>-0.44307976676423499</v>
      </c>
      <c r="T46">
        <f>STANDARDIZE(G46,Without_Outliers!$U$6,Without_Outliers!$U$9)</f>
        <v>-0.12070177231932444</v>
      </c>
      <c r="U46">
        <f>STANDARDIZE(H46,Without_Outliers!$V$6,Without_Outliers!$V$9)</f>
        <v>0.16564677106621828</v>
      </c>
      <c r="V46">
        <f>STANDARDIZE(I46,Without_Outliers!$W$6,Without_Outliers!$W$9)</f>
        <v>0.70697948126267307</v>
      </c>
      <c r="W46">
        <f>STANDARDIZE(J46,Without_Outliers!$X$6,Without_Outliers!$X$9)</f>
        <v>-0.44298903584323657</v>
      </c>
      <c r="X46">
        <f>STANDARDIZE(K46,Without_Outliers!$Y$6,Without_Outliers!$Y$9)</f>
        <v>-0.79542713741447468</v>
      </c>
      <c r="Y46">
        <f>STANDARDIZE(L46,Without_Outliers!$Z$6,Without_Outliers!$Z$9)</f>
        <v>-0.82021129619788569</v>
      </c>
    </row>
    <row r="47" spans="1:25" x14ac:dyDescent="0.45">
      <c r="A47">
        <v>6.6</v>
      </c>
      <c r="B47">
        <v>0.70499999999999996</v>
      </c>
      <c r="C47">
        <v>7.0000000000000007E-2</v>
      </c>
      <c r="D47">
        <v>1.6</v>
      </c>
      <c r="E47">
        <v>7.5999999999999998E-2</v>
      </c>
      <c r="F47">
        <v>6</v>
      </c>
      <c r="G47">
        <v>15</v>
      </c>
      <c r="H47">
        <v>0.99619999999999997</v>
      </c>
      <c r="I47">
        <v>3.44</v>
      </c>
      <c r="J47">
        <v>0.57999999999999996</v>
      </c>
      <c r="K47">
        <v>10.7</v>
      </c>
      <c r="L47">
        <v>5</v>
      </c>
      <c r="N47">
        <f>STANDARDIZE(A47,Without_Outliers!$O$6,Without_Outliers!$O$9)</f>
        <v>-1.0474731586339927</v>
      </c>
      <c r="O47">
        <f>STANDARDIZE(B47,Without_Outliers!$P$6,Without_Outliers!$P$9)</f>
        <v>1.0929483452314479</v>
      </c>
      <c r="P47">
        <f>STANDARDIZE(C47,Without_Outliers!$Q$6,Without_Outliers!$Q$9)</f>
        <v>-0.98305157008031518</v>
      </c>
      <c r="Q47">
        <f>STANDARDIZE(D47,Without_Outliers!$R$6,Without_Outliers!$R$9)</f>
        <v>-1.3109300760514024</v>
      </c>
      <c r="R47">
        <f>STANDARDIZE(E47,Without_Outliers!$S$6,Without_Outliers!$S$9)</f>
        <v>-0.15974266742580029</v>
      </c>
      <c r="S47">
        <f>STANDARDIZE(F47,Without_Outliers!$T$6,Without_Outliers!$T$9)</f>
        <v>-1.0090054847200407</v>
      </c>
      <c r="T47">
        <f>STANDARDIZE(G47,Without_Outliers!$U$6,Without_Outliers!$U$9)</f>
        <v>-1.0238298806559927</v>
      </c>
      <c r="U47">
        <f>STANDARDIZE(H47,Without_Outliers!$V$6,Without_Outliers!$V$9)</f>
        <v>-0.19997476815339091</v>
      </c>
      <c r="V47">
        <f>STANDARDIZE(I47,Without_Outliers!$W$6,Without_Outliers!$W$9)</f>
        <v>0.85343233341895908</v>
      </c>
      <c r="W47">
        <f>STANDARDIZE(J47,Without_Outliers!$X$6,Without_Outliers!$X$9)</f>
        <v>-0.44298903584323657</v>
      </c>
      <c r="X47">
        <f>STANDARDIZE(K47,Without_Outliers!$Y$6,Without_Outliers!$Y$9)</f>
        <v>0.30107695465039808</v>
      </c>
      <c r="Y47">
        <f>STANDARDIZE(L47,Without_Outliers!$Z$6,Without_Outliers!$Z$9)</f>
        <v>-0.82021129619788569</v>
      </c>
    </row>
    <row r="48" spans="1:25" x14ac:dyDescent="0.45">
      <c r="A48">
        <v>9.3000000000000007</v>
      </c>
      <c r="B48">
        <v>0.32</v>
      </c>
      <c r="C48">
        <v>0.56999999999999995</v>
      </c>
      <c r="D48">
        <v>2</v>
      </c>
      <c r="E48">
        <v>7.3999999999999996E-2</v>
      </c>
      <c r="F48">
        <v>27</v>
      </c>
      <c r="G48">
        <v>65</v>
      </c>
      <c r="H48">
        <v>0.99690000000000001</v>
      </c>
      <c r="I48">
        <v>3.28</v>
      </c>
      <c r="J48">
        <v>0.79</v>
      </c>
      <c r="K48">
        <v>10.7</v>
      </c>
      <c r="L48">
        <v>5</v>
      </c>
      <c r="N48">
        <f>STANDARDIZE(A48,Without_Outliers!$O$6,Without_Outliers!$O$9)</f>
        <v>0.76665676837990193</v>
      </c>
      <c r="O48">
        <f>STANDARDIZE(B48,Without_Outliers!$P$6,Without_Outliers!$P$9)</f>
        <v>-1.2157603526262657</v>
      </c>
      <c r="P48">
        <f>STANDARDIZE(C48,Without_Outliers!$Q$6,Without_Outliers!$Q$9)</f>
        <v>1.7547284643681071</v>
      </c>
      <c r="Q48">
        <f>STANDARDIZE(D48,Without_Outliers!$R$6,Without_Outliers!$R$9)</f>
        <v>-0.42935231271899632</v>
      </c>
      <c r="R48">
        <f>STANDARDIZE(E48,Without_Outliers!$S$6,Without_Outliers!$S$9)</f>
        <v>-0.29315270397177629</v>
      </c>
      <c r="S48">
        <f>STANDARDIZE(F48,Without_Outliers!$T$6,Without_Outliers!$T$9)</f>
        <v>1.3678825306943432</v>
      </c>
      <c r="T48">
        <f>STANDARDIZE(G48,Without_Outliers!$U$6,Without_Outliers!$U$9)</f>
        <v>0.85768701171206618</v>
      </c>
      <c r="U48">
        <f>STANDARDIZE(H48,Without_Outliers!$V$6,Without_Outliers!$V$9)</f>
        <v>0.22658369426947519</v>
      </c>
      <c r="V48">
        <f>STANDARDIZE(I48,Without_Outliers!$W$6,Without_Outliers!$W$9)</f>
        <v>-0.31819048383132953</v>
      </c>
      <c r="W48">
        <f>STANDARDIZE(J48,Without_Outliers!$X$6,Without_Outliers!$X$9)</f>
        <v>1.3845939700717742</v>
      </c>
      <c r="X48">
        <f>STANDARDIZE(K48,Without_Outliers!$Y$6,Without_Outliers!$Y$9)</f>
        <v>0.30107695465039808</v>
      </c>
      <c r="Y48">
        <f>STANDARDIZE(L48,Without_Outliers!$Z$6,Without_Outliers!$Z$9)</f>
        <v>-0.82021129619788569</v>
      </c>
    </row>
    <row r="49" spans="1:25" x14ac:dyDescent="0.45">
      <c r="A49">
        <v>8</v>
      </c>
      <c r="B49">
        <v>0.70499999999999996</v>
      </c>
      <c r="C49">
        <v>0.05</v>
      </c>
      <c r="D49">
        <v>1.9</v>
      </c>
      <c r="E49">
        <v>7.3999999999999996E-2</v>
      </c>
      <c r="F49">
        <v>8</v>
      </c>
      <c r="G49">
        <v>19</v>
      </c>
      <c r="H49">
        <v>0.99619999999999997</v>
      </c>
      <c r="I49">
        <v>3.34</v>
      </c>
      <c r="J49">
        <v>0.95</v>
      </c>
      <c r="K49">
        <v>10.5</v>
      </c>
      <c r="L49">
        <v>6</v>
      </c>
      <c r="N49">
        <f>STANDARDIZE(A49,Without_Outliers!$O$6,Without_Outliers!$O$9)</f>
        <v>-0.10681319647864009</v>
      </c>
      <c r="O49">
        <f>STANDARDIZE(B49,Without_Outliers!$P$6,Without_Outliers!$P$9)</f>
        <v>1.0929483452314479</v>
      </c>
      <c r="P49">
        <f>STANDARDIZE(C49,Without_Outliers!$Q$6,Without_Outliers!$Q$9)</f>
        <v>-1.0925627714582522</v>
      </c>
      <c r="Q49">
        <f>STANDARDIZE(D49,Without_Outliers!$R$6,Without_Outliers!$R$9)</f>
        <v>-0.6497467535520981</v>
      </c>
      <c r="R49">
        <f>STANDARDIZE(E49,Without_Outliers!$S$6,Without_Outliers!$S$9)</f>
        <v>-0.29315270397177629</v>
      </c>
      <c r="S49">
        <f>STANDARDIZE(F49,Without_Outliers!$T$6,Without_Outliers!$T$9)</f>
        <v>-0.78263519753771837</v>
      </c>
      <c r="T49">
        <f>STANDARDIZE(G49,Without_Outliers!$U$6,Without_Outliers!$U$9)</f>
        <v>-0.87330852926654801</v>
      </c>
      <c r="U49">
        <f>STANDARDIZE(H49,Without_Outliers!$V$6,Without_Outliers!$V$9)</f>
        <v>-0.19997476815339091</v>
      </c>
      <c r="V49">
        <f>STANDARDIZE(I49,Without_Outliers!$W$6,Without_Outliers!$W$9)</f>
        <v>0.12116807263752871</v>
      </c>
      <c r="W49">
        <f>STANDARDIZE(J49,Without_Outliers!$X$6,Without_Outliers!$X$9)</f>
        <v>2.7770381650546385</v>
      </c>
      <c r="X49">
        <f>STANDARDIZE(K49,Without_Outliers!$Y$6,Without_Outliers!$Y$9)</f>
        <v>0.10171257427496733</v>
      </c>
      <c r="Y49">
        <f>STANDARDIZE(L49,Without_Outliers!$Z$6,Without_Outliers!$Z$9)</f>
        <v>0.46690871351295138</v>
      </c>
    </row>
    <row r="50" spans="1:25" x14ac:dyDescent="0.45">
      <c r="A50">
        <v>7.7</v>
      </c>
      <c r="B50">
        <v>0.63</v>
      </c>
      <c r="C50">
        <v>0.08</v>
      </c>
      <c r="D50">
        <v>1.9</v>
      </c>
      <c r="E50">
        <v>7.5999999999999998E-2</v>
      </c>
      <c r="F50">
        <v>15</v>
      </c>
      <c r="G50">
        <v>27</v>
      </c>
      <c r="H50">
        <v>0.99670000000000003</v>
      </c>
      <c r="I50">
        <v>3.32</v>
      </c>
      <c r="J50">
        <v>0.54</v>
      </c>
      <c r="K50">
        <v>9.5</v>
      </c>
      <c r="L50">
        <v>6</v>
      </c>
      <c r="N50">
        <f>STANDARDIZE(A50,Without_Outliers!$O$6,Without_Outliers!$O$9)</f>
        <v>-0.30838318836907264</v>
      </c>
      <c r="O50">
        <f>STANDARDIZE(B50,Without_Outliers!$P$6,Without_Outliers!$P$9)</f>
        <v>0.64319989759682861</v>
      </c>
      <c r="P50">
        <f>STANDARDIZE(C50,Without_Outliers!$Q$6,Without_Outliers!$Q$9)</f>
        <v>-0.92829596939134662</v>
      </c>
      <c r="Q50">
        <f>STANDARDIZE(D50,Without_Outliers!$R$6,Without_Outliers!$R$9)</f>
        <v>-0.6497467535520981</v>
      </c>
      <c r="R50">
        <f>STANDARDIZE(E50,Without_Outliers!$S$6,Without_Outliers!$S$9)</f>
        <v>-0.15974266742580029</v>
      </c>
      <c r="S50">
        <f>STANDARDIZE(F50,Without_Outliers!$T$6,Without_Outliers!$T$9)</f>
        <v>9.6608076004095402E-3</v>
      </c>
      <c r="T50">
        <f>STANDARDIZE(G50,Without_Outliers!$U$6,Without_Outliers!$U$9)</f>
        <v>-0.57226582648765856</v>
      </c>
      <c r="U50">
        <f>STANDARDIZE(H50,Without_Outliers!$V$6,Without_Outliers!$V$9)</f>
        <v>0.10470984786296135</v>
      </c>
      <c r="V50">
        <f>STANDARDIZE(I50,Without_Outliers!$W$6,Without_Outliers!$W$9)</f>
        <v>-2.528477951875736E-2</v>
      </c>
      <c r="W50">
        <f>STANDARDIZE(J50,Without_Outliers!$X$6,Without_Outliers!$X$9)</f>
        <v>-0.79110008458895209</v>
      </c>
      <c r="X50">
        <f>STANDARDIZE(K50,Without_Outliers!$Y$6,Without_Outliers!$Y$9)</f>
        <v>-0.89510932760218997</v>
      </c>
      <c r="Y50">
        <f>STANDARDIZE(L50,Without_Outliers!$Z$6,Without_Outliers!$Z$9)</f>
        <v>0.46690871351295138</v>
      </c>
    </row>
    <row r="51" spans="1:25" x14ac:dyDescent="0.45">
      <c r="A51">
        <v>7.7</v>
      </c>
      <c r="B51">
        <v>0.67</v>
      </c>
      <c r="C51">
        <v>0.23</v>
      </c>
      <c r="D51">
        <v>2.1</v>
      </c>
      <c r="E51">
        <v>8.7999999999999995E-2</v>
      </c>
      <c r="F51">
        <v>17</v>
      </c>
      <c r="G51">
        <v>96</v>
      </c>
      <c r="H51">
        <v>0.99619999999999997</v>
      </c>
      <c r="I51">
        <v>3.32</v>
      </c>
      <c r="J51">
        <v>0.48</v>
      </c>
      <c r="K51">
        <v>9.5</v>
      </c>
      <c r="L51">
        <v>5</v>
      </c>
      <c r="N51">
        <f>STANDARDIZE(A51,Without_Outliers!$O$6,Without_Outliers!$O$9)</f>
        <v>-0.30838318836907264</v>
      </c>
      <c r="O51">
        <f>STANDARDIZE(B51,Without_Outliers!$P$6,Without_Outliers!$P$9)</f>
        <v>0.88306573633529262</v>
      </c>
      <c r="P51">
        <f>STANDARDIZE(C51,Without_Outliers!$Q$6,Without_Outliers!$Q$9)</f>
        <v>-0.10696195905681989</v>
      </c>
      <c r="Q51">
        <f>STANDARDIZE(D51,Without_Outliers!$R$6,Without_Outliers!$R$9)</f>
        <v>-0.20895787188589454</v>
      </c>
      <c r="R51">
        <f>STANDARDIZE(E51,Without_Outliers!$S$6,Without_Outliers!$S$9)</f>
        <v>0.64071755185005486</v>
      </c>
      <c r="S51">
        <f>STANDARDIZE(F51,Without_Outliers!$T$6,Without_Outliers!$T$9)</f>
        <v>0.23603109478273182</v>
      </c>
      <c r="T51">
        <f>STANDARDIZE(G51,Without_Outliers!$U$6,Without_Outliers!$U$9)</f>
        <v>2.0242274849802628</v>
      </c>
      <c r="U51">
        <f>STANDARDIZE(H51,Without_Outliers!$V$6,Without_Outliers!$V$9)</f>
        <v>-0.19997476815339091</v>
      </c>
      <c r="V51">
        <f>STANDARDIZE(I51,Without_Outliers!$W$6,Without_Outliers!$W$9)</f>
        <v>-2.528477951875736E-2</v>
      </c>
      <c r="W51">
        <f>STANDARDIZE(J51,Without_Outliers!$X$6,Without_Outliers!$X$9)</f>
        <v>-1.3132666577075269</v>
      </c>
      <c r="X51">
        <f>STANDARDIZE(K51,Without_Outliers!$Y$6,Without_Outliers!$Y$9)</f>
        <v>-0.89510932760218997</v>
      </c>
      <c r="Y51">
        <f>STANDARDIZE(L51,Without_Outliers!$Z$6,Without_Outliers!$Z$9)</f>
        <v>-0.82021129619788569</v>
      </c>
    </row>
    <row r="52" spans="1:25" x14ac:dyDescent="0.45">
      <c r="A52">
        <v>7.7</v>
      </c>
      <c r="B52">
        <v>0.69</v>
      </c>
      <c r="C52">
        <v>0.22</v>
      </c>
      <c r="D52">
        <v>1.9</v>
      </c>
      <c r="E52">
        <v>8.4000000000000005E-2</v>
      </c>
      <c r="F52">
        <v>18</v>
      </c>
      <c r="G52">
        <v>94</v>
      </c>
      <c r="H52">
        <v>0.99609999999999999</v>
      </c>
      <c r="I52">
        <v>3.31</v>
      </c>
      <c r="J52">
        <v>0.48</v>
      </c>
      <c r="K52">
        <v>9.5</v>
      </c>
      <c r="L52">
        <v>5</v>
      </c>
      <c r="N52">
        <f>STANDARDIZE(A52,Without_Outliers!$O$6,Without_Outliers!$O$9)</f>
        <v>-0.30838318836907264</v>
      </c>
      <c r="O52">
        <f>STANDARDIZE(B52,Without_Outliers!$P$6,Without_Outliers!$P$9)</f>
        <v>1.0029986557045241</v>
      </c>
      <c r="P52">
        <f>STANDARDIZE(C52,Without_Outliers!$Q$6,Without_Outliers!$Q$9)</f>
        <v>-0.16171755974578839</v>
      </c>
      <c r="Q52">
        <f>STANDARDIZE(D52,Without_Outliers!$R$6,Without_Outliers!$R$9)</f>
        <v>-0.6497467535520981</v>
      </c>
      <c r="R52">
        <f>STANDARDIZE(E52,Without_Outliers!$S$6,Without_Outliers!$S$9)</f>
        <v>0.37389747875810381</v>
      </c>
      <c r="S52">
        <f>STANDARDIZE(F52,Without_Outliers!$T$6,Without_Outliers!$T$9)</f>
        <v>0.34921623837389293</v>
      </c>
      <c r="T52">
        <f>STANDARDIZE(G52,Without_Outliers!$U$6,Without_Outliers!$U$9)</f>
        <v>1.9489668092855403</v>
      </c>
      <c r="U52">
        <f>STANDARDIZE(H52,Without_Outliers!$V$6,Without_Outliers!$V$9)</f>
        <v>-0.26091169135664782</v>
      </c>
      <c r="V52">
        <f>STANDARDIZE(I52,Without_Outliers!$W$6,Without_Outliers!$W$9)</f>
        <v>-9.8511205596898771E-2</v>
      </c>
      <c r="W52">
        <f>STANDARDIZE(J52,Without_Outliers!$X$6,Without_Outliers!$X$9)</f>
        <v>-1.3132666577075269</v>
      </c>
      <c r="X52">
        <f>STANDARDIZE(K52,Without_Outliers!$Y$6,Without_Outliers!$Y$9)</f>
        <v>-0.89510932760218997</v>
      </c>
      <c r="Y52">
        <f>STANDARDIZE(L52,Without_Outliers!$Z$6,Without_Outliers!$Z$9)</f>
        <v>-0.82021129619788569</v>
      </c>
    </row>
    <row r="53" spans="1:25" x14ac:dyDescent="0.45">
      <c r="A53">
        <v>8.3000000000000007</v>
      </c>
      <c r="B53">
        <v>0.67500000000000004</v>
      </c>
      <c r="C53">
        <v>0.26</v>
      </c>
      <c r="D53">
        <v>2.1</v>
      </c>
      <c r="E53">
        <v>8.4000000000000005E-2</v>
      </c>
      <c r="F53">
        <v>11</v>
      </c>
      <c r="G53">
        <v>43</v>
      </c>
      <c r="H53">
        <v>0.99760000000000004</v>
      </c>
      <c r="I53">
        <v>3.31</v>
      </c>
      <c r="J53">
        <v>0.53</v>
      </c>
      <c r="K53">
        <v>9.1999999999999993</v>
      </c>
      <c r="L53">
        <v>4</v>
      </c>
      <c r="N53">
        <f>STANDARDIZE(A53,Without_Outliers!$O$6,Without_Outliers!$O$9)</f>
        <v>9.4756795411793063E-2</v>
      </c>
      <c r="O53">
        <f>STANDARDIZE(B53,Without_Outliers!$P$6,Without_Outliers!$P$9)</f>
        <v>0.91304896617760067</v>
      </c>
      <c r="P53">
        <f>STANDARDIZE(C53,Without_Outliers!$Q$6,Without_Outliers!$Q$9)</f>
        <v>5.7304843010085461E-2</v>
      </c>
      <c r="Q53">
        <f>STANDARDIZE(D53,Without_Outliers!$R$6,Without_Outliers!$R$9)</f>
        <v>-0.20895787188589454</v>
      </c>
      <c r="R53">
        <f>STANDARDIZE(E53,Without_Outliers!$S$6,Without_Outliers!$S$9)</f>
        <v>0.37389747875810381</v>
      </c>
      <c r="S53">
        <f>STANDARDIZE(F53,Without_Outliers!$T$6,Without_Outliers!$T$9)</f>
        <v>-0.44307976676423499</v>
      </c>
      <c r="T53">
        <f>STANDARDIZE(G53,Without_Outliers!$U$6,Without_Outliers!$U$9)</f>
        <v>2.9819579070120266E-2</v>
      </c>
      <c r="U53">
        <f>STANDARDIZE(H53,Without_Outliers!$V$6,Without_Outliers!$V$9)</f>
        <v>0.65314215669234132</v>
      </c>
      <c r="V53">
        <f>STANDARDIZE(I53,Without_Outliers!$W$6,Without_Outliers!$W$9)</f>
        <v>-9.8511205596898771E-2</v>
      </c>
      <c r="W53">
        <f>STANDARDIZE(J53,Without_Outliers!$X$6,Without_Outliers!$X$9)</f>
        <v>-0.87812784677538125</v>
      </c>
      <c r="X53">
        <f>STANDARDIZE(K53,Without_Outliers!$Y$6,Without_Outliers!$Y$9)</f>
        <v>-1.194155898165338</v>
      </c>
      <c r="Y53">
        <f>STANDARDIZE(L53,Without_Outliers!$Z$6,Without_Outliers!$Z$9)</f>
        <v>-2.1073313059087226</v>
      </c>
    </row>
    <row r="54" spans="1:25" x14ac:dyDescent="0.45">
      <c r="A54">
        <v>9.6999999999999993</v>
      </c>
      <c r="B54">
        <v>0.32</v>
      </c>
      <c r="C54">
        <v>0.54</v>
      </c>
      <c r="D54">
        <v>2.5</v>
      </c>
      <c r="E54">
        <v>9.4E-2</v>
      </c>
      <c r="F54">
        <v>28</v>
      </c>
      <c r="G54">
        <v>83</v>
      </c>
      <c r="H54">
        <v>0.99839999999999995</v>
      </c>
      <c r="I54">
        <v>3.28</v>
      </c>
      <c r="J54">
        <v>0.82</v>
      </c>
      <c r="K54">
        <v>9.6</v>
      </c>
      <c r="L54">
        <v>5</v>
      </c>
      <c r="N54">
        <f>STANDARDIZE(A54,Without_Outliers!$O$6,Without_Outliers!$O$9)</f>
        <v>1.0354167575671445</v>
      </c>
      <c r="O54">
        <f>STANDARDIZE(B54,Without_Outliers!$P$6,Without_Outliers!$P$9)</f>
        <v>-1.2157603526262657</v>
      </c>
      <c r="P54">
        <f>STANDARDIZE(C54,Without_Outliers!$Q$6,Without_Outliers!$Q$9)</f>
        <v>1.5904616623012022</v>
      </c>
      <c r="Q54">
        <f>STANDARDIZE(D54,Without_Outliers!$R$6,Without_Outliers!$R$9)</f>
        <v>0.67261989144651158</v>
      </c>
      <c r="R54">
        <f>STANDARDIZE(E54,Without_Outliers!$S$6,Without_Outliers!$S$9)</f>
        <v>1.0409476614879829</v>
      </c>
      <c r="S54">
        <f>STANDARDIZE(F54,Without_Outliers!$T$6,Without_Outliers!$T$9)</f>
        <v>1.4810676742855042</v>
      </c>
      <c r="T54">
        <f>STANDARDIZE(G54,Without_Outliers!$U$6,Without_Outliers!$U$9)</f>
        <v>1.5350330929645675</v>
      </c>
      <c r="U54">
        <f>STANDARDIZE(H54,Without_Outliers!$V$6,Without_Outliers!$V$9)</f>
        <v>1.1406375423183968</v>
      </c>
      <c r="V54">
        <f>STANDARDIZE(I54,Without_Outliers!$W$6,Without_Outliers!$W$9)</f>
        <v>-0.31819048383132953</v>
      </c>
      <c r="W54">
        <f>STANDARDIZE(J54,Without_Outliers!$X$6,Without_Outliers!$X$9)</f>
        <v>1.6456772566310607</v>
      </c>
      <c r="X54">
        <f>STANDARDIZE(K54,Without_Outliers!$Y$6,Without_Outliers!$Y$9)</f>
        <v>-0.79542713741447468</v>
      </c>
      <c r="Y54">
        <f>STANDARDIZE(L54,Without_Outliers!$Z$6,Without_Outliers!$Z$9)</f>
        <v>-0.82021129619788569</v>
      </c>
    </row>
    <row r="55" spans="1:25" x14ac:dyDescent="0.45">
      <c r="A55">
        <v>8.8000000000000007</v>
      </c>
      <c r="B55">
        <v>0.41</v>
      </c>
      <c r="C55">
        <v>0.64</v>
      </c>
      <c r="D55">
        <v>2.2000000000000002</v>
      </c>
      <c r="E55">
        <v>9.2999999999999999E-2</v>
      </c>
      <c r="F55">
        <v>9</v>
      </c>
      <c r="G55">
        <v>42</v>
      </c>
      <c r="H55">
        <v>0.99860000000000004</v>
      </c>
      <c r="I55">
        <v>3.54</v>
      </c>
      <c r="J55">
        <v>0.66</v>
      </c>
      <c r="K55">
        <v>10.5</v>
      </c>
      <c r="L55">
        <v>5</v>
      </c>
      <c r="N55">
        <f>STANDARDIZE(A55,Without_Outliers!$O$6,Without_Outliers!$O$9)</f>
        <v>0.43070678189584749</v>
      </c>
      <c r="O55">
        <f>STANDARDIZE(B55,Without_Outliers!$P$6,Without_Outliers!$P$9)</f>
        <v>-0.67606221546472245</v>
      </c>
      <c r="P55">
        <f>STANDARDIZE(C55,Without_Outliers!$Q$6,Without_Outliers!$Q$9)</f>
        <v>2.1380176691908868</v>
      </c>
      <c r="Q55">
        <f>STANDARDIZE(D55,Without_Outliers!$R$6,Without_Outliers!$R$9)</f>
        <v>1.1436568947207236E-2</v>
      </c>
      <c r="R55">
        <f>STANDARDIZE(E55,Without_Outliers!$S$6,Without_Outliers!$S$9)</f>
        <v>0.97424264321499499</v>
      </c>
      <c r="S55">
        <f>STANDARDIZE(F55,Without_Outliers!$T$6,Without_Outliers!$T$9)</f>
        <v>-0.66945005394655732</v>
      </c>
      <c r="T55">
        <f>STANDARDIZE(G55,Without_Outliers!$U$6,Without_Outliers!$U$9)</f>
        <v>-7.8107587772409115E-3</v>
      </c>
      <c r="U55">
        <f>STANDARDIZE(H55,Without_Outliers!$V$6,Without_Outliers!$V$9)</f>
        <v>1.2625113887249781</v>
      </c>
      <c r="V55">
        <f>STANDARDIZE(I55,Without_Outliers!$W$6,Without_Outliers!$W$9)</f>
        <v>1.5856965942003896</v>
      </c>
      <c r="W55">
        <f>STANDARDIZE(J55,Without_Outliers!$X$6,Without_Outliers!$X$9)</f>
        <v>0.25323306164819648</v>
      </c>
      <c r="X55">
        <f>STANDARDIZE(K55,Without_Outliers!$Y$6,Without_Outliers!$Y$9)</f>
        <v>0.10171257427496733</v>
      </c>
      <c r="Y55">
        <f>STANDARDIZE(L55,Without_Outliers!$Z$6,Without_Outliers!$Z$9)</f>
        <v>-0.82021129619788569</v>
      </c>
    </row>
    <row r="56" spans="1:25" x14ac:dyDescent="0.45">
      <c r="A56">
        <v>6.8</v>
      </c>
      <c r="B56">
        <v>0.78500000000000003</v>
      </c>
      <c r="C56">
        <v>0</v>
      </c>
      <c r="D56">
        <v>2.4</v>
      </c>
      <c r="E56">
        <v>0.104</v>
      </c>
      <c r="F56">
        <v>14</v>
      </c>
      <c r="G56">
        <v>30</v>
      </c>
      <c r="H56">
        <v>0.99660000000000004</v>
      </c>
      <c r="I56">
        <v>3.52</v>
      </c>
      <c r="J56">
        <v>0.55000000000000004</v>
      </c>
      <c r="K56">
        <v>10.7</v>
      </c>
      <c r="L56">
        <v>6</v>
      </c>
      <c r="N56">
        <f>STANDARDIZE(A56,Without_Outliers!$O$6,Without_Outliers!$O$9)</f>
        <v>-0.91309316404037089</v>
      </c>
      <c r="O56">
        <f>STANDARDIZE(B56,Without_Outliers!$P$6,Without_Outliers!$P$9)</f>
        <v>1.5726800227083759</v>
      </c>
      <c r="P56">
        <f>STANDARDIZE(C56,Without_Outliers!$Q$6,Without_Outliers!$Q$9)</f>
        <v>-1.3663407749030942</v>
      </c>
      <c r="Q56">
        <f>STANDARDIZE(D56,Without_Outliers!$R$6,Without_Outliers!$R$9)</f>
        <v>0.4522254506134098</v>
      </c>
      <c r="R56">
        <f>STANDARDIZE(E56,Without_Outliers!$S$6,Without_Outliers!$S$9)</f>
        <v>1.707997844217862</v>
      </c>
      <c r="S56">
        <f>STANDARDIZE(F56,Without_Outliers!$T$6,Without_Outliers!$T$9)</f>
        <v>-0.1035243359907516</v>
      </c>
      <c r="T56">
        <f>STANDARDIZE(G56,Without_Outliers!$U$6,Without_Outliers!$U$9)</f>
        <v>-0.45937481294557503</v>
      </c>
      <c r="U56">
        <f>STANDARDIZE(H56,Without_Outliers!$V$6,Without_Outliers!$V$9)</f>
        <v>4.3772924659704435E-2</v>
      </c>
      <c r="V56">
        <f>STANDARDIZE(I56,Without_Outliers!$W$6,Without_Outliers!$W$9)</f>
        <v>1.4392437420441033</v>
      </c>
      <c r="W56">
        <f>STANDARDIZE(J56,Without_Outliers!$X$6,Without_Outliers!$X$9)</f>
        <v>-0.70407232240252304</v>
      </c>
      <c r="X56">
        <f>STANDARDIZE(K56,Without_Outliers!$Y$6,Without_Outliers!$Y$9)</f>
        <v>0.30107695465039808</v>
      </c>
      <c r="Y56">
        <f>STANDARDIZE(L56,Without_Outliers!$Z$6,Without_Outliers!$Z$9)</f>
        <v>0.46690871351295138</v>
      </c>
    </row>
    <row r="57" spans="1:25" x14ac:dyDescent="0.45">
      <c r="A57">
        <v>6.7</v>
      </c>
      <c r="B57">
        <v>0.75</v>
      </c>
      <c r="C57">
        <v>0.12</v>
      </c>
      <c r="D57">
        <v>2</v>
      </c>
      <c r="E57">
        <v>8.5999999999999993E-2</v>
      </c>
      <c r="F57">
        <v>12</v>
      </c>
      <c r="G57">
        <v>80</v>
      </c>
      <c r="H57">
        <v>0.99580000000000002</v>
      </c>
      <c r="I57">
        <v>3.38</v>
      </c>
      <c r="J57">
        <v>0.52</v>
      </c>
      <c r="K57">
        <v>10.1</v>
      </c>
      <c r="L57">
        <v>5</v>
      </c>
      <c r="N57">
        <f>STANDARDIZE(A57,Without_Outliers!$O$6,Without_Outliers!$O$9)</f>
        <v>-0.98028316133718152</v>
      </c>
      <c r="O57">
        <f>STANDARDIZE(B57,Without_Outliers!$P$6,Without_Outliers!$P$9)</f>
        <v>1.3627974138122201</v>
      </c>
      <c r="P57">
        <f>STANDARDIZE(C57,Without_Outliers!$Q$6,Without_Outliers!$Q$9)</f>
        <v>-0.70927356663547292</v>
      </c>
      <c r="Q57">
        <f>STANDARDIZE(D57,Without_Outliers!$R$6,Without_Outliers!$R$9)</f>
        <v>-0.42935231271899632</v>
      </c>
      <c r="R57">
        <f>STANDARDIZE(E57,Without_Outliers!$S$6,Without_Outliers!$S$9)</f>
        <v>0.50730751530407892</v>
      </c>
      <c r="S57">
        <f>STANDARDIZE(F57,Without_Outliers!$T$6,Without_Outliers!$T$9)</f>
        <v>-0.32989462317307389</v>
      </c>
      <c r="T57">
        <f>STANDARDIZE(G57,Without_Outliers!$U$6,Without_Outliers!$U$9)</f>
        <v>1.4221420794224839</v>
      </c>
      <c r="U57">
        <f>STANDARDIZE(H57,Without_Outliers!$V$6,Without_Outliers!$V$9)</f>
        <v>-0.4437224609664186</v>
      </c>
      <c r="V57">
        <f>STANDARDIZE(I57,Without_Outliers!$W$6,Without_Outliers!$W$9)</f>
        <v>0.41407377695010089</v>
      </c>
      <c r="W57">
        <f>STANDARDIZE(J57,Without_Outliers!$X$6,Without_Outliers!$X$9)</f>
        <v>-0.96515560896181041</v>
      </c>
      <c r="X57">
        <f>STANDARDIZE(K57,Without_Outliers!$Y$6,Without_Outliers!$Y$9)</f>
        <v>-0.29701618647589595</v>
      </c>
      <c r="Y57">
        <f>STANDARDIZE(L57,Without_Outliers!$Z$6,Without_Outliers!$Z$9)</f>
        <v>-0.82021129619788569</v>
      </c>
    </row>
    <row r="58" spans="1:25" x14ac:dyDescent="0.45">
      <c r="A58">
        <v>6.2</v>
      </c>
      <c r="B58">
        <v>0.45</v>
      </c>
      <c r="C58">
        <v>0.2</v>
      </c>
      <c r="D58">
        <v>1.6</v>
      </c>
      <c r="E58">
        <v>6.9000000000000006E-2</v>
      </c>
      <c r="F58">
        <v>3</v>
      </c>
      <c r="G58">
        <v>15</v>
      </c>
      <c r="H58">
        <v>0.99580000000000002</v>
      </c>
      <c r="I58">
        <v>3.41</v>
      </c>
      <c r="J58">
        <v>0.56000000000000005</v>
      </c>
      <c r="K58">
        <v>9.1999999999999993</v>
      </c>
      <c r="L58">
        <v>5</v>
      </c>
      <c r="N58">
        <f>STANDARDIZE(A58,Without_Outliers!$O$6,Without_Outliers!$O$9)</f>
        <v>-1.3162331478212359</v>
      </c>
      <c r="O58">
        <f>STANDARDIZE(B58,Without_Outliers!$P$6,Without_Outliers!$P$9)</f>
        <v>-0.43619637672625844</v>
      </c>
      <c r="P58">
        <f>STANDARDIZE(C58,Without_Outliers!$Q$6,Without_Outliers!$Q$9)</f>
        <v>-0.27122876112372524</v>
      </c>
      <c r="Q58">
        <f>STANDARDIZE(D58,Without_Outliers!$R$6,Without_Outliers!$R$9)</f>
        <v>-1.3109300760514024</v>
      </c>
      <c r="R58">
        <f>STANDARDIZE(E58,Without_Outliers!$S$6,Without_Outliers!$S$9)</f>
        <v>-0.62667779533671542</v>
      </c>
      <c r="S58">
        <f>STANDARDIZE(F58,Without_Outliers!$T$6,Without_Outliers!$T$9)</f>
        <v>-1.3485609154935241</v>
      </c>
      <c r="T58">
        <f>STANDARDIZE(G58,Without_Outliers!$U$6,Without_Outliers!$U$9)</f>
        <v>-1.0238298806559927</v>
      </c>
      <c r="U58">
        <f>STANDARDIZE(H58,Without_Outliers!$V$6,Without_Outliers!$V$9)</f>
        <v>-0.4437224609664186</v>
      </c>
      <c r="V58">
        <f>STANDARDIZE(I58,Without_Outliers!$W$6,Without_Outliers!$W$9)</f>
        <v>0.63375305518453162</v>
      </c>
      <c r="W58">
        <f>STANDARDIZE(J58,Without_Outliers!$X$6,Without_Outliers!$X$9)</f>
        <v>-0.61704456021609388</v>
      </c>
      <c r="X58">
        <f>STANDARDIZE(K58,Without_Outliers!$Y$6,Without_Outliers!$Y$9)</f>
        <v>-1.194155898165338</v>
      </c>
      <c r="Y58">
        <f>STANDARDIZE(L58,Without_Outliers!$Z$6,Without_Outliers!$Z$9)</f>
        <v>-0.82021129619788569</v>
      </c>
    </row>
    <row r="59" spans="1:25" x14ac:dyDescent="0.45">
      <c r="A59">
        <v>7.4</v>
      </c>
      <c r="B59">
        <v>0.5</v>
      </c>
      <c r="C59">
        <v>0.47</v>
      </c>
      <c r="D59">
        <v>2</v>
      </c>
      <c r="E59">
        <v>8.5999999999999993E-2</v>
      </c>
      <c r="F59">
        <v>21</v>
      </c>
      <c r="G59">
        <v>73</v>
      </c>
      <c r="H59">
        <v>0.997</v>
      </c>
      <c r="I59">
        <v>3.36</v>
      </c>
      <c r="J59">
        <v>0.56999999999999995</v>
      </c>
      <c r="K59">
        <v>9.1</v>
      </c>
      <c r="L59">
        <v>5</v>
      </c>
      <c r="N59">
        <f>STANDARDIZE(A59,Without_Outliers!$O$6,Without_Outliers!$O$9)</f>
        <v>-0.5099531802595052</v>
      </c>
      <c r="O59">
        <f>STANDARDIZE(B59,Without_Outliers!$P$6,Without_Outliers!$P$9)</f>
        <v>-0.13636407830317873</v>
      </c>
      <c r="P59">
        <f>STANDARDIZE(C59,Without_Outliers!$Q$6,Without_Outliers!$Q$9)</f>
        <v>1.2071724574784228</v>
      </c>
      <c r="Q59">
        <f>STANDARDIZE(D59,Without_Outliers!$R$6,Without_Outliers!$R$9)</f>
        <v>-0.42935231271899632</v>
      </c>
      <c r="R59">
        <f>STANDARDIZE(E59,Without_Outliers!$S$6,Without_Outliers!$S$9)</f>
        <v>0.50730751530407892</v>
      </c>
      <c r="S59">
        <f>STANDARDIZE(F59,Without_Outliers!$T$6,Without_Outliers!$T$9)</f>
        <v>0.68877166914737631</v>
      </c>
      <c r="T59">
        <f>STANDARDIZE(G59,Without_Outliers!$U$6,Without_Outliers!$U$9)</f>
        <v>1.1587297144909556</v>
      </c>
      <c r="U59">
        <f>STANDARDIZE(H59,Without_Outliers!$V$6,Without_Outliers!$V$9)</f>
        <v>0.28752061747273211</v>
      </c>
      <c r="V59">
        <f>STANDARDIZE(I59,Without_Outliers!$W$6,Without_Outliers!$W$9)</f>
        <v>0.26762092479381477</v>
      </c>
      <c r="W59">
        <f>STANDARDIZE(J59,Without_Outliers!$X$6,Without_Outliers!$X$9)</f>
        <v>-0.53001679802966573</v>
      </c>
      <c r="X59">
        <f>STANDARDIZE(K59,Without_Outliers!$Y$6,Without_Outliers!$Y$9)</f>
        <v>-1.2938380883530534</v>
      </c>
      <c r="Y59">
        <f>STANDARDIZE(L59,Without_Outliers!$Z$6,Without_Outliers!$Z$9)</f>
        <v>-0.82021129619788569</v>
      </c>
    </row>
    <row r="60" spans="1:25" x14ac:dyDescent="0.45">
      <c r="A60">
        <v>6.3</v>
      </c>
      <c r="B60">
        <v>0.3</v>
      </c>
      <c r="C60">
        <v>0.48</v>
      </c>
      <c r="D60">
        <v>1.8</v>
      </c>
      <c r="E60">
        <v>6.9000000000000006E-2</v>
      </c>
      <c r="F60">
        <v>18</v>
      </c>
      <c r="G60">
        <v>61</v>
      </c>
      <c r="H60">
        <v>0.99590000000000001</v>
      </c>
      <c r="I60">
        <v>3.44</v>
      </c>
      <c r="J60">
        <v>0.78</v>
      </c>
      <c r="K60">
        <v>10.3</v>
      </c>
      <c r="L60">
        <v>6</v>
      </c>
      <c r="N60">
        <f>STANDARDIZE(A60,Without_Outliers!$O$6,Without_Outliers!$O$9)</f>
        <v>-1.2490431505244253</v>
      </c>
      <c r="O60">
        <f>STANDARDIZE(B60,Without_Outliers!$P$6,Without_Outliers!$P$9)</f>
        <v>-1.3356932719954977</v>
      </c>
      <c r="P60">
        <f>STANDARDIZE(C60,Without_Outliers!$Q$6,Without_Outliers!$Q$9)</f>
        <v>1.2619280581673913</v>
      </c>
      <c r="Q60">
        <f>STANDARDIZE(D60,Without_Outliers!$R$6,Without_Outliers!$R$9)</f>
        <v>-0.87014119438519943</v>
      </c>
      <c r="R60">
        <f>STANDARDIZE(E60,Without_Outliers!$S$6,Without_Outliers!$S$9)</f>
        <v>-0.62667779533671542</v>
      </c>
      <c r="S60">
        <f>STANDARDIZE(F60,Without_Outliers!$T$6,Without_Outliers!$T$9)</f>
        <v>0.34921623837389293</v>
      </c>
      <c r="T60">
        <f>STANDARDIZE(G60,Without_Outliers!$U$6,Without_Outliers!$U$9)</f>
        <v>0.70716566032262151</v>
      </c>
      <c r="U60">
        <f>STANDARDIZE(H60,Without_Outliers!$V$6,Without_Outliers!$V$9)</f>
        <v>-0.38278553776316165</v>
      </c>
      <c r="V60">
        <f>STANDARDIZE(I60,Without_Outliers!$W$6,Without_Outliers!$W$9)</f>
        <v>0.85343233341895908</v>
      </c>
      <c r="W60">
        <f>STANDARDIZE(J60,Without_Outliers!$X$6,Without_Outliers!$X$9)</f>
        <v>1.2975662078853452</v>
      </c>
      <c r="X60">
        <f>STANDARDIZE(K60,Without_Outliers!$Y$6,Without_Outliers!$Y$9)</f>
        <v>-9.7651806100463437E-2</v>
      </c>
      <c r="Y60">
        <f>STANDARDIZE(L60,Without_Outliers!$Z$6,Without_Outliers!$Z$9)</f>
        <v>0.46690871351295138</v>
      </c>
    </row>
    <row r="61" spans="1:25" x14ac:dyDescent="0.45">
      <c r="A61">
        <v>6.9</v>
      </c>
      <c r="B61">
        <v>0.55000000000000004</v>
      </c>
      <c r="C61">
        <v>0.15</v>
      </c>
      <c r="D61">
        <v>2.2000000000000002</v>
      </c>
      <c r="E61">
        <v>7.5999999999999998E-2</v>
      </c>
      <c r="F61">
        <v>19</v>
      </c>
      <c r="G61">
        <v>40</v>
      </c>
      <c r="H61">
        <v>0.99609999999999999</v>
      </c>
      <c r="I61">
        <v>3.41</v>
      </c>
      <c r="J61">
        <v>0.59</v>
      </c>
      <c r="K61">
        <v>10.1</v>
      </c>
      <c r="L61">
        <v>5</v>
      </c>
      <c r="N61">
        <f>STANDARDIZE(A61,Without_Outliers!$O$6,Without_Outliers!$O$9)</f>
        <v>-0.8459031667435597</v>
      </c>
      <c r="O61">
        <f>STANDARDIZE(B61,Without_Outliers!$P$6,Without_Outliers!$P$9)</f>
        <v>0.16346822011990128</v>
      </c>
      <c r="P61">
        <f>STANDARDIZE(C61,Without_Outliers!$Q$6,Without_Outliers!$Q$9)</f>
        <v>-0.54500676456856756</v>
      </c>
      <c r="Q61">
        <f>STANDARDIZE(D61,Without_Outliers!$R$6,Without_Outliers!$R$9)</f>
        <v>1.1436568947207236E-2</v>
      </c>
      <c r="R61">
        <f>STANDARDIZE(E61,Without_Outliers!$S$6,Without_Outliers!$S$9)</f>
        <v>-0.15974266742580029</v>
      </c>
      <c r="S61">
        <f>STANDARDIZE(F61,Without_Outliers!$T$6,Without_Outliers!$T$9)</f>
        <v>0.46240138196505409</v>
      </c>
      <c r="T61">
        <f>STANDARDIZE(G61,Without_Outliers!$U$6,Without_Outliers!$U$9)</f>
        <v>-8.3071434471963274E-2</v>
      </c>
      <c r="U61">
        <f>STANDARDIZE(H61,Without_Outliers!$V$6,Without_Outliers!$V$9)</f>
        <v>-0.26091169135664782</v>
      </c>
      <c r="V61">
        <f>STANDARDIZE(I61,Without_Outliers!$W$6,Without_Outliers!$W$9)</f>
        <v>0.63375305518453162</v>
      </c>
      <c r="W61">
        <f>STANDARDIZE(J61,Without_Outliers!$X$6,Without_Outliers!$X$9)</f>
        <v>-0.35596127365680746</v>
      </c>
      <c r="X61">
        <f>STANDARDIZE(K61,Without_Outliers!$Y$6,Without_Outliers!$Y$9)</f>
        <v>-0.29701618647589595</v>
      </c>
      <c r="Y61">
        <f>STANDARDIZE(L61,Without_Outliers!$Z$6,Without_Outliers!$Z$9)</f>
        <v>-0.82021129619788569</v>
      </c>
    </row>
    <row r="62" spans="1:25" x14ac:dyDescent="0.45">
      <c r="A62">
        <v>7.7</v>
      </c>
      <c r="B62">
        <v>0.49</v>
      </c>
      <c r="C62">
        <v>0.26</v>
      </c>
      <c r="D62">
        <v>1.9</v>
      </c>
      <c r="E62">
        <v>6.2E-2</v>
      </c>
      <c r="F62">
        <v>9</v>
      </c>
      <c r="G62">
        <v>31</v>
      </c>
      <c r="H62">
        <v>0.99660000000000004</v>
      </c>
      <c r="I62">
        <v>3.39</v>
      </c>
      <c r="J62">
        <v>0.64</v>
      </c>
      <c r="K62">
        <v>9.6</v>
      </c>
      <c r="L62">
        <v>5</v>
      </c>
      <c r="N62">
        <f>STANDARDIZE(A62,Without_Outliers!$O$6,Without_Outliers!$O$9)</f>
        <v>-0.30838318836907264</v>
      </c>
      <c r="O62">
        <f>STANDARDIZE(B62,Without_Outliers!$P$6,Without_Outliers!$P$9)</f>
        <v>-0.19633053798779473</v>
      </c>
      <c r="P62">
        <f>STANDARDIZE(C62,Without_Outliers!$Q$6,Without_Outliers!$Q$9)</f>
        <v>5.7304843010085461E-2</v>
      </c>
      <c r="Q62">
        <f>STANDARDIZE(D62,Without_Outliers!$R$6,Without_Outliers!$R$9)</f>
        <v>-0.6497467535520981</v>
      </c>
      <c r="R62">
        <f>STANDARDIZE(E62,Without_Outliers!$S$6,Without_Outliers!$S$9)</f>
        <v>-1.0936129232476315</v>
      </c>
      <c r="S62">
        <f>STANDARDIZE(F62,Without_Outliers!$T$6,Without_Outliers!$T$9)</f>
        <v>-0.66945005394655732</v>
      </c>
      <c r="T62">
        <f>STANDARDIZE(G62,Without_Outliers!$U$6,Without_Outliers!$U$9)</f>
        <v>-0.42174447509821389</v>
      </c>
      <c r="U62">
        <f>STANDARDIZE(H62,Without_Outliers!$V$6,Without_Outliers!$V$9)</f>
        <v>4.3772924659704435E-2</v>
      </c>
      <c r="V62">
        <f>STANDARDIZE(I62,Without_Outliers!$W$6,Without_Outliers!$W$9)</f>
        <v>0.4873002030282455</v>
      </c>
      <c r="W62">
        <f>STANDARDIZE(J62,Without_Outliers!$X$6,Without_Outliers!$X$9)</f>
        <v>7.9177537275338189E-2</v>
      </c>
      <c r="X62">
        <f>STANDARDIZE(K62,Without_Outliers!$Y$6,Without_Outliers!$Y$9)</f>
        <v>-0.79542713741447468</v>
      </c>
      <c r="Y62">
        <f>STANDARDIZE(L62,Without_Outliers!$Z$6,Without_Outliers!$Z$9)</f>
        <v>-0.82021129619788569</v>
      </c>
    </row>
    <row r="63" spans="1:25" x14ac:dyDescent="0.45">
      <c r="A63">
        <v>7</v>
      </c>
      <c r="B63">
        <v>0.62</v>
      </c>
      <c r="C63">
        <v>0.08</v>
      </c>
      <c r="D63">
        <v>1.8</v>
      </c>
      <c r="E63">
        <v>7.5999999999999998E-2</v>
      </c>
      <c r="F63">
        <v>8</v>
      </c>
      <c r="G63">
        <v>24</v>
      </c>
      <c r="H63">
        <v>0.99780000000000002</v>
      </c>
      <c r="I63">
        <v>3.48</v>
      </c>
      <c r="J63">
        <v>0.53</v>
      </c>
      <c r="K63">
        <v>9</v>
      </c>
      <c r="L63">
        <v>5</v>
      </c>
      <c r="N63">
        <f>STANDARDIZE(A63,Without_Outliers!$O$6,Without_Outliers!$O$9)</f>
        <v>-0.77871316944674895</v>
      </c>
      <c r="O63">
        <f>STANDARDIZE(B63,Without_Outliers!$P$6,Without_Outliers!$P$9)</f>
        <v>0.5832334379122126</v>
      </c>
      <c r="P63">
        <f>STANDARDIZE(C63,Without_Outliers!$Q$6,Without_Outliers!$Q$9)</f>
        <v>-0.92829596939134662</v>
      </c>
      <c r="Q63">
        <f>STANDARDIZE(D63,Without_Outliers!$R$6,Without_Outliers!$R$9)</f>
        <v>-0.87014119438519943</v>
      </c>
      <c r="R63">
        <f>STANDARDIZE(E63,Without_Outliers!$S$6,Without_Outliers!$S$9)</f>
        <v>-0.15974266742580029</v>
      </c>
      <c r="S63">
        <f>STANDARDIZE(F63,Without_Outliers!$T$6,Without_Outliers!$T$9)</f>
        <v>-0.78263519753771837</v>
      </c>
      <c r="T63">
        <f>STANDARDIZE(G63,Without_Outliers!$U$6,Without_Outliers!$U$9)</f>
        <v>-0.68515684002974209</v>
      </c>
      <c r="U63">
        <f>STANDARDIZE(H63,Without_Outliers!$V$6,Without_Outliers!$V$9)</f>
        <v>0.77501600309885521</v>
      </c>
      <c r="V63">
        <f>STANDARDIZE(I63,Without_Outliers!$W$6,Without_Outliers!$W$9)</f>
        <v>1.1463380377315313</v>
      </c>
      <c r="W63">
        <f>STANDARDIZE(J63,Without_Outliers!$X$6,Without_Outliers!$X$9)</f>
        <v>-0.87812784677538125</v>
      </c>
      <c r="X63">
        <f>STANDARDIZE(K63,Without_Outliers!$Y$6,Without_Outliers!$Y$9)</f>
        <v>-1.3935202785407688</v>
      </c>
      <c r="Y63">
        <f>STANDARDIZE(L63,Without_Outliers!$Z$6,Without_Outliers!$Z$9)</f>
        <v>-0.82021129619788569</v>
      </c>
    </row>
    <row r="64" spans="1:25" x14ac:dyDescent="0.45">
      <c r="A64">
        <v>6.8</v>
      </c>
      <c r="B64">
        <v>0.77500000000000002</v>
      </c>
      <c r="C64">
        <v>0</v>
      </c>
      <c r="D64">
        <v>3</v>
      </c>
      <c r="E64">
        <v>0.10199999999999999</v>
      </c>
      <c r="F64">
        <v>8</v>
      </c>
      <c r="G64">
        <v>23</v>
      </c>
      <c r="H64">
        <v>0.99650000000000005</v>
      </c>
      <c r="I64">
        <v>3.45</v>
      </c>
      <c r="J64">
        <v>0.56000000000000005</v>
      </c>
      <c r="K64">
        <v>10.7</v>
      </c>
      <c r="L64">
        <v>5</v>
      </c>
      <c r="N64">
        <f>STANDARDIZE(A64,Without_Outliers!$O$6,Without_Outliers!$O$9)</f>
        <v>-0.91309316404037089</v>
      </c>
      <c r="O64">
        <f>STANDARDIZE(B64,Without_Outliers!$P$6,Without_Outliers!$P$9)</f>
        <v>1.51271356302376</v>
      </c>
      <c r="P64">
        <f>STANDARDIZE(C64,Without_Outliers!$Q$6,Without_Outliers!$Q$9)</f>
        <v>-1.3663407749030942</v>
      </c>
      <c r="Q64">
        <f>STANDARDIZE(D64,Without_Outliers!$R$6,Without_Outliers!$R$9)</f>
        <v>1.7745920956120196</v>
      </c>
      <c r="R64">
        <f>STANDARDIZE(E64,Without_Outliers!$S$6,Without_Outliers!$S$9)</f>
        <v>1.574587807671886</v>
      </c>
      <c r="S64">
        <f>STANDARDIZE(F64,Without_Outliers!$T$6,Without_Outliers!$T$9)</f>
        <v>-0.78263519753771837</v>
      </c>
      <c r="T64">
        <f>STANDARDIZE(G64,Without_Outliers!$U$6,Without_Outliers!$U$9)</f>
        <v>-0.72278717787710334</v>
      </c>
      <c r="U64">
        <f>STANDARDIZE(H64,Without_Outliers!$V$6,Without_Outliers!$V$9)</f>
        <v>-1.7163998543552487E-2</v>
      </c>
      <c r="V64">
        <f>STANDARDIZE(I64,Without_Outliers!$W$6,Without_Outliers!$W$9)</f>
        <v>0.92665875949710375</v>
      </c>
      <c r="W64">
        <f>STANDARDIZE(J64,Without_Outliers!$X$6,Without_Outliers!$X$9)</f>
        <v>-0.61704456021609388</v>
      </c>
      <c r="X64">
        <f>STANDARDIZE(K64,Without_Outliers!$Y$6,Without_Outliers!$Y$9)</f>
        <v>0.30107695465039808</v>
      </c>
      <c r="Y64">
        <f>STANDARDIZE(L64,Without_Outliers!$Z$6,Without_Outliers!$Z$9)</f>
        <v>-0.82021129619788569</v>
      </c>
    </row>
    <row r="65" spans="1:25" x14ac:dyDescent="0.45">
      <c r="A65">
        <v>7</v>
      </c>
      <c r="B65">
        <v>0.5</v>
      </c>
      <c r="C65">
        <v>0.25</v>
      </c>
      <c r="D65">
        <v>2</v>
      </c>
      <c r="E65">
        <v>7.0000000000000007E-2</v>
      </c>
      <c r="F65">
        <v>3</v>
      </c>
      <c r="G65">
        <v>22</v>
      </c>
      <c r="H65">
        <v>0.99629999999999996</v>
      </c>
      <c r="I65">
        <v>3.25</v>
      </c>
      <c r="J65">
        <v>0.63</v>
      </c>
      <c r="K65">
        <v>9.1999999999999993</v>
      </c>
      <c r="L65">
        <v>5</v>
      </c>
      <c r="N65">
        <f>STANDARDIZE(A65,Without_Outliers!$O$6,Without_Outliers!$O$9)</f>
        <v>-0.77871316944674895</v>
      </c>
      <c r="O65">
        <f>STANDARDIZE(B65,Without_Outliers!$P$6,Without_Outliers!$P$9)</f>
        <v>-0.13636407830317873</v>
      </c>
      <c r="P65">
        <f>STANDARDIZE(C65,Without_Outliers!$Q$6,Without_Outliers!$Q$9)</f>
        <v>2.5492423211169618E-3</v>
      </c>
      <c r="Q65">
        <f>STANDARDIZE(D65,Without_Outliers!$R$6,Without_Outliers!$R$9)</f>
        <v>-0.42935231271899632</v>
      </c>
      <c r="R65">
        <f>STANDARDIZE(E65,Without_Outliers!$S$6,Without_Outliers!$S$9)</f>
        <v>-0.55997277706372739</v>
      </c>
      <c r="S65">
        <f>STANDARDIZE(F65,Without_Outliers!$T$6,Without_Outliers!$T$9)</f>
        <v>-1.3485609154935241</v>
      </c>
      <c r="T65">
        <f>STANDARDIZE(G65,Without_Outliers!$U$6,Without_Outliers!$U$9)</f>
        <v>-0.76041751572446448</v>
      </c>
      <c r="U65">
        <f>STANDARDIZE(H65,Without_Outliers!$V$6,Without_Outliers!$V$9)</f>
        <v>-0.13903784495013399</v>
      </c>
      <c r="V65">
        <f>STANDARDIZE(I65,Without_Outliers!$W$6,Without_Outliers!$W$9)</f>
        <v>-0.53786976206575698</v>
      </c>
      <c r="W65">
        <f>STANDARDIZE(J65,Without_Outliers!$X$6,Without_Outliers!$X$9)</f>
        <v>-7.8502249110909399E-3</v>
      </c>
      <c r="X65">
        <f>STANDARDIZE(K65,Without_Outliers!$Y$6,Without_Outliers!$Y$9)</f>
        <v>-1.194155898165338</v>
      </c>
      <c r="Y65">
        <f>STANDARDIZE(L65,Without_Outliers!$Z$6,Without_Outliers!$Z$9)</f>
        <v>-0.82021129619788569</v>
      </c>
    </row>
    <row r="66" spans="1:25" x14ac:dyDescent="0.45">
      <c r="A66">
        <v>7.6</v>
      </c>
      <c r="B66">
        <v>0.9</v>
      </c>
      <c r="C66">
        <v>0.06</v>
      </c>
      <c r="D66">
        <v>2.5</v>
      </c>
      <c r="E66">
        <v>7.9000000000000001E-2</v>
      </c>
      <c r="F66">
        <v>5</v>
      </c>
      <c r="G66">
        <v>10</v>
      </c>
      <c r="H66">
        <v>0.99670000000000003</v>
      </c>
      <c r="I66">
        <v>3.39</v>
      </c>
      <c r="J66">
        <v>0.56000000000000005</v>
      </c>
      <c r="K66">
        <v>9.8000000000000007</v>
      </c>
      <c r="L66">
        <v>5</v>
      </c>
      <c r="N66">
        <f>STANDARDIZE(A66,Without_Outliers!$O$6,Without_Outliers!$O$9)</f>
        <v>-0.37557318566588388</v>
      </c>
      <c r="O66">
        <f>STANDARDIZE(B66,Without_Outliers!$P$6,Without_Outliers!$P$9)</f>
        <v>2.2622943090814593</v>
      </c>
      <c r="P66">
        <f>STANDARDIZE(C66,Without_Outliers!$Q$6,Without_Outliers!$Q$9)</f>
        <v>-1.0378071707692837</v>
      </c>
      <c r="Q66">
        <f>STANDARDIZE(D66,Without_Outliers!$R$6,Without_Outliers!$R$9)</f>
        <v>0.67261989144651158</v>
      </c>
      <c r="R66">
        <f>STANDARDIZE(E66,Without_Outliers!$S$6,Without_Outliers!$S$9)</f>
        <v>4.037238739316374E-2</v>
      </c>
      <c r="S66">
        <f>STANDARDIZE(F66,Without_Outliers!$T$6,Without_Outliers!$T$9)</f>
        <v>-1.1221906283112018</v>
      </c>
      <c r="T66">
        <f>STANDARDIZE(G66,Without_Outliers!$U$6,Without_Outliers!$U$9)</f>
        <v>-1.2119815698927987</v>
      </c>
      <c r="U66">
        <f>STANDARDIZE(H66,Without_Outliers!$V$6,Without_Outliers!$V$9)</f>
        <v>0.10470984786296135</v>
      </c>
      <c r="V66">
        <f>STANDARDIZE(I66,Without_Outliers!$W$6,Without_Outliers!$W$9)</f>
        <v>0.4873002030282455</v>
      </c>
      <c r="W66">
        <f>STANDARDIZE(J66,Without_Outliers!$X$6,Without_Outliers!$X$9)</f>
        <v>-0.61704456021609388</v>
      </c>
      <c r="X66">
        <f>STANDARDIZE(K66,Without_Outliers!$Y$6,Without_Outliers!$Y$9)</f>
        <v>-0.5960627570390421</v>
      </c>
      <c r="Y66">
        <f>STANDARDIZE(L66,Without_Outliers!$Z$6,Without_Outliers!$Z$9)</f>
        <v>-0.82021129619788569</v>
      </c>
    </row>
    <row r="67" spans="1:25" x14ac:dyDescent="0.45">
      <c r="A67">
        <v>8.1</v>
      </c>
      <c r="B67">
        <v>0.54500000000000004</v>
      </c>
      <c r="C67">
        <v>0.18</v>
      </c>
      <c r="D67">
        <v>1.9</v>
      </c>
      <c r="E67">
        <v>0.08</v>
      </c>
      <c r="F67">
        <v>13</v>
      </c>
      <c r="G67">
        <v>35</v>
      </c>
      <c r="H67">
        <v>0.99719999999999998</v>
      </c>
      <c r="I67">
        <v>3.3</v>
      </c>
      <c r="J67">
        <v>0.59</v>
      </c>
      <c r="K67">
        <v>9</v>
      </c>
      <c r="L67">
        <v>6</v>
      </c>
      <c r="N67">
        <f>STANDARDIZE(A67,Without_Outliers!$O$6,Without_Outliers!$O$9)</f>
        <v>-3.9623199181829438E-2</v>
      </c>
      <c r="O67">
        <f>STANDARDIZE(B67,Without_Outliers!$P$6,Without_Outliers!$P$9)</f>
        <v>0.13348499027759328</v>
      </c>
      <c r="P67">
        <f>STANDARDIZE(C67,Without_Outliers!$Q$6,Without_Outliers!$Q$9)</f>
        <v>-0.38073996250166225</v>
      </c>
      <c r="Q67">
        <f>STANDARDIZE(D67,Without_Outliers!$R$6,Without_Outliers!$R$9)</f>
        <v>-0.6497467535520981</v>
      </c>
      <c r="R67">
        <f>STANDARDIZE(E67,Without_Outliers!$S$6,Without_Outliers!$S$9)</f>
        <v>0.10707740566615175</v>
      </c>
      <c r="S67">
        <f>STANDARDIZE(F67,Without_Outliers!$T$6,Without_Outliers!$T$9)</f>
        <v>-0.21670947958191272</v>
      </c>
      <c r="T67">
        <f>STANDARDIZE(G67,Without_Outliers!$U$6,Without_Outliers!$U$9)</f>
        <v>-0.27122312370876916</v>
      </c>
      <c r="U67">
        <f>STANDARDIZE(H67,Without_Outliers!$V$6,Without_Outliers!$V$9)</f>
        <v>0.409394463879246</v>
      </c>
      <c r="V67">
        <f>STANDARDIZE(I67,Without_Outliers!$W$6,Without_Outliers!$W$9)</f>
        <v>-0.17173763167504344</v>
      </c>
      <c r="W67">
        <f>STANDARDIZE(J67,Without_Outliers!$X$6,Without_Outliers!$X$9)</f>
        <v>-0.35596127365680746</v>
      </c>
      <c r="X67">
        <f>STANDARDIZE(K67,Without_Outliers!$Y$6,Without_Outliers!$Y$9)</f>
        <v>-1.3935202785407688</v>
      </c>
      <c r="Y67">
        <f>STANDARDIZE(L67,Without_Outliers!$Z$6,Without_Outliers!$Z$9)</f>
        <v>0.46690871351295138</v>
      </c>
    </row>
    <row r="68" spans="1:25" x14ac:dyDescent="0.45">
      <c r="A68">
        <v>8.3000000000000007</v>
      </c>
      <c r="B68">
        <v>0.61</v>
      </c>
      <c r="C68">
        <v>0.3</v>
      </c>
      <c r="D68">
        <v>2.1</v>
      </c>
      <c r="E68">
        <v>8.4000000000000005E-2</v>
      </c>
      <c r="F68">
        <v>11</v>
      </c>
      <c r="G68">
        <v>50</v>
      </c>
      <c r="H68">
        <v>0.99719999999999998</v>
      </c>
      <c r="I68">
        <v>3.4</v>
      </c>
      <c r="J68">
        <v>0.61</v>
      </c>
      <c r="K68">
        <v>10.199999999999999</v>
      </c>
      <c r="L68">
        <v>6</v>
      </c>
      <c r="N68">
        <f>STANDARDIZE(A68,Without_Outliers!$O$6,Without_Outliers!$O$9)</f>
        <v>9.4756795411793063E-2</v>
      </c>
      <c r="O68">
        <f>STANDARDIZE(B68,Without_Outliers!$P$6,Without_Outliers!$P$9)</f>
        <v>0.5232669782275966</v>
      </c>
      <c r="P68">
        <f>STANDARDIZE(C68,Without_Outliers!$Q$6,Without_Outliers!$Q$9)</f>
        <v>0.27632724576595918</v>
      </c>
      <c r="Q68">
        <f>STANDARDIZE(D68,Without_Outliers!$R$6,Without_Outliers!$R$9)</f>
        <v>-0.20895787188589454</v>
      </c>
      <c r="R68">
        <f>STANDARDIZE(E68,Without_Outliers!$S$6,Without_Outliers!$S$9)</f>
        <v>0.37389747875810381</v>
      </c>
      <c r="S68">
        <f>STANDARDIZE(F68,Without_Outliers!$T$6,Without_Outliers!$T$9)</f>
        <v>-0.44307976676423499</v>
      </c>
      <c r="T68">
        <f>STANDARDIZE(G68,Without_Outliers!$U$6,Without_Outliers!$U$9)</f>
        <v>0.29323194400164854</v>
      </c>
      <c r="U68">
        <f>STANDARDIZE(H68,Without_Outliers!$V$6,Without_Outliers!$V$9)</f>
        <v>0.409394463879246</v>
      </c>
      <c r="V68">
        <f>STANDARDIZE(I68,Without_Outliers!$W$6,Without_Outliers!$W$9)</f>
        <v>0.56052662910638695</v>
      </c>
      <c r="W68">
        <f>STANDARDIZE(J68,Without_Outliers!$X$6,Without_Outliers!$X$9)</f>
        <v>-0.1819057492839492</v>
      </c>
      <c r="X68">
        <f>STANDARDIZE(K68,Without_Outliers!$Y$6,Without_Outliers!$Y$9)</f>
        <v>-0.19733399628818057</v>
      </c>
      <c r="Y68">
        <f>STANDARDIZE(L68,Without_Outliers!$Z$6,Without_Outliers!$Z$9)</f>
        <v>0.46690871351295138</v>
      </c>
    </row>
    <row r="69" spans="1:25" x14ac:dyDescent="0.45">
      <c r="A69">
        <v>7.8</v>
      </c>
      <c r="B69">
        <v>0.5</v>
      </c>
      <c r="C69">
        <v>0.3</v>
      </c>
      <c r="D69">
        <v>1.9</v>
      </c>
      <c r="E69">
        <v>7.4999999999999997E-2</v>
      </c>
      <c r="F69">
        <v>8</v>
      </c>
      <c r="G69">
        <v>22</v>
      </c>
      <c r="H69">
        <v>0.99590000000000001</v>
      </c>
      <c r="I69">
        <v>3.31</v>
      </c>
      <c r="J69">
        <v>0.56000000000000005</v>
      </c>
      <c r="K69">
        <v>10.4</v>
      </c>
      <c r="L69">
        <v>6</v>
      </c>
      <c r="N69">
        <f>STANDARDIZE(A69,Without_Outliers!$O$6,Without_Outliers!$O$9)</f>
        <v>-0.241193191072262</v>
      </c>
      <c r="O69">
        <f>STANDARDIZE(B69,Without_Outliers!$P$6,Without_Outliers!$P$9)</f>
        <v>-0.13636407830317873</v>
      </c>
      <c r="P69">
        <f>STANDARDIZE(C69,Without_Outliers!$Q$6,Without_Outliers!$Q$9)</f>
        <v>0.27632724576595918</v>
      </c>
      <c r="Q69">
        <f>STANDARDIZE(D69,Without_Outliers!$R$6,Without_Outliers!$R$9)</f>
        <v>-0.6497467535520981</v>
      </c>
      <c r="R69">
        <f>STANDARDIZE(E69,Without_Outliers!$S$6,Without_Outliers!$S$9)</f>
        <v>-0.22644768569878829</v>
      </c>
      <c r="S69">
        <f>STANDARDIZE(F69,Without_Outliers!$T$6,Without_Outliers!$T$9)</f>
        <v>-0.78263519753771837</v>
      </c>
      <c r="T69">
        <f>STANDARDIZE(G69,Without_Outliers!$U$6,Without_Outliers!$U$9)</f>
        <v>-0.76041751572446448</v>
      </c>
      <c r="U69">
        <f>STANDARDIZE(H69,Without_Outliers!$V$6,Without_Outliers!$V$9)</f>
        <v>-0.38278553776316165</v>
      </c>
      <c r="V69">
        <f>STANDARDIZE(I69,Without_Outliers!$W$6,Without_Outliers!$W$9)</f>
        <v>-9.8511205596898771E-2</v>
      </c>
      <c r="W69">
        <f>STANDARDIZE(J69,Without_Outliers!$X$6,Without_Outliers!$X$9)</f>
        <v>-0.61704456021609388</v>
      </c>
      <c r="X69">
        <f>STANDARDIZE(K69,Without_Outliers!$Y$6,Without_Outliers!$Y$9)</f>
        <v>2.0303840872519466E-3</v>
      </c>
      <c r="Y69">
        <f>STANDARDIZE(L69,Without_Outliers!$Z$6,Without_Outliers!$Z$9)</f>
        <v>0.46690871351295138</v>
      </c>
    </row>
    <row r="70" spans="1:25" x14ac:dyDescent="0.45">
      <c r="A70">
        <v>8.1</v>
      </c>
      <c r="B70">
        <v>0.57499999999999996</v>
      </c>
      <c r="C70">
        <v>0.22</v>
      </c>
      <c r="D70">
        <v>2.1</v>
      </c>
      <c r="E70">
        <v>7.6999999999999999E-2</v>
      </c>
      <c r="F70">
        <v>12</v>
      </c>
      <c r="G70">
        <v>65</v>
      </c>
      <c r="H70">
        <v>0.99670000000000003</v>
      </c>
      <c r="I70">
        <v>3.29</v>
      </c>
      <c r="J70">
        <v>0.51</v>
      </c>
      <c r="K70">
        <v>9.1999999999999993</v>
      </c>
      <c r="L70">
        <v>5</v>
      </c>
      <c r="N70">
        <f>STANDARDIZE(A70,Without_Outliers!$O$6,Without_Outliers!$O$9)</f>
        <v>-3.9623199181829438E-2</v>
      </c>
      <c r="O70">
        <f>STANDARDIZE(B70,Without_Outliers!$P$6,Without_Outliers!$P$9)</f>
        <v>0.31338436933144065</v>
      </c>
      <c r="P70">
        <f>STANDARDIZE(C70,Without_Outliers!$Q$6,Without_Outliers!$Q$9)</f>
        <v>-0.16171755974578839</v>
      </c>
      <c r="Q70">
        <f>STANDARDIZE(D70,Without_Outliers!$R$6,Without_Outliers!$R$9)</f>
        <v>-0.20895787188589454</v>
      </c>
      <c r="R70">
        <f>STANDARDIZE(E70,Without_Outliers!$S$6,Without_Outliers!$S$9)</f>
        <v>-9.3037649152812277E-2</v>
      </c>
      <c r="S70">
        <f>STANDARDIZE(F70,Without_Outliers!$T$6,Without_Outliers!$T$9)</f>
        <v>-0.32989462317307389</v>
      </c>
      <c r="T70">
        <f>STANDARDIZE(G70,Without_Outliers!$U$6,Without_Outliers!$U$9)</f>
        <v>0.85768701171206618</v>
      </c>
      <c r="U70">
        <f>STANDARDIZE(H70,Without_Outliers!$V$6,Without_Outliers!$V$9)</f>
        <v>0.10470984786296135</v>
      </c>
      <c r="V70">
        <f>STANDARDIZE(I70,Without_Outliers!$W$6,Without_Outliers!$W$9)</f>
        <v>-0.24496405775318486</v>
      </c>
      <c r="W70">
        <f>STANDARDIZE(J70,Without_Outliers!$X$6,Without_Outliers!$X$9)</f>
        <v>-1.0521833711482396</v>
      </c>
      <c r="X70">
        <f>STANDARDIZE(K70,Without_Outliers!$Y$6,Without_Outliers!$Y$9)</f>
        <v>-1.194155898165338</v>
      </c>
      <c r="Y70">
        <f>STANDARDIZE(L70,Without_Outliers!$Z$6,Without_Outliers!$Z$9)</f>
        <v>-0.82021129619788569</v>
      </c>
    </row>
    <row r="71" spans="1:25" x14ac:dyDescent="0.45">
      <c r="A71">
        <v>7.2</v>
      </c>
      <c r="B71">
        <v>0.49</v>
      </c>
      <c r="C71">
        <v>0.24</v>
      </c>
      <c r="D71">
        <v>2.2000000000000002</v>
      </c>
      <c r="E71">
        <v>7.0000000000000007E-2</v>
      </c>
      <c r="F71">
        <v>5</v>
      </c>
      <c r="G71">
        <v>36</v>
      </c>
      <c r="H71">
        <v>0.996</v>
      </c>
      <c r="I71">
        <v>3.33</v>
      </c>
      <c r="J71">
        <v>0.48</v>
      </c>
      <c r="K71">
        <v>9.4</v>
      </c>
      <c r="L71">
        <v>5</v>
      </c>
      <c r="N71">
        <f>STANDARDIZE(A71,Without_Outliers!$O$6,Without_Outliers!$O$9)</f>
        <v>-0.64433317485312713</v>
      </c>
      <c r="O71">
        <f>STANDARDIZE(B71,Without_Outliers!$P$6,Without_Outliers!$P$9)</f>
        <v>-0.19633053798779473</v>
      </c>
      <c r="P71">
        <f>STANDARDIZE(C71,Without_Outliers!$Q$6,Without_Outliers!$Q$9)</f>
        <v>-5.2206358367851535E-2</v>
      </c>
      <c r="Q71">
        <f>STANDARDIZE(D71,Without_Outliers!$R$6,Without_Outliers!$R$9)</f>
        <v>1.1436568947207236E-2</v>
      </c>
      <c r="R71">
        <f>STANDARDIZE(E71,Without_Outliers!$S$6,Without_Outliers!$S$9)</f>
        <v>-0.55997277706372739</v>
      </c>
      <c r="S71">
        <f>STANDARDIZE(F71,Without_Outliers!$T$6,Without_Outliers!$T$9)</f>
        <v>-1.1221906283112018</v>
      </c>
      <c r="T71">
        <f>STANDARDIZE(G71,Without_Outliers!$U$6,Without_Outliers!$U$9)</f>
        <v>-0.23359278586140797</v>
      </c>
      <c r="U71">
        <f>STANDARDIZE(H71,Without_Outliers!$V$6,Without_Outliers!$V$9)</f>
        <v>-0.32184861455990477</v>
      </c>
      <c r="V71">
        <f>STANDARDIZE(I71,Without_Outliers!$W$6,Without_Outliers!$W$9)</f>
        <v>4.7941646559387305E-2</v>
      </c>
      <c r="W71">
        <f>STANDARDIZE(J71,Without_Outliers!$X$6,Without_Outliers!$X$9)</f>
        <v>-1.3132666577075269</v>
      </c>
      <c r="X71">
        <f>STANDARDIZE(K71,Without_Outliers!$Y$6,Without_Outliers!$Y$9)</f>
        <v>-0.99479151778990538</v>
      </c>
      <c r="Y71">
        <f>STANDARDIZE(L71,Without_Outliers!$Z$6,Without_Outliers!$Z$9)</f>
        <v>-0.82021129619788569</v>
      </c>
    </row>
    <row r="72" spans="1:25" x14ac:dyDescent="0.45">
      <c r="A72">
        <v>6.2</v>
      </c>
      <c r="B72">
        <v>0.63</v>
      </c>
      <c r="C72">
        <v>0.31</v>
      </c>
      <c r="D72">
        <v>1.7</v>
      </c>
      <c r="E72">
        <v>8.7999999999999995E-2</v>
      </c>
      <c r="F72">
        <v>15</v>
      </c>
      <c r="G72">
        <v>64</v>
      </c>
      <c r="H72">
        <v>0.99690000000000001</v>
      </c>
      <c r="I72">
        <v>3.46</v>
      </c>
      <c r="J72">
        <v>0.79</v>
      </c>
      <c r="K72">
        <v>9.3000000000000007</v>
      </c>
      <c r="L72">
        <v>5</v>
      </c>
      <c r="N72">
        <f>STANDARDIZE(A72,Without_Outliers!$O$6,Without_Outliers!$O$9)</f>
        <v>-1.3162331478212359</v>
      </c>
      <c r="O72">
        <f>STANDARDIZE(B72,Without_Outliers!$P$6,Without_Outliers!$P$9)</f>
        <v>0.64319989759682861</v>
      </c>
      <c r="P72">
        <f>STANDARDIZE(C72,Without_Outliers!$Q$6,Without_Outliers!$Q$9)</f>
        <v>0.33108284645492764</v>
      </c>
      <c r="Q72">
        <f>STANDARDIZE(D72,Without_Outliers!$R$6,Without_Outliers!$R$9)</f>
        <v>-1.0905356352183011</v>
      </c>
      <c r="R72">
        <f>STANDARDIZE(E72,Without_Outliers!$S$6,Without_Outliers!$S$9)</f>
        <v>0.64071755185005486</v>
      </c>
      <c r="S72">
        <f>STANDARDIZE(F72,Without_Outliers!$T$6,Without_Outliers!$T$9)</f>
        <v>9.6608076004095402E-3</v>
      </c>
      <c r="T72">
        <f>STANDARDIZE(G72,Without_Outliers!$U$6,Without_Outliers!$U$9)</f>
        <v>0.82005667386470504</v>
      </c>
      <c r="U72">
        <f>STANDARDIZE(H72,Without_Outliers!$V$6,Without_Outliers!$V$9)</f>
        <v>0.22658369426947519</v>
      </c>
      <c r="V72">
        <f>STANDARDIZE(I72,Without_Outliers!$W$6,Without_Outliers!$W$9)</f>
        <v>0.99988518557524519</v>
      </c>
      <c r="W72">
        <f>STANDARDIZE(J72,Without_Outliers!$X$6,Without_Outliers!$X$9)</f>
        <v>1.3845939700717742</v>
      </c>
      <c r="X72">
        <f>STANDARDIZE(K72,Without_Outliers!$Y$6,Without_Outliers!$Y$9)</f>
        <v>-1.0944737079776208</v>
      </c>
      <c r="Y72">
        <f>STANDARDIZE(L72,Without_Outliers!$Z$6,Without_Outliers!$Z$9)</f>
        <v>-0.82021129619788569</v>
      </c>
    </row>
    <row r="73" spans="1:25" x14ac:dyDescent="0.45">
      <c r="A73">
        <v>8</v>
      </c>
      <c r="B73">
        <v>0.33</v>
      </c>
      <c r="C73">
        <v>0.53</v>
      </c>
      <c r="D73">
        <v>2.5</v>
      </c>
      <c r="E73">
        <v>9.0999999999999998E-2</v>
      </c>
      <c r="F73">
        <v>18</v>
      </c>
      <c r="G73">
        <v>80</v>
      </c>
      <c r="H73">
        <v>0.99760000000000004</v>
      </c>
      <c r="I73">
        <v>3.37</v>
      </c>
      <c r="J73">
        <v>0.8</v>
      </c>
      <c r="K73">
        <v>9.6</v>
      </c>
      <c r="L73">
        <v>6</v>
      </c>
      <c r="N73">
        <f>STANDARDIZE(A73,Without_Outliers!$O$6,Without_Outliers!$O$9)</f>
        <v>-0.10681319647864009</v>
      </c>
      <c r="O73">
        <f>STANDARDIZE(B73,Without_Outliers!$P$6,Without_Outliers!$P$9)</f>
        <v>-1.1557938929416498</v>
      </c>
      <c r="P73">
        <f>STANDARDIZE(C73,Without_Outliers!$Q$6,Without_Outliers!$Q$9)</f>
        <v>1.5357060616122338</v>
      </c>
      <c r="Q73">
        <f>STANDARDIZE(D73,Without_Outliers!$R$6,Without_Outliers!$R$9)</f>
        <v>0.67261989144651158</v>
      </c>
      <c r="R73">
        <f>STANDARDIZE(E73,Without_Outliers!$S$6,Without_Outliers!$S$9)</f>
        <v>0.84083260666901893</v>
      </c>
      <c r="S73">
        <f>STANDARDIZE(F73,Without_Outliers!$T$6,Without_Outliers!$T$9)</f>
        <v>0.34921623837389293</v>
      </c>
      <c r="T73">
        <f>STANDARDIZE(G73,Without_Outliers!$U$6,Without_Outliers!$U$9)</f>
        <v>1.4221420794224839</v>
      </c>
      <c r="U73">
        <f>STANDARDIZE(H73,Without_Outliers!$V$6,Without_Outliers!$V$9)</f>
        <v>0.65314215669234132</v>
      </c>
      <c r="V73">
        <f>STANDARDIZE(I73,Without_Outliers!$W$6,Without_Outliers!$W$9)</f>
        <v>0.34084735087195944</v>
      </c>
      <c r="W73">
        <f>STANDARDIZE(J73,Without_Outliers!$X$6,Without_Outliers!$X$9)</f>
        <v>1.4716217322582033</v>
      </c>
      <c r="X73">
        <f>STANDARDIZE(K73,Without_Outliers!$Y$6,Without_Outliers!$Y$9)</f>
        <v>-0.79542713741447468</v>
      </c>
      <c r="Y73">
        <f>STANDARDIZE(L73,Without_Outliers!$Z$6,Without_Outliers!$Z$9)</f>
        <v>0.46690871351295138</v>
      </c>
    </row>
    <row r="74" spans="1:25" x14ac:dyDescent="0.45">
      <c r="A74">
        <v>7.8</v>
      </c>
      <c r="B74">
        <v>0.56000000000000005</v>
      </c>
      <c r="C74">
        <v>0.19</v>
      </c>
      <c r="D74">
        <v>1.8</v>
      </c>
      <c r="E74">
        <v>0.104</v>
      </c>
      <c r="F74">
        <v>12</v>
      </c>
      <c r="G74">
        <v>47</v>
      </c>
      <c r="H74">
        <v>0.99639999999999995</v>
      </c>
      <c r="I74">
        <v>3.19</v>
      </c>
      <c r="J74">
        <v>0.93</v>
      </c>
      <c r="K74">
        <v>9.5</v>
      </c>
      <c r="L74">
        <v>5</v>
      </c>
      <c r="N74">
        <f>STANDARDIZE(A74,Without_Outliers!$O$6,Without_Outliers!$O$9)</f>
        <v>-0.241193191072262</v>
      </c>
      <c r="O74">
        <f>STANDARDIZE(B74,Without_Outliers!$P$6,Without_Outliers!$P$9)</f>
        <v>0.22343467980451728</v>
      </c>
      <c r="P74">
        <f>STANDARDIZE(C74,Without_Outliers!$Q$6,Without_Outliers!$Q$9)</f>
        <v>-0.32598436181269375</v>
      </c>
      <c r="Q74">
        <f>STANDARDIZE(D74,Without_Outliers!$R$6,Without_Outliers!$R$9)</f>
        <v>-0.87014119438519943</v>
      </c>
      <c r="R74">
        <f>STANDARDIZE(E74,Without_Outliers!$S$6,Without_Outliers!$S$9)</f>
        <v>1.707997844217862</v>
      </c>
      <c r="S74">
        <f>STANDARDIZE(F74,Without_Outliers!$T$6,Without_Outliers!$T$9)</f>
        <v>-0.32989462317307389</v>
      </c>
      <c r="T74">
        <f>STANDARDIZE(G74,Without_Outliers!$U$6,Without_Outliers!$U$9)</f>
        <v>0.18034093045956498</v>
      </c>
      <c r="U74">
        <f>STANDARDIZE(H74,Without_Outliers!$V$6,Without_Outliers!$V$9)</f>
        <v>-7.8100921746877064E-2</v>
      </c>
      <c r="V74">
        <f>STANDARDIZE(I74,Without_Outliers!$W$6,Without_Outliers!$W$9)</f>
        <v>-0.97722831853461523</v>
      </c>
      <c r="W74">
        <f>STANDARDIZE(J74,Without_Outliers!$X$6,Without_Outliers!$X$9)</f>
        <v>2.6029826406817809</v>
      </c>
      <c r="X74">
        <f>STANDARDIZE(K74,Without_Outliers!$Y$6,Without_Outliers!$Y$9)</f>
        <v>-0.89510932760218997</v>
      </c>
      <c r="Y74">
        <f>STANDARDIZE(L74,Without_Outliers!$Z$6,Without_Outliers!$Z$9)</f>
        <v>-0.82021129619788569</v>
      </c>
    </row>
    <row r="75" spans="1:25" x14ac:dyDescent="0.45">
      <c r="A75">
        <v>8.4</v>
      </c>
      <c r="B75">
        <v>0.62</v>
      </c>
      <c r="C75">
        <v>0.09</v>
      </c>
      <c r="D75">
        <v>2.2000000000000002</v>
      </c>
      <c r="E75">
        <v>8.4000000000000005E-2</v>
      </c>
      <c r="F75">
        <v>11</v>
      </c>
      <c r="G75">
        <v>108</v>
      </c>
      <c r="H75">
        <v>0.99639999999999995</v>
      </c>
      <c r="I75">
        <v>3.15</v>
      </c>
      <c r="J75">
        <v>0.66</v>
      </c>
      <c r="K75">
        <v>9.8000000000000007</v>
      </c>
      <c r="L75">
        <v>5</v>
      </c>
      <c r="N75">
        <f>STANDARDIZE(A75,Without_Outliers!$O$6,Without_Outliers!$O$9)</f>
        <v>0.16194679270860371</v>
      </c>
      <c r="O75">
        <f>STANDARDIZE(B75,Without_Outliers!$P$6,Without_Outliers!$P$9)</f>
        <v>0.5832334379122126</v>
      </c>
      <c r="P75">
        <f>STANDARDIZE(C75,Without_Outliers!$Q$6,Without_Outliers!$Q$9)</f>
        <v>-0.87354036870237828</v>
      </c>
      <c r="Q75">
        <f>STANDARDIZE(D75,Without_Outliers!$R$6,Without_Outliers!$R$9)</f>
        <v>1.1436568947207236E-2</v>
      </c>
      <c r="R75">
        <f>STANDARDIZE(E75,Without_Outliers!$S$6,Without_Outliers!$S$9)</f>
        <v>0.37389747875810381</v>
      </c>
      <c r="S75">
        <f>STANDARDIZE(F75,Without_Outliers!$T$6,Without_Outliers!$T$9)</f>
        <v>-0.44307976676423499</v>
      </c>
      <c r="T75">
        <f>STANDARDIZE(G75,Without_Outliers!$U$6,Without_Outliers!$U$9)</f>
        <v>2.4757915391485965</v>
      </c>
      <c r="U75">
        <f>STANDARDIZE(H75,Without_Outliers!$V$6,Without_Outliers!$V$9)</f>
        <v>-7.8100921746877064E-2</v>
      </c>
      <c r="V75">
        <f>STANDARDIZE(I75,Without_Outliers!$W$6,Without_Outliers!$W$9)</f>
        <v>-1.2701340228471873</v>
      </c>
      <c r="W75">
        <f>STANDARDIZE(J75,Without_Outliers!$X$6,Without_Outliers!$X$9)</f>
        <v>0.25323306164819648</v>
      </c>
      <c r="X75">
        <f>STANDARDIZE(K75,Without_Outliers!$Y$6,Without_Outliers!$Y$9)</f>
        <v>-0.5960627570390421</v>
      </c>
      <c r="Y75">
        <f>STANDARDIZE(L75,Without_Outliers!$Z$6,Without_Outliers!$Z$9)</f>
        <v>-0.82021129619788569</v>
      </c>
    </row>
    <row r="76" spans="1:25" x14ac:dyDescent="0.45">
      <c r="A76">
        <v>8.4</v>
      </c>
      <c r="B76">
        <v>0.6</v>
      </c>
      <c r="C76">
        <v>0.1</v>
      </c>
      <c r="D76">
        <v>2.2000000000000002</v>
      </c>
      <c r="E76">
        <v>8.5000000000000006E-2</v>
      </c>
      <c r="F76">
        <v>14</v>
      </c>
      <c r="G76">
        <v>111</v>
      </c>
      <c r="H76">
        <v>0.99639999999999995</v>
      </c>
      <c r="I76">
        <v>3.15</v>
      </c>
      <c r="J76">
        <v>0.66</v>
      </c>
      <c r="K76">
        <v>9.8000000000000007</v>
      </c>
      <c r="L76">
        <v>5</v>
      </c>
      <c r="N76">
        <f>STANDARDIZE(A76,Without_Outliers!$O$6,Without_Outliers!$O$9)</f>
        <v>0.16194679270860371</v>
      </c>
      <c r="O76">
        <f>STANDARDIZE(B76,Without_Outliers!$P$6,Without_Outliers!$P$9)</f>
        <v>0.46330051854298065</v>
      </c>
      <c r="P76">
        <f>STANDARDIZE(C76,Without_Outliers!$Q$6,Without_Outliers!$Q$9)</f>
        <v>-0.81878476801340982</v>
      </c>
      <c r="Q76">
        <f>STANDARDIZE(D76,Without_Outliers!$R$6,Without_Outliers!$R$9)</f>
        <v>1.1436568947207236E-2</v>
      </c>
      <c r="R76">
        <f>STANDARDIZE(E76,Without_Outliers!$S$6,Without_Outliers!$S$9)</f>
        <v>0.44060249703109178</v>
      </c>
      <c r="S76">
        <f>STANDARDIZE(F76,Without_Outliers!$T$6,Without_Outliers!$T$9)</f>
        <v>-0.1035243359907516</v>
      </c>
      <c r="T76">
        <f>STANDARDIZE(G76,Without_Outliers!$U$6,Without_Outliers!$U$9)</f>
        <v>2.5886825526906803</v>
      </c>
      <c r="U76">
        <f>STANDARDIZE(H76,Without_Outliers!$V$6,Without_Outliers!$V$9)</f>
        <v>-7.8100921746877064E-2</v>
      </c>
      <c r="V76">
        <f>STANDARDIZE(I76,Without_Outliers!$W$6,Without_Outliers!$W$9)</f>
        <v>-1.2701340228471873</v>
      </c>
      <c r="W76">
        <f>STANDARDIZE(J76,Without_Outliers!$X$6,Without_Outliers!$X$9)</f>
        <v>0.25323306164819648</v>
      </c>
      <c r="X76">
        <f>STANDARDIZE(K76,Without_Outliers!$Y$6,Without_Outliers!$Y$9)</f>
        <v>-0.5960627570390421</v>
      </c>
      <c r="Y76">
        <f>STANDARDIZE(L76,Without_Outliers!$Z$6,Without_Outliers!$Z$9)</f>
        <v>-0.82021129619788569</v>
      </c>
    </row>
    <row r="77" spans="1:25" x14ac:dyDescent="0.45">
      <c r="A77">
        <v>10.1</v>
      </c>
      <c r="B77">
        <v>0.31</v>
      </c>
      <c r="C77">
        <v>0.44</v>
      </c>
      <c r="D77">
        <v>2.2999999999999998</v>
      </c>
      <c r="E77">
        <v>0.08</v>
      </c>
      <c r="F77">
        <v>22</v>
      </c>
      <c r="G77">
        <v>46</v>
      </c>
      <c r="H77">
        <v>0.99880000000000002</v>
      </c>
      <c r="I77">
        <v>3.32</v>
      </c>
      <c r="J77">
        <v>0.67</v>
      </c>
      <c r="K77">
        <v>9.6999999999999993</v>
      </c>
      <c r="L77">
        <v>6</v>
      </c>
      <c r="N77">
        <f>STANDARDIZE(A77,Without_Outliers!$O$6,Without_Outliers!$O$9)</f>
        <v>1.3041767467543883</v>
      </c>
      <c r="O77">
        <f>STANDARDIZE(B77,Without_Outliers!$P$6,Without_Outliers!$P$9)</f>
        <v>-1.2757268123108818</v>
      </c>
      <c r="P77">
        <f>STANDARDIZE(C77,Without_Outliers!$Q$6,Without_Outliers!$Q$9)</f>
        <v>1.0429056554115175</v>
      </c>
      <c r="Q77">
        <f>STANDARDIZE(D77,Without_Outliers!$R$6,Without_Outliers!$R$9)</f>
        <v>0.23183100978030804</v>
      </c>
      <c r="R77">
        <f>STANDARDIZE(E77,Without_Outliers!$S$6,Without_Outliers!$S$9)</f>
        <v>0.10707740566615175</v>
      </c>
      <c r="S77">
        <f>STANDARDIZE(F77,Without_Outliers!$T$6,Without_Outliers!$T$9)</f>
        <v>0.80195681273853747</v>
      </c>
      <c r="T77">
        <f>STANDARDIZE(G77,Without_Outliers!$U$6,Without_Outliers!$U$9)</f>
        <v>0.14271059261220381</v>
      </c>
      <c r="U77">
        <f>STANDARDIZE(H77,Without_Outliers!$V$6,Without_Outliers!$V$9)</f>
        <v>1.384385235131492</v>
      </c>
      <c r="V77">
        <f>STANDARDIZE(I77,Without_Outliers!$W$6,Without_Outliers!$W$9)</f>
        <v>-2.528477951875736E-2</v>
      </c>
      <c r="W77">
        <f>STANDARDIZE(J77,Without_Outliers!$X$6,Without_Outliers!$X$9)</f>
        <v>0.34026082383462558</v>
      </c>
      <c r="X77">
        <f>STANDARDIZE(K77,Without_Outliers!$Y$6,Without_Outliers!$Y$9)</f>
        <v>-0.69574494722675928</v>
      </c>
      <c r="Y77">
        <f>STANDARDIZE(L77,Without_Outliers!$Z$6,Without_Outliers!$Z$9)</f>
        <v>0.46690871351295138</v>
      </c>
    </row>
    <row r="78" spans="1:25" x14ac:dyDescent="0.45">
      <c r="A78">
        <v>9.4</v>
      </c>
      <c r="B78">
        <v>0.4</v>
      </c>
      <c r="C78">
        <v>0.31</v>
      </c>
      <c r="D78">
        <v>2.2000000000000002</v>
      </c>
      <c r="E78">
        <v>0.09</v>
      </c>
      <c r="F78">
        <v>13</v>
      </c>
      <c r="G78">
        <v>62</v>
      </c>
      <c r="H78">
        <v>0.99660000000000004</v>
      </c>
      <c r="I78">
        <v>3.07</v>
      </c>
      <c r="J78">
        <v>0.63</v>
      </c>
      <c r="K78">
        <v>10.5</v>
      </c>
      <c r="L78">
        <v>6</v>
      </c>
      <c r="N78">
        <f>STANDARDIZE(A78,Without_Outliers!$O$6,Without_Outliers!$O$9)</f>
        <v>0.83384676567671256</v>
      </c>
      <c r="O78">
        <f>STANDARDIZE(B78,Without_Outliers!$P$6,Without_Outliers!$P$9)</f>
        <v>-0.73602867514933812</v>
      </c>
      <c r="P78">
        <f>STANDARDIZE(C78,Without_Outliers!$Q$6,Without_Outliers!$Q$9)</f>
        <v>0.33108284645492764</v>
      </c>
      <c r="Q78">
        <f>STANDARDIZE(D78,Without_Outliers!$R$6,Without_Outliers!$R$9)</f>
        <v>1.1436568947207236E-2</v>
      </c>
      <c r="R78">
        <f>STANDARDIZE(E78,Without_Outliers!$S$6,Without_Outliers!$S$9)</f>
        <v>0.77412758839603091</v>
      </c>
      <c r="S78">
        <f>STANDARDIZE(F78,Without_Outliers!$T$6,Without_Outliers!$T$9)</f>
        <v>-0.21670947958191272</v>
      </c>
      <c r="T78">
        <f>STANDARDIZE(G78,Without_Outliers!$U$6,Without_Outliers!$U$9)</f>
        <v>0.74479599816998265</v>
      </c>
      <c r="U78">
        <f>STANDARDIZE(H78,Without_Outliers!$V$6,Without_Outliers!$V$9)</f>
        <v>4.3772924659704435E-2</v>
      </c>
      <c r="V78">
        <f>STANDARDIZE(I78,Without_Outliers!$W$6,Without_Outliers!$W$9)</f>
        <v>-1.8559454314723316</v>
      </c>
      <c r="W78">
        <f>STANDARDIZE(J78,Without_Outliers!$X$6,Without_Outliers!$X$9)</f>
        <v>-7.8502249110909399E-3</v>
      </c>
      <c r="X78">
        <f>STANDARDIZE(K78,Without_Outliers!$Y$6,Without_Outliers!$Y$9)</f>
        <v>0.10171257427496733</v>
      </c>
      <c r="Y78">
        <f>STANDARDIZE(L78,Without_Outliers!$Z$6,Without_Outliers!$Z$9)</f>
        <v>0.46690871351295138</v>
      </c>
    </row>
    <row r="79" spans="1:25" x14ac:dyDescent="0.45">
      <c r="A79">
        <v>8.3000000000000007</v>
      </c>
      <c r="B79">
        <v>0.54</v>
      </c>
      <c r="C79">
        <v>0.28000000000000003</v>
      </c>
      <c r="D79">
        <v>1.9</v>
      </c>
      <c r="E79">
        <v>7.6999999999999999E-2</v>
      </c>
      <c r="F79">
        <v>11</v>
      </c>
      <c r="G79">
        <v>40</v>
      </c>
      <c r="H79">
        <v>0.99780000000000002</v>
      </c>
      <c r="I79">
        <v>3.39</v>
      </c>
      <c r="J79">
        <v>0.61</v>
      </c>
      <c r="K79">
        <v>10</v>
      </c>
      <c r="L79">
        <v>6</v>
      </c>
      <c r="N79">
        <f>STANDARDIZE(A79,Without_Outliers!$O$6,Without_Outliers!$O$9)</f>
        <v>9.4756795411793063E-2</v>
      </c>
      <c r="O79">
        <f>STANDARDIZE(B79,Without_Outliers!$P$6,Without_Outliers!$P$9)</f>
        <v>0.10350176043528528</v>
      </c>
      <c r="P79">
        <f>STANDARDIZE(C79,Without_Outliers!$Q$6,Without_Outliers!$Q$9)</f>
        <v>0.16681604438802247</v>
      </c>
      <c r="Q79">
        <f>STANDARDIZE(D79,Without_Outliers!$R$6,Without_Outliers!$R$9)</f>
        <v>-0.6497467535520981</v>
      </c>
      <c r="R79">
        <f>STANDARDIZE(E79,Without_Outliers!$S$6,Without_Outliers!$S$9)</f>
        <v>-9.3037649152812277E-2</v>
      </c>
      <c r="S79">
        <f>STANDARDIZE(F79,Without_Outliers!$T$6,Without_Outliers!$T$9)</f>
        <v>-0.44307976676423499</v>
      </c>
      <c r="T79">
        <f>STANDARDIZE(G79,Without_Outliers!$U$6,Without_Outliers!$U$9)</f>
        <v>-8.3071434471963274E-2</v>
      </c>
      <c r="U79">
        <f>STANDARDIZE(H79,Without_Outliers!$V$6,Without_Outliers!$V$9)</f>
        <v>0.77501600309885521</v>
      </c>
      <c r="V79">
        <f>STANDARDIZE(I79,Without_Outliers!$W$6,Without_Outliers!$W$9)</f>
        <v>0.4873002030282455</v>
      </c>
      <c r="W79">
        <f>STANDARDIZE(J79,Without_Outliers!$X$6,Without_Outliers!$X$9)</f>
        <v>-0.1819057492839492</v>
      </c>
      <c r="X79">
        <f>STANDARDIZE(K79,Without_Outliers!$Y$6,Without_Outliers!$Y$9)</f>
        <v>-0.39669837666361135</v>
      </c>
      <c r="Y79">
        <f>STANDARDIZE(L79,Without_Outliers!$Z$6,Without_Outliers!$Z$9)</f>
        <v>0.46690871351295138</v>
      </c>
    </row>
    <row r="80" spans="1:25" x14ac:dyDescent="0.45">
      <c r="A80">
        <v>7.8</v>
      </c>
      <c r="B80">
        <v>0.56000000000000005</v>
      </c>
      <c r="C80">
        <v>0.12</v>
      </c>
      <c r="D80">
        <v>2</v>
      </c>
      <c r="E80">
        <v>8.1999999999999906E-2</v>
      </c>
      <c r="F80">
        <v>7</v>
      </c>
      <c r="G80">
        <v>28</v>
      </c>
      <c r="H80">
        <v>0.997</v>
      </c>
      <c r="I80">
        <v>3.37</v>
      </c>
      <c r="J80">
        <v>0.5</v>
      </c>
      <c r="K80">
        <v>9.4</v>
      </c>
      <c r="L80">
        <v>6</v>
      </c>
      <c r="N80">
        <f>STANDARDIZE(A80,Without_Outliers!$O$6,Without_Outliers!$O$9)</f>
        <v>-0.241193191072262</v>
      </c>
      <c r="O80">
        <f>STANDARDIZE(B80,Without_Outliers!$P$6,Without_Outliers!$P$9)</f>
        <v>0.22343467980451728</v>
      </c>
      <c r="P80">
        <f>STANDARDIZE(C80,Without_Outliers!$Q$6,Without_Outliers!$Q$9)</f>
        <v>-0.70927356663547292</v>
      </c>
      <c r="Q80">
        <f>STANDARDIZE(D80,Without_Outliers!$R$6,Without_Outliers!$R$9)</f>
        <v>-0.42935231271899632</v>
      </c>
      <c r="R80">
        <f>STANDARDIZE(E80,Without_Outliers!$S$6,Without_Outliers!$S$9)</f>
        <v>0.24048744221212129</v>
      </c>
      <c r="S80">
        <f>STANDARDIZE(F80,Without_Outliers!$T$6,Without_Outliers!$T$9)</f>
        <v>-0.89582034112887954</v>
      </c>
      <c r="T80">
        <f>STANDARDIZE(G80,Without_Outliers!$U$6,Without_Outliers!$U$9)</f>
        <v>-0.53463548864029742</v>
      </c>
      <c r="U80">
        <f>STANDARDIZE(H80,Without_Outliers!$V$6,Without_Outliers!$V$9)</f>
        <v>0.28752061747273211</v>
      </c>
      <c r="V80">
        <f>STANDARDIZE(I80,Without_Outliers!$W$6,Without_Outliers!$W$9)</f>
        <v>0.34084735087195944</v>
      </c>
      <c r="W80">
        <f>STANDARDIZE(J80,Without_Outliers!$X$6,Without_Outliers!$X$9)</f>
        <v>-1.1392111333346686</v>
      </c>
      <c r="X80">
        <f>STANDARDIZE(K80,Without_Outliers!$Y$6,Without_Outliers!$Y$9)</f>
        <v>-0.99479151778990538</v>
      </c>
      <c r="Y80">
        <f>STANDARDIZE(L80,Without_Outliers!$Z$6,Without_Outliers!$Z$9)</f>
        <v>0.46690871351295138</v>
      </c>
    </row>
    <row r="81" spans="1:25" x14ac:dyDescent="0.45">
      <c r="A81">
        <v>8.8000000000000007</v>
      </c>
      <c r="B81">
        <v>0.55000000000000004</v>
      </c>
      <c r="C81">
        <v>0.04</v>
      </c>
      <c r="D81">
        <v>2.2000000000000002</v>
      </c>
      <c r="E81">
        <v>0.11899999999999999</v>
      </c>
      <c r="F81">
        <v>14</v>
      </c>
      <c r="G81">
        <v>56</v>
      </c>
      <c r="H81">
        <v>0.99619999999999997</v>
      </c>
      <c r="I81">
        <v>3.21</v>
      </c>
      <c r="J81">
        <v>0.6</v>
      </c>
      <c r="K81">
        <v>10.9</v>
      </c>
      <c r="L81">
        <v>6</v>
      </c>
      <c r="N81">
        <f>STANDARDIZE(A81,Without_Outliers!$O$6,Without_Outliers!$O$9)</f>
        <v>0.43070678189584749</v>
      </c>
      <c r="O81">
        <f>STANDARDIZE(B81,Without_Outliers!$P$6,Without_Outliers!$P$9)</f>
        <v>0.16346822011990128</v>
      </c>
      <c r="P81">
        <f>STANDARDIZE(C81,Without_Outliers!$Q$6,Without_Outliers!$Q$9)</f>
        <v>-1.1473183721472204</v>
      </c>
      <c r="Q81">
        <f>STANDARDIZE(D81,Without_Outliers!$R$6,Without_Outliers!$R$9)</f>
        <v>1.1436568947207236E-2</v>
      </c>
      <c r="R81">
        <f>STANDARDIZE(E81,Without_Outliers!$S$6,Without_Outliers!$S$9)</f>
        <v>2.7085731183126813</v>
      </c>
      <c r="S81">
        <f>STANDARDIZE(F81,Without_Outliers!$T$6,Without_Outliers!$T$9)</f>
        <v>-0.1035243359907516</v>
      </c>
      <c r="T81">
        <f>STANDARDIZE(G81,Without_Outliers!$U$6,Without_Outliers!$U$9)</f>
        <v>0.5190139710858156</v>
      </c>
      <c r="U81">
        <f>STANDARDIZE(H81,Without_Outliers!$V$6,Without_Outliers!$V$9)</f>
        <v>-0.19997476815339091</v>
      </c>
      <c r="V81">
        <f>STANDARDIZE(I81,Without_Outliers!$W$6,Without_Outliers!$W$9)</f>
        <v>-0.83077546637832911</v>
      </c>
      <c r="W81">
        <f>STANDARDIZE(J81,Without_Outliers!$X$6,Without_Outliers!$X$9)</f>
        <v>-0.26893351147037831</v>
      </c>
      <c r="X81">
        <f>STANDARDIZE(K81,Without_Outliers!$Y$6,Without_Outliers!$Y$9)</f>
        <v>0.50044133502583066</v>
      </c>
      <c r="Y81">
        <f>STANDARDIZE(L81,Without_Outliers!$Z$6,Without_Outliers!$Z$9)</f>
        <v>0.46690871351295138</v>
      </c>
    </row>
    <row r="82" spans="1:25" x14ac:dyDescent="0.45">
      <c r="A82">
        <v>7</v>
      </c>
      <c r="B82">
        <v>0.69</v>
      </c>
      <c r="C82">
        <v>0.08</v>
      </c>
      <c r="D82">
        <v>1.8</v>
      </c>
      <c r="E82">
        <v>9.6999999999999906E-2</v>
      </c>
      <c r="F82">
        <v>22</v>
      </c>
      <c r="G82">
        <v>89</v>
      </c>
      <c r="H82">
        <v>0.99590000000000001</v>
      </c>
      <c r="I82">
        <v>3.34</v>
      </c>
      <c r="J82">
        <v>0.54</v>
      </c>
      <c r="K82">
        <v>9.1999999999999993</v>
      </c>
      <c r="L82">
        <v>6</v>
      </c>
      <c r="N82">
        <f>STANDARDIZE(A82,Without_Outliers!$O$6,Without_Outliers!$O$9)</f>
        <v>-0.77871316944674895</v>
      </c>
      <c r="O82">
        <f>STANDARDIZE(B82,Without_Outliers!$P$6,Without_Outliers!$P$9)</f>
        <v>1.0029986557045241</v>
      </c>
      <c r="P82">
        <f>STANDARDIZE(C82,Without_Outliers!$Q$6,Without_Outliers!$Q$9)</f>
        <v>-0.92829596939134662</v>
      </c>
      <c r="Q82">
        <f>STANDARDIZE(D82,Without_Outliers!$R$6,Without_Outliers!$R$9)</f>
        <v>-0.87014119438519943</v>
      </c>
      <c r="R82">
        <f>STANDARDIZE(E82,Without_Outliers!$S$6,Without_Outliers!$S$9)</f>
        <v>1.2410627163069405</v>
      </c>
      <c r="S82">
        <f>STANDARDIZE(F82,Without_Outliers!$T$6,Without_Outliers!$T$9)</f>
        <v>0.80195681273853747</v>
      </c>
      <c r="T82">
        <f>STANDARDIZE(G82,Without_Outliers!$U$6,Without_Outliers!$U$9)</f>
        <v>1.7608151200487345</v>
      </c>
      <c r="U82">
        <f>STANDARDIZE(H82,Without_Outliers!$V$6,Without_Outliers!$V$9)</f>
        <v>-0.38278553776316165</v>
      </c>
      <c r="V82">
        <f>STANDARDIZE(I82,Without_Outliers!$W$6,Without_Outliers!$W$9)</f>
        <v>0.12116807263752871</v>
      </c>
      <c r="W82">
        <f>STANDARDIZE(J82,Without_Outliers!$X$6,Without_Outliers!$X$9)</f>
        <v>-0.79110008458895209</v>
      </c>
      <c r="X82">
        <f>STANDARDIZE(K82,Without_Outliers!$Y$6,Without_Outliers!$Y$9)</f>
        <v>-1.194155898165338</v>
      </c>
      <c r="Y82">
        <f>STANDARDIZE(L82,Without_Outliers!$Z$6,Without_Outliers!$Z$9)</f>
        <v>0.46690871351295138</v>
      </c>
    </row>
    <row r="83" spans="1:25" x14ac:dyDescent="0.45">
      <c r="A83">
        <v>7.3</v>
      </c>
      <c r="B83">
        <v>0.69499999999999995</v>
      </c>
      <c r="C83">
        <v>0</v>
      </c>
      <c r="D83">
        <v>2.5</v>
      </c>
      <c r="E83">
        <v>7.4999999999999997E-2</v>
      </c>
      <c r="F83">
        <v>3</v>
      </c>
      <c r="G83">
        <v>13</v>
      </c>
      <c r="H83">
        <v>0.998</v>
      </c>
      <c r="I83">
        <v>3.49</v>
      </c>
      <c r="J83">
        <v>0.52</v>
      </c>
      <c r="K83">
        <v>9.1999999999999993</v>
      </c>
      <c r="L83">
        <v>5</v>
      </c>
      <c r="N83">
        <f>STANDARDIZE(A83,Without_Outliers!$O$6,Without_Outliers!$O$9)</f>
        <v>-0.57714317755631639</v>
      </c>
      <c r="O83">
        <f>STANDARDIZE(B83,Without_Outliers!$P$6,Without_Outliers!$P$9)</f>
        <v>1.032981885546832</v>
      </c>
      <c r="P83">
        <f>STANDARDIZE(C83,Without_Outliers!$Q$6,Without_Outliers!$Q$9)</f>
        <v>-1.3663407749030942</v>
      </c>
      <c r="Q83">
        <f>STANDARDIZE(D83,Without_Outliers!$R$6,Without_Outliers!$R$9)</f>
        <v>0.67261989144651158</v>
      </c>
      <c r="R83">
        <f>STANDARDIZE(E83,Without_Outliers!$S$6,Without_Outliers!$S$9)</f>
        <v>-0.22644768569878829</v>
      </c>
      <c r="S83">
        <f>STANDARDIZE(F83,Without_Outliers!$T$6,Without_Outliers!$T$9)</f>
        <v>-1.3485609154935241</v>
      </c>
      <c r="T83">
        <f>STANDARDIZE(G83,Without_Outliers!$U$6,Without_Outliers!$U$9)</f>
        <v>-1.0990905563507152</v>
      </c>
      <c r="U83">
        <f>STANDARDIZE(H83,Without_Outliers!$V$6,Without_Outliers!$V$9)</f>
        <v>0.89688984950536899</v>
      </c>
      <c r="V83">
        <f>STANDARDIZE(I83,Without_Outliers!$W$6,Without_Outliers!$W$9)</f>
        <v>1.2195644638096759</v>
      </c>
      <c r="W83">
        <f>STANDARDIZE(J83,Without_Outliers!$X$6,Without_Outliers!$X$9)</f>
        <v>-0.96515560896181041</v>
      </c>
      <c r="X83">
        <f>STANDARDIZE(K83,Without_Outliers!$Y$6,Without_Outliers!$Y$9)</f>
        <v>-1.194155898165338</v>
      </c>
      <c r="Y83">
        <f>STANDARDIZE(L83,Without_Outliers!$Z$6,Without_Outliers!$Z$9)</f>
        <v>-0.82021129619788569</v>
      </c>
    </row>
    <row r="84" spans="1:25" x14ac:dyDescent="0.45">
      <c r="A84">
        <v>8</v>
      </c>
      <c r="B84">
        <v>0.71</v>
      </c>
      <c r="C84">
        <v>0</v>
      </c>
      <c r="D84">
        <v>2.6</v>
      </c>
      <c r="E84">
        <v>0.08</v>
      </c>
      <c r="F84">
        <v>11</v>
      </c>
      <c r="G84">
        <v>34</v>
      </c>
      <c r="H84">
        <v>0.99760000000000004</v>
      </c>
      <c r="I84">
        <v>3.44</v>
      </c>
      <c r="J84">
        <v>0.53</v>
      </c>
      <c r="K84">
        <v>9.5</v>
      </c>
      <c r="L84">
        <v>5</v>
      </c>
      <c r="N84">
        <f>STANDARDIZE(A84,Without_Outliers!$O$6,Without_Outliers!$O$9)</f>
        <v>-0.10681319647864009</v>
      </c>
      <c r="O84">
        <f>STANDARDIZE(B84,Without_Outliers!$P$6,Without_Outliers!$P$9)</f>
        <v>1.1229315750737561</v>
      </c>
      <c r="P84">
        <f>STANDARDIZE(C84,Without_Outliers!$Q$6,Without_Outliers!$Q$9)</f>
        <v>-1.3663407749030942</v>
      </c>
      <c r="Q84">
        <f>STANDARDIZE(D84,Without_Outliers!$R$6,Without_Outliers!$R$9)</f>
        <v>0.89301433227961335</v>
      </c>
      <c r="R84">
        <f>STANDARDIZE(E84,Without_Outliers!$S$6,Without_Outliers!$S$9)</f>
        <v>0.10707740566615175</v>
      </c>
      <c r="S84">
        <f>STANDARDIZE(F84,Without_Outliers!$T$6,Without_Outliers!$T$9)</f>
        <v>-0.44307976676423499</v>
      </c>
      <c r="T84">
        <f>STANDARDIZE(G84,Without_Outliers!$U$6,Without_Outliers!$U$9)</f>
        <v>-0.30885346155613036</v>
      </c>
      <c r="U84">
        <f>STANDARDIZE(H84,Without_Outliers!$V$6,Without_Outliers!$V$9)</f>
        <v>0.65314215669234132</v>
      </c>
      <c r="V84">
        <f>STANDARDIZE(I84,Without_Outliers!$W$6,Without_Outliers!$W$9)</f>
        <v>0.85343233341895908</v>
      </c>
      <c r="W84">
        <f>STANDARDIZE(J84,Without_Outliers!$X$6,Without_Outliers!$X$9)</f>
        <v>-0.87812784677538125</v>
      </c>
      <c r="X84">
        <f>STANDARDIZE(K84,Without_Outliers!$Y$6,Without_Outliers!$Y$9)</f>
        <v>-0.89510932760218997</v>
      </c>
      <c r="Y84">
        <f>STANDARDIZE(L84,Without_Outliers!$Z$6,Without_Outliers!$Z$9)</f>
        <v>-0.82021129619788569</v>
      </c>
    </row>
    <row r="85" spans="1:25" x14ac:dyDescent="0.45">
      <c r="A85">
        <v>7.8</v>
      </c>
      <c r="B85">
        <v>0.5</v>
      </c>
      <c r="C85">
        <v>0.17</v>
      </c>
      <c r="D85">
        <v>1.6</v>
      </c>
      <c r="E85">
        <v>8.1999999999999906E-2</v>
      </c>
      <c r="F85">
        <v>21</v>
      </c>
      <c r="G85">
        <v>102</v>
      </c>
      <c r="H85">
        <v>0.996</v>
      </c>
      <c r="I85">
        <v>3.39</v>
      </c>
      <c r="J85">
        <v>0.48</v>
      </c>
      <c r="K85">
        <v>9.5</v>
      </c>
      <c r="L85">
        <v>5</v>
      </c>
      <c r="N85">
        <f>STANDARDIZE(A85,Without_Outliers!$O$6,Without_Outliers!$O$9)</f>
        <v>-0.241193191072262</v>
      </c>
      <c r="O85">
        <f>STANDARDIZE(B85,Without_Outliers!$P$6,Without_Outliers!$P$9)</f>
        <v>-0.13636407830317873</v>
      </c>
      <c r="P85">
        <f>STANDARDIZE(C85,Without_Outliers!$Q$6,Without_Outliers!$Q$9)</f>
        <v>-0.4354955631906306</v>
      </c>
      <c r="Q85">
        <f>STANDARDIZE(D85,Without_Outliers!$R$6,Without_Outliers!$R$9)</f>
        <v>-1.3109300760514024</v>
      </c>
      <c r="R85">
        <f>STANDARDIZE(E85,Without_Outliers!$S$6,Without_Outliers!$S$9)</f>
        <v>0.24048744221212129</v>
      </c>
      <c r="S85">
        <f>STANDARDIZE(F85,Without_Outliers!$T$6,Without_Outliers!$T$9)</f>
        <v>0.68877166914737631</v>
      </c>
      <c r="T85">
        <f>STANDARDIZE(G85,Without_Outliers!$U$6,Without_Outliers!$U$9)</f>
        <v>2.2500095120644299</v>
      </c>
      <c r="U85">
        <f>STANDARDIZE(H85,Without_Outliers!$V$6,Without_Outliers!$V$9)</f>
        <v>-0.32184861455990477</v>
      </c>
      <c r="V85">
        <f>STANDARDIZE(I85,Without_Outliers!$W$6,Without_Outliers!$W$9)</f>
        <v>0.4873002030282455</v>
      </c>
      <c r="W85">
        <f>STANDARDIZE(J85,Without_Outliers!$X$6,Without_Outliers!$X$9)</f>
        <v>-1.3132666577075269</v>
      </c>
      <c r="X85">
        <f>STANDARDIZE(K85,Without_Outliers!$Y$6,Without_Outliers!$Y$9)</f>
        <v>-0.89510932760218997</v>
      </c>
      <c r="Y85">
        <f>STANDARDIZE(L85,Without_Outliers!$Z$6,Without_Outliers!$Z$9)</f>
        <v>-0.82021129619788569</v>
      </c>
    </row>
    <row r="86" spans="1:25" x14ac:dyDescent="0.45">
      <c r="A86">
        <v>8</v>
      </c>
      <c r="B86">
        <v>0.59</v>
      </c>
      <c r="C86">
        <v>0.16</v>
      </c>
      <c r="D86">
        <v>1.8</v>
      </c>
      <c r="E86">
        <v>6.5000000000000002E-2</v>
      </c>
      <c r="F86">
        <v>3</v>
      </c>
      <c r="G86">
        <v>16</v>
      </c>
      <c r="H86">
        <v>0.99619999999999997</v>
      </c>
      <c r="I86">
        <v>3.42</v>
      </c>
      <c r="J86">
        <v>0.92</v>
      </c>
      <c r="K86">
        <v>10.5</v>
      </c>
      <c r="L86">
        <v>7</v>
      </c>
      <c r="N86">
        <f>STANDARDIZE(A86,Without_Outliers!$O$6,Without_Outliers!$O$9)</f>
        <v>-0.10681319647864009</v>
      </c>
      <c r="O86">
        <f>STANDARDIZE(B86,Without_Outliers!$P$6,Without_Outliers!$P$9)</f>
        <v>0.40333405885836465</v>
      </c>
      <c r="P86">
        <f>STANDARDIZE(C86,Without_Outliers!$Q$6,Without_Outliers!$Q$9)</f>
        <v>-0.49025116387959911</v>
      </c>
      <c r="Q86">
        <f>STANDARDIZE(D86,Without_Outliers!$R$6,Without_Outliers!$R$9)</f>
        <v>-0.87014119438519943</v>
      </c>
      <c r="R86">
        <f>STANDARDIZE(E86,Without_Outliers!$S$6,Without_Outliers!$S$9)</f>
        <v>-0.89349786842866752</v>
      </c>
      <c r="S86">
        <f>STANDARDIZE(F86,Without_Outliers!$T$6,Without_Outliers!$T$9)</f>
        <v>-1.3485609154935241</v>
      </c>
      <c r="T86">
        <f>STANDARDIZE(G86,Without_Outliers!$U$6,Without_Outliers!$U$9)</f>
        <v>-0.98619954280863154</v>
      </c>
      <c r="U86">
        <f>STANDARDIZE(H86,Without_Outliers!$V$6,Without_Outliers!$V$9)</f>
        <v>-0.19997476815339091</v>
      </c>
      <c r="V86">
        <f>STANDARDIZE(I86,Without_Outliers!$W$6,Without_Outliers!$W$9)</f>
        <v>0.70697948126267307</v>
      </c>
      <c r="W86">
        <f>STANDARDIZE(J86,Without_Outliers!$X$6,Without_Outliers!$X$9)</f>
        <v>2.5159548784953518</v>
      </c>
      <c r="X86">
        <f>STANDARDIZE(K86,Without_Outliers!$Y$6,Without_Outliers!$Y$9)</f>
        <v>0.10171257427496733</v>
      </c>
      <c r="Y86">
        <f>STANDARDIZE(L86,Without_Outliers!$Z$6,Without_Outliers!$Z$9)</f>
        <v>1.7540287232237883</v>
      </c>
    </row>
    <row r="87" spans="1:25" x14ac:dyDescent="0.45">
      <c r="A87">
        <v>6.1</v>
      </c>
      <c r="B87">
        <v>0.38</v>
      </c>
      <c r="C87">
        <v>0.15</v>
      </c>
      <c r="D87">
        <v>1.8</v>
      </c>
      <c r="E87">
        <v>7.1999999999999995E-2</v>
      </c>
      <c r="F87">
        <v>6</v>
      </c>
      <c r="G87">
        <v>19</v>
      </c>
      <c r="H87">
        <v>0.99550000000000005</v>
      </c>
      <c r="I87">
        <v>3.42</v>
      </c>
      <c r="J87">
        <v>0.56999999999999995</v>
      </c>
      <c r="K87">
        <v>9.4</v>
      </c>
      <c r="L87">
        <v>5</v>
      </c>
      <c r="N87">
        <f>STANDARDIZE(A87,Without_Outliers!$O$6,Without_Outliers!$O$9)</f>
        <v>-1.3834231451180472</v>
      </c>
      <c r="O87">
        <f>STANDARDIZE(B87,Without_Outliers!$P$6,Without_Outliers!$P$9)</f>
        <v>-0.85596159451857012</v>
      </c>
      <c r="P87">
        <f>STANDARDIZE(C87,Without_Outliers!$Q$6,Without_Outliers!$Q$9)</f>
        <v>-0.54500676456856756</v>
      </c>
      <c r="Q87">
        <f>STANDARDIZE(D87,Without_Outliers!$R$6,Without_Outliers!$R$9)</f>
        <v>-0.87014119438519943</v>
      </c>
      <c r="R87">
        <f>STANDARDIZE(E87,Without_Outliers!$S$6,Without_Outliers!$S$9)</f>
        <v>-0.42656274051775234</v>
      </c>
      <c r="S87">
        <f>STANDARDIZE(F87,Without_Outliers!$T$6,Without_Outliers!$T$9)</f>
        <v>-1.0090054847200407</v>
      </c>
      <c r="T87">
        <f>STANDARDIZE(G87,Without_Outliers!$U$6,Without_Outliers!$U$9)</f>
        <v>-0.87330852926654801</v>
      </c>
      <c r="U87">
        <f>STANDARDIZE(H87,Without_Outliers!$V$6,Without_Outliers!$V$9)</f>
        <v>-0.62653323057618937</v>
      </c>
      <c r="V87">
        <f>STANDARDIZE(I87,Without_Outliers!$W$6,Without_Outliers!$W$9)</f>
        <v>0.70697948126267307</v>
      </c>
      <c r="W87">
        <f>STANDARDIZE(J87,Without_Outliers!$X$6,Without_Outliers!$X$9)</f>
        <v>-0.53001679802966573</v>
      </c>
      <c r="X87">
        <f>STANDARDIZE(K87,Without_Outliers!$Y$6,Without_Outliers!$Y$9)</f>
        <v>-0.99479151778990538</v>
      </c>
      <c r="Y87">
        <f>STANDARDIZE(L87,Without_Outliers!$Z$6,Without_Outliers!$Z$9)</f>
        <v>-0.82021129619788569</v>
      </c>
    </row>
    <row r="88" spans="1:25" x14ac:dyDescent="0.45">
      <c r="A88">
        <v>5.6</v>
      </c>
      <c r="B88">
        <v>0.5</v>
      </c>
      <c r="C88">
        <v>0.09</v>
      </c>
      <c r="D88">
        <v>2.2999999999999998</v>
      </c>
      <c r="E88">
        <v>4.9000000000000002E-2</v>
      </c>
      <c r="F88">
        <v>17</v>
      </c>
      <c r="G88">
        <v>99</v>
      </c>
      <c r="H88">
        <v>0.99370000000000003</v>
      </c>
      <c r="I88">
        <v>3.63</v>
      </c>
      <c r="J88">
        <v>0.63</v>
      </c>
      <c r="K88">
        <v>13</v>
      </c>
      <c r="L88">
        <v>5</v>
      </c>
      <c r="N88">
        <f>STANDARDIZE(A88,Without_Outliers!$O$6,Without_Outliers!$O$9)</f>
        <v>-1.7193731316021017</v>
      </c>
      <c r="O88">
        <f>STANDARDIZE(B88,Without_Outliers!$P$6,Without_Outliers!$P$9)</f>
        <v>-0.13636407830317873</v>
      </c>
      <c r="P88">
        <f>STANDARDIZE(C88,Without_Outliers!$Q$6,Without_Outliers!$Q$9)</f>
        <v>-0.87354036870237828</v>
      </c>
      <c r="Q88">
        <f>STANDARDIZE(D88,Without_Outliers!$R$6,Without_Outliers!$R$9)</f>
        <v>0.23183100978030804</v>
      </c>
      <c r="R88">
        <f>STANDARDIZE(E88,Without_Outliers!$S$6,Without_Outliers!$S$9)</f>
        <v>-1.9607781607964747</v>
      </c>
      <c r="S88">
        <f>STANDARDIZE(F88,Without_Outliers!$T$6,Without_Outliers!$T$9)</f>
        <v>0.23603109478273182</v>
      </c>
      <c r="T88">
        <f>STANDARDIZE(G88,Without_Outliers!$U$6,Without_Outliers!$U$9)</f>
        <v>2.1371184985223461</v>
      </c>
      <c r="U88">
        <f>STANDARDIZE(H88,Without_Outliers!$V$6,Without_Outliers!$V$9)</f>
        <v>-1.7233978482349492</v>
      </c>
      <c r="V88">
        <f>STANDARDIZE(I88,Without_Outliers!$W$6,Without_Outliers!$W$9)</f>
        <v>2.244734428903675</v>
      </c>
      <c r="W88">
        <f>STANDARDIZE(J88,Without_Outliers!$X$6,Without_Outliers!$X$9)</f>
        <v>-7.8502249110909399E-3</v>
      </c>
      <c r="X88">
        <f>STANDARDIZE(K88,Without_Outliers!$Y$6,Without_Outliers!$Y$9)</f>
        <v>2.5937673289678607</v>
      </c>
      <c r="Y88">
        <f>STANDARDIZE(L88,Without_Outliers!$Z$6,Without_Outliers!$Z$9)</f>
        <v>-0.82021129619788569</v>
      </c>
    </row>
    <row r="89" spans="1:25" x14ac:dyDescent="0.45">
      <c r="A89">
        <v>6.6</v>
      </c>
      <c r="B89">
        <v>0.5</v>
      </c>
      <c r="C89">
        <v>0.01</v>
      </c>
      <c r="D89">
        <v>1.5</v>
      </c>
      <c r="E89">
        <v>0.06</v>
      </c>
      <c r="F89">
        <v>17</v>
      </c>
      <c r="G89">
        <v>26</v>
      </c>
      <c r="H89">
        <v>0.99519999999999997</v>
      </c>
      <c r="I89">
        <v>3.4</v>
      </c>
      <c r="J89">
        <v>0.57999999999999996</v>
      </c>
      <c r="K89">
        <v>9.8000000000000007</v>
      </c>
      <c r="L89">
        <v>6</v>
      </c>
      <c r="N89">
        <f>STANDARDIZE(A89,Without_Outliers!$O$6,Without_Outliers!$O$9)</f>
        <v>-1.0474731586339927</v>
      </c>
      <c r="O89">
        <f>STANDARDIZE(B89,Without_Outliers!$P$6,Without_Outliers!$P$9)</f>
        <v>-0.13636407830317873</v>
      </c>
      <c r="P89">
        <f>STANDARDIZE(C89,Without_Outliers!$Q$6,Without_Outliers!$Q$9)</f>
        <v>-1.3115851742141258</v>
      </c>
      <c r="Q89">
        <f>STANDARDIZE(D89,Without_Outliers!$R$6,Without_Outliers!$R$9)</f>
        <v>-1.5313245168845042</v>
      </c>
      <c r="R89">
        <f>STANDARDIZE(E89,Without_Outliers!$S$6,Without_Outliers!$S$9)</f>
        <v>-1.2270229597936075</v>
      </c>
      <c r="S89">
        <f>STANDARDIZE(F89,Without_Outliers!$T$6,Without_Outliers!$T$9)</f>
        <v>0.23603109478273182</v>
      </c>
      <c r="T89">
        <f>STANDARDIZE(G89,Without_Outliers!$U$6,Without_Outliers!$U$9)</f>
        <v>-0.60989616433501981</v>
      </c>
      <c r="U89">
        <f>STANDARDIZE(H89,Without_Outliers!$V$6,Without_Outliers!$V$9)</f>
        <v>-0.80934400018602781</v>
      </c>
      <c r="V89">
        <f>STANDARDIZE(I89,Without_Outliers!$W$6,Without_Outliers!$W$9)</f>
        <v>0.56052662910638695</v>
      </c>
      <c r="W89">
        <f>STANDARDIZE(J89,Without_Outliers!$X$6,Without_Outliers!$X$9)</f>
        <v>-0.44298903584323657</v>
      </c>
      <c r="X89">
        <f>STANDARDIZE(K89,Without_Outliers!$Y$6,Without_Outliers!$Y$9)</f>
        <v>-0.5960627570390421</v>
      </c>
      <c r="Y89">
        <f>STANDARDIZE(L89,Without_Outliers!$Z$6,Without_Outliers!$Z$9)</f>
        <v>0.46690871351295138</v>
      </c>
    </row>
    <row r="90" spans="1:25" x14ac:dyDescent="0.45">
      <c r="A90">
        <v>8.4</v>
      </c>
      <c r="B90">
        <v>0.745</v>
      </c>
      <c r="C90">
        <v>0.11</v>
      </c>
      <c r="D90">
        <v>1.9</v>
      </c>
      <c r="E90">
        <v>0.09</v>
      </c>
      <c r="F90">
        <v>16</v>
      </c>
      <c r="G90">
        <v>63</v>
      </c>
      <c r="H90">
        <v>0.99650000000000005</v>
      </c>
      <c r="I90">
        <v>3.19</v>
      </c>
      <c r="J90">
        <v>0.82</v>
      </c>
      <c r="K90">
        <v>9.6</v>
      </c>
      <c r="L90">
        <v>5</v>
      </c>
      <c r="N90">
        <f>STANDARDIZE(A90,Without_Outliers!$O$6,Without_Outliers!$O$9)</f>
        <v>0.16194679270860371</v>
      </c>
      <c r="O90">
        <f>STANDARDIZE(B90,Without_Outliers!$P$6,Without_Outliers!$P$9)</f>
        <v>1.3328141839699119</v>
      </c>
      <c r="P90">
        <f>STANDARDIZE(C90,Without_Outliers!$Q$6,Without_Outliers!$Q$9)</f>
        <v>-0.76402916732444148</v>
      </c>
      <c r="Q90">
        <f>STANDARDIZE(D90,Without_Outliers!$R$6,Without_Outliers!$R$9)</f>
        <v>-0.6497467535520981</v>
      </c>
      <c r="R90">
        <f>STANDARDIZE(E90,Without_Outliers!$S$6,Without_Outliers!$S$9)</f>
        <v>0.77412758839603091</v>
      </c>
      <c r="S90">
        <f>STANDARDIZE(F90,Without_Outliers!$T$6,Without_Outliers!$T$9)</f>
        <v>0.12284595119157067</v>
      </c>
      <c r="T90">
        <f>STANDARDIZE(G90,Without_Outliers!$U$6,Without_Outliers!$U$9)</f>
        <v>0.78242633601734379</v>
      </c>
      <c r="U90">
        <f>STANDARDIZE(H90,Without_Outliers!$V$6,Without_Outliers!$V$9)</f>
        <v>-1.7163998543552487E-2</v>
      </c>
      <c r="V90">
        <f>STANDARDIZE(I90,Without_Outliers!$W$6,Without_Outliers!$W$9)</f>
        <v>-0.97722831853461523</v>
      </c>
      <c r="W90">
        <f>STANDARDIZE(J90,Without_Outliers!$X$6,Without_Outliers!$X$9)</f>
        <v>1.6456772566310607</v>
      </c>
      <c r="X90">
        <f>STANDARDIZE(K90,Without_Outliers!$Y$6,Without_Outliers!$Y$9)</f>
        <v>-0.79542713741447468</v>
      </c>
      <c r="Y90">
        <f>STANDARDIZE(L90,Without_Outliers!$Z$6,Without_Outliers!$Z$9)</f>
        <v>-0.82021129619788569</v>
      </c>
    </row>
    <row r="91" spans="1:25" x14ac:dyDescent="0.45">
      <c r="A91">
        <v>8.3000000000000007</v>
      </c>
      <c r="B91">
        <v>0.71499999999999997</v>
      </c>
      <c r="C91">
        <v>0.15</v>
      </c>
      <c r="D91">
        <v>1.8</v>
      </c>
      <c r="E91">
        <v>8.8999999999999996E-2</v>
      </c>
      <c r="F91">
        <v>10</v>
      </c>
      <c r="G91">
        <v>52</v>
      </c>
      <c r="H91">
        <v>0.99680000000000002</v>
      </c>
      <c r="I91">
        <v>3.23</v>
      </c>
      <c r="J91">
        <v>0.77</v>
      </c>
      <c r="K91">
        <v>9.5</v>
      </c>
      <c r="L91">
        <v>5</v>
      </c>
      <c r="N91">
        <f>STANDARDIZE(A91,Without_Outliers!$O$6,Without_Outliers!$O$9)</f>
        <v>9.4756795411793063E-2</v>
      </c>
      <c r="O91">
        <f>STANDARDIZE(B91,Without_Outliers!$P$6,Without_Outliers!$P$9)</f>
        <v>1.152914804916064</v>
      </c>
      <c r="P91">
        <f>STANDARDIZE(C91,Without_Outliers!$Q$6,Without_Outliers!$Q$9)</f>
        <v>-0.54500676456856756</v>
      </c>
      <c r="Q91">
        <f>STANDARDIZE(D91,Without_Outliers!$R$6,Without_Outliers!$R$9)</f>
        <v>-0.87014119438519943</v>
      </c>
      <c r="R91">
        <f>STANDARDIZE(E91,Without_Outliers!$S$6,Without_Outliers!$S$9)</f>
        <v>0.70742257012304288</v>
      </c>
      <c r="S91">
        <f>STANDARDIZE(F91,Without_Outliers!$T$6,Without_Outliers!$T$9)</f>
        <v>-0.55626491035539616</v>
      </c>
      <c r="T91">
        <f>STANDARDIZE(G91,Without_Outliers!$U$6,Without_Outliers!$U$9)</f>
        <v>0.36849261969637087</v>
      </c>
      <c r="U91">
        <f>STANDARDIZE(H91,Without_Outliers!$V$6,Without_Outliers!$V$9)</f>
        <v>0.16564677106621828</v>
      </c>
      <c r="V91">
        <f>STANDARDIZE(I91,Without_Outliers!$W$6,Without_Outliers!$W$9)</f>
        <v>-0.6843226142220431</v>
      </c>
      <c r="W91">
        <f>STANDARDIZE(J91,Without_Outliers!$X$6,Without_Outliers!$X$9)</f>
        <v>1.2105384456989159</v>
      </c>
      <c r="X91">
        <f>STANDARDIZE(K91,Without_Outliers!$Y$6,Without_Outliers!$Y$9)</f>
        <v>-0.89510932760218997</v>
      </c>
      <c r="Y91">
        <f>STANDARDIZE(L91,Without_Outliers!$Z$6,Without_Outliers!$Z$9)</f>
        <v>-0.82021129619788569</v>
      </c>
    </row>
    <row r="92" spans="1:25" x14ac:dyDescent="0.45">
      <c r="A92">
        <v>7.2</v>
      </c>
      <c r="B92">
        <v>0.41499999999999998</v>
      </c>
      <c r="C92">
        <v>0.36</v>
      </c>
      <c r="D92">
        <v>2</v>
      </c>
      <c r="E92">
        <v>8.1000000000000003E-2</v>
      </c>
      <c r="F92">
        <v>13</v>
      </c>
      <c r="G92">
        <v>45</v>
      </c>
      <c r="H92">
        <v>0.99719999999999998</v>
      </c>
      <c r="I92">
        <v>3.48</v>
      </c>
      <c r="J92">
        <v>0.64</v>
      </c>
      <c r="K92">
        <v>9.1999999999999993</v>
      </c>
      <c r="L92">
        <v>5</v>
      </c>
      <c r="N92">
        <f>STANDARDIZE(A92,Without_Outliers!$O$6,Without_Outliers!$O$9)</f>
        <v>-0.64433317485312713</v>
      </c>
      <c r="O92">
        <f>STANDARDIZE(B92,Without_Outliers!$P$6,Without_Outliers!$P$9)</f>
        <v>-0.64607898562241439</v>
      </c>
      <c r="P92">
        <f>STANDARDIZE(C92,Without_Outliers!$Q$6,Without_Outliers!$Q$9)</f>
        <v>0.60486084989976985</v>
      </c>
      <c r="Q92">
        <f>STANDARDIZE(D92,Without_Outliers!$R$6,Without_Outliers!$R$9)</f>
        <v>-0.42935231271899632</v>
      </c>
      <c r="R92">
        <f>STANDARDIZE(E92,Without_Outliers!$S$6,Without_Outliers!$S$9)</f>
        <v>0.17378242393913976</v>
      </c>
      <c r="S92">
        <f>STANDARDIZE(F92,Without_Outliers!$T$6,Without_Outliers!$T$9)</f>
        <v>-0.21670947958191272</v>
      </c>
      <c r="T92">
        <f>STANDARDIZE(G92,Without_Outliers!$U$6,Without_Outliers!$U$9)</f>
        <v>0.10508025476484262</v>
      </c>
      <c r="U92">
        <f>STANDARDIZE(H92,Without_Outliers!$V$6,Without_Outliers!$V$9)</f>
        <v>0.409394463879246</v>
      </c>
      <c r="V92">
        <f>STANDARDIZE(I92,Without_Outliers!$W$6,Without_Outliers!$W$9)</f>
        <v>1.1463380377315313</v>
      </c>
      <c r="W92">
        <f>STANDARDIZE(J92,Without_Outliers!$X$6,Without_Outliers!$X$9)</f>
        <v>7.9177537275338189E-2</v>
      </c>
      <c r="X92">
        <f>STANDARDIZE(K92,Without_Outliers!$Y$6,Without_Outliers!$Y$9)</f>
        <v>-1.194155898165338</v>
      </c>
      <c r="Y92">
        <f>STANDARDIZE(L92,Without_Outliers!$Z$6,Without_Outliers!$Z$9)</f>
        <v>-0.82021129619788569</v>
      </c>
    </row>
    <row r="93" spans="1:25" x14ac:dyDescent="0.45">
      <c r="A93">
        <v>7.8</v>
      </c>
      <c r="B93">
        <v>0.56000000000000005</v>
      </c>
      <c r="C93">
        <v>0.19</v>
      </c>
      <c r="D93">
        <v>2.1</v>
      </c>
      <c r="E93">
        <v>8.1000000000000003E-2</v>
      </c>
      <c r="F93">
        <v>15</v>
      </c>
      <c r="G93">
        <v>105</v>
      </c>
      <c r="H93">
        <v>0.99619999999999997</v>
      </c>
      <c r="I93">
        <v>3.33</v>
      </c>
      <c r="J93">
        <v>0.54</v>
      </c>
      <c r="K93">
        <v>9.5</v>
      </c>
      <c r="L93">
        <v>5</v>
      </c>
      <c r="N93">
        <f>STANDARDIZE(A93,Without_Outliers!$O$6,Without_Outliers!$O$9)</f>
        <v>-0.241193191072262</v>
      </c>
      <c r="O93">
        <f>STANDARDIZE(B93,Without_Outliers!$P$6,Without_Outliers!$P$9)</f>
        <v>0.22343467980451728</v>
      </c>
      <c r="P93">
        <f>STANDARDIZE(C93,Without_Outliers!$Q$6,Without_Outliers!$Q$9)</f>
        <v>-0.32598436181269375</v>
      </c>
      <c r="Q93">
        <f>STANDARDIZE(D93,Without_Outliers!$R$6,Without_Outliers!$R$9)</f>
        <v>-0.20895787188589454</v>
      </c>
      <c r="R93">
        <f>STANDARDIZE(E93,Without_Outliers!$S$6,Without_Outliers!$S$9)</f>
        <v>0.17378242393913976</v>
      </c>
      <c r="S93">
        <f>STANDARDIZE(F93,Without_Outliers!$T$6,Without_Outliers!$T$9)</f>
        <v>9.6608076004095402E-3</v>
      </c>
      <c r="T93">
        <f>STANDARDIZE(G93,Without_Outliers!$U$6,Without_Outliers!$U$9)</f>
        <v>2.3629005256065132</v>
      </c>
      <c r="U93">
        <f>STANDARDIZE(H93,Without_Outliers!$V$6,Without_Outliers!$V$9)</f>
        <v>-0.19997476815339091</v>
      </c>
      <c r="V93">
        <f>STANDARDIZE(I93,Without_Outliers!$W$6,Without_Outliers!$W$9)</f>
        <v>4.7941646559387305E-2</v>
      </c>
      <c r="W93">
        <f>STANDARDIZE(J93,Without_Outliers!$X$6,Without_Outliers!$X$9)</f>
        <v>-0.79110008458895209</v>
      </c>
      <c r="X93">
        <f>STANDARDIZE(K93,Without_Outliers!$Y$6,Without_Outliers!$Y$9)</f>
        <v>-0.89510932760218997</v>
      </c>
      <c r="Y93">
        <f>STANDARDIZE(L93,Without_Outliers!$Z$6,Without_Outliers!$Z$9)</f>
        <v>-0.82021129619788569</v>
      </c>
    </row>
    <row r="94" spans="1:25" x14ac:dyDescent="0.45">
      <c r="A94">
        <v>7.8</v>
      </c>
      <c r="B94">
        <v>0.56000000000000005</v>
      </c>
      <c r="C94">
        <v>0.19</v>
      </c>
      <c r="D94">
        <v>2</v>
      </c>
      <c r="E94">
        <v>8.1000000000000003E-2</v>
      </c>
      <c r="F94">
        <v>17</v>
      </c>
      <c r="G94">
        <v>108</v>
      </c>
      <c r="H94">
        <v>0.99619999999999997</v>
      </c>
      <c r="I94">
        <v>3.32</v>
      </c>
      <c r="J94">
        <v>0.54</v>
      </c>
      <c r="K94">
        <v>9.5</v>
      </c>
      <c r="L94">
        <v>5</v>
      </c>
      <c r="N94">
        <f>STANDARDIZE(A94,Without_Outliers!$O$6,Without_Outliers!$O$9)</f>
        <v>-0.241193191072262</v>
      </c>
      <c r="O94">
        <f>STANDARDIZE(B94,Without_Outliers!$P$6,Without_Outliers!$P$9)</f>
        <v>0.22343467980451728</v>
      </c>
      <c r="P94">
        <f>STANDARDIZE(C94,Without_Outliers!$Q$6,Without_Outliers!$Q$9)</f>
        <v>-0.32598436181269375</v>
      </c>
      <c r="Q94">
        <f>STANDARDIZE(D94,Without_Outliers!$R$6,Without_Outliers!$R$9)</f>
        <v>-0.42935231271899632</v>
      </c>
      <c r="R94">
        <f>STANDARDIZE(E94,Without_Outliers!$S$6,Without_Outliers!$S$9)</f>
        <v>0.17378242393913976</v>
      </c>
      <c r="S94">
        <f>STANDARDIZE(F94,Without_Outliers!$T$6,Without_Outliers!$T$9)</f>
        <v>0.23603109478273182</v>
      </c>
      <c r="T94">
        <f>STANDARDIZE(G94,Without_Outliers!$U$6,Without_Outliers!$U$9)</f>
        <v>2.4757915391485965</v>
      </c>
      <c r="U94">
        <f>STANDARDIZE(H94,Without_Outliers!$V$6,Without_Outliers!$V$9)</f>
        <v>-0.19997476815339091</v>
      </c>
      <c r="V94">
        <f>STANDARDIZE(I94,Without_Outliers!$W$6,Without_Outliers!$W$9)</f>
        <v>-2.528477951875736E-2</v>
      </c>
      <c r="W94">
        <f>STANDARDIZE(J94,Without_Outliers!$X$6,Without_Outliers!$X$9)</f>
        <v>-0.79110008458895209</v>
      </c>
      <c r="X94">
        <f>STANDARDIZE(K94,Without_Outliers!$Y$6,Without_Outliers!$Y$9)</f>
        <v>-0.89510932760218997</v>
      </c>
      <c r="Y94">
        <f>STANDARDIZE(L94,Without_Outliers!$Z$6,Without_Outliers!$Z$9)</f>
        <v>-0.82021129619788569</v>
      </c>
    </row>
    <row r="95" spans="1:25" x14ac:dyDescent="0.45">
      <c r="A95">
        <v>6.3</v>
      </c>
      <c r="B95">
        <v>0.39</v>
      </c>
      <c r="C95">
        <v>0.08</v>
      </c>
      <c r="D95">
        <v>1.7</v>
      </c>
      <c r="E95">
        <v>6.6000000000000003E-2</v>
      </c>
      <c r="F95">
        <v>3</v>
      </c>
      <c r="G95">
        <v>20</v>
      </c>
      <c r="H95">
        <v>0.99539999999999995</v>
      </c>
      <c r="I95">
        <v>3.34</v>
      </c>
      <c r="J95">
        <v>0.57999999999999996</v>
      </c>
      <c r="K95">
        <v>9.4</v>
      </c>
      <c r="L95">
        <v>5</v>
      </c>
      <c r="N95">
        <f>STANDARDIZE(A95,Without_Outliers!$O$6,Without_Outliers!$O$9)</f>
        <v>-1.2490431505244253</v>
      </c>
      <c r="O95">
        <f>STANDARDIZE(B95,Without_Outliers!$P$6,Without_Outliers!$P$9)</f>
        <v>-0.79599513483395412</v>
      </c>
      <c r="P95">
        <f>STANDARDIZE(C95,Without_Outliers!$Q$6,Without_Outliers!$Q$9)</f>
        <v>-0.92829596939134662</v>
      </c>
      <c r="Q95">
        <f>STANDARDIZE(D95,Without_Outliers!$R$6,Without_Outliers!$R$9)</f>
        <v>-1.0905356352183011</v>
      </c>
      <c r="R95">
        <f>STANDARDIZE(E95,Without_Outliers!$S$6,Without_Outliers!$S$9)</f>
        <v>-0.82679285015567949</v>
      </c>
      <c r="S95">
        <f>STANDARDIZE(F95,Without_Outliers!$T$6,Without_Outliers!$T$9)</f>
        <v>-1.3485609154935241</v>
      </c>
      <c r="T95">
        <f>STANDARDIZE(G95,Without_Outliers!$U$6,Without_Outliers!$U$9)</f>
        <v>-0.83567819141918687</v>
      </c>
      <c r="U95">
        <f>STANDARDIZE(H95,Without_Outliers!$V$6,Without_Outliers!$V$9)</f>
        <v>-0.68747015377951393</v>
      </c>
      <c r="V95">
        <f>STANDARDIZE(I95,Without_Outliers!$W$6,Without_Outliers!$W$9)</f>
        <v>0.12116807263752871</v>
      </c>
      <c r="W95">
        <f>STANDARDIZE(J95,Without_Outliers!$X$6,Without_Outliers!$X$9)</f>
        <v>-0.44298903584323657</v>
      </c>
      <c r="X95">
        <f>STANDARDIZE(K95,Without_Outliers!$Y$6,Without_Outliers!$Y$9)</f>
        <v>-0.99479151778990538</v>
      </c>
      <c r="Y95">
        <f>STANDARDIZE(L95,Without_Outliers!$Z$6,Without_Outliers!$Z$9)</f>
        <v>-0.82021129619788569</v>
      </c>
    </row>
    <row r="96" spans="1:25" x14ac:dyDescent="0.45">
      <c r="A96">
        <v>5.8</v>
      </c>
      <c r="B96">
        <v>0.68</v>
      </c>
      <c r="C96">
        <v>0.02</v>
      </c>
      <c r="D96">
        <v>1.8</v>
      </c>
      <c r="E96">
        <v>8.6999999999999994E-2</v>
      </c>
      <c r="F96">
        <v>21</v>
      </c>
      <c r="G96">
        <v>94</v>
      </c>
      <c r="H96">
        <v>0.99439999999999995</v>
      </c>
      <c r="I96">
        <v>3.54</v>
      </c>
      <c r="J96">
        <v>0.52</v>
      </c>
      <c r="K96">
        <v>10</v>
      </c>
      <c r="L96">
        <v>5</v>
      </c>
      <c r="N96">
        <f>STANDARDIZE(A96,Without_Outliers!$O$6,Without_Outliers!$O$9)</f>
        <v>-1.5849931370084798</v>
      </c>
      <c r="O96">
        <f>STANDARDIZE(B96,Without_Outliers!$P$6,Without_Outliers!$P$9)</f>
        <v>0.94303219601990862</v>
      </c>
      <c r="P96">
        <f>STANDARDIZE(C96,Without_Outliers!$Q$6,Without_Outliers!$Q$9)</f>
        <v>-1.2568295735251576</v>
      </c>
      <c r="Q96">
        <f>STANDARDIZE(D96,Without_Outliers!$R$6,Without_Outliers!$R$9)</f>
        <v>-0.87014119438519943</v>
      </c>
      <c r="R96">
        <f>STANDARDIZE(E96,Without_Outliers!$S$6,Without_Outliers!$S$9)</f>
        <v>0.57401253357706694</v>
      </c>
      <c r="S96">
        <f>STANDARDIZE(F96,Without_Outliers!$T$6,Without_Outliers!$T$9)</f>
        <v>0.68877166914737631</v>
      </c>
      <c r="T96">
        <f>STANDARDIZE(G96,Without_Outliers!$U$6,Without_Outliers!$U$9)</f>
        <v>1.9489668092855403</v>
      </c>
      <c r="U96">
        <f>STANDARDIZE(H96,Without_Outliers!$V$6,Without_Outliers!$V$9)</f>
        <v>-1.2968393858121507</v>
      </c>
      <c r="V96">
        <f>STANDARDIZE(I96,Without_Outliers!$W$6,Without_Outliers!$W$9)</f>
        <v>1.5856965942003896</v>
      </c>
      <c r="W96">
        <f>STANDARDIZE(J96,Without_Outliers!$X$6,Without_Outliers!$X$9)</f>
        <v>-0.96515560896181041</v>
      </c>
      <c r="X96">
        <f>STANDARDIZE(K96,Without_Outliers!$Y$6,Without_Outliers!$Y$9)</f>
        <v>-0.39669837666361135</v>
      </c>
      <c r="Y96">
        <f>STANDARDIZE(L96,Without_Outliers!$Z$6,Without_Outliers!$Z$9)</f>
        <v>-0.82021129619788569</v>
      </c>
    </row>
    <row r="97" spans="1:25" x14ac:dyDescent="0.45">
      <c r="A97">
        <v>6.9</v>
      </c>
      <c r="B97">
        <v>0.49</v>
      </c>
      <c r="C97">
        <v>0.1</v>
      </c>
      <c r="D97">
        <v>2.2999999999999998</v>
      </c>
      <c r="E97">
        <v>7.3999999999999996E-2</v>
      </c>
      <c r="F97">
        <v>12</v>
      </c>
      <c r="G97">
        <v>30</v>
      </c>
      <c r="H97">
        <v>0.99590000000000001</v>
      </c>
      <c r="I97">
        <v>3.42</v>
      </c>
      <c r="J97">
        <v>0.57999999999999996</v>
      </c>
      <c r="K97">
        <v>10.199999999999999</v>
      </c>
      <c r="L97">
        <v>6</v>
      </c>
      <c r="N97">
        <f>STANDARDIZE(A97,Without_Outliers!$O$6,Without_Outliers!$O$9)</f>
        <v>-0.8459031667435597</v>
      </c>
      <c r="O97">
        <f>STANDARDIZE(B97,Without_Outliers!$P$6,Without_Outliers!$P$9)</f>
        <v>-0.19633053798779473</v>
      </c>
      <c r="P97">
        <f>STANDARDIZE(C97,Without_Outliers!$Q$6,Without_Outliers!$Q$9)</f>
        <v>-0.81878476801340982</v>
      </c>
      <c r="Q97">
        <f>STANDARDIZE(D97,Without_Outliers!$R$6,Without_Outliers!$R$9)</f>
        <v>0.23183100978030804</v>
      </c>
      <c r="R97">
        <f>STANDARDIZE(E97,Without_Outliers!$S$6,Without_Outliers!$S$9)</f>
        <v>-0.29315270397177629</v>
      </c>
      <c r="S97">
        <f>STANDARDIZE(F97,Without_Outliers!$T$6,Without_Outliers!$T$9)</f>
        <v>-0.32989462317307389</v>
      </c>
      <c r="T97">
        <f>STANDARDIZE(G97,Without_Outliers!$U$6,Without_Outliers!$U$9)</f>
        <v>-0.45937481294557503</v>
      </c>
      <c r="U97">
        <f>STANDARDIZE(H97,Without_Outliers!$V$6,Without_Outliers!$V$9)</f>
        <v>-0.38278553776316165</v>
      </c>
      <c r="V97">
        <f>STANDARDIZE(I97,Without_Outliers!$W$6,Without_Outliers!$W$9)</f>
        <v>0.70697948126267307</v>
      </c>
      <c r="W97">
        <f>STANDARDIZE(J97,Without_Outliers!$X$6,Without_Outliers!$X$9)</f>
        <v>-0.44298903584323657</v>
      </c>
      <c r="X97">
        <f>STANDARDIZE(K97,Without_Outliers!$Y$6,Without_Outliers!$Y$9)</f>
        <v>-0.19733399628818057</v>
      </c>
      <c r="Y97">
        <f>STANDARDIZE(L97,Without_Outliers!$Z$6,Without_Outliers!$Z$9)</f>
        <v>0.46690871351295138</v>
      </c>
    </row>
    <row r="98" spans="1:25" x14ac:dyDescent="0.45">
      <c r="A98">
        <v>8.1999999999999993</v>
      </c>
      <c r="B98">
        <v>0.4</v>
      </c>
      <c r="C98">
        <v>0.44</v>
      </c>
      <c r="D98">
        <v>2.8</v>
      </c>
      <c r="E98">
        <v>8.8999999999999996E-2</v>
      </c>
      <c r="F98">
        <v>11</v>
      </c>
      <c r="G98">
        <v>43</v>
      </c>
      <c r="H98">
        <v>0.99750000000000005</v>
      </c>
      <c r="I98">
        <v>3.53</v>
      </c>
      <c r="J98">
        <v>0.61</v>
      </c>
      <c r="K98">
        <v>10.5</v>
      </c>
      <c r="L98">
        <v>6</v>
      </c>
      <c r="N98">
        <f>STANDARDIZE(A98,Without_Outliers!$O$6,Without_Outliers!$O$9)</f>
        <v>2.7566798114981212E-2</v>
      </c>
      <c r="O98">
        <f>STANDARDIZE(B98,Without_Outliers!$P$6,Without_Outliers!$P$9)</f>
        <v>-0.73602867514933812</v>
      </c>
      <c r="P98">
        <f>STANDARDIZE(C98,Without_Outliers!$Q$6,Without_Outliers!$Q$9)</f>
        <v>1.0429056554115175</v>
      </c>
      <c r="Q98">
        <f>STANDARDIZE(D98,Without_Outliers!$R$6,Without_Outliers!$R$9)</f>
        <v>1.333803213945816</v>
      </c>
      <c r="R98">
        <f>STANDARDIZE(E98,Without_Outliers!$S$6,Without_Outliers!$S$9)</f>
        <v>0.70742257012304288</v>
      </c>
      <c r="S98">
        <f>STANDARDIZE(F98,Without_Outliers!$T$6,Without_Outliers!$T$9)</f>
        <v>-0.44307976676423499</v>
      </c>
      <c r="T98">
        <f>STANDARDIZE(G98,Without_Outliers!$U$6,Without_Outliers!$U$9)</f>
        <v>2.9819579070120266E-2</v>
      </c>
      <c r="U98">
        <f>STANDARDIZE(H98,Without_Outliers!$V$6,Without_Outliers!$V$9)</f>
        <v>0.59220523348908438</v>
      </c>
      <c r="V98">
        <f>STANDARDIZE(I98,Without_Outliers!$W$6,Without_Outliers!$W$9)</f>
        <v>1.5124701681222448</v>
      </c>
      <c r="W98">
        <f>STANDARDIZE(J98,Without_Outliers!$X$6,Without_Outliers!$X$9)</f>
        <v>-0.1819057492839492</v>
      </c>
      <c r="X98">
        <f>STANDARDIZE(K98,Without_Outliers!$Y$6,Without_Outliers!$Y$9)</f>
        <v>0.10171257427496733</v>
      </c>
      <c r="Y98">
        <f>STANDARDIZE(L98,Without_Outliers!$Z$6,Without_Outliers!$Z$9)</f>
        <v>0.46690871351295138</v>
      </c>
    </row>
    <row r="99" spans="1:25" x14ac:dyDescent="0.45">
      <c r="A99">
        <v>7.3</v>
      </c>
      <c r="B99">
        <v>0.33</v>
      </c>
      <c r="C99">
        <v>0.47</v>
      </c>
      <c r="D99">
        <v>2.1</v>
      </c>
      <c r="E99">
        <v>7.6999999999999999E-2</v>
      </c>
      <c r="F99">
        <v>5</v>
      </c>
      <c r="G99">
        <v>11</v>
      </c>
      <c r="H99">
        <v>0.99580000000000002</v>
      </c>
      <c r="I99">
        <v>3.33</v>
      </c>
      <c r="J99">
        <v>0.53</v>
      </c>
      <c r="K99">
        <v>10.3</v>
      </c>
      <c r="L99">
        <v>6</v>
      </c>
      <c r="N99">
        <f>STANDARDIZE(A99,Without_Outliers!$O$6,Without_Outliers!$O$9)</f>
        <v>-0.57714317755631639</v>
      </c>
      <c r="O99">
        <f>STANDARDIZE(B99,Without_Outliers!$P$6,Without_Outliers!$P$9)</f>
        <v>-1.1557938929416498</v>
      </c>
      <c r="P99">
        <f>STANDARDIZE(C99,Without_Outliers!$Q$6,Without_Outliers!$Q$9)</f>
        <v>1.2071724574784228</v>
      </c>
      <c r="Q99">
        <f>STANDARDIZE(D99,Without_Outliers!$R$6,Without_Outliers!$R$9)</f>
        <v>-0.20895787188589454</v>
      </c>
      <c r="R99">
        <f>STANDARDIZE(E99,Without_Outliers!$S$6,Without_Outliers!$S$9)</f>
        <v>-9.3037649152812277E-2</v>
      </c>
      <c r="S99">
        <f>STANDARDIZE(F99,Without_Outliers!$T$6,Without_Outliers!$T$9)</f>
        <v>-1.1221906283112018</v>
      </c>
      <c r="T99">
        <f>STANDARDIZE(G99,Without_Outliers!$U$6,Without_Outliers!$U$9)</f>
        <v>-1.1743512320454375</v>
      </c>
      <c r="U99">
        <f>STANDARDIZE(H99,Without_Outliers!$V$6,Without_Outliers!$V$9)</f>
        <v>-0.4437224609664186</v>
      </c>
      <c r="V99">
        <f>STANDARDIZE(I99,Without_Outliers!$W$6,Without_Outliers!$W$9)</f>
        <v>4.7941646559387305E-2</v>
      </c>
      <c r="W99">
        <f>STANDARDIZE(J99,Without_Outliers!$X$6,Without_Outliers!$X$9)</f>
        <v>-0.87812784677538125</v>
      </c>
      <c r="X99">
        <f>STANDARDIZE(K99,Without_Outliers!$Y$6,Without_Outliers!$Y$9)</f>
        <v>-9.7651806100463437E-2</v>
      </c>
      <c r="Y99">
        <f>STANDARDIZE(L99,Without_Outliers!$Z$6,Without_Outliers!$Z$9)</f>
        <v>0.46690871351295138</v>
      </c>
    </row>
    <row r="100" spans="1:25" x14ac:dyDescent="0.45">
      <c r="A100">
        <v>7.5</v>
      </c>
      <c r="B100">
        <v>0.6</v>
      </c>
      <c r="C100">
        <v>0.03</v>
      </c>
      <c r="D100">
        <v>1.8</v>
      </c>
      <c r="E100">
        <v>9.5000000000000001E-2</v>
      </c>
      <c r="F100">
        <v>25</v>
      </c>
      <c r="G100">
        <v>99</v>
      </c>
      <c r="H100">
        <v>0.995</v>
      </c>
      <c r="I100">
        <v>3.35</v>
      </c>
      <c r="J100">
        <v>0.54</v>
      </c>
      <c r="K100">
        <v>10.1</v>
      </c>
      <c r="L100">
        <v>5</v>
      </c>
      <c r="N100">
        <f>STANDARDIZE(A100,Without_Outliers!$O$6,Without_Outliers!$O$9)</f>
        <v>-0.44276318296269457</v>
      </c>
      <c r="O100">
        <f>STANDARDIZE(B100,Without_Outliers!$P$6,Without_Outliers!$P$9)</f>
        <v>0.46330051854298065</v>
      </c>
      <c r="P100">
        <f>STANDARDIZE(C100,Without_Outliers!$Q$6,Without_Outliers!$Q$9)</f>
        <v>-1.2020739728361889</v>
      </c>
      <c r="Q100">
        <f>STANDARDIZE(D100,Without_Outliers!$R$6,Without_Outliers!$R$9)</f>
        <v>-0.87014119438519943</v>
      </c>
      <c r="R100">
        <f>STANDARDIZE(E100,Without_Outliers!$S$6,Without_Outliers!$S$9)</f>
        <v>1.1076526797609709</v>
      </c>
      <c r="S100">
        <f>STANDARDIZE(F100,Without_Outliers!$T$6,Without_Outliers!$T$9)</f>
        <v>1.1415122435120209</v>
      </c>
      <c r="T100">
        <f>STANDARDIZE(G100,Without_Outliers!$U$6,Without_Outliers!$U$9)</f>
        <v>2.1371184985223461</v>
      </c>
      <c r="U100">
        <f>STANDARDIZE(H100,Without_Outliers!$V$6,Without_Outliers!$V$9)</f>
        <v>-0.93121784659254159</v>
      </c>
      <c r="V100">
        <f>STANDARDIZE(I100,Without_Outliers!$W$6,Without_Outliers!$W$9)</f>
        <v>0.19439449871567338</v>
      </c>
      <c r="W100">
        <f>STANDARDIZE(J100,Without_Outliers!$X$6,Without_Outliers!$X$9)</f>
        <v>-0.79110008458895209</v>
      </c>
      <c r="X100">
        <f>STANDARDIZE(K100,Without_Outliers!$Y$6,Without_Outliers!$Y$9)</f>
        <v>-0.29701618647589595</v>
      </c>
      <c r="Y100">
        <f>STANDARDIZE(L100,Without_Outliers!$Z$6,Without_Outliers!$Z$9)</f>
        <v>-0.82021129619788569</v>
      </c>
    </row>
    <row r="101" spans="1:25" x14ac:dyDescent="0.45">
      <c r="A101">
        <v>7.1</v>
      </c>
      <c r="B101">
        <v>0.68</v>
      </c>
      <c r="C101">
        <v>0</v>
      </c>
      <c r="D101">
        <v>2.2000000000000002</v>
      </c>
      <c r="E101">
        <v>7.2999999999999995E-2</v>
      </c>
      <c r="F101">
        <v>12</v>
      </c>
      <c r="G101">
        <v>22</v>
      </c>
      <c r="H101">
        <v>0.99690000000000001</v>
      </c>
      <c r="I101">
        <v>3.48</v>
      </c>
      <c r="J101">
        <v>0.5</v>
      </c>
      <c r="K101">
        <v>9.3000000000000007</v>
      </c>
      <c r="L101">
        <v>5</v>
      </c>
      <c r="N101">
        <f>STANDARDIZE(A101,Without_Outliers!$O$6,Without_Outliers!$O$9)</f>
        <v>-0.71152317214993832</v>
      </c>
      <c r="O101">
        <f>STANDARDIZE(B101,Without_Outliers!$P$6,Without_Outliers!$P$9)</f>
        <v>0.94303219601990862</v>
      </c>
      <c r="P101">
        <f>STANDARDIZE(C101,Without_Outliers!$Q$6,Without_Outliers!$Q$9)</f>
        <v>-1.3663407749030942</v>
      </c>
      <c r="Q101">
        <f>STANDARDIZE(D101,Without_Outliers!$R$6,Without_Outliers!$R$9)</f>
        <v>1.1436568947207236E-2</v>
      </c>
      <c r="R101">
        <f>STANDARDIZE(E101,Without_Outliers!$S$6,Without_Outliers!$S$9)</f>
        <v>-0.35985772224476431</v>
      </c>
      <c r="S101">
        <f>STANDARDIZE(F101,Without_Outliers!$T$6,Without_Outliers!$T$9)</f>
        <v>-0.32989462317307389</v>
      </c>
      <c r="T101">
        <f>STANDARDIZE(G101,Without_Outliers!$U$6,Without_Outliers!$U$9)</f>
        <v>-0.76041751572446448</v>
      </c>
      <c r="U101">
        <f>STANDARDIZE(H101,Without_Outliers!$V$6,Without_Outliers!$V$9)</f>
        <v>0.22658369426947519</v>
      </c>
      <c r="V101">
        <f>STANDARDIZE(I101,Without_Outliers!$W$6,Without_Outliers!$W$9)</f>
        <v>1.1463380377315313</v>
      </c>
      <c r="W101">
        <f>STANDARDIZE(J101,Without_Outliers!$X$6,Without_Outliers!$X$9)</f>
        <v>-1.1392111333346686</v>
      </c>
      <c r="X101">
        <f>STANDARDIZE(K101,Without_Outliers!$Y$6,Without_Outliers!$Y$9)</f>
        <v>-1.0944737079776208</v>
      </c>
      <c r="Y101">
        <f>STANDARDIZE(L101,Without_Outliers!$Z$6,Without_Outliers!$Z$9)</f>
        <v>-0.82021129619788569</v>
      </c>
    </row>
    <row r="102" spans="1:25" x14ac:dyDescent="0.45">
      <c r="A102">
        <v>6.8</v>
      </c>
      <c r="B102">
        <v>0.6</v>
      </c>
      <c r="C102">
        <v>0.18</v>
      </c>
      <c r="D102">
        <v>1.9</v>
      </c>
      <c r="E102">
        <v>7.9000000000000001E-2</v>
      </c>
      <c r="F102">
        <v>18</v>
      </c>
      <c r="G102">
        <v>86</v>
      </c>
      <c r="H102">
        <v>0.99680000000000002</v>
      </c>
      <c r="I102">
        <v>3.59</v>
      </c>
      <c r="J102">
        <v>0.56999999999999995</v>
      </c>
      <c r="K102">
        <v>9.3000000000000007</v>
      </c>
      <c r="L102">
        <v>6</v>
      </c>
      <c r="N102">
        <f>STANDARDIZE(A102,Without_Outliers!$O$6,Without_Outliers!$O$9)</f>
        <v>-0.91309316404037089</v>
      </c>
      <c r="O102">
        <f>STANDARDIZE(B102,Without_Outliers!$P$6,Without_Outliers!$P$9)</f>
        <v>0.46330051854298065</v>
      </c>
      <c r="P102">
        <f>STANDARDIZE(C102,Without_Outliers!$Q$6,Without_Outliers!$Q$9)</f>
        <v>-0.38073996250166225</v>
      </c>
      <c r="Q102">
        <f>STANDARDIZE(D102,Without_Outliers!$R$6,Without_Outliers!$R$9)</f>
        <v>-0.6497467535520981</v>
      </c>
      <c r="R102">
        <f>STANDARDIZE(E102,Without_Outliers!$S$6,Without_Outliers!$S$9)</f>
        <v>4.037238739316374E-2</v>
      </c>
      <c r="S102">
        <f>STANDARDIZE(F102,Without_Outliers!$T$6,Without_Outliers!$T$9)</f>
        <v>0.34921623837389293</v>
      </c>
      <c r="T102">
        <f>STANDARDIZE(G102,Without_Outliers!$U$6,Without_Outliers!$U$9)</f>
        <v>1.647924106506651</v>
      </c>
      <c r="U102">
        <f>STANDARDIZE(H102,Without_Outliers!$V$6,Without_Outliers!$V$9)</f>
        <v>0.16564677106621828</v>
      </c>
      <c r="V102">
        <f>STANDARDIZE(I102,Without_Outliers!$W$6,Without_Outliers!$W$9)</f>
        <v>1.951828724591103</v>
      </c>
      <c r="W102">
        <f>STANDARDIZE(J102,Without_Outliers!$X$6,Without_Outliers!$X$9)</f>
        <v>-0.53001679802966573</v>
      </c>
      <c r="X102">
        <f>STANDARDIZE(K102,Without_Outliers!$Y$6,Without_Outliers!$Y$9)</f>
        <v>-1.0944737079776208</v>
      </c>
      <c r="Y102">
        <f>STANDARDIZE(L102,Without_Outliers!$Z$6,Without_Outliers!$Z$9)</f>
        <v>0.46690871351295138</v>
      </c>
    </row>
    <row r="103" spans="1:25" x14ac:dyDescent="0.45">
      <c r="A103">
        <v>7.6</v>
      </c>
      <c r="B103">
        <v>0.95</v>
      </c>
      <c r="C103">
        <v>0.03</v>
      </c>
      <c r="D103">
        <v>2</v>
      </c>
      <c r="E103">
        <v>0.09</v>
      </c>
      <c r="F103">
        <v>7</v>
      </c>
      <c r="G103">
        <v>20</v>
      </c>
      <c r="H103">
        <v>0.99590000000000001</v>
      </c>
      <c r="I103">
        <v>3.2</v>
      </c>
      <c r="J103">
        <v>0.56000000000000005</v>
      </c>
      <c r="K103">
        <v>9.6</v>
      </c>
      <c r="L103">
        <v>5</v>
      </c>
      <c r="N103">
        <f>STANDARDIZE(A103,Without_Outliers!$O$6,Without_Outliers!$O$9)</f>
        <v>-0.37557318566588388</v>
      </c>
      <c r="O103">
        <f>STANDARDIZE(B103,Without_Outliers!$P$6,Without_Outliers!$P$9)</f>
        <v>2.5621266075045388</v>
      </c>
      <c r="P103">
        <f>STANDARDIZE(C103,Without_Outliers!$Q$6,Without_Outliers!$Q$9)</f>
        <v>-1.2020739728361889</v>
      </c>
      <c r="Q103">
        <f>STANDARDIZE(D103,Without_Outliers!$R$6,Without_Outliers!$R$9)</f>
        <v>-0.42935231271899632</v>
      </c>
      <c r="R103">
        <f>STANDARDIZE(E103,Without_Outliers!$S$6,Without_Outliers!$S$9)</f>
        <v>0.77412758839603091</v>
      </c>
      <c r="S103">
        <f>STANDARDIZE(F103,Without_Outliers!$T$6,Without_Outliers!$T$9)</f>
        <v>-0.89582034112887954</v>
      </c>
      <c r="T103">
        <f>STANDARDIZE(G103,Without_Outliers!$U$6,Without_Outliers!$U$9)</f>
        <v>-0.83567819141918687</v>
      </c>
      <c r="U103">
        <f>STANDARDIZE(H103,Without_Outliers!$V$6,Without_Outliers!$V$9)</f>
        <v>-0.38278553776316165</v>
      </c>
      <c r="V103">
        <f>STANDARDIZE(I103,Without_Outliers!$W$6,Without_Outliers!$W$9)</f>
        <v>-0.90400189245647056</v>
      </c>
      <c r="W103">
        <f>STANDARDIZE(J103,Without_Outliers!$X$6,Without_Outliers!$X$9)</f>
        <v>-0.61704456021609388</v>
      </c>
      <c r="X103">
        <f>STANDARDIZE(K103,Without_Outliers!$Y$6,Without_Outliers!$Y$9)</f>
        <v>-0.79542713741447468</v>
      </c>
      <c r="Y103">
        <f>STANDARDIZE(L103,Without_Outliers!$Z$6,Without_Outliers!$Z$9)</f>
        <v>-0.82021129619788569</v>
      </c>
    </row>
    <row r="104" spans="1:25" x14ac:dyDescent="0.45">
      <c r="A104">
        <v>7.8</v>
      </c>
      <c r="B104">
        <v>0.53</v>
      </c>
      <c r="C104">
        <v>0.04</v>
      </c>
      <c r="D104">
        <v>1.7</v>
      </c>
      <c r="E104">
        <v>7.5999999999999998E-2</v>
      </c>
      <c r="F104">
        <v>17</v>
      </c>
      <c r="G104">
        <v>31</v>
      </c>
      <c r="H104">
        <v>0.99639999999999995</v>
      </c>
      <c r="I104">
        <v>3.33</v>
      </c>
      <c r="J104">
        <v>0.56000000000000005</v>
      </c>
      <c r="K104">
        <v>10</v>
      </c>
      <c r="L104">
        <v>6</v>
      </c>
      <c r="N104">
        <f>STANDARDIZE(A104,Without_Outliers!$O$6,Without_Outliers!$O$9)</f>
        <v>-0.241193191072262</v>
      </c>
      <c r="O104">
        <f>STANDARDIZE(B104,Without_Outliers!$P$6,Without_Outliers!$P$9)</f>
        <v>4.3535300750669276E-2</v>
      </c>
      <c r="P104">
        <f>STANDARDIZE(C104,Without_Outliers!$Q$6,Without_Outliers!$Q$9)</f>
        <v>-1.1473183721472204</v>
      </c>
      <c r="Q104">
        <f>STANDARDIZE(D104,Without_Outliers!$R$6,Without_Outliers!$R$9)</f>
        <v>-1.0905356352183011</v>
      </c>
      <c r="R104">
        <f>STANDARDIZE(E104,Without_Outliers!$S$6,Without_Outliers!$S$9)</f>
        <v>-0.15974266742580029</v>
      </c>
      <c r="S104">
        <f>STANDARDIZE(F104,Without_Outliers!$T$6,Without_Outliers!$T$9)</f>
        <v>0.23603109478273182</v>
      </c>
      <c r="T104">
        <f>STANDARDIZE(G104,Without_Outliers!$U$6,Without_Outliers!$U$9)</f>
        <v>-0.42174447509821389</v>
      </c>
      <c r="U104">
        <f>STANDARDIZE(H104,Without_Outliers!$V$6,Without_Outliers!$V$9)</f>
        <v>-7.8100921746877064E-2</v>
      </c>
      <c r="V104">
        <f>STANDARDIZE(I104,Without_Outliers!$W$6,Without_Outliers!$W$9)</f>
        <v>4.7941646559387305E-2</v>
      </c>
      <c r="W104">
        <f>STANDARDIZE(J104,Without_Outliers!$X$6,Without_Outliers!$X$9)</f>
        <v>-0.61704456021609388</v>
      </c>
      <c r="X104">
        <f>STANDARDIZE(K104,Without_Outliers!$Y$6,Without_Outliers!$Y$9)</f>
        <v>-0.39669837666361135</v>
      </c>
      <c r="Y104">
        <f>STANDARDIZE(L104,Without_Outliers!$Z$6,Without_Outliers!$Z$9)</f>
        <v>0.46690871351295138</v>
      </c>
    </row>
    <row r="105" spans="1:25" x14ac:dyDescent="0.45">
      <c r="A105">
        <v>7.8</v>
      </c>
      <c r="B105">
        <v>0.63</v>
      </c>
      <c r="C105">
        <v>0.48</v>
      </c>
      <c r="D105">
        <v>1.7</v>
      </c>
      <c r="E105">
        <v>0.1</v>
      </c>
      <c r="F105">
        <v>14</v>
      </c>
      <c r="G105">
        <v>96</v>
      </c>
      <c r="H105">
        <v>0.99609999999999999</v>
      </c>
      <c r="I105">
        <v>3.19</v>
      </c>
      <c r="J105">
        <v>0.62</v>
      </c>
      <c r="K105">
        <v>9.5</v>
      </c>
      <c r="L105">
        <v>5</v>
      </c>
      <c r="N105">
        <f>STANDARDIZE(A105,Without_Outliers!$O$6,Without_Outliers!$O$9)</f>
        <v>-0.241193191072262</v>
      </c>
      <c r="O105">
        <f>STANDARDIZE(B105,Without_Outliers!$P$6,Without_Outliers!$P$9)</f>
        <v>0.64319989759682861</v>
      </c>
      <c r="P105">
        <f>STANDARDIZE(C105,Without_Outliers!$Q$6,Without_Outliers!$Q$9)</f>
        <v>1.2619280581673913</v>
      </c>
      <c r="Q105">
        <f>STANDARDIZE(D105,Without_Outliers!$R$6,Without_Outliers!$R$9)</f>
        <v>-1.0905356352183011</v>
      </c>
      <c r="R105">
        <f>STANDARDIZE(E105,Without_Outliers!$S$6,Without_Outliers!$S$9)</f>
        <v>1.4411777711259111</v>
      </c>
      <c r="S105">
        <f>STANDARDIZE(F105,Without_Outliers!$T$6,Without_Outliers!$T$9)</f>
        <v>-0.1035243359907516</v>
      </c>
      <c r="T105">
        <f>STANDARDIZE(G105,Without_Outliers!$U$6,Without_Outliers!$U$9)</f>
        <v>2.0242274849802628</v>
      </c>
      <c r="U105">
        <f>STANDARDIZE(H105,Without_Outliers!$V$6,Without_Outliers!$V$9)</f>
        <v>-0.26091169135664782</v>
      </c>
      <c r="V105">
        <f>STANDARDIZE(I105,Without_Outliers!$W$6,Without_Outliers!$W$9)</f>
        <v>-0.97722831853461523</v>
      </c>
      <c r="W105">
        <f>STANDARDIZE(J105,Without_Outliers!$X$6,Without_Outliers!$X$9)</f>
        <v>-9.4877987097520072E-2</v>
      </c>
      <c r="X105">
        <f>STANDARDIZE(K105,Without_Outliers!$Y$6,Without_Outliers!$Y$9)</f>
        <v>-0.89510932760218997</v>
      </c>
      <c r="Y105">
        <f>STANDARDIZE(L105,Without_Outliers!$Z$6,Without_Outliers!$Z$9)</f>
        <v>-0.82021129619788569</v>
      </c>
    </row>
    <row r="106" spans="1:25" x14ac:dyDescent="0.45">
      <c r="A106">
        <v>6.8</v>
      </c>
      <c r="B106">
        <v>0.64</v>
      </c>
      <c r="C106">
        <v>0.1</v>
      </c>
      <c r="D106">
        <v>2.1</v>
      </c>
      <c r="E106">
        <v>8.5000000000000006E-2</v>
      </c>
      <c r="F106">
        <v>18</v>
      </c>
      <c r="G106">
        <v>101</v>
      </c>
      <c r="H106">
        <v>0.99560000000000004</v>
      </c>
      <c r="I106">
        <v>3.34</v>
      </c>
      <c r="J106">
        <v>0.52</v>
      </c>
      <c r="K106">
        <v>10.199999999999999</v>
      </c>
      <c r="L106">
        <v>5</v>
      </c>
      <c r="N106">
        <f>STANDARDIZE(A106,Without_Outliers!$O$6,Without_Outliers!$O$9)</f>
        <v>-0.91309316404037089</v>
      </c>
      <c r="O106">
        <f>STANDARDIZE(B106,Without_Outliers!$P$6,Without_Outliers!$P$9)</f>
        <v>0.70316635728144461</v>
      </c>
      <c r="P106">
        <f>STANDARDIZE(C106,Without_Outliers!$Q$6,Without_Outliers!$Q$9)</f>
        <v>-0.81878476801340982</v>
      </c>
      <c r="Q106">
        <f>STANDARDIZE(D106,Without_Outliers!$R$6,Without_Outliers!$R$9)</f>
        <v>-0.20895787188589454</v>
      </c>
      <c r="R106">
        <f>STANDARDIZE(E106,Without_Outliers!$S$6,Without_Outliers!$S$9)</f>
        <v>0.44060249703109178</v>
      </c>
      <c r="S106">
        <f>STANDARDIZE(F106,Without_Outliers!$T$6,Without_Outliers!$T$9)</f>
        <v>0.34921623837389293</v>
      </c>
      <c r="T106">
        <f>STANDARDIZE(G106,Without_Outliers!$U$6,Without_Outliers!$U$9)</f>
        <v>2.2123791742170686</v>
      </c>
      <c r="U106">
        <f>STANDARDIZE(H106,Without_Outliers!$V$6,Without_Outliers!$V$9)</f>
        <v>-0.56559630737293243</v>
      </c>
      <c r="V106">
        <f>STANDARDIZE(I106,Without_Outliers!$W$6,Without_Outliers!$W$9)</f>
        <v>0.12116807263752871</v>
      </c>
      <c r="W106">
        <f>STANDARDIZE(J106,Without_Outliers!$X$6,Without_Outliers!$X$9)</f>
        <v>-0.96515560896181041</v>
      </c>
      <c r="X106">
        <f>STANDARDIZE(K106,Without_Outliers!$Y$6,Without_Outliers!$Y$9)</f>
        <v>-0.19733399628818057</v>
      </c>
      <c r="Y106">
        <f>STANDARDIZE(L106,Without_Outliers!$Z$6,Without_Outliers!$Z$9)</f>
        <v>-0.82021129619788569</v>
      </c>
    </row>
    <row r="107" spans="1:25" x14ac:dyDescent="0.45">
      <c r="A107">
        <v>7.3</v>
      </c>
      <c r="B107">
        <v>0.55000000000000004</v>
      </c>
      <c r="C107">
        <v>0.03</v>
      </c>
      <c r="D107">
        <v>1.6</v>
      </c>
      <c r="E107">
        <v>7.1999999999999995E-2</v>
      </c>
      <c r="F107">
        <v>17</v>
      </c>
      <c r="G107">
        <v>42</v>
      </c>
      <c r="H107">
        <v>0.99560000000000004</v>
      </c>
      <c r="I107">
        <v>3.37</v>
      </c>
      <c r="J107">
        <v>0.48</v>
      </c>
      <c r="K107">
        <v>9</v>
      </c>
      <c r="L107">
        <v>4</v>
      </c>
      <c r="N107">
        <f>STANDARDIZE(A107,Without_Outliers!$O$6,Without_Outliers!$O$9)</f>
        <v>-0.57714317755631639</v>
      </c>
      <c r="O107">
        <f>STANDARDIZE(B107,Without_Outliers!$P$6,Without_Outliers!$P$9)</f>
        <v>0.16346822011990128</v>
      </c>
      <c r="P107">
        <f>STANDARDIZE(C107,Without_Outliers!$Q$6,Without_Outliers!$Q$9)</f>
        <v>-1.2020739728361889</v>
      </c>
      <c r="Q107">
        <f>STANDARDIZE(D107,Without_Outliers!$R$6,Without_Outliers!$R$9)</f>
        <v>-1.3109300760514024</v>
      </c>
      <c r="R107">
        <f>STANDARDIZE(E107,Without_Outliers!$S$6,Without_Outliers!$S$9)</f>
        <v>-0.42656274051775234</v>
      </c>
      <c r="S107">
        <f>STANDARDIZE(F107,Without_Outliers!$T$6,Without_Outliers!$T$9)</f>
        <v>0.23603109478273182</v>
      </c>
      <c r="T107">
        <f>STANDARDIZE(G107,Without_Outliers!$U$6,Without_Outliers!$U$9)</f>
        <v>-7.8107587772409115E-3</v>
      </c>
      <c r="U107">
        <f>STANDARDIZE(H107,Without_Outliers!$V$6,Without_Outliers!$V$9)</f>
        <v>-0.56559630737293243</v>
      </c>
      <c r="V107">
        <f>STANDARDIZE(I107,Without_Outliers!$W$6,Without_Outliers!$W$9)</f>
        <v>0.34084735087195944</v>
      </c>
      <c r="W107">
        <f>STANDARDIZE(J107,Without_Outliers!$X$6,Without_Outliers!$X$9)</f>
        <v>-1.3132666577075269</v>
      </c>
      <c r="X107">
        <f>STANDARDIZE(K107,Without_Outliers!$Y$6,Without_Outliers!$Y$9)</f>
        <v>-1.3935202785407688</v>
      </c>
      <c r="Y107">
        <f>STANDARDIZE(L107,Without_Outliers!$Z$6,Without_Outliers!$Z$9)</f>
        <v>-2.1073313059087226</v>
      </c>
    </row>
    <row r="108" spans="1:25" x14ac:dyDescent="0.45">
      <c r="A108">
        <v>6.8</v>
      </c>
      <c r="B108">
        <v>0.63</v>
      </c>
      <c r="C108">
        <v>7.0000000000000007E-2</v>
      </c>
      <c r="D108">
        <v>2.1</v>
      </c>
      <c r="E108">
        <v>8.8999999999999996E-2</v>
      </c>
      <c r="F108">
        <v>11</v>
      </c>
      <c r="G108">
        <v>44</v>
      </c>
      <c r="H108">
        <v>0.99529999999999996</v>
      </c>
      <c r="I108">
        <v>3.47</v>
      </c>
      <c r="J108">
        <v>0.55000000000000004</v>
      </c>
      <c r="K108">
        <v>10.4</v>
      </c>
      <c r="L108">
        <v>6</v>
      </c>
      <c r="N108">
        <f>STANDARDIZE(A108,Without_Outliers!$O$6,Without_Outliers!$O$9)</f>
        <v>-0.91309316404037089</v>
      </c>
      <c r="O108">
        <f>STANDARDIZE(B108,Without_Outliers!$P$6,Without_Outliers!$P$9)</f>
        <v>0.64319989759682861</v>
      </c>
      <c r="P108">
        <f>STANDARDIZE(C108,Without_Outliers!$Q$6,Without_Outliers!$Q$9)</f>
        <v>-0.98305157008031518</v>
      </c>
      <c r="Q108">
        <f>STANDARDIZE(D108,Without_Outliers!$R$6,Without_Outliers!$R$9)</f>
        <v>-0.20895787188589454</v>
      </c>
      <c r="R108">
        <f>STANDARDIZE(E108,Without_Outliers!$S$6,Without_Outliers!$S$9)</f>
        <v>0.70742257012304288</v>
      </c>
      <c r="S108">
        <f>STANDARDIZE(F108,Without_Outliers!$T$6,Without_Outliers!$T$9)</f>
        <v>-0.44307976676423499</v>
      </c>
      <c r="T108">
        <f>STANDARDIZE(G108,Without_Outliers!$U$6,Without_Outliers!$U$9)</f>
        <v>6.7449916917481451E-2</v>
      </c>
      <c r="U108">
        <f>STANDARDIZE(H108,Without_Outliers!$V$6,Without_Outliers!$V$9)</f>
        <v>-0.74840707698277087</v>
      </c>
      <c r="V108">
        <f>STANDARDIZE(I108,Without_Outliers!$W$6,Without_Outliers!$W$9)</f>
        <v>1.0731116116533899</v>
      </c>
      <c r="W108">
        <f>STANDARDIZE(J108,Without_Outliers!$X$6,Without_Outliers!$X$9)</f>
        <v>-0.70407232240252304</v>
      </c>
      <c r="X108">
        <f>STANDARDIZE(K108,Without_Outliers!$Y$6,Without_Outliers!$Y$9)</f>
        <v>2.0303840872519466E-3</v>
      </c>
      <c r="Y108">
        <f>STANDARDIZE(L108,Without_Outliers!$Z$6,Without_Outliers!$Z$9)</f>
        <v>0.46690871351295138</v>
      </c>
    </row>
    <row r="109" spans="1:25" x14ac:dyDescent="0.45">
      <c r="A109">
        <v>7.9</v>
      </c>
      <c r="B109">
        <v>0.88500000000000001</v>
      </c>
      <c r="C109">
        <v>0.03</v>
      </c>
      <c r="D109">
        <v>1.8</v>
      </c>
      <c r="E109">
        <v>5.7999999999999899E-2</v>
      </c>
      <c r="F109">
        <v>4</v>
      </c>
      <c r="G109">
        <v>8</v>
      </c>
      <c r="H109">
        <v>0.99719999999999998</v>
      </c>
      <c r="I109">
        <v>3.36</v>
      </c>
      <c r="J109">
        <v>0.33</v>
      </c>
      <c r="K109">
        <v>9.1</v>
      </c>
      <c r="L109">
        <v>4</v>
      </c>
      <c r="N109">
        <f>STANDARDIZE(A109,Without_Outliers!$O$6,Without_Outliers!$O$9)</f>
        <v>-0.17400319377545073</v>
      </c>
      <c r="O109">
        <f>STANDARDIZE(B109,Without_Outliers!$P$6,Without_Outliers!$P$9)</f>
        <v>2.1723446195545355</v>
      </c>
      <c r="P109">
        <f>STANDARDIZE(C109,Without_Outliers!$Q$6,Without_Outliers!$Q$9)</f>
        <v>-1.2020739728361889</v>
      </c>
      <c r="Q109">
        <f>STANDARDIZE(D109,Without_Outliers!$R$6,Without_Outliers!$R$9)</f>
        <v>-0.87014119438519943</v>
      </c>
      <c r="R109">
        <f>STANDARDIZE(E109,Without_Outliers!$S$6,Without_Outliers!$S$9)</f>
        <v>-1.36043299633959</v>
      </c>
      <c r="S109">
        <f>STANDARDIZE(F109,Without_Outliers!$T$6,Without_Outliers!$T$9)</f>
        <v>-1.235375771902363</v>
      </c>
      <c r="T109">
        <f>STANDARDIZE(G109,Without_Outliers!$U$6,Without_Outliers!$U$9)</f>
        <v>-1.287242245587521</v>
      </c>
      <c r="U109">
        <f>STANDARDIZE(H109,Without_Outliers!$V$6,Without_Outliers!$V$9)</f>
        <v>0.409394463879246</v>
      </c>
      <c r="V109">
        <f>STANDARDIZE(I109,Without_Outliers!$W$6,Without_Outliers!$W$9)</f>
        <v>0.26762092479381477</v>
      </c>
      <c r="W109">
        <f>STANDARDIZE(J109,Without_Outliers!$X$6,Without_Outliers!$X$9)</f>
        <v>-2.6186830905039624</v>
      </c>
      <c r="X109">
        <f>STANDARDIZE(K109,Without_Outliers!$Y$6,Without_Outliers!$Y$9)</f>
        <v>-1.2938380883530534</v>
      </c>
      <c r="Y109">
        <f>STANDARDIZE(L109,Without_Outliers!$Z$6,Without_Outliers!$Z$9)</f>
        <v>-2.1073313059087226</v>
      </c>
    </row>
    <row r="110" spans="1:25" x14ac:dyDescent="0.45">
      <c r="A110">
        <v>8</v>
      </c>
      <c r="B110">
        <v>0.42</v>
      </c>
      <c r="C110">
        <v>0.17</v>
      </c>
      <c r="D110">
        <v>2</v>
      </c>
      <c r="E110">
        <v>7.2999999999999995E-2</v>
      </c>
      <c r="F110">
        <v>6</v>
      </c>
      <c r="G110">
        <v>18</v>
      </c>
      <c r="H110">
        <v>0.99719999999999998</v>
      </c>
      <c r="I110">
        <v>3.29</v>
      </c>
      <c r="J110">
        <v>0.61</v>
      </c>
      <c r="K110">
        <v>9.1999999999999993</v>
      </c>
      <c r="L110">
        <v>6</v>
      </c>
      <c r="N110">
        <f>STANDARDIZE(A110,Without_Outliers!$O$6,Without_Outliers!$O$9)</f>
        <v>-0.10681319647864009</v>
      </c>
      <c r="O110">
        <f>STANDARDIZE(B110,Without_Outliers!$P$6,Without_Outliers!$P$9)</f>
        <v>-0.61609575578010645</v>
      </c>
      <c r="P110">
        <f>STANDARDIZE(C110,Without_Outliers!$Q$6,Without_Outliers!$Q$9)</f>
        <v>-0.4354955631906306</v>
      </c>
      <c r="Q110">
        <f>STANDARDIZE(D110,Without_Outliers!$R$6,Without_Outliers!$R$9)</f>
        <v>-0.42935231271899632</v>
      </c>
      <c r="R110">
        <f>STANDARDIZE(E110,Without_Outliers!$S$6,Without_Outliers!$S$9)</f>
        <v>-0.35985772224476431</v>
      </c>
      <c r="S110">
        <f>STANDARDIZE(F110,Without_Outliers!$T$6,Without_Outliers!$T$9)</f>
        <v>-1.0090054847200407</v>
      </c>
      <c r="T110">
        <f>STANDARDIZE(G110,Without_Outliers!$U$6,Without_Outliers!$U$9)</f>
        <v>-0.91093886711390915</v>
      </c>
      <c r="U110">
        <f>STANDARDIZE(H110,Without_Outliers!$V$6,Without_Outliers!$V$9)</f>
        <v>0.409394463879246</v>
      </c>
      <c r="V110">
        <f>STANDARDIZE(I110,Without_Outliers!$W$6,Without_Outliers!$W$9)</f>
        <v>-0.24496405775318486</v>
      </c>
      <c r="W110">
        <f>STANDARDIZE(J110,Without_Outliers!$X$6,Without_Outliers!$X$9)</f>
        <v>-0.1819057492839492</v>
      </c>
      <c r="X110">
        <f>STANDARDIZE(K110,Without_Outliers!$Y$6,Without_Outliers!$Y$9)</f>
        <v>-1.194155898165338</v>
      </c>
      <c r="Y110">
        <f>STANDARDIZE(L110,Without_Outliers!$Z$6,Without_Outliers!$Z$9)</f>
        <v>0.46690871351295138</v>
      </c>
    </row>
    <row r="111" spans="1:25" x14ac:dyDescent="0.45">
      <c r="A111">
        <v>7.4</v>
      </c>
      <c r="B111">
        <v>0.62</v>
      </c>
      <c r="C111">
        <v>0.05</v>
      </c>
      <c r="D111">
        <v>1.9</v>
      </c>
      <c r="E111">
        <v>6.8000000000000005E-2</v>
      </c>
      <c r="F111">
        <v>24</v>
      </c>
      <c r="G111">
        <v>42</v>
      </c>
      <c r="H111">
        <v>0.99609999999999999</v>
      </c>
      <c r="I111">
        <v>3.42</v>
      </c>
      <c r="J111">
        <v>0.56999999999999995</v>
      </c>
      <c r="K111">
        <v>11.5</v>
      </c>
      <c r="L111">
        <v>6</v>
      </c>
      <c r="N111">
        <f>STANDARDIZE(A111,Without_Outliers!$O$6,Without_Outliers!$O$9)</f>
        <v>-0.5099531802595052</v>
      </c>
      <c r="O111">
        <f>STANDARDIZE(B111,Without_Outliers!$P$6,Without_Outliers!$P$9)</f>
        <v>0.5832334379122126</v>
      </c>
      <c r="P111">
        <f>STANDARDIZE(C111,Without_Outliers!$Q$6,Without_Outliers!$Q$9)</f>
        <v>-1.0925627714582522</v>
      </c>
      <c r="Q111">
        <f>STANDARDIZE(D111,Without_Outliers!$R$6,Without_Outliers!$R$9)</f>
        <v>-0.6497467535520981</v>
      </c>
      <c r="R111">
        <f>STANDARDIZE(E111,Without_Outliers!$S$6,Without_Outliers!$S$9)</f>
        <v>-0.69338281360970344</v>
      </c>
      <c r="S111">
        <f>STANDARDIZE(F111,Without_Outliers!$T$6,Without_Outliers!$T$9)</f>
        <v>1.0283270999208598</v>
      </c>
      <c r="T111">
        <f>STANDARDIZE(G111,Without_Outliers!$U$6,Without_Outliers!$U$9)</f>
        <v>-7.8107587772409115E-3</v>
      </c>
      <c r="U111">
        <f>STANDARDIZE(H111,Without_Outliers!$V$6,Without_Outliers!$V$9)</f>
        <v>-0.26091169135664782</v>
      </c>
      <c r="V111">
        <f>STANDARDIZE(I111,Without_Outliers!$W$6,Without_Outliers!$W$9)</f>
        <v>0.70697948126267307</v>
      </c>
      <c r="W111">
        <f>STANDARDIZE(J111,Without_Outliers!$X$6,Without_Outliers!$X$9)</f>
        <v>-0.53001679802966573</v>
      </c>
      <c r="X111">
        <f>STANDARDIZE(K111,Without_Outliers!$Y$6,Without_Outliers!$Y$9)</f>
        <v>1.0985344761521247</v>
      </c>
      <c r="Y111">
        <f>STANDARDIZE(L111,Without_Outliers!$Z$6,Without_Outliers!$Z$9)</f>
        <v>0.46690871351295138</v>
      </c>
    </row>
    <row r="112" spans="1:25" x14ac:dyDescent="0.45">
      <c r="A112">
        <v>7.3</v>
      </c>
      <c r="B112">
        <v>0.38</v>
      </c>
      <c r="C112">
        <v>0.21</v>
      </c>
      <c r="D112">
        <v>2</v>
      </c>
      <c r="E112">
        <v>0.08</v>
      </c>
      <c r="F112">
        <v>7</v>
      </c>
      <c r="G112">
        <v>35</v>
      </c>
      <c r="H112">
        <v>0.99609999999999999</v>
      </c>
      <c r="I112">
        <v>3.33</v>
      </c>
      <c r="J112">
        <v>0.47</v>
      </c>
      <c r="K112">
        <v>9.5</v>
      </c>
      <c r="L112">
        <v>5</v>
      </c>
      <c r="N112">
        <f>STANDARDIZE(A112,Without_Outliers!$O$6,Without_Outliers!$O$9)</f>
        <v>-0.57714317755631639</v>
      </c>
      <c r="O112">
        <f>STANDARDIZE(B112,Without_Outliers!$P$6,Without_Outliers!$P$9)</f>
        <v>-0.85596159451857012</v>
      </c>
      <c r="P112">
        <f>STANDARDIZE(C112,Without_Outliers!$Q$6,Without_Outliers!$Q$9)</f>
        <v>-0.21647316043475689</v>
      </c>
      <c r="Q112">
        <f>STANDARDIZE(D112,Without_Outliers!$R$6,Without_Outliers!$R$9)</f>
        <v>-0.42935231271899632</v>
      </c>
      <c r="R112">
        <f>STANDARDIZE(E112,Without_Outliers!$S$6,Without_Outliers!$S$9)</f>
        <v>0.10707740566615175</v>
      </c>
      <c r="S112">
        <f>STANDARDIZE(F112,Without_Outliers!$T$6,Without_Outliers!$T$9)</f>
        <v>-0.89582034112887954</v>
      </c>
      <c r="T112">
        <f>STANDARDIZE(G112,Without_Outliers!$U$6,Without_Outliers!$U$9)</f>
        <v>-0.27122312370876916</v>
      </c>
      <c r="U112">
        <f>STANDARDIZE(H112,Without_Outliers!$V$6,Without_Outliers!$V$9)</f>
        <v>-0.26091169135664782</v>
      </c>
      <c r="V112">
        <f>STANDARDIZE(I112,Without_Outliers!$W$6,Without_Outliers!$W$9)</f>
        <v>4.7941646559387305E-2</v>
      </c>
      <c r="W112">
        <f>STANDARDIZE(J112,Without_Outliers!$X$6,Without_Outliers!$X$9)</f>
        <v>-1.400294419893956</v>
      </c>
      <c r="X112">
        <f>STANDARDIZE(K112,Without_Outliers!$Y$6,Without_Outliers!$Y$9)</f>
        <v>-0.89510932760218997</v>
      </c>
      <c r="Y112">
        <f>STANDARDIZE(L112,Without_Outliers!$Z$6,Without_Outliers!$Z$9)</f>
        <v>-0.82021129619788569</v>
      </c>
    </row>
    <row r="113" spans="1:25" x14ac:dyDescent="0.45">
      <c r="A113">
        <v>6.9</v>
      </c>
      <c r="B113">
        <v>0.5</v>
      </c>
      <c r="C113">
        <v>0.04</v>
      </c>
      <c r="D113">
        <v>1.5</v>
      </c>
      <c r="E113">
        <v>8.5000000000000006E-2</v>
      </c>
      <c r="F113">
        <v>19</v>
      </c>
      <c r="G113">
        <v>49</v>
      </c>
      <c r="H113">
        <v>0.99580000000000002</v>
      </c>
      <c r="I113">
        <v>3.35</v>
      </c>
      <c r="J113">
        <v>0.78</v>
      </c>
      <c r="K113">
        <v>9.5</v>
      </c>
      <c r="L113">
        <v>5</v>
      </c>
      <c r="N113">
        <f>STANDARDIZE(A113,Without_Outliers!$O$6,Without_Outliers!$O$9)</f>
        <v>-0.8459031667435597</v>
      </c>
      <c r="O113">
        <f>STANDARDIZE(B113,Without_Outliers!$P$6,Without_Outliers!$P$9)</f>
        <v>-0.13636407830317873</v>
      </c>
      <c r="P113">
        <f>STANDARDIZE(C113,Without_Outliers!$Q$6,Without_Outliers!$Q$9)</f>
        <v>-1.1473183721472204</v>
      </c>
      <c r="Q113">
        <f>STANDARDIZE(D113,Without_Outliers!$R$6,Without_Outliers!$R$9)</f>
        <v>-1.5313245168845042</v>
      </c>
      <c r="R113">
        <f>STANDARDIZE(E113,Without_Outliers!$S$6,Without_Outliers!$S$9)</f>
        <v>0.44060249703109178</v>
      </c>
      <c r="S113">
        <f>STANDARDIZE(F113,Without_Outliers!$T$6,Without_Outliers!$T$9)</f>
        <v>0.46240138196505409</v>
      </c>
      <c r="T113">
        <f>STANDARDIZE(G113,Without_Outliers!$U$6,Without_Outliers!$U$9)</f>
        <v>0.25560160615428734</v>
      </c>
      <c r="U113">
        <f>STANDARDIZE(H113,Without_Outliers!$V$6,Without_Outliers!$V$9)</f>
        <v>-0.4437224609664186</v>
      </c>
      <c r="V113">
        <f>STANDARDIZE(I113,Without_Outliers!$W$6,Without_Outliers!$W$9)</f>
        <v>0.19439449871567338</v>
      </c>
      <c r="W113">
        <f>STANDARDIZE(J113,Without_Outliers!$X$6,Without_Outliers!$X$9)</f>
        <v>1.2975662078853452</v>
      </c>
      <c r="X113">
        <f>STANDARDIZE(K113,Without_Outliers!$Y$6,Without_Outliers!$Y$9)</f>
        <v>-0.89510932760218997</v>
      </c>
      <c r="Y113">
        <f>STANDARDIZE(L113,Without_Outliers!$Z$6,Without_Outliers!$Z$9)</f>
        <v>-0.82021129619788569</v>
      </c>
    </row>
    <row r="114" spans="1:25" x14ac:dyDescent="0.45">
      <c r="A114">
        <v>7.5</v>
      </c>
      <c r="B114">
        <v>0.52</v>
      </c>
      <c r="C114">
        <v>0.42</v>
      </c>
      <c r="D114">
        <v>2.2999999999999998</v>
      </c>
      <c r="E114">
        <v>8.6999999999999994E-2</v>
      </c>
      <c r="F114">
        <v>8</v>
      </c>
      <c r="G114">
        <v>38</v>
      </c>
      <c r="H114">
        <v>0.99719999999999998</v>
      </c>
      <c r="I114">
        <v>3.58</v>
      </c>
      <c r="J114">
        <v>0.61</v>
      </c>
      <c r="K114">
        <v>10.5</v>
      </c>
      <c r="L114">
        <v>6</v>
      </c>
      <c r="N114">
        <f>STANDARDIZE(A114,Without_Outliers!$O$6,Without_Outliers!$O$9)</f>
        <v>-0.44276318296269457</v>
      </c>
      <c r="O114">
        <f>STANDARDIZE(B114,Without_Outliers!$P$6,Without_Outliers!$P$9)</f>
        <v>-1.6431158933946727E-2</v>
      </c>
      <c r="P114">
        <f>STANDARDIZE(C114,Without_Outliers!$Q$6,Without_Outliers!$Q$9)</f>
        <v>0.93339445403358057</v>
      </c>
      <c r="Q114">
        <f>STANDARDIZE(D114,Without_Outliers!$R$6,Without_Outliers!$R$9)</f>
        <v>0.23183100978030804</v>
      </c>
      <c r="R114">
        <f>STANDARDIZE(E114,Without_Outliers!$S$6,Without_Outliers!$S$9)</f>
        <v>0.57401253357706694</v>
      </c>
      <c r="S114">
        <f>STANDARDIZE(F114,Without_Outliers!$T$6,Without_Outliers!$T$9)</f>
        <v>-0.78263519753771837</v>
      </c>
      <c r="T114">
        <f>STANDARDIZE(G114,Without_Outliers!$U$6,Without_Outliers!$U$9)</f>
        <v>-0.15833211016668564</v>
      </c>
      <c r="U114">
        <f>STANDARDIZE(H114,Without_Outliers!$V$6,Without_Outliers!$V$9)</f>
        <v>0.409394463879246</v>
      </c>
      <c r="V114">
        <f>STANDARDIZE(I114,Without_Outliers!$W$6,Without_Outliers!$W$9)</f>
        <v>1.8786022985129616</v>
      </c>
      <c r="W114">
        <f>STANDARDIZE(J114,Without_Outliers!$X$6,Without_Outliers!$X$9)</f>
        <v>-0.1819057492839492</v>
      </c>
      <c r="X114">
        <f>STANDARDIZE(K114,Without_Outliers!$Y$6,Without_Outliers!$Y$9)</f>
        <v>0.10171257427496733</v>
      </c>
      <c r="Y114">
        <f>STANDARDIZE(L114,Without_Outliers!$Z$6,Without_Outliers!$Z$9)</f>
        <v>0.46690871351295138</v>
      </c>
    </row>
    <row r="115" spans="1:25" x14ac:dyDescent="0.45">
      <c r="A115">
        <v>7</v>
      </c>
      <c r="B115">
        <v>0.80500000000000005</v>
      </c>
      <c r="C115">
        <v>0</v>
      </c>
      <c r="D115">
        <v>2.5</v>
      </c>
      <c r="E115">
        <v>6.8000000000000005E-2</v>
      </c>
      <c r="F115">
        <v>7</v>
      </c>
      <c r="G115">
        <v>20</v>
      </c>
      <c r="H115">
        <v>0.99690000000000001</v>
      </c>
      <c r="I115">
        <v>3.48</v>
      </c>
      <c r="J115">
        <v>0.56000000000000005</v>
      </c>
      <c r="K115">
        <v>9.6</v>
      </c>
      <c r="L115">
        <v>5</v>
      </c>
      <c r="N115">
        <f>STANDARDIZE(A115,Without_Outliers!$O$6,Without_Outliers!$O$9)</f>
        <v>-0.77871316944674895</v>
      </c>
      <c r="O115">
        <f>STANDARDIZE(B115,Without_Outliers!$P$6,Without_Outliers!$P$9)</f>
        <v>1.6926129420776079</v>
      </c>
      <c r="P115">
        <f>STANDARDIZE(C115,Without_Outliers!$Q$6,Without_Outliers!$Q$9)</f>
        <v>-1.3663407749030942</v>
      </c>
      <c r="Q115">
        <f>STANDARDIZE(D115,Without_Outliers!$R$6,Without_Outliers!$R$9)</f>
        <v>0.67261989144651158</v>
      </c>
      <c r="R115">
        <f>STANDARDIZE(E115,Without_Outliers!$S$6,Without_Outliers!$S$9)</f>
        <v>-0.69338281360970344</v>
      </c>
      <c r="S115">
        <f>STANDARDIZE(F115,Without_Outliers!$T$6,Without_Outliers!$T$9)</f>
        <v>-0.89582034112887954</v>
      </c>
      <c r="T115">
        <f>STANDARDIZE(G115,Without_Outliers!$U$6,Without_Outliers!$U$9)</f>
        <v>-0.83567819141918687</v>
      </c>
      <c r="U115">
        <f>STANDARDIZE(H115,Without_Outliers!$V$6,Without_Outliers!$V$9)</f>
        <v>0.22658369426947519</v>
      </c>
      <c r="V115">
        <f>STANDARDIZE(I115,Without_Outliers!$W$6,Without_Outliers!$W$9)</f>
        <v>1.1463380377315313</v>
      </c>
      <c r="W115">
        <f>STANDARDIZE(J115,Without_Outliers!$X$6,Without_Outliers!$X$9)</f>
        <v>-0.61704456021609388</v>
      </c>
      <c r="X115">
        <f>STANDARDIZE(K115,Without_Outliers!$Y$6,Without_Outliers!$Y$9)</f>
        <v>-0.79542713741447468</v>
      </c>
      <c r="Y115">
        <f>STANDARDIZE(L115,Without_Outliers!$Z$6,Without_Outliers!$Z$9)</f>
        <v>-0.82021129619788569</v>
      </c>
    </row>
    <row r="116" spans="1:25" x14ac:dyDescent="0.45">
      <c r="A116">
        <v>8.8000000000000007</v>
      </c>
      <c r="B116">
        <v>0.61</v>
      </c>
      <c r="C116">
        <v>0.14000000000000001</v>
      </c>
      <c r="D116">
        <v>2.4</v>
      </c>
      <c r="E116">
        <v>6.7000000000000004E-2</v>
      </c>
      <c r="F116">
        <v>10</v>
      </c>
      <c r="G116">
        <v>42</v>
      </c>
      <c r="H116">
        <v>0.99690000000000001</v>
      </c>
      <c r="I116">
        <v>3.19</v>
      </c>
      <c r="J116">
        <v>0.59</v>
      </c>
      <c r="K116">
        <v>9.5</v>
      </c>
      <c r="L116">
        <v>5</v>
      </c>
      <c r="N116">
        <f>STANDARDIZE(A116,Without_Outliers!$O$6,Without_Outliers!$O$9)</f>
        <v>0.43070678189584749</v>
      </c>
      <c r="O116">
        <f>STANDARDIZE(B116,Without_Outliers!$P$6,Without_Outliers!$P$9)</f>
        <v>0.5232669782275966</v>
      </c>
      <c r="P116">
        <f>STANDARDIZE(C116,Without_Outliers!$Q$6,Without_Outliers!$Q$9)</f>
        <v>-0.5997623652575359</v>
      </c>
      <c r="Q116">
        <f>STANDARDIZE(D116,Without_Outliers!$R$6,Without_Outliers!$R$9)</f>
        <v>0.4522254506134098</v>
      </c>
      <c r="R116">
        <f>STANDARDIZE(E116,Without_Outliers!$S$6,Without_Outliers!$S$9)</f>
        <v>-0.76008783188269147</v>
      </c>
      <c r="S116">
        <f>STANDARDIZE(F116,Without_Outliers!$T$6,Without_Outliers!$T$9)</f>
        <v>-0.55626491035539616</v>
      </c>
      <c r="T116">
        <f>STANDARDIZE(G116,Without_Outliers!$U$6,Without_Outliers!$U$9)</f>
        <v>-7.8107587772409115E-3</v>
      </c>
      <c r="U116">
        <f>STANDARDIZE(H116,Without_Outliers!$V$6,Without_Outliers!$V$9)</f>
        <v>0.22658369426947519</v>
      </c>
      <c r="V116">
        <f>STANDARDIZE(I116,Without_Outliers!$W$6,Without_Outliers!$W$9)</f>
        <v>-0.97722831853461523</v>
      </c>
      <c r="W116">
        <f>STANDARDIZE(J116,Without_Outliers!$X$6,Without_Outliers!$X$9)</f>
        <v>-0.35596127365680746</v>
      </c>
      <c r="X116">
        <f>STANDARDIZE(K116,Without_Outliers!$Y$6,Without_Outliers!$Y$9)</f>
        <v>-0.89510932760218997</v>
      </c>
      <c r="Y116">
        <f>STANDARDIZE(L116,Without_Outliers!$Z$6,Without_Outliers!$Z$9)</f>
        <v>-0.82021129619788569</v>
      </c>
    </row>
    <row r="117" spans="1:25" x14ac:dyDescent="0.45">
      <c r="A117">
        <v>7.2</v>
      </c>
      <c r="B117">
        <v>0.73</v>
      </c>
      <c r="C117">
        <v>0.02</v>
      </c>
      <c r="D117">
        <v>2.5</v>
      </c>
      <c r="E117">
        <v>7.5999999999999998E-2</v>
      </c>
      <c r="F117">
        <v>16</v>
      </c>
      <c r="G117">
        <v>42</v>
      </c>
      <c r="H117">
        <v>0.99719999999999998</v>
      </c>
      <c r="I117">
        <v>3.44</v>
      </c>
      <c r="J117">
        <v>0.52</v>
      </c>
      <c r="K117">
        <v>9.3000000000000007</v>
      </c>
      <c r="L117">
        <v>5</v>
      </c>
      <c r="N117">
        <f>STANDARDIZE(A117,Without_Outliers!$O$6,Without_Outliers!$O$9)</f>
        <v>-0.64433317485312713</v>
      </c>
      <c r="O117">
        <f>STANDARDIZE(B117,Without_Outliers!$P$6,Without_Outliers!$P$9)</f>
        <v>1.2428644944429881</v>
      </c>
      <c r="P117">
        <f>STANDARDIZE(C117,Without_Outliers!$Q$6,Without_Outliers!$Q$9)</f>
        <v>-1.2568295735251576</v>
      </c>
      <c r="Q117">
        <f>STANDARDIZE(D117,Without_Outliers!$R$6,Without_Outliers!$R$9)</f>
        <v>0.67261989144651158</v>
      </c>
      <c r="R117">
        <f>STANDARDIZE(E117,Without_Outliers!$S$6,Without_Outliers!$S$9)</f>
        <v>-0.15974266742580029</v>
      </c>
      <c r="S117">
        <f>STANDARDIZE(F117,Without_Outliers!$T$6,Without_Outliers!$T$9)</f>
        <v>0.12284595119157067</v>
      </c>
      <c r="T117">
        <f>STANDARDIZE(G117,Without_Outliers!$U$6,Without_Outliers!$U$9)</f>
        <v>-7.8107587772409115E-3</v>
      </c>
      <c r="U117">
        <f>STANDARDIZE(H117,Without_Outliers!$V$6,Without_Outliers!$V$9)</f>
        <v>0.409394463879246</v>
      </c>
      <c r="V117">
        <f>STANDARDIZE(I117,Without_Outliers!$W$6,Without_Outliers!$W$9)</f>
        <v>0.85343233341895908</v>
      </c>
      <c r="W117">
        <f>STANDARDIZE(J117,Without_Outliers!$X$6,Without_Outliers!$X$9)</f>
        <v>-0.96515560896181041</v>
      </c>
      <c r="X117">
        <f>STANDARDIZE(K117,Without_Outliers!$Y$6,Without_Outliers!$Y$9)</f>
        <v>-1.0944737079776208</v>
      </c>
      <c r="Y117">
        <f>STANDARDIZE(L117,Without_Outliers!$Z$6,Without_Outliers!$Z$9)</f>
        <v>-0.82021129619788569</v>
      </c>
    </row>
    <row r="118" spans="1:25" x14ac:dyDescent="0.45">
      <c r="A118">
        <v>6.8</v>
      </c>
      <c r="B118">
        <v>0.61</v>
      </c>
      <c r="C118">
        <v>0.2</v>
      </c>
      <c r="D118">
        <v>1.8</v>
      </c>
      <c r="E118">
        <v>7.6999999999999999E-2</v>
      </c>
      <c r="F118">
        <v>11</v>
      </c>
      <c r="G118">
        <v>65</v>
      </c>
      <c r="H118">
        <v>0.99709999999999999</v>
      </c>
      <c r="I118">
        <v>3.54</v>
      </c>
      <c r="J118">
        <v>0.57999999999999996</v>
      </c>
      <c r="K118">
        <v>9.3000000000000007</v>
      </c>
      <c r="L118">
        <v>5</v>
      </c>
      <c r="N118">
        <f>STANDARDIZE(A118,Without_Outliers!$O$6,Without_Outliers!$O$9)</f>
        <v>-0.91309316404037089</v>
      </c>
      <c r="O118">
        <f>STANDARDIZE(B118,Without_Outliers!$P$6,Without_Outliers!$P$9)</f>
        <v>0.5232669782275966</v>
      </c>
      <c r="P118">
        <f>STANDARDIZE(C118,Without_Outliers!$Q$6,Without_Outliers!$Q$9)</f>
        <v>-0.27122876112372524</v>
      </c>
      <c r="Q118">
        <f>STANDARDIZE(D118,Without_Outliers!$R$6,Without_Outliers!$R$9)</f>
        <v>-0.87014119438519943</v>
      </c>
      <c r="R118">
        <f>STANDARDIZE(E118,Without_Outliers!$S$6,Without_Outliers!$S$9)</f>
        <v>-9.3037649152812277E-2</v>
      </c>
      <c r="S118">
        <f>STANDARDIZE(F118,Without_Outliers!$T$6,Without_Outliers!$T$9)</f>
        <v>-0.44307976676423499</v>
      </c>
      <c r="T118">
        <f>STANDARDIZE(G118,Without_Outliers!$U$6,Without_Outliers!$U$9)</f>
        <v>0.85768701171206618</v>
      </c>
      <c r="U118">
        <f>STANDARDIZE(H118,Without_Outliers!$V$6,Without_Outliers!$V$9)</f>
        <v>0.34845754067598905</v>
      </c>
      <c r="V118">
        <f>STANDARDIZE(I118,Without_Outliers!$W$6,Without_Outliers!$W$9)</f>
        <v>1.5856965942003896</v>
      </c>
      <c r="W118">
        <f>STANDARDIZE(J118,Without_Outliers!$X$6,Without_Outliers!$X$9)</f>
        <v>-0.44298903584323657</v>
      </c>
      <c r="X118">
        <f>STANDARDIZE(K118,Without_Outliers!$Y$6,Without_Outliers!$Y$9)</f>
        <v>-1.0944737079776208</v>
      </c>
      <c r="Y118">
        <f>STANDARDIZE(L118,Without_Outliers!$Z$6,Without_Outliers!$Z$9)</f>
        <v>-0.82021129619788569</v>
      </c>
    </row>
    <row r="119" spans="1:25" x14ac:dyDescent="0.45">
      <c r="A119">
        <v>6.7</v>
      </c>
      <c r="B119">
        <v>0.62</v>
      </c>
      <c r="C119">
        <v>0.21</v>
      </c>
      <c r="D119">
        <v>1.9</v>
      </c>
      <c r="E119">
        <v>7.9000000000000001E-2</v>
      </c>
      <c r="F119">
        <v>8</v>
      </c>
      <c r="G119">
        <v>62</v>
      </c>
      <c r="H119">
        <v>0.997</v>
      </c>
      <c r="I119">
        <v>3.52</v>
      </c>
      <c r="J119">
        <v>0.57999999999999996</v>
      </c>
      <c r="K119">
        <v>9.3000000000000007</v>
      </c>
      <c r="L119">
        <v>6</v>
      </c>
      <c r="N119">
        <f>STANDARDIZE(A119,Without_Outliers!$O$6,Without_Outliers!$O$9)</f>
        <v>-0.98028316133718152</v>
      </c>
      <c r="O119">
        <f>STANDARDIZE(B119,Without_Outliers!$P$6,Without_Outliers!$P$9)</f>
        <v>0.5832334379122126</v>
      </c>
      <c r="P119">
        <f>STANDARDIZE(C119,Without_Outliers!$Q$6,Without_Outliers!$Q$9)</f>
        <v>-0.21647316043475689</v>
      </c>
      <c r="Q119">
        <f>STANDARDIZE(D119,Without_Outliers!$R$6,Without_Outliers!$R$9)</f>
        <v>-0.6497467535520981</v>
      </c>
      <c r="R119">
        <f>STANDARDIZE(E119,Without_Outliers!$S$6,Without_Outliers!$S$9)</f>
        <v>4.037238739316374E-2</v>
      </c>
      <c r="S119">
        <f>STANDARDIZE(F119,Without_Outliers!$T$6,Without_Outliers!$T$9)</f>
        <v>-0.78263519753771837</v>
      </c>
      <c r="T119">
        <f>STANDARDIZE(G119,Without_Outliers!$U$6,Without_Outliers!$U$9)</f>
        <v>0.74479599816998265</v>
      </c>
      <c r="U119">
        <f>STANDARDIZE(H119,Without_Outliers!$V$6,Without_Outliers!$V$9)</f>
        <v>0.28752061747273211</v>
      </c>
      <c r="V119">
        <f>STANDARDIZE(I119,Without_Outliers!$W$6,Without_Outliers!$W$9)</f>
        <v>1.4392437420441033</v>
      </c>
      <c r="W119">
        <f>STANDARDIZE(J119,Without_Outliers!$X$6,Without_Outliers!$X$9)</f>
        <v>-0.44298903584323657</v>
      </c>
      <c r="X119">
        <f>STANDARDIZE(K119,Without_Outliers!$Y$6,Without_Outliers!$Y$9)</f>
        <v>-1.0944737079776208</v>
      </c>
      <c r="Y119">
        <f>STANDARDIZE(L119,Without_Outliers!$Z$6,Without_Outliers!$Z$9)</f>
        <v>0.46690871351295138</v>
      </c>
    </row>
    <row r="120" spans="1:25" x14ac:dyDescent="0.45">
      <c r="A120">
        <v>8.9</v>
      </c>
      <c r="B120">
        <v>0.31</v>
      </c>
      <c r="C120">
        <v>0.56999999999999995</v>
      </c>
      <c r="D120">
        <v>2</v>
      </c>
      <c r="E120">
        <v>0.111</v>
      </c>
      <c r="F120">
        <v>26</v>
      </c>
      <c r="G120">
        <v>85</v>
      </c>
      <c r="H120">
        <v>0.99709999999999999</v>
      </c>
      <c r="I120">
        <v>3.26</v>
      </c>
      <c r="J120">
        <v>0.53</v>
      </c>
      <c r="K120">
        <v>9.6999999999999993</v>
      </c>
      <c r="L120">
        <v>5</v>
      </c>
      <c r="N120">
        <f>STANDARDIZE(A120,Without_Outliers!$O$6,Without_Outliers!$O$9)</f>
        <v>0.49789677919265818</v>
      </c>
      <c r="O120">
        <f>STANDARDIZE(B120,Without_Outliers!$P$6,Without_Outliers!$P$9)</f>
        <v>-1.2757268123108818</v>
      </c>
      <c r="P120">
        <f>STANDARDIZE(C120,Without_Outliers!$Q$6,Without_Outliers!$Q$9)</f>
        <v>1.7547284643681071</v>
      </c>
      <c r="Q120">
        <f>STANDARDIZE(D120,Without_Outliers!$R$6,Without_Outliers!$R$9)</f>
        <v>-0.42935231271899632</v>
      </c>
      <c r="R120">
        <f>STANDARDIZE(E120,Without_Outliers!$S$6,Without_Outliers!$S$9)</f>
        <v>2.174932972128778</v>
      </c>
      <c r="S120">
        <f>STANDARDIZE(F120,Without_Outliers!$T$6,Without_Outliers!$T$9)</f>
        <v>1.2546973871031821</v>
      </c>
      <c r="T120">
        <f>STANDARDIZE(G120,Without_Outliers!$U$6,Without_Outliers!$U$9)</f>
        <v>1.6102937686592897</v>
      </c>
      <c r="U120">
        <f>STANDARDIZE(H120,Without_Outliers!$V$6,Without_Outliers!$V$9)</f>
        <v>0.34845754067598905</v>
      </c>
      <c r="V120">
        <f>STANDARDIZE(I120,Without_Outliers!$W$6,Without_Outliers!$W$9)</f>
        <v>-0.46464333598761559</v>
      </c>
      <c r="W120">
        <f>STANDARDIZE(J120,Without_Outliers!$X$6,Without_Outliers!$X$9)</f>
        <v>-0.87812784677538125</v>
      </c>
      <c r="X120">
        <f>STANDARDIZE(K120,Without_Outliers!$Y$6,Without_Outliers!$Y$9)</f>
        <v>-0.69574494722675928</v>
      </c>
      <c r="Y120">
        <f>STANDARDIZE(L120,Without_Outliers!$Z$6,Without_Outliers!$Z$9)</f>
        <v>-0.82021129619788569</v>
      </c>
    </row>
    <row r="121" spans="1:25" x14ac:dyDescent="0.45">
      <c r="A121">
        <v>7.4</v>
      </c>
      <c r="B121">
        <v>0.39</v>
      </c>
      <c r="C121">
        <v>0.48</v>
      </c>
      <c r="D121">
        <v>2</v>
      </c>
      <c r="E121">
        <v>8.1999999999999906E-2</v>
      </c>
      <c r="F121">
        <v>14</v>
      </c>
      <c r="G121">
        <v>67</v>
      </c>
      <c r="H121">
        <v>0.99719999999999998</v>
      </c>
      <c r="I121">
        <v>3.34</v>
      </c>
      <c r="J121">
        <v>0.55000000000000004</v>
      </c>
      <c r="K121">
        <v>9.1999999999999993</v>
      </c>
      <c r="L121">
        <v>5</v>
      </c>
      <c r="N121">
        <f>STANDARDIZE(A121,Without_Outliers!$O$6,Without_Outliers!$O$9)</f>
        <v>-0.5099531802595052</v>
      </c>
      <c r="O121">
        <f>STANDARDIZE(B121,Without_Outliers!$P$6,Without_Outliers!$P$9)</f>
        <v>-0.79599513483395412</v>
      </c>
      <c r="P121">
        <f>STANDARDIZE(C121,Without_Outliers!$Q$6,Without_Outliers!$Q$9)</f>
        <v>1.2619280581673913</v>
      </c>
      <c r="Q121">
        <f>STANDARDIZE(D121,Without_Outliers!$R$6,Without_Outliers!$R$9)</f>
        <v>-0.42935231271899632</v>
      </c>
      <c r="R121">
        <f>STANDARDIZE(E121,Without_Outliers!$S$6,Without_Outliers!$S$9)</f>
        <v>0.24048744221212129</v>
      </c>
      <c r="S121">
        <f>STANDARDIZE(F121,Without_Outliers!$T$6,Without_Outliers!$T$9)</f>
        <v>-0.1035243359907516</v>
      </c>
      <c r="T121">
        <f>STANDARDIZE(G121,Without_Outliers!$U$6,Without_Outliers!$U$9)</f>
        <v>0.93294768740678857</v>
      </c>
      <c r="U121">
        <f>STANDARDIZE(H121,Without_Outliers!$V$6,Without_Outliers!$V$9)</f>
        <v>0.409394463879246</v>
      </c>
      <c r="V121">
        <f>STANDARDIZE(I121,Without_Outliers!$W$6,Without_Outliers!$W$9)</f>
        <v>0.12116807263752871</v>
      </c>
      <c r="W121">
        <f>STANDARDIZE(J121,Without_Outliers!$X$6,Without_Outliers!$X$9)</f>
        <v>-0.70407232240252304</v>
      </c>
      <c r="X121">
        <f>STANDARDIZE(K121,Without_Outliers!$Y$6,Without_Outliers!$Y$9)</f>
        <v>-1.194155898165338</v>
      </c>
      <c r="Y121">
        <f>STANDARDIZE(L121,Without_Outliers!$Z$6,Without_Outliers!$Z$9)</f>
        <v>-0.82021129619788569</v>
      </c>
    </row>
    <row r="122" spans="1:25" x14ac:dyDescent="0.45">
      <c r="A122">
        <v>7.7</v>
      </c>
      <c r="B122">
        <v>0.70499999999999996</v>
      </c>
      <c r="C122">
        <v>0.1</v>
      </c>
      <c r="D122">
        <v>2.6</v>
      </c>
      <c r="E122">
        <v>8.4000000000000005E-2</v>
      </c>
      <c r="F122">
        <v>9</v>
      </c>
      <c r="G122">
        <v>26</v>
      </c>
      <c r="H122">
        <v>0.99760000000000004</v>
      </c>
      <c r="I122">
        <v>3.39</v>
      </c>
      <c r="J122">
        <v>0.49</v>
      </c>
      <c r="K122">
        <v>9.6999999999999993</v>
      </c>
      <c r="L122">
        <v>5</v>
      </c>
      <c r="N122">
        <f>STANDARDIZE(A122,Without_Outliers!$O$6,Without_Outliers!$O$9)</f>
        <v>-0.30838318836907264</v>
      </c>
      <c r="O122">
        <f>STANDARDIZE(B122,Without_Outliers!$P$6,Without_Outliers!$P$9)</f>
        <v>1.0929483452314479</v>
      </c>
      <c r="P122">
        <f>STANDARDIZE(C122,Without_Outliers!$Q$6,Without_Outliers!$Q$9)</f>
        <v>-0.81878476801340982</v>
      </c>
      <c r="Q122">
        <f>STANDARDIZE(D122,Without_Outliers!$R$6,Without_Outliers!$R$9)</f>
        <v>0.89301433227961335</v>
      </c>
      <c r="R122">
        <f>STANDARDIZE(E122,Without_Outliers!$S$6,Without_Outliers!$S$9)</f>
        <v>0.37389747875810381</v>
      </c>
      <c r="S122">
        <f>STANDARDIZE(F122,Without_Outliers!$T$6,Without_Outliers!$T$9)</f>
        <v>-0.66945005394655732</v>
      </c>
      <c r="T122">
        <f>STANDARDIZE(G122,Without_Outliers!$U$6,Without_Outliers!$U$9)</f>
        <v>-0.60989616433501981</v>
      </c>
      <c r="U122">
        <f>STANDARDIZE(H122,Without_Outliers!$V$6,Without_Outliers!$V$9)</f>
        <v>0.65314215669234132</v>
      </c>
      <c r="V122">
        <f>STANDARDIZE(I122,Without_Outliers!$W$6,Without_Outliers!$W$9)</f>
        <v>0.4873002030282455</v>
      </c>
      <c r="W122">
        <f>STANDARDIZE(J122,Without_Outliers!$X$6,Without_Outliers!$X$9)</f>
        <v>-1.2262388955210979</v>
      </c>
      <c r="X122">
        <f>STANDARDIZE(K122,Without_Outliers!$Y$6,Without_Outliers!$Y$9)</f>
        <v>-0.69574494722675928</v>
      </c>
      <c r="Y122">
        <f>STANDARDIZE(L122,Without_Outliers!$Z$6,Without_Outliers!$Z$9)</f>
        <v>-0.82021129619788569</v>
      </c>
    </row>
    <row r="123" spans="1:25" x14ac:dyDescent="0.45">
      <c r="A123">
        <v>6.4</v>
      </c>
      <c r="B123">
        <v>0.37</v>
      </c>
      <c r="C123">
        <v>0.25</v>
      </c>
      <c r="D123">
        <v>1.9</v>
      </c>
      <c r="E123">
        <v>7.3999999999999996E-2</v>
      </c>
      <c r="F123">
        <v>21</v>
      </c>
      <c r="G123">
        <v>49</v>
      </c>
      <c r="H123">
        <v>0.99739999999999995</v>
      </c>
      <c r="I123">
        <v>3.57</v>
      </c>
      <c r="J123">
        <v>0.62</v>
      </c>
      <c r="K123">
        <v>9.8000000000000007</v>
      </c>
      <c r="L123">
        <v>6</v>
      </c>
      <c r="N123">
        <f>STANDARDIZE(A123,Without_Outliers!$O$6,Without_Outliers!$O$9)</f>
        <v>-1.1818531532276142</v>
      </c>
      <c r="O123">
        <f>STANDARDIZE(B123,Without_Outliers!$P$6,Without_Outliers!$P$9)</f>
        <v>-0.91592805420318613</v>
      </c>
      <c r="P123">
        <f>STANDARDIZE(C123,Without_Outliers!$Q$6,Without_Outliers!$Q$9)</f>
        <v>2.5492423211169618E-3</v>
      </c>
      <c r="Q123">
        <f>STANDARDIZE(D123,Without_Outliers!$R$6,Without_Outliers!$R$9)</f>
        <v>-0.6497467535520981</v>
      </c>
      <c r="R123">
        <f>STANDARDIZE(E123,Without_Outliers!$S$6,Without_Outliers!$S$9)</f>
        <v>-0.29315270397177629</v>
      </c>
      <c r="S123">
        <f>STANDARDIZE(F123,Without_Outliers!$T$6,Without_Outliers!$T$9)</f>
        <v>0.68877166914737631</v>
      </c>
      <c r="T123">
        <f>STANDARDIZE(G123,Without_Outliers!$U$6,Without_Outliers!$U$9)</f>
        <v>0.25560160615428734</v>
      </c>
      <c r="U123">
        <f>STANDARDIZE(H123,Without_Outliers!$V$6,Without_Outliers!$V$9)</f>
        <v>0.53126831028575983</v>
      </c>
      <c r="V123">
        <f>STANDARDIZE(I123,Without_Outliers!$W$6,Without_Outliers!$W$9)</f>
        <v>1.805375872434817</v>
      </c>
      <c r="W123">
        <f>STANDARDIZE(J123,Without_Outliers!$X$6,Without_Outliers!$X$9)</f>
        <v>-9.4877987097520072E-2</v>
      </c>
      <c r="X123">
        <f>STANDARDIZE(K123,Without_Outliers!$Y$6,Without_Outliers!$Y$9)</f>
        <v>-0.5960627570390421</v>
      </c>
      <c r="Y123">
        <f>STANDARDIZE(L123,Without_Outliers!$Z$6,Without_Outliers!$Z$9)</f>
        <v>0.46690871351295138</v>
      </c>
    </row>
    <row r="124" spans="1:25" x14ac:dyDescent="0.45">
      <c r="A124">
        <v>7.6</v>
      </c>
      <c r="B124">
        <v>0.55000000000000004</v>
      </c>
      <c r="C124">
        <v>0.21</v>
      </c>
      <c r="D124">
        <v>2.2000000000000002</v>
      </c>
      <c r="E124">
        <v>7.0999999999999994E-2</v>
      </c>
      <c r="F124">
        <v>7</v>
      </c>
      <c r="G124">
        <v>28</v>
      </c>
      <c r="H124">
        <v>0.99639999999999995</v>
      </c>
      <c r="I124">
        <v>3.28</v>
      </c>
      <c r="J124">
        <v>0.55000000000000004</v>
      </c>
      <c r="K124">
        <v>9.6999999999999993</v>
      </c>
      <c r="L124">
        <v>5</v>
      </c>
      <c r="N124">
        <f>STANDARDIZE(A124,Without_Outliers!$O$6,Without_Outliers!$O$9)</f>
        <v>-0.37557318566588388</v>
      </c>
      <c r="O124">
        <f>STANDARDIZE(B124,Without_Outliers!$P$6,Without_Outliers!$P$9)</f>
        <v>0.16346822011990128</v>
      </c>
      <c r="P124">
        <f>STANDARDIZE(C124,Without_Outliers!$Q$6,Without_Outliers!$Q$9)</f>
        <v>-0.21647316043475689</v>
      </c>
      <c r="Q124">
        <f>STANDARDIZE(D124,Without_Outliers!$R$6,Without_Outliers!$R$9)</f>
        <v>1.1436568947207236E-2</v>
      </c>
      <c r="R124">
        <f>STANDARDIZE(E124,Without_Outliers!$S$6,Without_Outliers!$S$9)</f>
        <v>-0.49326775879074031</v>
      </c>
      <c r="S124">
        <f>STANDARDIZE(F124,Without_Outliers!$T$6,Without_Outliers!$T$9)</f>
        <v>-0.89582034112887954</v>
      </c>
      <c r="T124">
        <f>STANDARDIZE(G124,Without_Outliers!$U$6,Without_Outliers!$U$9)</f>
        <v>-0.53463548864029742</v>
      </c>
      <c r="U124">
        <f>STANDARDIZE(H124,Without_Outliers!$V$6,Without_Outliers!$V$9)</f>
        <v>-7.8100921746877064E-2</v>
      </c>
      <c r="V124">
        <f>STANDARDIZE(I124,Without_Outliers!$W$6,Without_Outliers!$W$9)</f>
        <v>-0.31819048383132953</v>
      </c>
      <c r="W124">
        <f>STANDARDIZE(J124,Without_Outliers!$X$6,Without_Outliers!$X$9)</f>
        <v>-0.70407232240252304</v>
      </c>
      <c r="X124">
        <f>STANDARDIZE(K124,Without_Outliers!$Y$6,Without_Outliers!$Y$9)</f>
        <v>-0.69574494722675928</v>
      </c>
      <c r="Y124">
        <f>STANDARDIZE(L124,Without_Outliers!$Z$6,Without_Outliers!$Z$9)</f>
        <v>-0.82021129619788569</v>
      </c>
    </row>
    <row r="125" spans="1:25" x14ac:dyDescent="0.45">
      <c r="A125">
        <v>7.8</v>
      </c>
      <c r="B125">
        <v>0.59</v>
      </c>
      <c r="C125">
        <v>0.33</v>
      </c>
      <c r="D125">
        <v>2</v>
      </c>
      <c r="E125">
        <v>7.3999999999999996E-2</v>
      </c>
      <c r="F125">
        <v>24</v>
      </c>
      <c r="G125">
        <v>120</v>
      </c>
      <c r="H125">
        <v>0.99680000000000002</v>
      </c>
      <c r="I125">
        <v>3.25</v>
      </c>
      <c r="J125">
        <v>0.54</v>
      </c>
      <c r="K125">
        <v>9.4</v>
      </c>
      <c r="L125">
        <v>5</v>
      </c>
      <c r="N125">
        <f>STANDARDIZE(A125,Without_Outliers!$O$6,Without_Outliers!$O$9)</f>
        <v>-0.241193191072262</v>
      </c>
      <c r="O125">
        <f>STANDARDIZE(B125,Without_Outliers!$P$6,Without_Outliers!$P$9)</f>
        <v>0.40333405885836465</v>
      </c>
      <c r="P125">
        <f>STANDARDIZE(C125,Without_Outliers!$Q$6,Without_Outliers!$Q$9)</f>
        <v>0.44059404783286465</v>
      </c>
      <c r="Q125">
        <f>STANDARDIZE(D125,Without_Outliers!$R$6,Without_Outliers!$R$9)</f>
        <v>-0.42935231271899632</v>
      </c>
      <c r="R125">
        <f>STANDARDIZE(E125,Without_Outliers!$S$6,Without_Outliers!$S$9)</f>
        <v>-0.29315270397177629</v>
      </c>
      <c r="S125">
        <f>STANDARDIZE(F125,Without_Outliers!$T$6,Without_Outliers!$T$9)</f>
        <v>1.0283270999208598</v>
      </c>
      <c r="T125">
        <f>STANDARDIZE(G125,Without_Outliers!$U$6,Without_Outliers!$U$9)</f>
        <v>2.9273555933169306</v>
      </c>
      <c r="U125">
        <f>STANDARDIZE(H125,Without_Outliers!$V$6,Without_Outliers!$V$9)</f>
        <v>0.16564677106621828</v>
      </c>
      <c r="V125">
        <f>STANDARDIZE(I125,Without_Outliers!$W$6,Without_Outliers!$W$9)</f>
        <v>-0.53786976206575698</v>
      </c>
      <c r="W125">
        <f>STANDARDIZE(J125,Without_Outliers!$X$6,Without_Outliers!$X$9)</f>
        <v>-0.79110008458895209</v>
      </c>
      <c r="X125">
        <f>STANDARDIZE(K125,Without_Outliers!$Y$6,Without_Outliers!$Y$9)</f>
        <v>-0.99479151778990538</v>
      </c>
      <c r="Y125">
        <f>STANDARDIZE(L125,Without_Outliers!$Z$6,Without_Outliers!$Z$9)</f>
        <v>-0.82021129619788569</v>
      </c>
    </row>
    <row r="126" spans="1:25" x14ac:dyDescent="0.45">
      <c r="A126">
        <v>7.3</v>
      </c>
      <c r="B126">
        <v>0.57999999999999996</v>
      </c>
      <c r="C126">
        <v>0.3</v>
      </c>
      <c r="D126">
        <v>2.4</v>
      </c>
      <c r="E126">
        <v>7.3999999999999996E-2</v>
      </c>
      <c r="F126">
        <v>15</v>
      </c>
      <c r="G126">
        <v>55</v>
      </c>
      <c r="H126">
        <v>0.99680000000000002</v>
      </c>
      <c r="I126">
        <v>3.46</v>
      </c>
      <c r="J126">
        <v>0.59</v>
      </c>
      <c r="K126">
        <v>10.199999999999999</v>
      </c>
      <c r="L126">
        <v>5</v>
      </c>
      <c r="N126">
        <f>STANDARDIZE(A126,Without_Outliers!$O$6,Without_Outliers!$O$9)</f>
        <v>-0.57714317755631639</v>
      </c>
      <c r="O126">
        <f>STANDARDIZE(B126,Without_Outliers!$P$6,Without_Outliers!$P$9)</f>
        <v>0.34336759917374865</v>
      </c>
      <c r="P126">
        <f>STANDARDIZE(C126,Without_Outliers!$Q$6,Without_Outliers!$Q$9)</f>
        <v>0.27632724576595918</v>
      </c>
      <c r="Q126">
        <f>STANDARDIZE(D126,Without_Outliers!$R$6,Without_Outliers!$R$9)</f>
        <v>0.4522254506134098</v>
      </c>
      <c r="R126">
        <f>STANDARDIZE(E126,Without_Outliers!$S$6,Without_Outliers!$S$9)</f>
        <v>-0.29315270397177629</v>
      </c>
      <c r="S126">
        <f>STANDARDIZE(F126,Without_Outliers!$T$6,Without_Outliers!$T$9)</f>
        <v>9.6608076004095402E-3</v>
      </c>
      <c r="T126">
        <f>STANDARDIZE(G126,Without_Outliers!$U$6,Without_Outliers!$U$9)</f>
        <v>0.4813836332384544</v>
      </c>
      <c r="U126">
        <f>STANDARDIZE(H126,Without_Outliers!$V$6,Without_Outliers!$V$9)</f>
        <v>0.16564677106621828</v>
      </c>
      <c r="V126">
        <f>STANDARDIZE(I126,Without_Outliers!$W$6,Without_Outliers!$W$9)</f>
        <v>0.99988518557524519</v>
      </c>
      <c r="W126">
        <f>STANDARDIZE(J126,Without_Outliers!$X$6,Without_Outliers!$X$9)</f>
        <v>-0.35596127365680746</v>
      </c>
      <c r="X126">
        <f>STANDARDIZE(K126,Without_Outliers!$Y$6,Without_Outliers!$Y$9)</f>
        <v>-0.19733399628818057</v>
      </c>
      <c r="Y126">
        <f>STANDARDIZE(L126,Without_Outliers!$Z$6,Without_Outliers!$Z$9)</f>
        <v>-0.82021129619788569</v>
      </c>
    </row>
    <row r="127" spans="1:25" x14ac:dyDescent="0.45">
      <c r="A127">
        <v>11.5</v>
      </c>
      <c r="B127">
        <v>0.3</v>
      </c>
      <c r="C127">
        <v>0.6</v>
      </c>
      <c r="D127">
        <v>2</v>
      </c>
      <c r="E127">
        <v>6.7000000000000004E-2</v>
      </c>
      <c r="F127">
        <v>12</v>
      </c>
      <c r="G127">
        <v>27</v>
      </c>
      <c r="H127">
        <v>0.99809999999999999</v>
      </c>
      <c r="I127">
        <v>3.11</v>
      </c>
      <c r="J127">
        <v>0.97</v>
      </c>
      <c r="K127">
        <v>10.1</v>
      </c>
      <c r="L127">
        <v>6</v>
      </c>
      <c r="N127">
        <f>STANDARDIZE(A127,Without_Outliers!$O$6,Without_Outliers!$O$9)</f>
        <v>2.244836708909741</v>
      </c>
      <c r="O127">
        <f>STANDARDIZE(B127,Without_Outliers!$P$6,Without_Outliers!$P$9)</f>
        <v>-1.3356932719954977</v>
      </c>
      <c r="P127">
        <f>STANDARDIZE(C127,Without_Outliers!$Q$6,Without_Outliers!$Q$9)</f>
        <v>1.9189952664350127</v>
      </c>
      <c r="Q127">
        <f>STANDARDIZE(D127,Without_Outliers!$R$6,Without_Outliers!$R$9)</f>
        <v>-0.42935231271899632</v>
      </c>
      <c r="R127">
        <f>STANDARDIZE(E127,Without_Outliers!$S$6,Without_Outliers!$S$9)</f>
        <v>-0.76008783188269147</v>
      </c>
      <c r="S127">
        <f>STANDARDIZE(F127,Without_Outliers!$T$6,Without_Outliers!$T$9)</f>
        <v>-0.32989462317307389</v>
      </c>
      <c r="T127">
        <f>STANDARDIZE(G127,Without_Outliers!$U$6,Without_Outliers!$U$9)</f>
        <v>-0.57226582648765856</v>
      </c>
      <c r="U127">
        <f>STANDARDIZE(H127,Without_Outliers!$V$6,Without_Outliers!$V$9)</f>
        <v>0.95782677270862593</v>
      </c>
      <c r="V127">
        <f>STANDARDIZE(I127,Without_Outliers!$W$6,Without_Outliers!$W$9)</f>
        <v>-1.5630397271597596</v>
      </c>
      <c r="W127">
        <f>STANDARDIZE(J127,Without_Outliers!$X$6,Without_Outliers!$X$9)</f>
        <v>2.9510936894274966</v>
      </c>
      <c r="X127">
        <f>STANDARDIZE(K127,Without_Outliers!$Y$6,Without_Outliers!$Y$9)</f>
        <v>-0.29701618647589595</v>
      </c>
      <c r="Y127">
        <f>STANDARDIZE(L127,Without_Outliers!$Z$6,Without_Outliers!$Z$9)</f>
        <v>0.46690871351295138</v>
      </c>
    </row>
    <row r="128" spans="1:25" x14ac:dyDescent="0.45">
      <c r="A128">
        <v>5.4</v>
      </c>
      <c r="B128">
        <v>0.83499999999999996</v>
      </c>
      <c r="C128">
        <v>0.08</v>
      </c>
      <c r="D128">
        <v>1.2</v>
      </c>
      <c r="E128">
        <v>4.5999999999999999E-2</v>
      </c>
      <c r="F128">
        <v>13</v>
      </c>
      <c r="G128">
        <v>93</v>
      </c>
      <c r="H128">
        <v>0.99239999999999995</v>
      </c>
      <c r="I128">
        <v>3.57</v>
      </c>
      <c r="J128">
        <v>0.85</v>
      </c>
      <c r="K128">
        <v>13</v>
      </c>
      <c r="L128">
        <v>7</v>
      </c>
      <c r="N128">
        <f>STANDARDIZE(A128,Without_Outliers!$O$6,Without_Outliers!$O$9)</f>
        <v>-1.853753126195723</v>
      </c>
      <c r="O128">
        <f>STANDARDIZE(B128,Without_Outliers!$P$6,Without_Outliers!$P$9)</f>
        <v>1.8725123211314554</v>
      </c>
      <c r="P128">
        <f>STANDARDIZE(C128,Without_Outliers!$Q$6,Without_Outliers!$Q$9)</f>
        <v>-0.92829596939134662</v>
      </c>
      <c r="Q128">
        <f>STANDARDIZE(D128,Without_Outliers!$R$6,Without_Outliers!$R$9)</f>
        <v>-2.1925078393838091</v>
      </c>
      <c r="R128">
        <f>STANDARDIZE(E128,Without_Outliers!$S$6,Without_Outliers!$S$9)</f>
        <v>-2.1608932156154386</v>
      </c>
      <c r="S128">
        <f>STANDARDIZE(F128,Without_Outliers!$T$6,Without_Outliers!$T$9)</f>
        <v>-0.21670947958191272</v>
      </c>
      <c r="T128">
        <f>STANDARDIZE(G128,Without_Outliers!$U$6,Without_Outliers!$U$9)</f>
        <v>1.9113364714381791</v>
      </c>
      <c r="U128">
        <f>STANDARDIZE(H128,Without_Outliers!$V$6,Without_Outliers!$V$9)</f>
        <v>-2.5155778498774244</v>
      </c>
      <c r="V128">
        <f>STANDARDIZE(I128,Without_Outliers!$W$6,Without_Outliers!$W$9)</f>
        <v>1.805375872434817</v>
      </c>
      <c r="W128">
        <f>STANDARDIZE(J128,Without_Outliers!$X$6,Without_Outliers!$X$9)</f>
        <v>1.906760543190348</v>
      </c>
      <c r="X128">
        <f>STANDARDIZE(K128,Without_Outliers!$Y$6,Without_Outliers!$Y$9)</f>
        <v>2.5937673289678607</v>
      </c>
      <c r="Y128">
        <f>STANDARDIZE(L128,Without_Outliers!$Z$6,Without_Outliers!$Z$9)</f>
        <v>1.7540287232237883</v>
      </c>
    </row>
    <row r="129" spans="1:25" x14ac:dyDescent="0.45">
      <c r="A129">
        <v>9.6</v>
      </c>
      <c r="B129">
        <v>0.32</v>
      </c>
      <c r="C129">
        <v>0.47</v>
      </c>
      <c r="D129">
        <v>1.4</v>
      </c>
      <c r="E129">
        <v>5.5999999999999897E-2</v>
      </c>
      <c r="F129">
        <v>9</v>
      </c>
      <c r="G129">
        <v>24</v>
      </c>
      <c r="H129">
        <v>0.99695</v>
      </c>
      <c r="I129">
        <v>3.22</v>
      </c>
      <c r="J129">
        <v>0.82</v>
      </c>
      <c r="K129">
        <v>10.3</v>
      </c>
      <c r="L129">
        <v>7</v>
      </c>
      <c r="N129">
        <f>STANDARDIZE(A129,Without_Outliers!$O$6,Without_Outliers!$O$9)</f>
        <v>0.96822676027033394</v>
      </c>
      <c r="O129">
        <f>STANDARDIZE(B129,Without_Outliers!$P$6,Without_Outliers!$P$9)</f>
        <v>-1.2157603526262657</v>
      </c>
      <c r="P129">
        <f>STANDARDIZE(C129,Without_Outliers!$Q$6,Without_Outliers!$Q$9)</f>
        <v>1.2071724574784228</v>
      </c>
      <c r="Q129">
        <f>STANDARDIZE(D129,Without_Outliers!$R$6,Without_Outliers!$R$9)</f>
        <v>-1.751718957717606</v>
      </c>
      <c r="R129">
        <f>STANDARDIZE(E129,Without_Outliers!$S$6,Without_Outliers!$S$9)</f>
        <v>-1.4938430328855661</v>
      </c>
      <c r="S129">
        <f>STANDARDIZE(F129,Without_Outliers!$T$6,Without_Outliers!$T$9)</f>
        <v>-0.66945005394655732</v>
      </c>
      <c r="T129">
        <f>STANDARDIZE(G129,Without_Outliers!$U$6,Without_Outliers!$U$9)</f>
        <v>-0.68515684002974209</v>
      </c>
      <c r="U129">
        <f>STANDARDIZE(H129,Without_Outliers!$V$6,Without_Outliers!$V$9)</f>
        <v>0.25705215587110364</v>
      </c>
      <c r="V129">
        <f>STANDARDIZE(I129,Without_Outliers!$W$6,Without_Outliers!$W$9)</f>
        <v>-0.75754904030018444</v>
      </c>
      <c r="W129">
        <f>STANDARDIZE(J129,Without_Outliers!$X$6,Without_Outliers!$X$9)</f>
        <v>1.6456772566310607</v>
      </c>
      <c r="X129">
        <f>STANDARDIZE(K129,Without_Outliers!$Y$6,Without_Outliers!$Y$9)</f>
        <v>-9.7651806100463437E-2</v>
      </c>
      <c r="Y129">
        <f>STANDARDIZE(L129,Without_Outliers!$Z$6,Without_Outliers!$Z$9)</f>
        <v>1.7540287232237883</v>
      </c>
    </row>
    <row r="130" spans="1:25" x14ac:dyDescent="0.45">
      <c r="A130">
        <v>6.8</v>
      </c>
      <c r="B130">
        <v>0.5</v>
      </c>
      <c r="C130">
        <v>0.11</v>
      </c>
      <c r="D130">
        <v>1.5</v>
      </c>
      <c r="E130">
        <v>7.4999999999999997E-2</v>
      </c>
      <c r="F130">
        <v>16</v>
      </c>
      <c r="G130">
        <v>49</v>
      </c>
      <c r="H130">
        <v>0.99544999999999995</v>
      </c>
      <c r="I130">
        <v>3.36</v>
      </c>
      <c r="J130">
        <v>0.79</v>
      </c>
      <c r="K130">
        <v>9.5</v>
      </c>
      <c r="L130">
        <v>5</v>
      </c>
      <c r="N130">
        <f>STANDARDIZE(A130,Without_Outliers!$O$6,Without_Outliers!$O$9)</f>
        <v>-0.91309316404037089</v>
      </c>
      <c r="O130">
        <f>STANDARDIZE(B130,Without_Outliers!$P$6,Without_Outliers!$P$9)</f>
        <v>-0.13636407830317873</v>
      </c>
      <c r="P130">
        <f>STANDARDIZE(C130,Without_Outliers!$Q$6,Without_Outliers!$Q$9)</f>
        <v>-0.76402916732444148</v>
      </c>
      <c r="Q130">
        <f>STANDARDIZE(D130,Without_Outliers!$R$6,Without_Outliers!$R$9)</f>
        <v>-1.5313245168845042</v>
      </c>
      <c r="R130">
        <f>STANDARDIZE(E130,Without_Outliers!$S$6,Without_Outliers!$S$9)</f>
        <v>-0.22644768569878829</v>
      </c>
      <c r="S130">
        <f>STANDARDIZE(F130,Without_Outliers!$T$6,Without_Outliers!$T$9)</f>
        <v>0.12284595119157067</v>
      </c>
      <c r="T130">
        <f>STANDARDIZE(G130,Without_Outliers!$U$6,Without_Outliers!$U$9)</f>
        <v>0.25560160615428734</v>
      </c>
      <c r="U130">
        <f>STANDARDIZE(H130,Without_Outliers!$V$6,Without_Outliers!$V$9)</f>
        <v>-0.65700169217788551</v>
      </c>
      <c r="V130">
        <f>STANDARDIZE(I130,Without_Outliers!$W$6,Without_Outliers!$W$9)</f>
        <v>0.26762092479381477</v>
      </c>
      <c r="W130">
        <f>STANDARDIZE(J130,Without_Outliers!$X$6,Without_Outliers!$X$9)</f>
        <v>1.3845939700717742</v>
      </c>
      <c r="X130">
        <f>STANDARDIZE(K130,Without_Outliers!$Y$6,Without_Outliers!$Y$9)</f>
        <v>-0.89510932760218997</v>
      </c>
      <c r="Y130">
        <f>STANDARDIZE(L130,Without_Outliers!$Z$6,Without_Outliers!$Z$9)</f>
        <v>-0.82021129619788569</v>
      </c>
    </row>
    <row r="131" spans="1:25" x14ac:dyDescent="0.45">
      <c r="A131">
        <v>7</v>
      </c>
      <c r="B131">
        <v>0.42</v>
      </c>
      <c r="C131">
        <v>0.35</v>
      </c>
      <c r="D131">
        <v>1.6</v>
      </c>
      <c r="E131">
        <v>8.7999999999999995E-2</v>
      </c>
      <c r="F131">
        <v>16</v>
      </c>
      <c r="G131">
        <v>39</v>
      </c>
      <c r="H131">
        <v>0.99609999999999999</v>
      </c>
      <c r="I131">
        <v>3.34</v>
      </c>
      <c r="J131">
        <v>0.55000000000000004</v>
      </c>
      <c r="K131">
        <v>9.1999999999999993</v>
      </c>
      <c r="L131">
        <v>5</v>
      </c>
      <c r="N131">
        <f>STANDARDIZE(A131,Without_Outliers!$O$6,Without_Outliers!$O$9)</f>
        <v>-0.77871316944674895</v>
      </c>
      <c r="O131">
        <f>STANDARDIZE(B131,Without_Outliers!$P$6,Without_Outliers!$P$9)</f>
        <v>-0.61609575578010645</v>
      </c>
      <c r="P131">
        <f>STANDARDIZE(C131,Without_Outliers!$Q$6,Without_Outliers!$Q$9)</f>
        <v>0.55010524921080139</v>
      </c>
      <c r="Q131">
        <f>STANDARDIZE(D131,Without_Outliers!$R$6,Without_Outliers!$R$9)</f>
        <v>-1.3109300760514024</v>
      </c>
      <c r="R131">
        <f>STANDARDIZE(E131,Without_Outliers!$S$6,Without_Outliers!$S$9)</f>
        <v>0.64071755185005486</v>
      </c>
      <c r="S131">
        <f>STANDARDIZE(F131,Without_Outliers!$T$6,Without_Outliers!$T$9)</f>
        <v>0.12284595119157067</v>
      </c>
      <c r="T131">
        <f>STANDARDIZE(G131,Without_Outliers!$U$6,Without_Outliers!$U$9)</f>
        <v>-0.12070177231932444</v>
      </c>
      <c r="U131">
        <f>STANDARDIZE(H131,Without_Outliers!$V$6,Without_Outliers!$V$9)</f>
        <v>-0.26091169135664782</v>
      </c>
      <c r="V131">
        <f>STANDARDIZE(I131,Without_Outliers!$W$6,Without_Outliers!$W$9)</f>
        <v>0.12116807263752871</v>
      </c>
      <c r="W131">
        <f>STANDARDIZE(J131,Without_Outliers!$X$6,Without_Outliers!$X$9)</f>
        <v>-0.70407232240252304</v>
      </c>
      <c r="X131">
        <f>STANDARDIZE(K131,Without_Outliers!$Y$6,Without_Outliers!$Y$9)</f>
        <v>-1.194155898165338</v>
      </c>
      <c r="Y131">
        <f>STANDARDIZE(L131,Without_Outliers!$Z$6,Without_Outliers!$Z$9)</f>
        <v>-0.82021129619788569</v>
      </c>
    </row>
    <row r="132" spans="1:25" x14ac:dyDescent="0.45">
      <c r="A132">
        <v>7</v>
      </c>
      <c r="B132">
        <v>0.43</v>
      </c>
      <c r="C132">
        <v>0.36</v>
      </c>
      <c r="D132">
        <v>1.6</v>
      </c>
      <c r="E132">
        <v>8.8999999999999996E-2</v>
      </c>
      <c r="F132">
        <v>14</v>
      </c>
      <c r="G132">
        <v>37</v>
      </c>
      <c r="H132">
        <v>0.99614999999999998</v>
      </c>
      <c r="I132">
        <v>3.34</v>
      </c>
      <c r="J132">
        <v>0.56000000000000005</v>
      </c>
      <c r="K132">
        <v>9.1999999999999993</v>
      </c>
      <c r="L132">
        <v>6</v>
      </c>
      <c r="N132">
        <f>STANDARDIZE(A132,Without_Outliers!$O$6,Without_Outliers!$O$9)</f>
        <v>-0.77871316944674895</v>
      </c>
      <c r="O132">
        <f>STANDARDIZE(B132,Without_Outliers!$P$6,Without_Outliers!$P$9)</f>
        <v>-0.55612929609549044</v>
      </c>
      <c r="P132">
        <f>STANDARDIZE(C132,Without_Outliers!$Q$6,Without_Outliers!$Q$9)</f>
        <v>0.60486084989976985</v>
      </c>
      <c r="Q132">
        <f>STANDARDIZE(D132,Without_Outliers!$R$6,Without_Outliers!$R$9)</f>
        <v>-1.3109300760514024</v>
      </c>
      <c r="R132">
        <f>STANDARDIZE(E132,Without_Outliers!$S$6,Without_Outliers!$S$9)</f>
        <v>0.70742257012304288</v>
      </c>
      <c r="S132">
        <f>STANDARDIZE(F132,Without_Outliers!$T$6,Without_Outliers!$T$9)</f>
        <v>-0.1035243359907516</v>
      </c>
      <c r="T132">
        <f>STANDARDIZE(G132,Without_Outliers!$U$6,Without_Outliers!$U$9)</f>
        <v>-0.1959624480140468</v>
      </c>
      <c r="U132">
        <f>STANDARDIZE(H132,Without_Outliers!$V$6,Without_Outliers!$V$9)</f>
        <v>-0.23044322975501938</v>
      </c>
      <c r="V132">
        <f>STANDARDIZE(I132,Without_Outliers!$W$6,Without_Outliers!$W$9)</f>
        <v>0.12116807263752871</v>
      </c>
      <c r="W132">
        <f>STANDARDIZE(J132,Without_Outliers!$X$6,Without_Outliers!$X$9)</f>
        <v>-0.61704456021609388</v>
      </c>
      <c r="X132">
        <f>STANDARDIZE(K132,Without_Outliers!$Y$6,Without_Outliers!$Y$9)</f>
        <v>-1.194155898165338</v>
      </c>
      <c r="Y132">
        <f>STANDARDIZE(L132,Without_Outliers!$Z$6,Without_Outliers!$Z$9)</f>
        <v>0.46690871351295138</v>
      </c>
    </row>
    <row r="133" spans="1:25" x14ac:dyDescent="0.45">
      <c r="A133">
        <v>7.8</v>
      </c>
      <c r="B133">
        <v>0.56999999999999995</v>
      </c>
      <c r="C133">
        <v>0.31</v>
      </c>
      <c r="D133">
        <v>1.8</v>
      </c>
      <c r="E133">
        <v>6.9000000000000006E-2</v>
      </c>
      <c r="F133">
        <v>26</v>
      </c>
      <c r="G133">
        <v>120</v>
      </c>
      <c r="H133">
        <v>0.99624999999999997</v>
      </c>
      <c r="I133">
        <v>3.29</v>
      </c>
      <c r="J133">
        <v>0.53</v>
      </c>
      <c r="K133">
        <v>9.3000000000000007</v>
      </c>
      <c r="L133">
        <v>5</v>
      </c>
      <c r="N133">
        <f>STANDARDIZE(A133,Without_Outliers!$O$6,Without_Outliers!$O$9)</f>
        <v>-0.241193191072262</v>
      </c>
      <c r="O133">
        <f>STANDARDIZE(B133,Without_Outliers!$P$6,Without_Outliers!$P$9)</f>
        <v>0.28340113948913265</v>
      </c>
      <c r="P133">
        <f>STANDARDIZE(C133,Without_Outliers!$Q$6,Without_Outliers!$Q$9)</f>
        <v>0.33108284645492764</v>
      </c>
      <c r="Q133">
        <f>STANDARDIZE(D133,Without_Outliers!$R$6,Without_Outliers!$R$9)</f>
        <v>-0.87014119438519943</v>
      </c>
      <c r="R133">
        <f>STANDARDIZE(E133,Without_Outliers!$S$6,Without_Outliers!$S$9)</f>
        <v>-0.62667779533671542</v>
      </c>
      <c r="S133">
        <f>STANDARDIZE(F133,Without_Outliers!$T$6,Without_Outliers!$T$9)</f>
        <v>1.2546973871031821</v>
      </c>
      <c r="T133">
        <f>STANDARDIZE(G133,Without_Outliers!$U$6,Without_Outliers!$U$9)</f>
        <v>2.9273555933169306</v>
      </c>
      <c r="U133">
        <f>STANDARDIZE(H133,Without_Outliers!$V$6,Without_Outliers!$V$9)</f>
        <v>-0.16950630655176244</v>
      </c>
      <c r="V133">
        <f>STANDARDIZE(I133,Without_Outliers!$W$6,Without_Outliers!$W$9)</f>
        <v>-0.24496405775318486</v>
      </c>
      <c r="W133">
        <f>STANDARDIZE(J133,Without_Outliers!$X$6,Without_Outliers!$X$9)</f>
        <v>-0.87812784677538125</v>
      </c>
      <c r="X133">
        <f>STANDARDIZE(K133,Without_Outliers!$Y$6,Without_Outliers!$Y$9)</f>
        <v>-1.0944737079776208</v>
      </c>
      <c r="Y133">
        <f>STANDARDIZE(L133,Without_Outliers!$Z$6,Without_Outliers!$Z$9)</f>
        <v>-0.82021129619788569</v>
      </c>
    </row>
    <row r="134" spans="1:25" x14ac:dyDescent="0.45">
      <c r="A134">
        <v>7.8</v>
      </c>
      <c r="B134">
        <v>0.44</v>
      </c>
      <c r="C134">
        <v>0.28000000000000003</v>
      </c>
      <c r="D134">
        <v>2.7</v>
      </c>
      <c r="E134">
        <v>0.1</v>
      </c>
      <c r="F134">
        <v>18</v>
      </c>
      <c r="G134">
        <v>95</v>
      </c>
      <c r="H134">
        <v>0.99660000000000004</v>
      </c>
      <c r="I134">
        <v>3.22</v>
      </c>
      <c r="J134">
        <v>0.67</v>
      </c>
      <c r="K134">
        <v>9.4</v>
      </c>
      <c r="L134">
        <v>5</v>
      </c>
      <c r="N134">
        <f>STANDARDIZE(A134,Without_Outliers!$O$6,Without_Outliers!$O$9)</f>
        <v>-0.241193191072262</v>
      </c>
      <c r="O134">
        <f>STANDARDIZE(B134,Without_Outliers!$P$6,Without_Outliers!$P$9)</f>
        <v>-0.49616283641087444</v>
      </c>
      <c r="P134">
        <f>STANDARDIZE(C134,Without_Outliers!$Q$6,Without_Outliers!$Q$9)</f>
        <v>0.16681604438802247</v>
      </c>
      <c r="Q134">
        <f>STANDARDIZE(D134,Without_Outliers!$R$6,Without_Outliers!$R$9)</f>
        <v>1.1134087731127151</v>
      </c>
      <c r="R134">
        <f>STANDARDIZE(E134,Without_Outliers!$S$6,Without_Outliers!$S$9)</f>
        <v>1.4411777711259111</v>
      </c>
      <c r="S134">
        <f>STANDARDIZE(F134,Without_Outliers!$T$6,Without_Outliers!$T$9)</f>
        <v>0.34921623837389293</v>
      </c>
      <c r="T134">
        <f>STANDARDIZE(G134,Without_Outliers!$U$6,Without_Outliers!$U$9)</f>
        <v>1.9865971471329016</v>
      </c>
      <c r="U134">
        <f>STANDARDIZE(H134,Without_Outliers!$V$6,Without_Outliers!$V$9)</f>
        <v>4.3772924659704435E-2</v>
      </c>
      <c r="V134">
        <f>STANDARDIZE(I134,Without_Outliers!$W$6,Without_Outliers!$W$9)</f>
        <v>-0.75754904030018444</v>
      </c>
      <c r="W134">
        <f>STANDARDIZE(J134,Without_Outliers!$X$6,Without_Outliers!$X$9)</f>
        <v>0.34026082383462558</v>
      </c>
      <c r="X134">
        <f>STANDARDIZE(K134,Without_Outliers!$Y$6,Without_Outliers!$Y$9)</f>
        <v>-0.99479151778990538</v>
      </c>
      <c r="Y134">
        <f>STANDARDIZE(L134,Without_Outliers!$Z$6,Without_Outliers!$Z$9)</f>
        <v>-0.82021129619788569</v>
      </c>
    </row>
    <row r="135" spans="1:25" x14ac:dyDescent="0.45">
      <c r="A135">
        <v>11</v>
      </c>
      <c r="B135">
        <v>0.3</v>
      </c>
      <c r="C135">
        <v>0.57999999999999996</v>
      </c>
      <c r="D135">
        <v>2.1</v>
      </c>
      <c r="E135">
        <v>5.3999999999999999E-2</v>
      </c>
      <c r="F135">
        <v>7</v>
      </c>
      <c r="G135">
        <v>19</v>
      </c>
      <c r="H135">
        <v>0.998</v>
      </c>
      <c r="I135">
        <v>3.31</v>
      </c>
      <c r="J135">
        <v>0.88</v>
      </c>
      <c r="K135">
        <v>10.5</v>
      </c>
      <c r="L135">
        <v>7</v>
      </c>
      <c r="N135">
        <f>STANDARDIZE(A135,Without_Outliers!$O$6,Without_Outliers!$O$9)</f>
        <v>1.9088867224256867</v>
      </c>
      <c r="O135">
        <f>STANDARDIZE(B135,Without_Outliers!$P$6,Without_Outliers!$P$9)</f>
        <v>-1.3356932719954977</v>
      </c>
      <c r="P135">
        <f>STANDARDIZE(C135,Without_Outliers!$Q$6,Without_Outliers!$Q$9)</f>
        <v>1.8094840650570756</v>
      </c>
      <c r="Q135">
        <f>STANDARDIZE(D135,Without_Outliers!$R$6,Without_Outliers!$R$9)</f>
        <v>-0.20895787188589454</v>
      </c>
      <c r="R135">
        <f>STANDARDIZE(E135,Without_Outliers!$S$6,Without_Outliers!$S$9)</f>
        <v>-1.627253069431535</v>
      </c>
      <c r="S135">
        <f>STANDARDIZE(F135,Without_Outliers!$T$6,Without_Outliers!$T$9)</f>
        <v>-0.89582034112887954</v>
      </c>
      <c r="T135">
        <f>STANDARDIZE(G135,Without_Outliers!$U$6,Without_Outliers!$U$9)</f>
        <v>-0.87330852926654801</v>
      </c>
      <c r="U135">
        <f>STANDARDIZE(H135,Without_Outliers!$V$6,Without_Outliers!$V$9)</f>
        <v>0.89688984950536899</v>
      </c>
      <c r="V135">
        <f>STANDARDIZE(I135,Without_Outliers!$W$6,Without_Outliers!$W$9)</f>
        <v>-9.8511205596898771E-2</v>
      </c>
      <c r="W135">
        <f>STANDARDIZE(J135,Without_Outliers!$X$6,Without_Outliers!$X$9)</f>
        <v>2.1678438297496352</v>
      </c>
      <c r="X135">
        <f>STANDARDIZE(K135,Without_Outliers!$Y$6,Without_Outliers!$Y$9)</f>
        <v>0.10171257427496733</v>
      </c>
      <c r="Y135">
        <f>STANDARDIZE(L135,Without_Outliers!$Z$6,Without_Outliers!$Z$9)</f>
        <v>1.7540287232237883</v>
      </c>
    </row>
    <row r="136" spans="1:25" x14ac:dyDescent="0.45">
      <c r="A136">
        <v>9.6999999999999993</v>
      </c>
      <c r="B136">
        <v>0.53</v>
      </c>
      <c r="C136">
        <v>0.6</v>
      </c>
      <c r="D136">
        <v>2</v>
      </c>
      <c r="E136">
        <v>3.9E-2</v>
      </c>
      <c r="F136">
        <v>5</v>
      </c>
      <c r="G136">
        <v>19</v>
      </c>
      <c r="H136">
        <v>0.99585000000000001</v>
      </c>
      <c r="I136">
        <v>3.3</v>
      </c>
      <c r="J136">
        <v>0.86</v>
      </c>
      <c r="K136">
        <v>12.4</v>
      </c>
      <c r="L136">
        <v>6</v>
      </c>
      <c r="N136">
        <f>STANDARDIZE(A136,Without_Outliers!$O$6,Without_Outliers!$O$9)</f>
        <v>1.0354167575671445</v>
      </c>
      <c r="O136">
        <f>STANDARDIZE(B136,Without_Outliers!$P$6,Without_Outliers!$P$9)</f>
        <v>4.3535300750669276E-2</v>
      </c>
      <c r="P136">
        <f>STANDARDIZE(C136,Without_Outliers!$Q$6,Without_Outliers!$Q$9)</f>
        <v>1.9189952664350127</v>
      </c>
      <c r="Q136">
        <f>STANDARDIZE(D136,Without_Outliers!$R$6,Without_Outliers!$R$9)</f>
        <v>-0.42935231271899632</v>
      </c>
      <c r="R136">
        <f>STANDARDIZE(E136,Without_Outliers!$S$6,Without_Outliers!$S$9)</f>
        <v>-2.6278283435263545</v>
      </c>
      <c r="S136">
        <f>STANDARDIZE(F136,Without_Outliers!$T$6,Without_Outliers!$T$9)</f>
        <v>-1.1221906283112018</v>
      </c>
      <c r="T136">
        <f>STANDARDIZE(G136,Without_Outliers!$U$6,Without_Outliers!$U$9)</f>
        <v>-0.87330852926654801</v>
      </c>
      <c r="U136">
        <f>STANDARDIZE(H136,Without_Outliers!$V$6,Without_Outliers!$V$9)</f>
        <v>-0.41325399936479013</v>
      </c>
      <c r="V136">
        <f>STANDARDIZE(I136,Without_Outliers!$W$6,Without_Outliers!$W$9)</f>
        <v>-0.17173763167504344</v>
      </c>
      <c r="W136">
        <f>STANDARDIZE(J136,Without_Outliers!$X$6,Without_Outliers!$X$9)</f>
        <v>1.9937883053767771</v>
      </c>
      <c r="X136">
        <f>STANDARDIZE(K136,Without_Outliers!$Y$6,Without_Outliers!$Y$9)</f>
        <v>1.9956741878415667</v>
      </c>
      <c r="Y136">
        <f>STANDARDIZE(L136,Without_Outliers!$Z$6,Without_Outliers!$Z$9)</f>
        <v>0.46690871351295138</v>
      </c>
    </row>
    <row r="137" spans="1:25" x14ac:dyDescent="0.45">
      <c r="A137">
        <v>8</v>
      </c>
      <c r="B137">
        <v>0.72499999999999998</v>
      </c>
      <c r="C137">
        <v>0.24</v>
      </c>
      <c r="D137">
        <v>2.8</v>
      </c>
      <c r="E137">
        <v>8.3000000000000004E-2</v>
      </c>
      <c r="F137">
        <v>10</v>
      </c>
      <c r="G137">
        <v>62</v>
      </c>
      <c r="H137">
        <v>0.99685000000000001</v>
      </c>
      <c r="I137">
        <v>3.35</v>
      </c>
      <c r="J137">
        <v>0.56000000000000005</v>
      </c>
      <c r="K137">
        <v>10</v>
      </c>
      <c r="L137">
        <v>6</v>
      </c>
      <c r="N137">
        <f>STANDARDIZE(A137,Without_Outliers!$O$6,Without_Outliers!$O$9)</f>
        <v>-0.10681319647864009</v>
      </c>
      <c r="O137">
        <f>STANDARDIZE(B137,Without_Outliers!$P$6,Without_Outliers!$P$9)</f>
        <v>1.2128812646006799</v>
      </c>
      <c r="P137">
        <f>STANDARDIZE(C137,Without_Outliers!$Q$6,Without_Outliers!$Q$9)</f>
        <v>-5.2206358367851535E-2</v>
      </c>
      <c r="Q137">
        <f>STANDARDIZE(D137,Without_Outliers!$R$6,Without_Outliers!$R$9)</f>
        <v>1.333803213945816</v>
      </c>
      <c r="R137">
        <f>STANDARDIZE(E137,Without_Outliers!$S$6,Without_Outliers!$S$9)</f>
        <v>0.30719246048511578</v>
      </c>
      <c r="S137">
        <f>STANDARDIZE(F137,Without_Outliers!$T$6,Without_Outliers!$T$9)</f>
        <v>-0.55626491035539616</v>
      </c>
      <c r="T137">
        <f>STANDARDIZE(G137,Without_Outliers!$U$6,Without_Outliers!$U$9)</f>
        <v>0.74479599816998265</v>
      </c>
      <c r="U137">
        <f>STANDARDIZE(H137,Without_Outliers!$V$6,Without_Outliers!$V$9)</f>
        <v>0.19611523266784675</v>
      </c>
      <c r="V137">
        <f>STANDARDIZE(I137,Without_Outliers!$W$6,Without_Outliers!$W$9)</f>
        <v>0.19439449871567338</v>
      </c>
      <c r="W137">
        <f>STANDARDIZE(J137,Without_Outliers!$X$6,Without_Outliers!$X$9)</f>
        <v>-0.61704456021609388</v>
      </c>
      <c r="X137">
        <f>STANDARDIZE(K137,Without_Outliers!$Y$6,Without_Outliers!$Y$9)</f>
        <v>-0.39669837666361135</v>
      </c>
      <c r="Y137">
        <f>STANDARDIZE(L137,Without_Outliers!$Z$6,Without_Outliers!$Z$9)</f>
        <v>0.46690871351295138</v>
      </c>
    </row>
    <row r="138" spans="1:25" x14ac:dyDescent="0.45">
      <c r="A138">
        <v>11.6</v>
      </c>
      <c r="B138">
        <v>0.44</v>
      </c>
      <c r="C138">
        <v>0.64</v>
      </c>
      <c r="D138">
        <v>2.1</v>
      </c>
      <c r="E138">
        <v>5.8999999999999997E-2</v>
      </c>
      <c r="F138">
        <v>5</v>
      </c>
      <c r="G138">
        <v>15</v>
      </c>
      <c r="H138">
        <v>0.998</v>
      </c>
      <c r="I138">
        <v>3.21</v>
      </c>
      <c r="J138">
        <v>0.67</v>
      </c>
      <c r="K138">
        <v>10.199999999999999</v>
      </c>
      <c r="L138">
        <v>6</v>
      </c>
      <c r="N138">
        <f>STANDARDIZE(A138,Without_Outliers!$O$6,Without_Outliers!$O$9)</f>
        <v>2.3120267062065518</v>
      </c>
      <c r="O138">
        <f>STANDARDIZE(B138,Without_Outliers!$P$6,Without_Outliers!$P$9)</f>
        <v>-0.49616283641087444</v>
      </c>
      <c r="P138">
        <f>STANDARDIZE(C138,Without_Outliers!$Q$6,Without_Outliers!$Q$9)</f>
        <v>2.1380176691908868</v>
      </c>
      <c r="Q138">
        <f>STANDARDIZE(D138,Without_Outliers!$R$6,Without_Outliers!$R$9)</f>
        <v>-0.20895787188589454</v>
      </c>
      <c r="R138">
        <f>STANDARDIZE(E138,Without_Outliers!$S$6,Without_Outliers!$S$9)</f>
        <v>-1.2937279780665956</v>
      </c>
      <c r="S138">
        <f>STANDARDIZE(F138,Without_Outliers!$T$6,Without_Outliers!$T$9)</f>
        <v>-1.1221906283112018</v>
      </c>
      <c r="T138">
        <f>STANDARDIZE(G138,Without_Outliers!$U$6,Without_Outliers!$U$9)</f>
        <v>-1.0238298806559927</v>
      </c>
      <c r="U138">
        <f>STANDARDIZE(H138,Without_Outliers!$V$6,Without_Outliers!$V$9)</f>
        <v>0.89688984950536899</v>
      </c>
      <c r="V138">
        <f>STANDARDIZE(I138,Without_Outliers!$W$6,Without_Outliers!$W$9)</f>
        <v>-0.83077546637832911</v>
      </c>
      <c r="W138">
        <f>STANDARDIZE(J138,Without_Outliers!$X$6,Without_Outliers!$X$9)</f>
        <v>0.34026082383462558</v>
      </c>
      <c r="X138">
        <f>STANDARDIZE(K138,Without_Outliers!$Y$6,Without_Outliers!$Y$9)</f>
        <v>-0.19733399628818057</v>
      </c>
      <c r="Y138">
        <f>STANDARDIZE(L138,Without_Outliers!$Z$6,Without_Outliers!$Z$9)</f>
        <v>0.46690871351295138</v>
      </c>
    </row>
    <row r="139" spans="1:25" x14ac:dyDescent="0.45">
      <c r="A139">
        <v>8.1999999999999993</v>
      </c>
      <c r="B139">
        <v>0.56999999999999995</v>
      </c>
      <c r="C139">
        <v>0.26</v>
      </c>
      <c r="D139">
        <v>2.2000000000000002</v>
      </c>
      <c r="E139">
        <v>0.06</v>
      </c>
      <c r="F139">
        <v>28</v>
      </c>
      <c r="G139">
        <v>65</v>
      </c>
      <c r="H139">
        <v>0.99590000000000001</v>
      </c>
      <c r="I139">
        <v>3.3</v>
      </c>
      <c r="J139">
        <v>0.43</v>
      </c>
      <c r="K139">
        <v>10.1</v>
      </c>
      <c r="L139">
        <v>5</v>
      </c>
      <c r="N139">
        <f>STANDARDIZE(A139,Without_Outliers!$O$6,Without_Outliers!$O$9)</f>
        <v>2.7566798114981212E-2</v>
      </c>
      <c r="O139">
        <f>STANDARDIZE(B139,Without_Outliers!$P$6,Without_Outliers!$P$9)</f>
        <v>0.28340113948913265</v>
      </c>
      <c r="P139">
        <f>STANDARDIZE(C139,Without_Outliers!$Q$6,Without_Outliers!$Q$9)</f>
        <v>5.7304843010085461E-2</v>
      </c>
      <c r="Q139">
        <f>STANDARDIZE(D139,Without_Outliers!$R$6,Without_Outliers!$R$9)</f>
        <v>1.1436568947207236E-2</v>
      </c>
      <c r="R139">
        <f>STANDARDIZE(E139,Without_Outliers!$S$6,Without_Outliers!$S$9)</f>
        <v>-1.2270229597936075</v>
      </c>
      <c r="S139">
        <f>STANDARDIZE(F139,Without_Outliers!$T$6,Without_Outliers!$T$9)</f>
        <v>1.4810676742855042</v>
      </c>
      <c r="T139">
        <f>STANDARDIZE(G139,Without_Outliers!$U$6,Without_Outliers!$U$9)</f>
        <v>0.85768701171206618</v>
      </c>
      <c r="U139">
        <f>STANDARDIZE(H139,Without_Outliers!$V$6,Without_Outliers!$V$9)</f>
        <v>-0.38278553776316165</v>
      </c>
      <c r="V139">
        <f>STANDARDIZE(I139,Without_Outliers!$W$6,Without_Outliers!$W$9)</f>
        <v>-0.17173763167504344</v>
      </c>
      <c r="W139">
        <f>STANDARDIZE(J139,Without_Outliers!$X$6,Without_Outliers!$X$9)</f>
        <v>-1.7484054686396722</v>
      </c>
      <c r="X139">
        <f>STANDARDIZE(K139,Without_Outliers!$Y$6,Without_Outliers!$Y$9)</f>
        <v>-0.29701618647589595</v>
      </c>
      <c r="Y139">
        <f>STANDARDIZE(L139,Without_Outliers!$Z$6,Without_Outliers!$Z$9)</f>
        <v>-0.82021129619788569</v>
      </c>
    </row>
    <row r="140" spans="1:25" x14ac:dyDescent="0.45">
      <c r="A140">
        <v>7.8</v>
      </c>
      <c r="B140">
        <v>0.73499999999999999</v>
      </c>
      <c r="C140">
        <v>0.08</v>
      </c>
      <c r="D140">
        <v>2.4</v>
      </c>
      <c r="E140">
        <v>9.1999999999999998E-2</v>
      </c>
      <c r="F140">
        <v>10</v>
      </c>
      <c r="G140">
        <v>41</v>
      </c>
      <c r="H140">
        <v>0.99739999999999995</v>
      </c>
      <c r="I140">
        <v>3.24</v>
      </c>
      <c r="J140">
        <v>0.71</v>
      </c>
      <c r="K140">
        <v>9.8000000000000007</v>
      </c>
      <c r="L140">
        <v>6</v>
      </c>
      <c r="N140">
        <f>STANDARDIZE(A140,Without_Outliers!$O$6,Without_Outliers!$O$9)</f>
        <v>-0.241193191072262</v>
      </c>
      <c r="O140">
        <f>STANDARDIZE(B140,Without_Outliers!$P$6,Without_Outliers!$P$9)</f>
        <v>1.272847724285296</v>
      </c>
      <c r="P140">
        <f>STANDARDIZE(C140,Without_Outliers!$Q$6,Without_Outliers!$Q$9)</f>
        <v>-0.92829596939134662</v>
      </c>
      <c r="Q140">
        <f>STANDARDIZE(D140,Without_Outliers!$R$6,Without_Outliers!$R$9)</f>
        <v>0.4522254506134098</v>
      </c>
      <c r="R140">
        <f>STANDARDIZE(E140,Without_Outliers!$S$6,Without_Outliers!$S$9)</f>
        <v>0.90753762494200696</v>
      </c>
      <c r="S140">
        <f>STANDARDIZE(F140,Without_Outliers!$T$6,Without_Outliers!$T$9)</f>
        <v>-0.55626491035539616</v>
      </c>
      <c r="T140">
        <f>STANDARDIZE(G140,Without_Outliers!$U$6,Without_Outliers!$U$9)</f>
        <v>-4.5441096624602093E-2</v>
      </c>
      <c r="U140">
        <f>STANDARDIZE(H140,Without_Outliers!$V$6,Without_Outliers!$V$9)</f>
        <v>0.53126831028575983</v>
      </c>
      <c r="V140">
        <f>STANDARDIZE(I140,Without_Outliers!$W$6,Without_Outliers!$W$9)</f>
        <v>-0.61109618814389843</v>
      </c>
      <c r="W140">
        <f>STANDARDIZE(J140,Without_Outliers!$X$6,Without_Outliers!$X$9)</f>
        <v>0.68837187258034116</v>
      </c>
      <c r="X140">
        <f>STANDARDIZE(K140,Without_Outliers!$Y$6,Without_Outliers!$Y$9)</f>
        <v>-0.5960627570390421</v>
      </c>
      <c r="Y140">
        <f>STANDARDIZE(L140,Without_Outliers!$Z$6,Without_Outliers!$Z$9)</f>
        <v>0.46690871351295138</v>
      </c>
    </row>
    <row r="141" spans="1:25" x14ac:dyDescent="0.45">
      <c r="A141">
        <v>8.6999999999999993</v>
      </c>
      <c r="B141">
        <v>0.625</v>
      </c>
      <c r="C141">
        <v>0.16</v>
      </c>
      <c r="D141">
        <v>2</v>
      </c>
      <c r="E141">
        <v>0.10099999999999899</v>
      </c>
      <c r="F141">
        <v>13</v>
      </c>
      <c r="G141">
        <v>49</v>
      </c>
      <c r="H141">
        <v>0.99619999999999997</v>
      </c>
      <c r="I141">
        <v>3.14</v>
      </c>
      <c r="J141">
        <v>0.56999999999999995</v>
      </c>
      <c r="K141">
        <v>11</v>
      </c>
      <c r="L141">
        <v>5</v>
      </c>
      <c r="N141">
        <f>STANDARDIZE(A141,Without_Outliers!$O$6,Without_Outliers!$O$9)</f>
        <v>0.36351678459903564</v>
      </c>
      <c r="O141">
        <f>STANDARDIZE(B141,Without_Outliers!$P$6,Without_Outliers!$P$9)</f>
        <v>0.61321666775452066</v>
      </c>
      <c r="P141">
        <f>STANDARDIZE(C141,Without_Outliers!$Q$6,Without_Outliers!$Q$9)</f>
        <v>-0.49025116387959911</v>
      </c>
      <c r="Q141">
        <f>STANDARDIZE(D141,Without_Outliers!$R$6,Without_Outliers!$R$9)</f>
        <v>-0.42935231271899632</v>
      </c>
      <c r="R141">
        <f>STANDARDIZE(E141,Without_Outliers!$S$6,Without_Outliers!$S$9)</f>
        <v>1.5078827893988314</v>
      </c>
      <c r="S141">
        <f>STANDARDIZE(F141,Without_Outliers!$T$6,Without_Outliers!$T$9)</f>
        <v>-0.21670947958191272</v>
      </c>
      <c r="T141">
        <f>STANDARDIZE(G141,Without_Outliers!$U$6,Without_Outliers!$U$9)</f>
        <v>0.25560160615428734</v>
      </c>
      <c r="U141">
        <f>STANDARDIZE(H141,Without_Outliers!$V$6,Without_Outliers!$V$9)</f>
        <v>-0.19997476815339091</v>
      </c>
      <c r="V141">
        <f>STANDARDIZE(I141,Without_Outliers!$W$6,Without_Outliers!$W$9)</f>
        <v>-1.3433604489253288</v>
      </c>
      <c r="W141">
        <f>STANDARDIZE(J141,Without_Outliers!$X$6,Without_Outliers!$X$9)</f>
        <v>-0.53001679802966573</v>
      </c>
      <c r="X141">
        <f>STANDARDIZE(K141,Without_Outliers!$Y$6,Without_Outliers!$Y$9)</f>
        <v>0.60012352521354595</v>
      </c>
      <c r="Y141">
        <f>STANDARDIZE(L141,Without_Outliers!$Z$6,Without_Outliers!$Z$9)</f>
        <v>-0.82021129619788569</v>
      </c>
    </row>
    <row r="142" spans="1:25" x14ac:dyDescent="0.45">
      <c r="A142">
        <v>8.1</v>
      </c>
      <c r="B142">
        <v>0.72499999999999998</v>
      </c>
      <c r="C142">
        <v>0.22</v>
      </c>
      <c r="D142">
        <v>2.2000000000000002</v>
      </c>
      <c r="E142">
        <v>7.1999999999999995E-2</v>
      </c>
      <c r="F142">
        <v>11</v>
      </c>
      <c r="G142">
        <v>41</v>
      </c>
      <c r="H142">
        <v>0.99670000000000003</v>
      </c>
      <c r="I142">
        <v>3.36</v>
      </c>
      <c r="J142">
        <v>0.55000000000000004</v>
      </c>
      <c r="K142">
        <v>9.1</v>
      </c>
      <c r="L142">
        <v>5</v>
      </c>
      <c r="N142">
        <f>STANDARDIZE(A142,Without_Outliers!$O$6,Without_Outliers!$O$9)</f>
        <v>-3.9623199181829438E-2</v>
      </c>
      <c r="O142">
        <f>STANDARDIZE(B142,Without_Outliers!$P$6,Without_Outliers!$P$9)</f>
        <v>1.2128812646006799</v>
      </c>
      <c r="P142">
        <f>STANDARDIZE(C142,Without_Outliers!$Q$6,Without_Outliers!$Q$9)</f>
        <v>-0.16171755974578839</v>
      </c>
      <c r="Q142">
        <f>STANDARDIZE(D142,Without_Outliers!$R$6,Without_Outliers!$R$9)</f>
        <v>1.1436568947207236E-2</v>
      </c>
      <c r="R142">
        <f>STANDARDIZE(E142,Without_Outliers!$S$6,Without_Outliers!$S$9)</f>
        <v>-0.42656274051775234</v>
      </c>
      <c r="S142">
        <f>STANDARDIZE(F142,Without_Outliers!$T$6,Without_Outliers!$T$9)</f>
        <v>-0.44307976676423499</v>
      </c>
      <c r="T142">
        <f>STANDARDIZE(G142,Without_Outliers!$U$6,Without_Outliers!$U$9)</f>
        <v>-4.5441096624602093E-2</v>
      </c>
      <c r="U142">
        <f>STANDARDIZE(H142,Without_Outliers!$V$6,Without_Outliers!$V$9)</f>
        <v>0.10470984786296135</v>
      </c>
      <c r="V142">
        <f>STANDARDIZE(I142,Without_Outliers!$W$6,Without_Outliers!$W$9)</f>
        <v>0.26762092479381477</v>
      </c>
      <c r="W142">
        <f>STANDARDIZE(J142,Without_Outliers!$X$6,Without_Outliers!$X$9)</f>
        <v>-0.70407232240252304</v>
      </c>
      <c r="X142">
        <f>STANDARDIZE(K142,Without_Outliers!$Y$6,Without_Outliers!$Y$9)</f>
        <v>-1.2938380883530534</v>
      </c>
      <c r="Y142">
        <f>STANDARDIZE(L142,Without_Outliers!$Z$6,Without_Outliers!$Z$9)</f>
        <v>-0.82021129619788569</v>
      </c>
    </row>
    <row r="143" spans="1:25" x14ac:dyDescent="0.45">
      <c r="A143">
        <v>7.5</v>
      </c>
      <c r="B143">
        <v>0.49</v>
      </c>
      <c r="C143">
        <v>0.19</v>
      </c>
      <c r="D143">
        <v>1.9</v>
      </c>
      <c r="E143">
        <v>7.5999999999999998E-2</v>
      </c>
      <c r="F143">
        <v>10</v>
      </c>
      <c r="G143">
        <v>44</v>
      </c>
      <c r="H143">
        <v>0.99570000000000003</v>
      </c>
      <c r="I143">
        <v>3.39</v>
      </c>
      <c r="J143">
        <v>0.54</v>
      </c>
      <c r="K143">
        <v>9.6999999999999993</v>
      </c>
      <c r="L143">
        <v>5</v>
      </c>
      <c r="N143">
        <f>STANDARDIZE(A143,Without_Outliers!$O$6,Without_Outliers!$O$9)</f>
        <v>-0.44276318296269457</v>
      </c>
      <c r="O143">
        <f>STANDARDIZE(B143,Without_Outliers!$P$6,Without_Outliers!$P$9)</f>
        <v>-0.19633053798779473</v>
      </c>
      <c r="P143">
        <f>STANDARDIZE(C143,Without_Outliers!$Q$6,Without_Outliers!$Q$9)</f>
        <v>-0.32598436181269375</v>
      </c>
      <c r="Q143">
        <f>STANDARDIZE(D143,Without_Outliers!$R$6,Without_Outliers!$R$9)</f>
        <v>-0.6497467535520981</v>
      </c>
      <c r="R143">
        <f>STANDARDIZE(E143,Without_Outliers!$S$6,Without_Outliers!$S$9)</f>
        <v>-0.15974266742580029</v>
      </c>
      <c r="S143">
        <f>STANDARDIZE(F143,Without_Outliers!$T$6,Without_Outliers!$T$9)</f>
        <v>-0.55626491035539616</v>
      </c>
      <c r="T143">
        <f>STANDARDIZE(G143,Without_Outliers!$U$6,Without_Outliers!$U$9)</f>
        <v>6.7449916917481451E-2</v>
      </c>
      <c r="U143">
        <f>STANDARDIZE(H143,Without_Outliers!$V$6,Without_Outliers!$V$9)</f>
        <v>-0.50465938416967548</v>
      </c>
      <c r="V143">
        <f>STANDARDIZE(I143,Without_Outliers!$W$6,Without_Outliers!$W$9)</f>
        <v>0.4873002030282455</v>
      </c>
      <c r="W143">
        <f>STANDARDIZE(J143,Without_Outliers!$X$6,Without_Outliers!$X$9)</f>
        <v>-0.79110008458895209</v>
      </c>
      <c r="X143">
        <f>STANDARDIZE(K143,Without_Outliers!$Y$6,Without_Outliers!$Y$9)</f>
        <v>-0.69574494722675928</v>
      </c>
      <c r="Y143">
        <f>STANDARDIZE(L143,Without_Outliers!$Z$6,Without_Outliers!$Z$9)</f>
        <v>-0.82021129619788569</v>
      </c>
    </row>
    <row r="144" spans="1:25" x14ac:dyDescent="0.45">
      <c r="A144">
        <v>7.8</v>
      </c>
      <c r="B144">
        <v>0.34</v>
      </c>
      <c r="C144">
        <v>0.37</v>
      </c>
      <c r="D144">
        <v>2</v>
      </c>
      <c r="E144">
        <v>8.1999999999999906E-2</v>
      </c>
      <c r="F144">
        <v>24</v>
      </c>
      <c r="G144">
        <v>58</v>
      </c>
      <c r="H144">
        <v>0.99639999999999995</v>
      </c>
      <c r="I144">
        <v>3.34</v>
      </c>
      <c r="J144">
        <v>0.59</v>
      </c>
      <c r="K144">
        <v>9.4</v>
      </c>
      <c r="L144">
        <v>6</v>
      </c>
      <c r="N144">
        <f>STANDARDIZE(A144,Without_Outliers!$O$6,Without_Outliers!$O$9)</f>
        <v>-0.241193191072262</v>
      </c>
      <c r="O144">
        <f>STANDARDIZE(B144,Without_Outliers!$P$6,Without_Outliers!$P$9)</f>
        <v>-1.0958274332570337</v>
      </c>
      <c r="P144">
        <f>STANDARDIZE(C144,Without_Outliers!$Q$6,Without_Outliers!$Q$9)</f>
        <v>0.65961645058873841</v>
      </c>
      <c r="Q144">
        <f>STANDARDIZE(D144,Without_Outliers!$R$6,Without_Outliers!$R$9)</f>
        <v>-0.42935231271899632</v>
      </c>
      <c r="R144">
        <f>STANDARDIZE(E144,Without_Outliers!$S$6,Without_Outliers!$S$9)</f>
        <v>0.24048744221212129</v>
      </c>
      <c r="S144">
        <f>STANDARDIZE(F144,Without_Outliers!$T$6,Without_Outliers!$T$9)</f>
        <v>1.0283270999208598</v>
      </c>
      <c r="T144">
        <f>STANDARDIZE(G144,Without_Outliers!$U$6,Without_Outliers!$U$9)</f>
        <v>0.59427464678053799</v>
      </c>
      <c r="U144">
        <f>STANDARDIZE(H144,Without_Outliers!$V$6,Without_Outliers!$V$9)</f>
        <v>-7.8100921746877064E-2</v>
      </c>
      <c r="V144">
        <f>STANDARDIZE(I144,Without_Outliers!$W$6,Without_Outliers!$W$9)</f>
        <v>0.12116807263752871</v>
      </c>
      <c r="W144">
        <f>STANDARDIZE(J144,Without_Outliers!$X$6,Without_Outliers!$X$9)</f>
        <v>-0.35596127365680746</v>
      </c>
      <c r="X144">
        <f>STANDARDIZE(K144,Without_Outliers!$Y$6,Without_Outliers!$Y$9)</f>
        <v>-0.99479151778990538</v>
      </c>
      <c r="Y144">
        <f>STANDARDIZE(L144,Without_Outliers!$Z$6,Without_Outliers!$Z$9)</f>
        <v>0.46690871351295138</v>
      </c>
    </row>
    <row r="145" spans="1:25" x14ac:dyDescent="0.45">
      <c r="A145">
        <v>7.4</v>
      </c>
      <c r="B145">
        <v>0.53</v>
      </c>
      <c r="C145">
        <v>0.26</v>
      </c>
      <c r="D145">
        <v>2</v>
      </c>
      <c r="E145">
        <v>0.10099999999999899</v>
      </c>
      <c r="F145">
        <v>16</v>
      </c>
      <c r="G145">
        <v>72</v>
      </c>
      <c r="H145">
        <v>0.99570000000000003</v>
      </c>
      <c r="I145">
        <v>3.15</v>
      </c>
      <c r="J145">
        <v>0.56999999999999995</v>
      </c>
      <c r="K145">
        <v>9.4</v>
      </c>
      <c r="L145">
        <v>5</v>
      </c>
      <c r="N145">
        <f>STANDARDIZE(A145,Without_Outliers!$O$6,Without_Outliers!$O$9)</f>
        <v>-0.5099531802595052</v>
      </c>
      <c r="O145">
        <f>STANDARDIZE(B145,Without_Outliers!$P$6,Without_Outliers!$P$9)</f>
        <v>4.3535300750669276E-2</v>
      </c>
      <c r="P145">
        <f>STANDARDIZE(C145,Without_Outliers!$Q$6,Without_Outliers!$Q$9)</f>
        <v>5.7304843010085461E-2</v>
      </c>
      <c r="Q145">
        <f>STANDARDIZE(D145,Without_Outliers!$R$6,Without_Outliers!$R$9)</f>
        <v>-0.42935231271899632</v>
      </c>
      <c r="R145">
        <f>STANDARDIZE(E145,Without_Outliers!$S$6,Without_Outliers!$S$9)</f>
        <v>1.5078827893988314</v>
      </c>
      <c r="S145">
        <f>STANDARDIZE(F145,Without_Outliers!$T$6,Without_Outliers!$T$9)</f>
        <v>0.12284595119157067</v>
      </c>
      <c r="T145">
        <f>STANDARDIZE(G145,Without_Outliers!$U$6,Without_Outliers!$U$9)</f>
        <v>1.1210993766435944</v>
      </c>
      <c r="U145">
        <f>STANDARDIZE(H145,Without_Outliers!$V$6,Without_Outliers!$V$9)</f>
        <v>-0.50465938416967548</v>
      </c>
      <c r="V145">
        <f>STANDARDIZE(I145,Without_Outliers!$W$6,Without_Outliers!$W$9)</f>
        <v>-1.2701340228471873</v>
      </c>
      <c r="W145">
        <f>STANDARDIZE(J145,Without_Outliers!$X$6,Without_Outliers!$X$9)</f>
        <v>-0.53001679802966573</v>
      </c>
      <c r="X145">
        <f>STANDARDIZE(K145,Without_Outliers!$Y$6,Without_Outliers!$Y$9)</f>
        <v>-0.99479151778990538</v>
      </c>
      <c r="Y145">
        <f>STANDARDIZE(L145,Without_Outliers!$Z$6,Without_Outliers!$Z$9)</f>
        <v>-0.82021129619788569</v>
      </c>
    </row>
    <row r="146" spans="1:25" x14ac:dyDescent="0.45">
      <c r="A146">
        <v>6.8</v>
      </c>
      <c r="B146">
        <v>0.61</v>
      </c>
      <c r="C146">
        <v>0.04</v>
      </c>
      <c r="D146">
        <v>1.5</v>
      </c>
      <c r="E146">
        <v>5.7000000000000002E-2</v>
      </c>
      <c r="F146">
        <v>5</v>
      </c>
      <c r="G146">
        <v>10</v>
      </c>
      <c r="H146">
        <v>0.99524999999999997</v>
      </c>
      <c r="I146">
        <v>3.42</v>
      </c>
      <c r="J146">
        <v>0.6</v>
      </c>
      <c r="K146">
        <v>9.5</v>
      </c>
      <c r="L146">
        <v>5</v>
      </c>
      <c r="N146">
        <f>STANDARDIZE(A146,Without_Outliers!$O$6,Without_Outliers!$O$9)</f>
        <v>-0.91309316404037089</v>
      </c>
      <c r="O146">
        <f>STANDARDIZE(B146,Without_Outliers!$P$6,Without_Outliers!$P$9)</f>
        <v>0.5232669782275966</v>
      </c>
      <c r="P146">
        <f>STANDARDIZE(C146,Without_Outliers!$Q$6,Without_Outliers!$Q$9)</f>
        <v>-1.1473183721472204</v>
      </c>
      <c r="Q146">
        <f>STANDARDIZE(D146,Without_Outliers!$R$6,Without_Outliers!$R$9)</f>
        <v>-1.5313245168845042</v>
      </c>
      <c r="R146">
        <f>STANDARDIZE(E146,Without_Outliers!$S$6,Without_Outliers!$S$9)</f>
        <v>-1.4271380146125712</v>
      </c>
      <c r="S146">
        <f>STANDARDIZE(F146,Without_Outliers!$T$6,Without_Outliers!$T$9)</f>
        <v>-1.1221906283112018</v>
      </c>
      <c r="T146">
        <f>STANDARDIZE(G146,Without_Outliers!$U$6,Without_Outliers!$U$9)</f>
        <v>-1.2119815698927987</v>
      </c>
      <c r="U146">
        <f>STANDARDIZE(H146,Without_Outliers!$V$6,Without_Outliers!$V$9)</f>
        <v>-0.77887553858439929</v>
      </c>
      <c r="V146">
        <f>STANDARDIZE(I146,Without_Outliers!$W$6,Without_Outliers!$W$9)</f>
        <v>0.70697948126267307</v>
      </c>
      <c r="W146">
        <f>STANDARDIZE(J146,Without_Outliers!$X$6,Without_Outliers!$X$9)</f>
        <v>-0.26893351147037831</v>
      </c>
      <c r="X146">
        <f>STANDARDIZE(K146,Without_Outliers!$Y$6,Without_Outliers!$Y$9)</f>
        <v>-0.89510932760218997</v>
      </c>
      <c r="Y146">
        <f>STANDARDIZE(L146,Without_Outliers!$Z$6,Without_Outliers!$Z$9)</f>
        <v>-0.82021129619788569</v>
      </c>
    </row>
    <row r="147" spans="1:25" x14ac:dyDescent="0.45">
      <c r="A147">
        <v>8.6</v>
      </c>
      <c r="B147">
        <v>0.64500000000000002</v>
      </c>
      <c r="C147">
        <v>0.25</v>
      </c>
      <c r="D147">
        <v>2</v>
      </c>
      <c r="E147">
        <v>8.3000000000000004E-2</v>
      </c>
      <c r="F147">
        <v>8</v>
      </c>
      <c r="G147">
        <v>28</v>
      </c>
      <c r="H147">
        <v>0.99814999999999998</v>
      </c>
      <c r="I147">
        <v>3.28</v>
      </c>
      <c r="J147">
        <v>0.6</v>
      </c>
      <c r="K147">
        <v>10</v>
      </c>
      <c r="L147">
        <v>6</v>
      </c>
      <c r="N147">
        <f>STANDARDIZE(A147,Without_Outliers!$O$6,Without_Outliers!$O$9)</f>
        <v>0.296326787302225</v>
      </c>
      <c r="O147">
        <f>STANDARDIZE(B147,Without_Outliers!$P$6,Without_Outliers!$P$9)</f>
        <v>0.73314958712375267</v>
      </c>
      <c r="P147">
        <f>STANDARDIZE(C147,Without_Outliers!$Q$6,Without_Outliers!$Q$9)</f>
        <v>2.5492423211169618E-3</v>
      </c>
      <c r="Q147">
        <f>STANDARDIZE(D147,Without_Outliers!$R$6,Without_Outliers!$R$9)</f>
        <v>-0.42935231271899632</v>
      </c>
      <c r="R147">
        <f>STANDARDIZE(E147,Without_Outliers!$S$6,Without_Outliers!$S$9)</f>
        <v>0.30719246048511578</v>
      </c>
      <c r="S147">
        <f>STANDARDIZE(F147,Without_Outliers!$T$6,Without_Outliers!$T$9)</f>
        <v>-0.78263519753771837</v>
      </c>
      <c r="T147">
        <f>STANDARDIZE(G147,Without_Outliers!$U$6,Without_Outliers!$U$9)</f>
        <v>-0.53463548864029742</v>
      </c>
      <c r="U147">
        <f>STANDARDIZE(H147,Without_Outliers!$V$6,Without_Outliers!$V$9)</f>
        <v>0.98829523431025434</v>
      </c>
      <c r="V147">
        <f>STANDARDIZE(I147,Without_Outliers!$W$6,Without_Outliers!$W$9)</f>
        <v>-0.31819048383132953</v>
      </c>
      <c r="W147">
        <f>STANDARDIZE(J147,Without_Outliers!$X$6,Without_Outliers!$X$9)</f>
        <v>-0.26893351147037831</v>
      </c>
      <c r="X147">
        <f>STANDARDIZE(K147,Without_Outliers!$Y$6,Without_Outliers!$Y$9)</f>
        <v>-0.39669837666361135</v>
      </c>
      <c r="Y147">
        <f>STANDARDIZE(L147,Without_Outliers!$Z$6,Without_Outliers!$Z$9)</f>
        <v>0.46690871351295138</v>
      </c>
    </row>
    <row r="148" spans="1:25" x14ac:dyDescent="0.45">
      <c r="A148">
        <v>8.4</v>
      </c>
      <c r="B148">
        <v>0.63500000000000001</v>
      </c>
      <c r="C148">
        <v>0.36</v>
      </c>
      <c r="D148">
        <v>2</v>
      </c>
      <c r="E148">
        <v>8.8999999999999996E-2</v>
      </c>
      <c r="F148">
        <v>15</v>
      </c>
      <c r="G148">
        <v>55</v>
      </c>
      <c r="H148">
        <v>0.99744999999999995</v>
      </c>
      <c r="I148">
        <v>3.31</v>
      </c>
      <c r="J148">
        <v>0.56999999999999995</v>
      </c>
      <c r="K148">
        <v>10.4</v>
      </c>
      <c r="L148">
        <v>4</v>
      </c>
      <c r="N148">
        <f>STANDARDIZE(A148,Without_Outliers!$O$6,Without_Outliers!$O$9)</f>
        <v>0.16194679270860371</v>
      </c>
      <c r="O148">
        <f>STANDARDIZE(B148,Without_Outliers!$P$6,Without_Outliers!$P$9)</f>
        <v>0.67318312743913666</v>
      </c>
      <c r="P148">
        <f>STANDARDIZE(C148,Without_Outliers!$Q$6,Without_Outliers!$Q$9)</f>
        <v>0.60486084989976985</v>
      </c>
      <c r="Q148">
        <f>STANDARDIZE(D148,Without_Outliers!$R$6,Without_Outliers!$R$9)</f>
        <v>-0.42935231271899632</v>
      </c>
      <c r="R148">
        <f>STANDARDIZE(E148,Without_Outliers!$S$6,Without_Outliers!$S$9)</f>
        <v>0.70742257012304288</v>
      </c>
      <c r="S148">
        <f>STANDARDIZE(F148,Without_Outliers!$T$6,Without_Outliers!$T$9)</f>
        <v>9.6608076004095402E-3</v>
      </c>
      <c r="T148">
        <f>STANDARDIZE(G148,Without_Outliers!$U$6,Without_Outliers!$U$9)</f>
        <v>0.4813836332384544</v>
      </c>
      <c r="U148">
        <f>STANDARDIZE(H148,Without_Outliers!$V$6,Without_Outliers!$V$9)</f>
        <v>0.56173677188738824</v>
      </c>
      <c r="V148">
        <f>STANDARDIZE(I148,Without_Outliers!$W$6,Without_Outliers!$W$9)</f>
        <v>-9.8511205596898771E-2</v>
      </c>
      <c r="W148">
        <f>STANDARDIZE(J148,Without_Outliers!$X$6,Without_Outliers!$X$9)</f>
        <v>-0.53001679802966573</v>
      </c>
      <c r="X148">
        <f>STANDARDIZE(K148,Without_Outliers!$Y$6,Without_Outliers!$Y$9)</f>
        <v>2.0303840872519466E-3</v>
      </c>
      <c r="Y148">
        <f>STANDARDIZE(L148,Without_Outliers!$Z$6,Without_Outliers!$Z$9)</f>
        <v>-2.1073313059087226</v>
      </c>
    </row>
    <row r="149" spans="1:25" x14ac:dyDescent="0.45">
      <c r="A149">
        <v>7.7</v>
      </c>
      <c r="B149">
        <v>0.43</v>
      </c>
      <c r="C149">
        <v>0.25</v>
      </c>
      <c r="D149">
        <v>2.6</v>
      </c>
      <c r="E149">
        <v>7.2999999999999995E-2</v>
      </c>
      <c r="F149">
        <v>29</v>
      </c>
      <c r="G149">
        <v>63</v>
      </c>
      <c r="H149">
        <v>0.99614999999999998</v>
      </c>
      <c r="I149">
        <v>3.37</v>
      </c>
      <c r="J149">
        <v>0.57999999999999996</v>
      </c>
      <c r="K149">
        <v>10.5</v>
      </c>
      <c r="L149">
        <v>6</v>
      </c>
      <c r="N149">
        <f>STANDARDIZE(A149,Without_Outliers!$O$6,Without_Outliers!$O$9)</f>
        <v>-0.30838318836907264</v>
      </c>
      <c r="O149">
        <f>STANDARDIZE(B149,Without_Outliers!$P$6,Without_Outliers!$P$9)</f>
        <v>-0.55612929609549044</v>
      </c>
      <c r="P149">
        <f>STANDARDIZE(C149,Without_Outliers!$Q$6,Without_Outliers!$Q$9)</f>
        <v>2.5492423211169618E-3</v>
      </c>
      <c r="Q149">
        <f>STANDARDIZE(D149,Without_Outliers!$R$6,Without_Outliers!$R$9)</f>
        <v>0.89301433227961335</v>
      </c>
      <c r="R149">
        <f>STANDARDIZE(E149,Without_Outliers!$S$6,Without_Outliers!$S$9)</f>
        <v>-0.35985772224476431</v>
      </c>
      <c r="S149">
        <f>STANDARDIZE(F149,Without_Outliers!$T$6,Without_Outliers!$T$9)</f>
        <v>1.5942528178766655</v>
      </c>
      <c r="T149">
        <f>STANDARDIZE(G149,Without_Outliers!$U$6,Without_Outliers!$U$9)</f>
        <v>0.78242633601734379</v>
      </c>
      <c r="U149">
        <f>STANDARDIZE(H149,Without_Outliers!$V$6,Without_Outliers!$V$9)</f>
        <v>-0.23044322975501938</v>
      </c>
      <c r="V149">
        <f>STANDARDIZE(I149,Without_Outliers!$W$6,Without_Outliers!$W$9)</f>
        <v>0.34084735087195944</v>
      </c>
      <c r="W149">
        <f>STANDARDIZE(J149,Without_Outliers!$X$6,Without_Outliers!$X$9)</f>
        <v>-0.44298903584323657</v>
      </c>
      <c r="X149">
        <f>STANDARDIZE(K149,Without_Outliers!$Y$6,Without_Outliers!$Y$9)</f>
        <v>0.10171257427496733</v>
      </c>
      <c r="Y149">
        <f>STANDARDIZE(L149,Without_Outliers!$Z$6,Without_Outliers!$Z$9)</f>
        <v>0.46690871351295138</v>
      </c>
    </row>
    <row r="150" spans="1:25" x14ac:dyDescent="0.45">
      <c r="A150">
        <v>9</v>
      </c>
      <c r="B150">
        <v>0.82</v>
      </c>
      <c r="C150">
        <v>0.14000000000000001</v>
      </c>
      <c r="D150">
        <v>2.6</v>
      </c>
      <c r="E150">
        <v>8.8999999999999996E-2</v>
      </c>
      <c r="F150">
        <v>9</v>
      </c>
      <c r="G150">
        <v>23</v>
      </c>
      <c r="H150">
        <v>0.99839999999999995</v>
      </c>
      <c r="I150">
        <v>3.39</v>
      </c>
      <c r="J150">
        <v>0.63</v>
      </c>
      <c r="K150">
        <v>9.8000000000000007</v>
      </c>
      <c r="L150">
        <v>5</v>
      </c>
      <c r="N150">
        <f>STANDARDIZE(A150,Without_Outliers!$O$6,Without_Outliers!$O$9)</f>
        <v>0.56508677648946881</v>
      </c>
      <c r="O150">
        <f>STANDARDIZE(B150,Without_Outliers!$P$6,Without_Outliers!$P$9)</f>
        <v>1.7825626316045313</v>
      </c>
      <c r="P150">
        <f>STANDARDIZE(C150,Without_Outliers!$Q$6,Without_Outliers!$Q$9)</f>
        <v>-0.5997623652575359</v>
      </c>
      <c r="Q150">
        <f>STANDARDIZE(D150,Without_Outliers!$R$6,Without_Outliers!$R$9)</f>
        <v>0.89301433227961335</v>
      </c>
      <c r="R150">
        <f>STANDARDIZE(E150,Without_Outliers!$S$6,Without_Outliers!$S$9)</f>
        <v>0.70742257012304288</v>
      </c>
      <c r="S150">
        <f>STANDARDIZE(F150,Without_Outliers!$T$6,Without_Outliers!$T$9)</f>
        <v>-0.66945005394655732</v>
      </c>
      <c r="T150">
        <f>STANDARDIZE(G150,Without_Outliers!$U$6,Without_Outliers!$U$9)</f>
        <v>-0.72278717787710334</v>
      </c>
      <c r="U150">
        <f>STANDARDIZE(H150,Without_Outliers!$V$6,Without_Outliers!$V$9)</f>
        <v>1.1406375423183968</v>
      </c>
      <c r="V150">
        <f>STANDARDIZE(I150,Without_Outliers!$W$6,Without_Outliers!$W$9)</f>
        <v>0.4873002030282455</v>
      </c>
      <c r="W150">
        <f>STANDARDIZE(J150,Without_Outliers!$X$6,Without_Outliers!$X$9)</f>
        <v>-7.8502249110909399E-3</v>
      </c>
      <c r="X150">
        <f>STANDARDIZE(K150,Without_Outliers!$Y$6,Without_Outliers!$Y$9)</f>
        <v>-0.5960627570390421</v>
      </c>
      <c r="Y150">
        <f>STANDARDIZE(L150,Without_Outliers!$Z$6,Without_Outliers!$Z$9)</f>
        <v>-0.82021129619788569</v>
      </c>
    </row>
    <row r="151" spans="1:25" x14ac:dyDescent="0.45">
      <c r="A151">
        <v>6.9</v>
      </c>
      <c r="B151">
        <v>0.52</v>
      </c>
      <c r="C151">
        <v>0.25</v>
      </c>
      <c r="D151">
        <v>2.6</v>
      </c>
      <c r="E151">
        <v>8.1000000000000003E-2</v>
      </c>
      <c r="F151">
        <v>10</v>
      </c>
      <c r="G151">
        <v>37</v>
      </c>
      <c r="H151">
        <v>0.99685000000000001</v>
      </c>
      <c r="I151">
        <v>3.46</v>
      </c>
      <c r="J151">
        <v>0.5</v>
      </c>
      <c r="K151">
        <v>11</v>
      </c>
      <c r="L151">
        <v>5</v>
      </c>
      <c r="N151">
        <f>STANDARDIZE(A151,Without_Outliers!$O$6,Without_Outliers!$O$9)</f>
        <v>-0.8459031667435597</v>
      </c>
      <c r="O151">
        <f>STANDARDIZE(B151,Without_Outliers!$P$6,Without_Outliers!$P$9)</f>
        <v>-1.6431158933946727E-2</v>
      </c>
      <c r="P151">
        <f>STANDARDIZE(C151,Without_Outliers!$Q$6,Without_Outliers!$Q$9)</f>
        <v>2.5492423211169618E-3</v>
      </c>
      <c r="Q151">
        <f>STANDARDIZE(D151,Without_Outliers!$R$6,Without_Outliers!$R$9)</f>
        <v>0.89301433227961335</v>
      </c>
      <c r="R151">
        <f>STANDARDIZE(E151,Without_Outliers!$S$6,Without_Outliers!$S$9)</f>
        <v>0.17378242393913976</v>
      </c>
      <c r="S151">
        <f>STANDARDIZE(F151,Without_Outliers!$T$6,Without_Outliers!$T$9)</f>
        <v>-0.55626491035539616</v>
      </c>
      <c r="T151">
        <f>STANDARDIZE(G151,Without_Outliers!$U$6,Without_Outliers!$U$9)</f>
        <v>-0.1959624480140468</v>
      </c>
      <c r="U151">
        <f>STANDARDIZE(H151,Without_Outliers!$V$6,Without_Outliers!$V$9)</f>
        <v>0.19611523266784675</v>
      </c>
      <c r="V151">
        <f>STANDARDIZE(I151,Without_Outliers!$W$6,Without_Outliers!$W$9)</f>
        <v>0.99988518557524519</v>
      </c>
      <c r="W151">
        <f>STANDARDIZE(J151,Without_Outliers!$X$6,Without_Outliers!$X$9)</f>
        <v>-1.1392111333346686</v>
      </c>
      <c r="X151">
        <f>STANDARDIZE(K151,Without_Outliers!$Y$6,Without_Outliers!$Y$9)</f>
        <v>0.60012352521354595</v>
      </c>
      <c r="Y151">
        <f>STANDARDIZE(L151,Without_Outliers!$Z$6,Without_Outliers!$Z$9)</f>
        <v>-0.82021129619788569</v>
      </c>
    </row>
    <row r="152" spans="1:25" x14ac:dyDescent="0.45">
      <c r="A152">
        <v>5.2</v>
      </c>
      <c r="B152">
        <v>0.48</v>
      </c>
      <c r="C152">
        <v>0.04</v>
      </c>
      <c r="D152">
        <v>1.6</v>
      </c>
      <c r="E152">
        <v>5.3999999999999999E-2</v>
      </c>
      <c r="F152">
        <v>19</v>
      </c>
      <c r="G152">
        <v>106</v>
      </c>
      <c r="H152">
        <v>0.99270000000000003</v>
      </c>
      <c r="I152">
        <v>3.54</v>
      </c>
      <c r="J152">
        <v>0.62</v>
      </c>
      <c r="K152">
        <v>12.2</v>
      </c>
      <c r="L152">
        <v>7</v>
      </c>
      <c r="N152">
        <f>STANDARDIZE(A152,Without_Outliers!$O$6,Without_Outliers!$O$9)</f>
        <v>-1.9881331207893449</v>
      </c>
      <c r="O152">
        <f>STANDARDIZE(B152,Without_Outliers!$P$6,Without_Outliers!$P$9)</f>
        <v>-0.25629699767241076</v>
      </c>
      <c r="P152">
        <f>STANDARDIZE(C152,Without_Outliers!$Q$6,Without_Outliers!$Q$9)</f>
        <v>-1.1473183721472204</v>
      </c>
      <c r="Q152">
        <f>STANDARDIZE(D152,Without_Outliers!$R$6,Without_Outliers!$R$9)</f>
        <v>-1.3109300760514024</v>
      </c>
      <c r="R152">
        <f>STANDARDIZE(E152,Without_Outliers!$S$6,Without_Outliers!$S$9)</f>
        <v>-1.627253069431535</v>
      </c>
      <c r="S152">
        <f>STANDARDIZE(F152,Without_Outliers!$T$6,Without_Outliers!$T$9)</f>
        <v>0.46240138196505409</v>
      </c>
      <c r="T152">
        <f>STANDARDIZE(G152,Without_Outliers!$U$6,Without_Outliers!$U$9)</f>
        <v>2.4005308634538745</v>
      </c>
      <c r="U152">
        <f>STANDARDIZE(H152,Without_Outliers!$V$6,Without_Outliers!$V$9)</f>
        <v>-2.3327670802675864</v>
      </c>
      <c r="V152">
        <f>STANDARDIZE(I152,Without_Outliers!$W$6,Without_Outliers!$W$9)</f>
        <v>1.5856965942003896</v>
      </c>
      <c r="W152">
        <f>STANDARDIZE(J152,Without_Outliers!$X$6,Without_Outliers!$X$9)</f>
        <v>-9.4877987097520072E-2</v>
      </c>
      <c r="X152">
        <f>STANDARDIZE(K152,Without_Outliers!$Y$6,Without_Outliers!$Y$9)</f>
        <v>1.7963098074661341</v>
      </c>
      <c r="Y152">
        <f>STANDARDIZE(L152,Without_Outliers!$Z$6,Without_Outliers!$Z$9)</f>
        <v>1.7540287232237883</v>
      </c>
    </row>
    <row r="153" spans="1:25" x14ac:dyDescent="0.45">
      <c r="A153">
        <v>8</v>
      </c>
      <c r="B153">
        <v>0.38</v>
      </c>
      <c r="C153">
        <v>0.06</v>
      </c>
      <c r="D153">
        <v>1.8</v>
      </c>
      <c r="E153">
        <v>7.8E-2</v>
      </c>
      <c r="F153">
        <v>12</v>
      </c>
      <c r="G153">
        <v>49</v>
      </c>
      <c r="H153">
        <v>0.99624999999999997</v>
      </c>
      <c r="I153">
        <v>3.37</v>
      </c>
      <c r="J153">
        <v>0.52</v>
      </c>
      <c r="K153">
        <v>9.9</v>
      </c>
      <c r="L153">
        <v>6</v>
      </c>
      <c r="N153">
        <f>STANDARDIZE(A153,Without_Outliers!$O$6,Without_Outliers!$O$9)</f>
        <v>-0.10681319647864009</v>
      </c>
      <c r="O153">
        <f>STANDARDIZE(B153,Without_Outliers!$P$6,Without_Outliers!$P$9)</f>
        <v>-0.85596159451857012</v>
      </c>
      <c r="P153">
        <f>STANDARDIZE(C153,Without_Outliers!$Q$6,Without_Outliers!$Q$9)</f>
        <v>-1.0378071707692837</v>
      </c>
      <c r="Q153">
        <f>STANDARDIZE(D153,Without_Outliers!$R$6,Without_Outliers!$R$9)</f>
        <v>-0.87014119438519943</v>
      </c>
      <c r="R153">
        <f>STANDARDIZE(E153,Without_Outliers!$S$6,Without_Outliers!$S$9)</f>
        <v>-2.6332630879824268E-2</v>
      </c>
      <c r="S153">
        <f>STANDARDIZE(F153,Without_Outliers!$T$6,Without_Outliers!$T$9)</f>
        <v>-0.32989462317307389</v>
      </c>
      <c r="T153">
        <f>STANDARDIZE(G153,Without_Outliers!$U$6,Without_Outliers!$U$9)</f>
        <v>0.25560160615428734</v>
      </c>
      <c r="U153">
        <f>STANDARDIZE(H153,Without_Outliers!$V$6,Without_Outliers!$V$9)</f>
        <v>-0.16950630655176244</v>
      </c>
      <c r="V153">
        <f>STANDARDIZE(I153,Without_Outliers!$W$6,Without_Outliers!$W$9)</f>
        <v>0.34084735087195944</v>
      </c>
      <c r="W153">
        <f>STANDARDIZE(J153,Without_Outliers!$X$6,Without_Outliers!$X$9)</f>
        <v>-0.96515560896181041</v>
      </c>
      <c r="X153">
        <f>STANDARDIZE(K153,Without_Outliers!$Y$6,Without_Outliers!$Y$9)</f>
        <v>-0.49638056685132675</v>
      </c>
      <c r="Y153">
        <f>STANDARDIZE(L153,Without_Outliers!$Z$6,Without_Outliers!$Z$9)</f>
        <v>0.46690871351295138</v>
      </c>
    </row>
    <row r="154" spans="1:25" x14ac:dyDescent="0.45">
      <c r="A154">
        <v>8.5</v>
      </c>
      <c r="B154">
        <v>0.37</v>
      </c>
      <c r="C154">
        <v>0.2</v>
      </c>
      <c r="D154">
        <v>2.8</v>
      </c>
      <c r="E154">
        <v>0.09</v>
      </c>
      <c r="F154">
        <v>18</v>
      </c>
      <c r="G154">
        <v>58</v>
      </c>
      <c r="H154">
        <v>0.998</v>
      </c>
      <c r="I154">
        <v>3.34</v>
      </c>
      <c r="J154">
        <v>0.7</v>
      </c>
      <c r="K154">
        <v>9.6</v>
      </c>
      <c r="L154">
        <v>6</v>
      </c>
      <c r="N154">
        <f>STANDARDIZE(A154,Without_Outliers!$O$6,Without_Outliers!$O$9)</f>
        <v>0.22913679000541437</v>
      </c>
      <c r="O154">
        <f>STANDARDIZE(B154,Without_Outliers!$P$6,Without_Outliers!$P$9)</f>
        <v>-0.91592805420318613</v>
      </c>
      <c r="P154">
        <f>STANDARDIZE(C154,Without_Outliers!$Q$6,Without_Outliers!$Q$9)</f>
        <v>-0.27122876112372524</v>
      </c>
      <c r="Q154">
        <f>STANDARDIZE(D154,Without_Outliers!$R$6,Without_Outliers!$R$9)</f>
        <v>1.333803213945816</v>
      </c>
      <c r="R154">
        <f>STANDARDIZE(E154,Without_Outliers!$S$6,Without_Outliers!$S$9)</f>
        <v>0.77412758839603091</v>
      </c>
      <c r="S154">
        <f>STANDARDIZE(F154,Without_Outliers!$T$6,Without_Outliers!$T$9)</f>
        <v>0.34921623837389293</v>
      </c>
      <c r="T154">
        <f>STANDARDIZE(G154,Without_Outliers!$U$6,Without_Outliers!$U$9)</f>
        <v>0.59427464678053799</v>
      </c>
      <c r="U154">
        <f>STANDARDIZE(H154,Without_Outliers!$V$6,Without_Outliers!$V$9)</f>
        <v>0.89688984950536899</v>
      </c>
      <c r="V154">
        <f>STANDARDIZE(I154,Without_Outliers!$W$6,Without_Outliers!$W$9)</f>
        <v>0.12116807263752871</v>
      </c>
      <c r="W154">
        <f>STANDARDIZE(J154,Without_Outliers!$X$6,Without_Outliers!$X$9)</f>
        <v>0.601344110393912</v>
      </c>
      <c r="X154">
        <f>STANDARDIZE(K154,Without_Outliers!$Y$6,Without_Outliers!$Y$9)</f>
        <v>-0.79542713741447468</v>
      </c>
      <c r="Y154">
        <f>STANDARDIZE(L154,Without_Outliers!$Z$6,Without_Outliers!$Z$9)</f>
        <v>0.46690871351295138</v>
      </c>
    </row>
    <row r="155" spans="1:25" x14ac:dyDescent="0.45">
      <c r="A155">
        <v>8.1999999999999993</v>
      </c>
      <c r="B155">
        <v>1</v>
      </c>
      <c r="C155">
        <v>0.09</v>
      </c>
      <c r="D155">
        <v>2.2999999999999998</v>
      </c>
      <c r="E155">
        <v>6.5000000000000002E-2</v>
      </c>
      <c r="F155">
        <v>7</v>
      </c>
      <c r="G155">
        <v>37</v>
      </c>
      <c r="H155">
        <v>0.99685000000000001</v>
      </c>
      <c r="I155">
        <v>3.32</v>
      </c>
      <c r="J155">
        <v>0.55000000000000004</v>
      </c>
      <c r="K155">
        <v>9</v>
      </c>
      <c r="L155">
        <v>6</v>
      </c>
      <c r="N155">
        <f>STANDARDIZE(A155,Without_Outliers!$O$6,Without_Outliers!$O$9)</f>
        <v>2.7566798114981212E-2</v>
      </c>
      <c r="O155">
        <f>STANDARDIZE(B155,Without_Outliers!$P$6,Without_Outliers!$P$9)</f>
        <v>2.8619589059276187</v>
      </c>
      <c r="P155">
        <f>STANDARDIZE(C155,Without_Outliers!$Q$6,Without_Outliers!$Q$9)</f>
        <v>-0.87354036870237828</v>
      </c>
      <c r="Q155">
        <f>STANDARDIZE(D155,Without_Outliers!$R$6,Without_Outliers!$R$9)</f>
        <v>0.23183100978030804</v>
      </c>
      <c r="R155">
        <f>STANDARDIZE(E155,Without_Outliers!$S$6,Without_Outliers!$S$9)</f>
        <v>-0.89349786842866752</v>
      </c>
      <c r="S155">
        <f>STANDARDIZE(F155,Without_Outliers!$T$6,Without_Outliers!$T$9)</f>
        <v>-0.89582034112887954</v>
      </c>
      <c r="T155">
        <f>STANDARDIZE(G155,Without_Outliers!$U$6,Without_Outliers!$U$9)</f>
        <v>-0.1959624480140468</v>
      </c>
      <c r="U155">
        <f>STANDARDIZE(H155,Without_Outliers!$V$6,Without_Outliers!$V$9)</f>
        <v>0.19611523266784675</v>
      </c>
      <c r="V155">
        <f>STANDARDIZE(I155,Without_Outliers!$W$6,Without_Outliers!$W$9)</f>
        <v>-2.528477951875736E-2</v>
      </c>
      <c r="W155">
        <f>STANDARDIZE(J155,Without_Outliers!$X$6,Without_Outliers!$X$9)</f>
        <v>-0.70407232240252304</v>
      </c>
      <c r="X155">
        <f>STANDARDIZE(K155,Without_Outliers!$Y$6,Without_Outliers!$Y$9)</f>
        <v>-1.3935202785407688</v>
      </c>
      <c r="Y155">
        <f>STANDARDIZE(L155,Without_Outliers!$Z$6,Without_Outliers!$Z$9)</f>
        <v>0.46690871351295138</v>
      </c>
    </row>
    <row r="156" spans="1:25" x14ac:dyDescent="0.45">
      <c r="A156">
        <v>7.2</v>
      </c>
      <c r="B156">
        <v>0.63</v>
      </c>
      <c r="C156">
        <v>0</v>
      </c>
      <c r="D156">
        <v>1.9</v>
      </c>
      <c r="E156">
        <v>9.6999999999999906E-2</v>
      </c>
      <c r="F156">
        <v>14</v>
      </c>
      <c r="G156">
        <v>38</v>
      </c>
      <c r="H156">
        <v>0.99675000000000002</v>
      </c>
      <c r="I156">
        <v>3.37</v>
      </c>
      <c r="J156">
        <v>0.57999999999999996</v>
      </c>
      <c r="K156">
        <v>9</v>
      </c>
      <c r="L156">
        <v>6</v>
      </c>
      <c r="N156">
        <f>STANDARDIZE(A156,Without_Outliers!$O$6,Without_Outliers!$O$9)</f>
        <v>-0.64433317485312713</v>
      </c>
      <c r="O156">
        <f>STANDARDIZE(B156,Without_Outliers!$P$6,Without_Outliers!$P$9)</f>
        <v>0.64319989759682861</v>
      </c>
      <c r="P156">
        <f>STANDARDIZE(C156,Without_Outliers!$Q$6,Without_Outliers!$Q$9)</f>
        <v>-1.3663407749030942</v>
      </c>
      <c r="Q156">
        <f>STANDARDIZE(D156,Without_Outliers!$R$6,Without_Outliers!$R$9)</f>
        <v>-0.6497467535520981</v>
      </c>
      <c r="R156">
        <f>STANDARDIZE(E156,Without_Outliers!$S$6,Without_Outliers!$S$9)</f>
        <v>1.2410627163069405</v>
      </c>
      <c r="S156">
        <f>STANDARDIZE(F156,Without_Outliers!$T$6,Without_Outliers!$T$9)</f>
        <v>-0.1035243359907516</v>
      </c>
      <c r="T156">
        <f>STANDARDIZE(G156,Without_Outliers!$U$6,Without_Outliers!$U$9)</f>
        <v>-0.15833211016668564</v>
      </c>
      <c r="U156">
        <f>STANDARDIZE(H156,Without_Outliers!$V$6,Without_Outliers!$V$9)</f>
        <v>0.13517830946458981</v>
      </c>
      <c r="V156">
        <f>STANDARDIZE(I156,Without_Outliers!$W$6,Without_Outliers!$W$9)</f>
        <v>0.34084735087195944</v>
      </c>
      <c r="W156">
        <f>STANDARDIZE(J156,Without_Outliers!$X$6,Without_Outliers!$X$9)</f>
        <v>-0.44298903584323657</v>
      </c>
      <c r="X156">
        <f>STANDARDIZE(K156,Without_Outliers!$Y$6,Without_Outliers!$Y$9)</f>
        <v>-1.3935202785407688</v>
      </c>
      <c r="Y156">
        <f>STANDARDIZE(L156,Without_Outliers!$Z$6,Without_Outliers!$Z$9)</f>
        <v>0.46690871351295138</v>
      </c>
    </row>
    <row r="157" spans="1:25" x14ac:dyDescent="0.45">
      <c r="A157">
        <v>7.2</v>
      </c>
      <c r="B157">
        <v>0.64500000000000002</v>
      </c>
      <c r="C157">
        <v>0</v>
      </c>
      <c r="D157">
        <v>1.9</v>
      </c>
      <c r="E157">
        <v>9.6999999999999906E-2</v>
      </c>
      <c r="F157">
        <v>15</v>
      </c>
      <c r="G157">
        <v>39</v>
      </c>
      <c r="H157">
        <v>0.99675000000000002</v>
      </c>
      <c r="I157">
        <v>3.37</v>
      </c>
      <c r="J157">
        <v>0.57999999999999996</v>
      </c>
      <c r="K157">
        <v>9.1999999999999993</v>
      </c>
      <c r="L157">
        <v>6</v>
      </c>
      <c r="N157">
        <f>STANDARDIZE(A157,Without_Outliers!$O$6,Without_Outliers!$O$9)</f>
        <v>-0.64433317485312713</v>
      </c>
      <c r="O157">
        <f>STANDARDIZE(B157,Without_Outliers!$P$6,Without_Outliers!$P$9)</f>
        <v>0.73314958712375267</v>
      </c>
      <c r="P157">
        <f>STANDARDIZE(C157,Without_Outliers!$Q$6,Without_Outliers!$Q$9)</f>
        <v>-1.3663407749030942</v>
      </c>
      <c r="Q157">
        <f>STANDARDIZE(D157,Without_Outliers!$R$6,Without_Outliers!$R$9)</f>
        <v>-0.6497467535520981</v>
      </c>
      <c r="R157">
        <f>STANDARDIZE(E157,Without_Outliers!$S$6,Without_Outliers!$S$9)</f>
        <v>1.2410627163069405</v>
      </c>
      <c r="S157">
        <f>STANDARDIZE(F157,Without_Outliers!$T$6,Without_Outliers!$T$9)</f>
        <v>9.6608076004095402E-3</v>
      </c>
      <c r="T157">
        <f>STANDARDIZE(G157,Without_Outliers!$U$6,Without_Outliers!$U$9)</f>
        <v>-0.12070177231932444</v>
      </c>
      <c r="U157">
        <f>STANDARDIZE(H157,Without_Outliers!$V$6,Without_Outliers!$V$9)</f>
        <v>0.13517830946458981</v>
      </c>
      <c r="V157">
        <f>STANDARDIZE(I157,Without_Outliers!$W$6,Without_Outliers!$W$9)</f>
        <v>0.34084735087195944</v>
      </c>
      <c r="W157">
        <f>STANDARDIZE(J157,Without_Outliers!$X$6,Without_Outliers!$X$9)</f>
        <v>-0.44298903584323657</v>
      </c>
      <c r="X157">
        <f>STANDARDIZE(K157,Without_Outliers!$Y$6,Without_Outliers!$Y$9)</f>
        <v>-1.194155898165338</v>
      </c>
      <c r="Y157">
        <f>STANDARDIZE(L157,Without_Outliers!$Z$6,Without_Outliers!$Z$9)</f>
        <v>0.46690871351295138</v>
      </c>
    </row>
    <row r="158" spans="1:25" x14ac:dyDescent="0.45">
      <c r="A158">
        <v>12</v>
      </c>
      <c r="B158">
        <v>0.38</v>
      </c>
      <c r="C158">
        <v>0.56000000000000005</v>
      </c>
      <c r="D158">
        <v>2.1</v>
      </c>
      <c r="E158">
        <v>9.2999999999999999E-2</v>
      </c>
      <c r="F158">
        <v>6</v>
      </c>
      <c r="G158">
        <v>24</v>
      </c>
      <c r="H158">
        <v>0.99924999999999997</v>
      </c>
      <c r="I158">
        <v>3.14</v>
      </c>
      <c r="J158">
        <v>0.71</v>
      </c>
      <c r="K158">
        <v>10.9</v>
      </c>
      <c r="L158">
        <v>6</v>
      </c>
      <c r="N158">
        <f>STANDARDIZE(A158,Without_Outliers!$O$6,Without_Outliers!$O$9)</f>
        <v>2.5807866953937957</v>
      </c>
      <c r="O158">
        <f>STANDARDIZE(B158,Without_Outliers!$P$6,Without_Outliers!$P$9)</f>
        <v>-0.85596159451857012</v>
      </c>
      <c r="P158">
        <f>STANDARDIZE(C158,Without_Outliers!$Q$6,Without_Outliers!$Q$9)</f>
        <v>1.6999728636791394</v>
      </c>
      <c r="Q158">
        <f>STANDARDIZE(D158,Without_Outliers!$R$6,Without_Outliers!$R$9)</f>
        <v>-0.20895787188589454</v>
      </c>
      <c r="R158">
        <f>STANDARDIZE(E158,Without_Outliers!$S$6,Without_Outliers!$S$9)</f>
        <v>0.97424264321499499</v>
      </c>
      <c r="S158">
        <f>STANDARDIZE(F158,Without_Outliers!$T$6,Without_Outliers!$T$9)</f>
        <v>-1.0090054847200407</v>
      </c>
      <c r="T158">
        <f>STANDARDIZE(G158,Without_Outliers!$U$6,Without_Outliers!$U$9)</f>
        <v>-0.68515684002974209</v>
      </c>
      <c r="U158">
        <f>STANDARDIZE(H158,Without_Outliers!$V$6,Without_Outliers!$V$9)</f>
        <v>1.6586013895461482</v>
      </c>
      <c r="V158">
        <f>STANDARDIZE(I158,Without_Outliers!$W$6,Without_Outliers!$W$9)</f>
        <v>-1.3433604489253288</v>
      </c>
      <c r="W158">
        <f>STANDARDIZE(J158,Without_Outliers!$X$6,Without_Outliers!$X$9)</f>
        <v>0.68837187258034116</v>
      </c>
      <c r="X158">
        <f>STANDARDIZE(K158,Without_Outliers!$Y$6,Without_Outliers!$Y$9)</f>
        <v>0.50044133502583066</v>
      </c>
      <c r="Y158">
        <f>STANDARDIZE(L158,Without_Outliers!$Z$6,Without_Outliers!$Z$9)</f>
        <v>0.46690871351295138</v>
      </c>
    </row>
    <row r="159" spans="1:25" x14ac:dyDescent="0.45">
      <c r="A159">
        <v>7.7</v>
      </c>
      <c r="B159">
        <v>0.57999999999999996</v>
      </c>
      <c r="C159">
        <v>0.1</v>
      </c>
      <c r="D159">
        <v>1.8</v>
      </c>
      <c r="E159">
        <v>0.10199999999999999</v>
      </c>
      <c r="F159">
        <v>28</v>
      </c>
      <c r="G159">
        <v>109</v>
      </c>
      <c r="H159">
        <v>0.99565000000000003</v>
      </c>
      <c r="I159">
        <v>3.08</v>
      </c>
      <c r="J159">
        <v>0.49</v>
      </c>
      <c r="K159">
        <v>9.8000000000000007</v>
      </c>
      <c r="L159">
        <v>6</v>
      </c>
      <c r="N159">
        <f>STANDARDIZE(A159,Without_Outliers!$O$6,Without_Outliers!$O$9)</f>
        <v>-0.30838318836907264</v>
      </c>
      <c r="O159">
        <f>STANDARDIZE(B159,Without_Outliers!$P$6,Without_Outliers!$P$9)</f>
        <v>0.34336759917374865</v>
      </c>
      <c r="P159">
        <f>STANDARDIZE(C159,Without_Outliers!$Q$6,Without_Outliers!$Q$9)</f>
        <v>-0.81878476801340982</v>
      </c>
      <c r="Q159">
        <f>STANDARDIZE(D159,Without_Outliers!$R$6,Without_Outliers!$R$9)</f>
        <v>-0.87014119438519943</v>
      </c>
      <c r="R159">
        <f>STANDARDIZE(E159,Without_Outliers!$S$6,Without_Outliers!$S$9)</f>
        <v>1.574587807671886</v>
      </c>
      <c r="S159">
        <f>STANDARDIZE(F159,Without_Outliers!$T$6,Without_Outliers!$T$9)</f>
        <v>1.4810676742855042</v>
      </c>
      <c r="T159">
        <f>STANDARDIZE(G159,Without_Outliers!$U$6,Without_Outliers!$U$9)</f>
        <v>2.5134218769959578</v>
      </c>
      <c r="U159">
        <f>STANDARDIZE(H159,Without_Outliers!$V$6,Without_Outliers!$V$9)</f>
        <v>-0.53512784577130401</v>
      </c>
      <c r="V159">
        <f>STANDARDIZE(I159,Without_Outliers!$W$6,Without_Outliers!$W$9)</f>
        <v>-1.782719005394187</v>
      </c>
      <c r="W159">
        <f>STANDARDIZE(J159,Without_Outliers!$X$6,Without_Outliers!$X$9)</f>
        <v>-1.2262388955210979</v>
      </c>
      <c r="X159">
        <f>STANDARDIZE(K159,Without_Outliers!$Y$6,Without_Outliers!$Y$9)</f>
        <v>-0.5960627570390421</v>
      </c>
      <c r="Y159">
        <f>STANDARDIZE(L159,Without_Outliers!$Z$6,Without_Outliers!$Z$9)</f>
        <v>0.46690871351295138</v>
      </c>
    </row>
    <row r="160" spans="1:25" x14ac:dyDescent="0.45">
      <c r="A160">
        <v>7.3</v>
      </c>
      <c r="B160">
        <v>0.66</v>
      </c>
      <c r="C160">
        <v>0</v>
      </c>
      <c r="D160">
        <v>2</v>
      </c>
      <c r="E160">
        <v>8.4000000000000005E-2</v>
      </c>
      <c r="F160">
        <v>6</v>
      </c>
      <c r="G160">
        <v>23</v>
      </c>
      <c r="H160">
        <v>0.99829999999999997</v>
      </c>
      <c r="I160">
        <v>3.61</v>
      </c>
      <c r="J160">
        <v>0.96</v>
      </c>
      <c r="K160">
        <v>9.9</v>
      </c>
      <c r="L160">
        <v>6</v>
      </c>
      <c r="N160">
        <f>STANDARDIZE(A160,Without_Outliers!$O$6,Without_Outliers!$O$9)</f>
        <v>-0.57714317755631639</v>
      </c>
      <c r="O160">
        <f>STANDARDIZE(B160,Without_Outliers!$P$6,Without_Outliers!$P$9)</f>
        <v>0.82309927665067661</v>
      </c>
      <c r="P160">
        <f>STANDARDIZE(C160,Without_Outliers!$Q$6,Without_Outliers!$Q$9)</f>
        <v>-1.3663407749030942</v>
      </c>
      <c r="Q160">
        <f>STANDARDIZE(D160,Without_Outliers!$R$6,Without_Outliers!$R$9)</f>
        <v>-0.42935231271899632</v>
      </c>
      <c r="R160">
        <f>STANDARDIZE(E160,Without_Outliers!$S$6,Without_Outliers!$S$9)</f>
        <v>0.37389747875810381</v>
      </c>
      <c r="S160">
        <f>STANDARDIZE(F160,Without_Outliers!$T$6,Without_Outliers!$T$9)</f>
        <v>-1.0090054847200407</v>
      </c>
      <c r="T160">
        <f>STANDARDIZE(G160,Without_Outliers!$U$6,Without_Outliers!$U$9)</f>
        <v>-0.72278717787710334</v>
      </c>
      <c r="U160">
        <f>STANDARDIZE(H160,Without_Outliers!$V$6,Without_Outliers!$V$9)</f>
        <v>1.0797006191151397</v>
      </c>
      <c r="V160">
        <f>STANDARDIZE(I160,Without_Outliers!$W$6,Without_Outliers!$W$9)</f>
        <v>2.098281576747389</v>
      </c>
      <c r="W160">
        <f>STANDARDIZE(J160,Without_Outliers!$X$6,Without_Outliers!$X$9)</f>
        <v>2.8640659272410676</v>
      </c>
      <c r="X160">
        <f>STANDARDIZE(K160,Without_Outliers!$Y$6,Without_Outliers!$Y$9)</f>
        <v>-0.49638056685132675</v>
      </c>
      <c r="Y160">
        <f>STANDARDIZE(L160,Without_Outliers!$Z$6,Without_Outliers!$Z$9)</f>
        <v>0.46690871351295138</v>
      </c>
    </row>
    <row r="161" spans="1:25" x14ac:dyDescent="0.45">
      <c r="A161">
        <v>7.1</v>
      </c>
      <c r="B161">
        <v>0.68</v>
      </c>
      <c r="C161">
        <v>7.0000000000000007E-2</v>
      </c>
      <c r="D161">
        <v>1.9</v>
      </c>
      <c r="E161">
        <v>7.4999999999999997E-2</v>
      </c>
      <c r="F161">
        <v>16</v>
      </c>
      <c r="G161">
        <v>51</v>
      </c>
      <c r="H161">
        <v>0.99685000000000001</v>
      </c>
      <c r="I161">
        <v>3.38</v>
      </c>
      <c r="J161">
        <v>0.52</v>
      </c>
      <c r="K161">
        <v>9.5</v>
      </c>
      <c r="L161">
        <v>5</v>
      </c>
      <c r="N161">
        <f>STANDARDIZE(A161,Without_Outliers!$O$6,Without_Outliers!$O$9)</f>
        <v>-0.71152317214993832</v>
      </c>
      <c r="O161">
        <f>STANDARDIZE(B161,Without_Outliers!$P$6,Without_Outliers!$P$9)</f>
        <v>0.94303219601990862</v>
      </c>
      <c r="P161">
        <f>STANDARDIZE(C161,Without_Outliers!$Q$6,Without_Outliers!$Q$9)</f>
        <v>-0.98305157008031518</v>
      </c>
      <c r="Q161">
        <f>STANDARDIZE(D161,Without_Outliers!$R$6,Without_Outliers!$R$9)</f>
        <v>-0.6497467535520981</v>
      </c>
      <c r="R161">
        <f>STANDARDIZE(E161,Without_Outliers!$S$6,Without_Outliers!$S$9)</f>
        <v>-0.22644768569878829</v>
      </c>
      <c r="S161">
        <f>STANDARDIZE(F161,Without_Outliers!$T$6,Without_Outliers!$T$9)</f>
        <v>0.12284595119157067</v>
      </c>
      <c r="T161">
        <f>STANDARDIZE(G161,Without_Outliers!$U$6,Without_Outliers!$U$9)</f>
        <v>0.33086228184900968</v>
      </c>
      <c r="U161">
        <f>STANDARDIZE(H161,Without_Outliers!$V$6,Without_Outliers!$V$9)</f>
        <v>0.19611523266784675</v>
      </c>
      <c r="V161">
        <f>STANDARDIZE(I161,Without_Outliers!$W$6,Without_Outliers!$W$9)</f>
        <v>0.41407377695010089</v>
      </c>
      <c r="W161">
        <f>STANDARDIZE(J161,Without_Outliers!$X$6,Without_Outliers!$X$9)</f>
        <v>-0.96515560896181041</v>
      </c>
      <c r="X161">
        <f>STANDARDIZE(K161,Without_Outliers!$Y$6,Without_Outliers!$Y$9)</f>
        <v>-0.89510932760218997</v>
      </c>
      <c r="Y161">
        <f>STANDARDIZE(L161,Without_Outliers!$Z$6,Without_Outliers!$Z$9)</f>
        <v>-0.82021129619788569</v>
      </c>
    </row>
    <row r="162" spans="1:25" x14ac:dyDescent="0.45">
      <c r="A162">
        <v>8.1999999999999993</v>
      </c>
      <c r="B162">
        <v>0.6</v>
      </c>
      <c r="C162">
        <v>0.17</v>
      </c>
      <c r="D162">
        <v>2.2999999999999998</v>
      </c>
      <c r="E162">
        <v>7.1999999999999995E-2</v>
      </c>
      <c r="F162">
        <v>11</v>
      </c>
      <c r="G162">
        <v>73</v>
      </c>
      <c r="H162">
        <v>0.99629999999999996</v>
      </c>
      <c r="I162">
        <v>3.2</v>
      </c>
      <c r="J162">
        <v>0.45</v>
      </c>
      <c r="K162">
        <v>9.3000000000000007</v>
      </c>
      <c r="L162">
        <v>5</v>
      </c>
      <c r="N162">
        <f>STANDARDIZE(A162,Without_Outliers!$O$6,Without_Outliers!$O$9)</f>
        <v>2.7566798114981212E-2</v>
      </c>
      <c r="O162">
        <f>STANDARDIZE(B162,Without_Outliers!$P$6,Without_Outliers!$P$9)</f>
        <v>0.46330051854298065</v>
      </c>
      <c r="P162">
        <f>STANDARDIZE(C162,Without_Outliers!$Q$6,Without_Outliers!$Q$9)</f>
        <v>-0.4354955631906306</v>
      </c>
      <c r="Q162">
        <f>STANDARDIZE(D162,Without_Outliers!$R$6,Without_Outliers!$R$9)</f>
        <v>0.23183100978030804</v>
      </c>
      <c r="R162">
        <f>STANDARDIZE(E162,Without_Outliers!$S$6,Without_Outliers!$S$9)</f>
        <v>-0.42656274051775234</v>
      </c>
      <c r="S162">
        <f>STANDARDIZE(F162,Without_Outliers!$T$6,Without_Outliers!$T$9)</f>
        <v>-0.44307976676423499</v>
      </c>
      <c r="T162">
        <f>STANDARDIZE(G162,Without_Outliers!$U$6,Without_Outliers!$U$9)</f>
        <v>1.1587297144909556</v>
      </c>
      <c r="U162">
        <f>STANDARDIZE(H162,Without_Outliers!$V$6,Without_Outliers!$V$9)</f>
        <v>-0.13903784495013399</v>
      </c>
      <c r="V162">
        <f>STANDARDIZE(I162,Without_Outliers!$W$6,Without_Outliers!$W$9)</f>
        <v>-0.90400189245647056</v>
      </c>
      <c r="W162">
        <f>STANDARDIZE(J162,Without_Outliers!$X$6,Without_Outliers!$X$9)</f>
        <v>-1.5743499442668138</v>
      </c>
      <c r="X162">
        <f>STANDARDIZE(K162,Without_Outliers!$Y$6,Without_Outliers!$Y$9)</f>
        <v>-1.0944737079776208</v>
      </c>
      <c r="Y162">
        <f>STANDARDIZE(L162,Without_Outliers!$Z$6,Without_Outliers!$Z$9)</f>
        <v>-0.82021129619788569</v>
      </c>
    </row>
    <row r="163" spans="1:25" x14ac:dyDescent="0.45">
      <c r="A163">
        <v>7.7</v>
      </c>
      <c r="B163">
        <v>0.53</v>
      </c>
      <c r="C163">
        <v>0.06</v>
      </c>
      <c r="D163">
        <v>1.7</v>
      </c>
      <c r="E163">
        <v>7.3999999999999996E-2</v>
      </c>
      <c r="F163">
        <v>9</v>
      </c>
      <c r="G163">
        <v>39</v>
      </c>
      <c r="H163">
        <v>0.99614999999999998</v>
      </c>
      <c r="I163">
        <v>3.35</v>
      </c>
      <c r="J163">
        <v>0.48</v>
      </c>
      <c r="K163">
        <v>9.8000000000000007</v>
      </c>
      <c r="L163">
        <v>6</v>
      </c>
      <c r="N163">
        <f>STANDARDIZE(A163,Without_Outliers!$O$6,Without_Outliers!$O$9)</f>
        <v>-0.30838318836907264</v>
      </c>
      <c r="O163">
        <f>STANDARDIZE(B163,Without_Outliers!$P$6,Without_Outliers!$P$9)</f>
        <v>4.3535300750669276E-2</v>
      </c>
      <c r="P163">
        <f>STANDARDIZE(C163,Without_Outliers!$Q$6,Without_Outliers!$Q$9)</f>
        <v>-1.0378071707692837</v>
      </c>
      <c r="Q163">
        <f>STANDARDIZE(D163,Without_Outliers!$R$6,Without_Outliers!$R$9)</f>
        <v>-1.0905356352183011</v>
      </c>
      <c r="R163">
        <f>STANDARDIZE(E163,Without_Outliers!$S$6,Without_Outliers!$S$9)</f>
        <v>-0.29315270397177629</v>
      </c>
      <c r="S163">
        <f>STANDARDIZE(F163,Without_Outliers!$T$6,Without_Outliers!$T$9)</f>
        <v>-0.66945005394655732</v>
      </c>
      <c r="T163">
        <f>STANDARDIZE(G163,Without_Outliers!$U$6,Without_Outliers!$U$9)</f>
        <v>-0.12070177231932444</v>
      </c>
      <c r="U163">
        <f>STANDARDIZE(H163,Without_Outliers!$V$6,Without_Outliers!$V$9)</f>
        <v>-0.23044322975501938</v>
      </c>
      <c r="V163">
        <f>STANDARDIZE(I163,Without_Outliers!$W$6,Without_Outliers!$W$9)</f>
        <v>0.19439449871567338</v>
      </c>
      <c r="W163">
        <f>STANDARDIZE(J163,Without_Outliers!$X$6,Without_Outliers!$X$9)</f>
        <v>-1.3132666577075269</v>
      </c>
      <c r="X163">
        <f>STANDARDIZE(K163,Without_Outliers!$Y$6,Without_Outliers!$Y$9)</f>
        <v>-0.5960627570390421</v>
      </c>
      <c r="Y163">
        <f>STANDARDIZE(L163,Without_Outliers!$Z$6,Without_Outliers!$Z$9)</f>
        <v>0.46690871351295138</v>
      </c>
    </row>
    <row r="164" spans="1:25" x14ac:dyDescent="0.45">
      <c r="A164">
        <v>10.8</v>
      </c>
      <c r="B164">
        <v>0.32</v>
      </c>
      <c r="C164">
        <v>0.44</v>
      </c>
      <c r="D164">
        <v>1.6</v>
      </c>
      <c r="E164">
        <v>6.3E-2</v>
      </c>
      <c r="F164">
        <v>16</v>
      </c>
      <c r="G164">
        <v>37</v>
      </c>
      <c r="H164">
        <v>0.99850000000000005</v>
      </c>
      <c r="I164">
        <v>3.22</v>
      </c>
      <c r="J164">
        <v>0.78</v>
      </c>
      <c r="K164">
        <v>10</v>
      </c>
      <c r="L164">
        <v>6</v>
      </c>
      <c r="N164">
        <f>STANDARDIZE(A164,Without_Outliers!$O$6,Without_Outliers!$O$9)</f>
        <v>1.7745067278320654</v>
      </c>
      <c r="O164">
        <f>STANDARDIZE(B164,Without_Outliers!$P$6,Without_Outliers!$P$9)</f>
        <v>-1.2157603526262657</v>
      </c>
      <c r="P164">
        <f>STANDARDIZE(C164,Without_Outliers!$Q$6,Without_Outliers!$Q$9)</f>
        <v>1.0429056554115175</v>
      </c>
      <c r="Q164">
        <f>STANDARDIZE(D164,Without_Outliers!$R$6,Without_Outliers!$R$9)</f>
        <v>-1.3109300760514024</v>
      </c>
      <c r="R164">
        <f>STANDARDIZE(E164,Without_Outliers!$S$6,Without_Outliers!$S$9)</f>
        <v>-1.0269079049746435</v>
      </c>
      <c r="S164">
        <f>STANDARDIZE(F164,Without_Outliers!$T$6,Without_Outliers!$T$9)</f>
        <v>0.12284595119157067</v>
      </c>
      <c r="T164">
        <f>STANDARDIZE(G164,Without_Outliers!$U$6,Without_Outliers!$U$9)</f>
        <v>-0.1959624480140468</v>
      </c>
      <c r="U164">
        <f>STANDARDIZE(H164,Without_Outliers!$V$6,Without_Outliers!$V$9)</f>
        <v>1.2015744655217213</v>
      </c>
      <c r="V164">
        <f>STANDARDIZE(I164,Without_Outliers!$W$6,Without_Outliers!$W$9)</f>
        <v>-0.75754904030018444</v>
      </c>
      <c r="W164">
        <f>STANDARDIZE(J164,Without_Outliers!$X$6,Without_Outliers!$X$9)</f>
        <v>1.2975662078853452</v>
      </c>
      <c r="X164">
        <f>STANDARDIZE(K164,Without_Outliers!$Y$6,Without_Outliers!$Y$9)</f>
        <v>-0.39669837666361135</v>
      </c>
      <c r="Y164">
        <f>STANDARDIZE(L164,Without_Outliers!$Z$6,Without_Outliers!$Z$9)</f>
        <v>0.46690871351295138</v>
      </c>
    </row>
    <row r="165" spans="1:25" x14ac:dyDescent="0.45">
      <c r="A165">
        <v>7.1</v>
      </c>
      <c r="B165">
        <v>0.6</v>
      </c>
      <c r="C165">
        <v>0</v>
      </c>
      <c r="D165">
        <v>1.8</v>
      </c>
      <c r="E165">
        <v>7.3999999999999996E-2</v>
      </c>
      <c r="F165">
        <v>16</v>
      </c>
      <c r="G165">
        <v>34</v>
      </c>
      <c r="H165">
        <v>0.99719999999999998</v>
      </c>
      <c r="I165">
        <v>3.47</v>
      </c>
      <c r="J165">
        <v>0.7</v>
      </c>
      <c r="K165">
        <v>9.9</v>
      </c>
      <c r="L165">
        <v>6</v>
      </c>
      <c r="N165">
        <f>STANDARDIZE(A165,Without_Outliers!$O$6,Without_Outliers!$O$9)</f>
        <v>-0.71152317214993832</v>
      </c>
      <c r="O165">
        <f>STANDARDIZE(B165,Without_Outliers!$P$6,Without_Outliers!$P$9)</f>
        <v>0.46330051854298065</v>
      </c>
      <c r="P165">
        <f>STANDARDIZE(C165,Without_Outliers!$Q$6,Without_Outliers!$Q$9)</f>
        <v>-1.3663407749030942</v>
      </c>
      <c r="Q165">
        <f>STANDARDIZE(D165,Without_Outliers!$R$6,Without_Outliers!$R$9)</f>
        <v>-0.87014119438519943</v>
      </c>
      <c r="R165">
        <f>STANDARDIZE(E165,Without_Outliers!$S$6,Without_Outliers!$S$9)</f>
        <v>-0.29315270397177629</v>
      </c>
      <c r="S165">
        <f>STANDARDIZE(F165,Without_Outliers!$T$6,Without_Outliers!$T$9)</f>
        <v>0.12284595119157067</v>
      </c>
      <c r="T165">
        <f>STANDARDIZE(G165,Without_Outliers!$U$6,Without_Outliers!$U$9)</f>
        <v>-0.30885346155613036</v>
      </c>
      <c r="U165">
        <f>STANDARDIZE(H165,Without_Outliers!$V$6,Without_Outliers!$V$9)</f>
        <v>0.409394463879246</v>
      </c>
      <c r="V165">
        <f>STANDARDIZE(I165,Without_Outliers!$W$6,Without_Outliers!$W$9)</f>
        <v>1.0731116116533899</v>
      </c>
      <c r="W165">
        <f>STANDARDIZE(J165,Without_Outliers!$X$6,Without_Outliers!$X$9)</f>
        <v>0.601344110393912</v>
      </c>
      <c r="X165">
        <f>STANDARDIZE(K165,Without_Outliers!$Y$6,Without_Outliers!$Y$9)</f>
        <v>-0.49638056685132675</v>
      </c>
      <c r="Y165">
        <f>STANDARDIZE(L165,Without_Outliers!$Z$6,Without_Outliers!$Z$9)</f>
        <v>0.46690871351295138</v>
      </c>
    </row>
    <row r="166" spans="1:25" x14ac:dyDescent="0.45">
      <c r="A166">
        <v>11.1</v>
      </c>
      <c r="B166">
        <v>0.35</v>
      </c>
      <c r="C166">
        <v>0.48</v>
      </c>
      <c r="D166">
        <v>3.1</v>
      </c>
      <c r="E166">
        <v>0.09</v>
      </c>
      <c r="F166">
        <v>5</v>
      </c>
      <c r="G166">
        <v>21</v>
      </c>
      <c r="H166">
        <v>0.99860000000000004</v>
      </c>
      <c r="I166">
        <v>3.17</v>
      </c>
      <c r="J166">
        <v>0.53</v>
      </c>
      <c r="K166">
        <v>10.5</v>
      </c>
      <c r="L166">
        <v>5</v>
      </c>
      <c r="N166">
        <f>STANDARDIZE(A166,Without_Outliers!$O$6,Without_Outliers!$O$9)</f>
        <v>1.9760767197224973</v>
      </c>
      <c r="O166">
        <f>STANDARDIZE(B166,Without_Outliers!$P$6,Without_Outliers!$P$9)</f>
        <v>-1.035860973572418</v>
      </c>
      <c r="P166">
        <f>STANDARDIZE(C166,Without_Outliers!$Q$6,Without_Outliers!$Q$9)</f>
        <v>1.2619280581673913</v>
      </c>
      <c r="Q166">
        <f>STANDARDIZE(D166,Without_Outliers!$R$6,Without_Outliers!$R$9)</f>
        <v>1.9949865364451214</v>
      </c>
      <c r="R166">
        <f>STANDARDIZE(E166,Without_Outliers!$S$6,Without_Outliers!$S$9)</f>
        <v>0.77412758839603091</v>
      </c>
      <c r="S166">
        <f>STANDARDIZE(F166,Without_Outliers!$T$6,Without_Outliers!$T$9)</f>
        <v>-1.1221906283112018</v>
      </c>
      <c r="T166">
        <f>STANDARDIZE(G166,Without_Outliers!$U$6,Without_Outliers!$U$9)</f>
        <v>-0.79804785357182562</v>
      </c>
      <c r="U166">
        <f>STANDARDIZE(H166,Without_Outliers!$V$6,Without_Outliers!$V$9)</f>
        <v>1.2625113887249781</v>
      </c>
      <c r="V166">
        <f>STANDARDIZE(I166,Without_Outliers!$W$6,Without_Outliers!$W$9)</f>
        <v>-1.1236811706909013</v>
      </c>
      <c r="W166">
        <f>STANDARDIZE(J166,Without_Outliers!$X$6,Without_Outliers!$X$9)</f>
        <v>-0.87812784677538125</v>
      </c>
      <c r="X166">
        <f>STANDARDIZE(K166,Without_Outliers!$Y$6,Without_Outliers!$Y$9)</f>
        <v>0.10171257427496733</v>
      </c>
      <c r="Y166">
        <f>STANDARDIZE(L166,Without_Outliers!$Z$6,Without_Outliers!$Z$9)</f>
        <v>-0.82021129619788569</v>
      </c>
    </row>
    <row r="167" spans="1:25" x14ac:dyDescent="0.45">
      <c r="A167">
        <v>7.7</v>
      </c>
      <c r="B167">
        <v>0.77500000000000002</v>
      </c>
      <c r="C167">
        <v>0.42</v>
      </c>
      <c r="D167">
        <v>1.9</v>
      </c>
      <c r="E167">
        <v>9.1999999999999998E-2</v>
      </c>
      <c r="F167">
        <v>8</v>
      </c>
      <c r="G167">
        <v>86</v>
      </c>
      <c r="H167">
        <v>0.99590000000000001</v>
      </c>
      <c r="I167">
        <v>3.23</v>
      </c>
      <c r="J167">
        <v>0.59</v>
      </c>
      <c r="K167">
        <v>9.5</v>
      </c>
      <c r="L167">
        <v>5</v>
      </c>
      <c r="N167">
        <f>STANDARDIZE(A167,Without_Outliers!$O$6,Without_Outliers!$O$9)</f>
        <v>-0.30838318836907264</v>
      </c>
      <c r="O167">
        <f>STANDARDIZE(B167,Without_Outliers!$P$6,Without_Outliers!$P$9)</f>
        <v>1.51271356302376</v>
      </c>
      <c r="P167">
        <f>STANDARDIZE(C167,Without_Outliers!$Q$6,Without_Outliers!$Q$9)</f>
        <v>0.93339445403358057</v>
      </c>
      <c r="Q167">
        <f>STANDARDIZE(D167,Without_Outliers!$R$6,Without_Outliers!$R$9)</f>
        <v>-0.6497467535520981</v>
      </c>
      <c r="R167">
        <f>STANDARDIZE(E167,Without_Outliers!$S$6,Without_Outliers!$S$9)</f>
        <v>0.90753762494200696</v>
      </c>
      <c r="S167">
        <f>STANDARDIZE(F167,Without_Outliers!$T$6,Without_Outliers!$T$9)</f>
        <v>-0.78263519753771837</v>
      </c>
      <c r="T167">
        <f>STANDARDIZE(G167,Without_Outliers!$U$6,Without_Outliers!$U$9)</f>
        <v>1.647924106506651</v>
      </c>
      <c r="U167">
        <f>STANDARDIZE(H167,Without_Outliers!$V$6,Without_Outliers!$V$9)</f>
        <v>-0.38278553776316165</v>
      </c>
      <c r="V167">
        <f>STANDARDIZE(I167,Without_Outliers!$W$6,Without_Outliers!$W$9)</f>
        <v>-0.6843226142220431</v>
      </c>
      <c r="W167">
        <f>STANDARDIZE(J167,Without_Outliers!$X$6,Without_Outliers!$X$9)</f>
        <v>-0.35596127365680746</v>
      </c>
      <c r="X167">
        <f>STANDARDIZE(K167,Without_Outliers!$Y$6,Without_Outliers!$Y$9)</f>
        <v>-0.89510932760218997</v>
      </c>
      <c r="Y167">
        <f>STANDARDIZE(L167,Without_Outliers!$Z$6,Without_Outliers!$Z$9)</f>
        <v>-0.82021129619788569</v>
      </c>
    </row>
    <row r="168" spans="1:25" x14ac:dyDescent="0.45">
      <c r="A168">
        <v>8</v>
      </c>
      <c r="B168">
        <v>0.56999999999999995</v>
      </c>
      <c r="C168">
        <v>0.23</v>
      </c>
      <c r="D168">
        <v>3.2</v>
      </c>
      <c r="E168">
        <v>7.2999999999999995E-2</v>
      </c>
      <c r="F168">
        <v>17</v>
      </c>
      <c r="G168">
        <v>119</v>
      </c>
      <c r="H168">
        <v>0.99675000000000002</v>
      </c>
      <c r="I168">
        <v>3.26</v>
      </c>
      <c r="J168">
        <v>0.56999999999999995</v>
      </c>
      <c r="K168">
        <v>9.3000000000000007</v>
      </c>
      <c r="L168">
        <v>5</v>
      </c>
      <c r="N168">
        <f>STANDARDIZE(A168,Without_Outliers!$O$6,Without_Outliers!$O$9)</f>
        <v>-0.10681319647864009</v>
      </c>
      <c r="O168">
        <f>STANDARDIZE(B168,Without_Outliers!$P$6,Without_Outliers!$P$9)</f>
        <v>0.28340113948913265</v>
      </c>
      <c r="P168">
        <f>STANDARDIZE(C168,Without_Outliers!$Q$6,Without_Outliers!$Q$9)</f>
        <v>-0.10696195905681989</v>
      </c>
      <c r="Q168">
        <f>STANDARDIZE(D168,Without_Outliers!$R$6,Without_Outliers!$R$9)</f>
        <v>2.2153809772782229</v>
      </c>
      <c r="R168">
        <f>STANDARDIZE(E168,Without_Outliers!$S$6,Without_Outliers!$S$9)</f>
        <v>-0.35985772224476431</v>
      </c>
      <c r="S168">
        <f>STANDARDIZE(F168,Without_Outliers!$T$6,Without_Outliers!$T$9)</f>
        <v>0.23603109478273182</v>
      </c>
      <c r="T168">
        <f>STANDARDIZE(G168,Without_Outliers!$U$6,Without_Outliers!$U$9)</f>
        <v>2.8897252554695694</v>
      </c>
      <c r="U168">
        <f>STANDARDIZE(H168,Without_Outliers!$V$6,Without_Outliers!$V$9)</f>
        <v>0.13517830946458981</v>
      </c>
      <c r="V168">
        <f>STANDARDIZE(I168,Without_Outliers!$W$6,Without_Outliers!$W$9)</f>
        <v>-0.46464333598761559</v>
      </c>
      <c r="W168">
        <f>STANDARDIZE(J168,Without_Outliers!$X$6,Without_Outliers!$X$9)</f>
        <v>-0.53001679802966573</v>
      </c>
      <c r="X168">
        <f>STANDARDIZE(K168,Without_Outliers!$Y$6,Without_Outliers!$Y$9)</f>
        <v>-1.0944737079776208</v>
      </c>
      <c r="Y168">
        <f>STANDARDIZE(L168,Without_Outliers!$Z$6,Without_Outliers!$Z$9)</f>
        <v>-0.82021129619788569</v>
      </c>
    </row>
    <row r="169" spans="1:25" x14ac:dyDescent="0.45">
      <c r="A169">
        <v>9.4</v>
      </c>
      <c r="B169">
        <v>0.34</v>
      </c>
      <c r="C169">
        <v>0.37</v>
      </c>
      <c r="D169">
        <v>2.2000000000000002</v>
      </c>
      <c r="E169">
        <v>7.4999999999999997E-2</v>
      </c>
      <c r="F169">
        <v>5</v>
      </c>
      <c r="G169">
        <v>13</v>
      </c>
      <c r="H169">
        <v>0.998</v>
      </c>
      <c r="I169">
        <v>3.22</v>
      </c>
      <c r="J169">
        <v>0.62</v>
      </c>
      <c r="K169">
        <v>9.1999999999999993</v>
      </c>
      <c r="L169">
        <v>5</v>
      </c>
      <c r="N169">
        <f>STANDARDIZE(A169,Without_Outliers!$O$6,Without_Outliers!$O$9)</f>
        <v>0.83384676567671256</v>
      </c>
      <c r="O169">
        <f>STANDARDIZE(B169,Without_Outliers!$P$6,Without_Outliers!$P$9)</f>
        <v>-1.0958274332570337</v>
      </c>
      <c r="P169">
        <f>STANDARDIZE(C169,Without_Outliers!$Q$6,Without_Outliers!$Q$9)</f>
        <v>0.65961645058873841</v>
      </c>
      <c r="Q169">
        <f>STANDARDIZE(D169,Without_Outliers!$R$6,Without_Outliers!$R$9)</f>
        <v>1.1436568947207236E-2</v>
      </c>
      <c r="R169">
        <f>STANDARDIZE(E169,Without_Outliers!$S$6,Without_Outliers!$S$9)</f>
        <v>-0.22644768569878829</v>
      </c>
      <c r="S169">
        <f>STANDARDIZE(F169,Without_Outliers!$T$6,Without_Outliers!$T$9)</f>
        <v>-1.1221906283112018</v>
      </c>
      <c r="T169">
        <f>STANDARDIZE(G169,Without_Outliers!$U$6,Without_Outliers!$U$9)</f>
        <v>-1.0990905563507152</v>
      </c>
      <c r="U169">
        <f>STANDARDIZE(H169,Without_Outliers!$V$6,Without_Outliers!$V$9)</f>
        <v>0.89688984950536899</v>
      </c>
      <c r="V169">
        <f>STANDARDIZE(I169,Without_Outliers!$W$6,Without_Outliers!$W$9)</f>
        <v>-0.75754904030018444</v>
      </c>
      <c r="W169">
        <f>STANDARDIZE(J169,Without_Outliers!$X$6,Without_Outliers!$X$9)</f>
        <v>-9.4877987097520072E-2</v>
      </c>
      <c r="X169">
        <f>STANDARDIZE(K169,Without_Outliers!$Y$6,Without_Outliers!$Y$9)</f>
        <v>-1.194155898165338</v>
      </c>
      <c r="Y169">
        <f>STANDARDIZE(L169,Without_Outliers!$Z$6,Without_Outliers!$Z$9)</f>
        <v>-0.82021129619788569</v>
      </c>
    </row>
    <row r="170" spans="1:25" x14ac:dyDescent="0.45">
      <c r="A170">
        <v>6.6</v>
      </c>
      <c r="B170">
        <v>0.69499999999999995</v>
      </c>
      <c r="C170">
        <v>0</v>
      </c>
      <c r="D170">
        <v>2.1</v>
      </c>
      <c r="E170">
        <v>7.4999999999999997E-2</v>
      </c>
      <c r="F170">
        <v>12</v>
      </c>
      <c r="G170">
        <v>56</v>
      </c>
      <c r="H170">
        <v>0.99680000000000002</v>
      </c>
      <c r="I170">
        <v>3.49</v>
      </c>
      <c r="J170">
        <v>0.67</v>
      </c>
      <c r="K170">
        <v>9.1999999999999993</v>
      </c>
      <c r="L170">
        <v>5</v>
      </c>
      <c r="N170">
        <f>STANDARDIZE(A170,Without_Outliers!$O$6,Without_Outliers!$O$9)</f>
        <v>-1.0474731586339927</v>
      </c>
      <c r="O170">
        <f>STANDARDIZE(B170,Without_Outliers!$P$6,Without_Outliers!$P$9)</f>
        <v>1.032981885546832</v>
      </c>
      <c r="P170">
        <f>STANDARDIZE(C170,Without_Outliers!$Q$6,Without_Outliers!$Q$9)</f>
        <v>-1.3663407749030942</v>
      </c>
      <c r="Q170">
        <f>STANDARDIZE(D170,Without_Outliers!$R$6,Without_Outliers!$R$9)</f>
        <v>-0.20895787188589454</v>
      </c>
      <c r="R170">
        <f>STANDARDIZE(E170,Without_Outliers!$S$6,Without_Outliers!$S$9)</f>
        <v>-0.22644768569878829</v>
      </c>
      <c r="S170">
        <f>STANDARDIZE(F170,Without_Outliers!$T$6,Without_Outliers!$T$9)</f>
        <v>-0.32989462317307389</v>
      </c>
      <c r="T170">
        <f>STANDARDIZE(G170,Without_Outliers!$U$6,Without_Outliers!$U$9)</f>
        <v>0.5190139710858156</v>
      </c>
      <c r="U170">
        <f>STANDARDIZE(H170,Without_Outliers!$V$6,Without_Outliers!$V$9)</f>
        <v>0.16564677106621828</v>
      </c>
      <c r="V170">
        <f>STANDARDIZE(I170,Without_Outliers!$W$6,Without_Outliers!$W$9)</f>
        <v>1.2195644638096759</v>
      </c>
      <c r="W170">
        <f>STANDARDIZE(J170,Without_Outliers!$X$6,Without_Outliers!$X$9)</f>
        <v>0.34026082383462558</v>
      </c>
      <c r="X170">
        <f>STANDARDIZE(K170,Without_Outliers!$Y$6,Without_Outliers!$Y$9)</f>
        <v>-1.194155898165338</v>
      </c>
      <c r="Y170">
        <f>STANDARDIZE(L170,Without_Outliers!$Z$6,Without_Outliers!$Z$9)</f>
        <v>-0.82021129619788569</v>
      </c>
    </row>
    <row r="171" spans="1:25" x14ac:dyDescent="0.45">
      <c r="A171">
        <v>10</v>
      </c>
      <c r="B171">
        <v>0.31</v>
      </c>
      <c r="C171">
        <v>0.47</v>
      </c>
      <c r="D171">
        <v>2.6</v>
      </c>
      <c r="E171">
        <v>8.5000000000000006E-2</v>
      </c>
      <c r="F171">
        <v>14</v>
      </c>
      <c r="G171">
        <v>33</v>
      </c>
      <c r="H171">
        <v>0.99965000000000004</v>
      </c>
      <c r="I171">
        <v>3.36</v>
      </c>
      <c r="J171">
        <v>0.8</v>
      </c>
      <c r="K171">
        <v>10.5</v>
      </c>
      <c r="L171">
        <v>7</v>
      </c>
      <c r="N171">
        <f>STANDARDIZE(A171,Without_Outliers!$O$6,Without_Outliers!$O$9)</f>
        <v>1.2369867494575777</v>
      </c>
      <c r="O171">
        <f>STANDARDIZE(B171,Without_Outliers!$P$6,Without_Outliers!$P$9)</f>
        <v>-1.2757268123108818</v>
      </c>
      <c r="P171">
        <f>STANDARDIZE(C171,Without_Outliers!$Q$6,Without_Outliers!$Q$9)</f>
        <v>1.2071724574784228</v>
      </c>
      <c r="Q171">
        <f>STANDARDIZE(D171,Without_Outliers!$R$6,Without_Outliers!$R$9)</f>
        <v>0.89301433227961335</v>
      </c>
      <c r="R171">
        <f>STANDARDIZE(E171,Without_Outliers!$S$6,Without_Outliers!$S$9)</f>
        <v>0.44060249703109178</v>
      </c>
      <c r="S171">
        <f>STANDARDIZE(F171,Without_Outliers!$T$6,Without_Outliers!$T$9)</f>
        <v>-0.1035243359907516</v>
      </c>
      <c r="T171">
        <f>STANDARDIZE(G171,Without_Outliers!$U$6,Without_Outliers!$U$9)</f>
        <v>-0.3464837994034915</v>
      </c>
      <c r="U171">
        <f>STANDARDIZE(H171,Without_Outliers!$V$6,Without_Outliers!$V$9)</f>
        <v>1.9023490823592435</v>
      </c>
      <c r="V171">
        <f>STANDARDIZE(I171,Without_Outliers!$W$6,Without_Outliers!$W$9)</f>
        <v>0.26762092479381477</v>
      </c>
      <c r="W171">
        <f>STANDARDIZE(J171,Without_Outliers!$X$6,Without_Outliers!$X$9)</f>
        <v>1.4716217322582033</v>
      </c>
      <c r="X171">
        <f>STANDARDIZE(K171,Without_Outliers!$Y$6,Without_Outliers!$Y$9)</f>
        <v>0.10171257427496733</v>
      </c>
      <c r="Y171">
        <f>STANDARDIZE(L171,Without_Outliers!$Z$6,Without_Outliers!$Z$9)</f>
        <v>1.7540287232237883</v>
      </c>
    </row>
    <row r="172" spans="1:25" x14ac:dyDescent="0.45">
      <c r="A172">
        <v>7.9</v>
      </c>
      <c r="B172">
        <v>0.33</v>
      </c>
      <c r="C172">
        <v>0.23</v>
      </c>
      <c r="D172">
        <v>1.7</v>
      </c>
      <c r="E172">
        <v>7.6999999999999999E-2</v>
      </c>
      <c r="F172">
        <v>18</v>
      </c>
      <c r="G172">
        <v>45</v>
      </c>
      <c r="H172">
        <v>0.99624999999999997</v>
      </c>
      <c r="I172">
        <v>3.29</v>
      </c>
      <c r="J172">
        <v>0.65</v>
      </c>
      <c r="K172">
        <v>9.3000000000000007</v>
      </c>
      <c r="L172">
        <v>5</v>
      </c>
      <c r="N172">
        <f>STANDARDIZE(A172,Without_Outliers!$O$6,Without_Outliers!$O$9)</f>
        <v>-0.17400319377545073</v>
      </c>
      <c r="O172">
        <f>STANDARDIZE(B172,Without_Outliers!$P$6,Without_Outliers!$P$9)</f>
        <v>-1.1557938929416498</v>
      </c>
      <c r="P172">
        <f>STANDARDIZE(C172,Without_Outliers!$Q$6,Without_Outliers!$Q$9)</f>
        <v>-0.10696195905681989</v>
      </c>
      <c r="Q172">
        <f>STANDARDIZE(D172,Without_Outliers!$R$6,Without_Outliers!$R$9)</f>
        <v>-1.0905356352183011</v>
      </c>
      <c r="R172">
        <f>STANDARDIZE(E172,Without_Outliers!$S$6,Without_Outliers!$S$9)</f>
        <v>-9.3037649152812277E-2</v>
      </c>
      <c r="S172">
        <f>STANDARDIZE(F172,Without_Outliers!$T$6,Without_Outliers!$T$9)</f>
        <v>0.34921623837389293</v>
      </c>
      <c r="T172">
        <f>STANDARDIZE(G172,Without_Outliers!$U$6,Without_Outliers!$U$9)</f>
        <v>0.10508025476484262</v>
      </c>
      <c r="U172">
        <f>STANDARDIZE(H172,Without_Outliers!$V$6,Without_Outliers!$V$9)</f>
        <v>-0.16950630655176244</v>
      </c>
      <c r="V172">
        <f>STANDARDIZE(I172,Without_Outliers!$W$6,Without_Outliers!$W$9)</f>
        <v>-0.24496405775318486</v>
      </c>
      <c r="W172">
        <f>STANDARDIZE(J172,Without_Outliers!$X$6,Without_Outliers!$X$9)</f>
        <v>0.16620529946176732</v>
      </c>
      <c r="X172">
        <f>STANDARDIZE(K172,Without_Outliers!$Y$6,Without_Outliers!$Y$9)</f>
        <v>-1.0944737079776208</v>
      </c>
      <c r="Y172">
        <f>STANDARDIZE(L172,Without_Outliers!$Z$6,Without_Outliers!$Z$9)</f>
        <v>-0.82021129619788569</v>
      </c>
    </row>
    <row r="173" spans="1:25" x14ac:dyDescent="0.45">
      <c r="A173">
        <v>7</v>
      </c>
      <c r="B173">
        <v>0.97499999999999998</v>
      </c>
      <c r="C173">
        <v>0.04</v>
      </c>
      <c r="D173">
        <v>2</v>
      </c>
      <c r="E173">
        <v>8.6999999999999994E-2</v>
      </c>
      <c r="F173">
        <v>12</v>
      </c>
      <c r="G173">
        <v>67</v>
      </c>
      <c r="H173">
        <v>0.99565000000000003</v>
      </c>
      <c r="I173">
        <v>3.35</v>
      </c>
      <c r="J173">
        <v>0.6</v>
      </c>
      <c r="K173">
        <v>9.4</v>
      </c>
      <c r="L173">
        <v>4</v>
      </c>
      <c r="N173">
        <f>STANDARDIZE(A173,Without_Outliers!$O$6,Without_Outliers!$O$9)</f>
        <v>-0.77871316944674895</v>
      </c>
      <c r="O173">
        <f>STANDARDIZE(B173,Without_Outliers!$P$6,Without_Outliers!$P$9)</f>
        <v>2.712042756716079</v>
      </c>
      <c r="P173">
        <f>STANDARDIZE(C173,Without_Outliers!$Q$6,Without_Outliers!$Q$9)</f>
        <v>-1.1473183721472204</v>
      </c>
      <c r="Q173">
        <f>STANDARDIZE(D173,Without_Outliers!$R$6,Without_Outliers!$R$9)</f>
        <v>-0.42935231271899632</v>
      </c>
      <c r="R173">
        <f>STANDARDIZE(E173,Without_Outliers!$S$6,Without_Outliers!$S$9)</f>
        <v>0.57401253357706694</v>
      </c>
      <c r="S173">
        <f>STANDARDIZE(F173,Without_Outliers!$T$6,Without_Outliers!$T$9)</f>
        <v>-0.32989462317307389</v>
      </c>
      <c r="T173">
        <f>STANDARDIZE(G173,Without_Outliers!$U$6,Without_Outliers!$U$9)</f>
        <v>0.93294768740678857</v>
      </c>
      <c r="U173">
        <f>STANDARDIZE(H173,Without_Outliers!$V$6,Without_Outliers!$V$9)</f>
        <v>-0.53512784577130401</v>
      </c>
      <c r="V173">
        <f>STANDARDIZE(I173,Without_Outliers!$W$6,Without_Outliers!$W$9)</f>
        <v>0.19439449871567338</v>
      </c>
      <c r="W173">
        <f>STANDARDIZE(J173,Without_Outliers!$X$6,Without_Outliers!$X$9)</f>
        <v>-0.26893351147037831</v>
      </c>
      <c r="X173">
        <f>STANDARDIZE(K173,Without_Outliers!$Y$6,Without_Outliers!$Y$9)</f>
        <v>-0.99479151778990538</v>
      </c>
      <c r="Y173">
        <f>STANDARDIZE(L173,Without_Outliers!$Z$6,Without_Outliers!$Z$9)</f>
        <v>-2.1073313059087226</v>
      </c>
    </row>
    <row r="174" spans="1:25" x14ac:dyDescent="0.45">
      <c r="A174">
        <v>8</v>
      </c>
      <c r="B174">
        <v>0.52</v>
      </c>
      <c r="C174">
        <v>0.03</v>
      </c>
      <c r="D174">
        <v>1.7</v>
      </c>
      <c r="E174">
        <v>7.0000000000000007E-2</v>
      </c>
      <c r="F174">
        <v>10</v>
      </c>
      <c r="G174">
        <v>35</v>
      </c>
      <c r="H174">
        <v>0.99575000000000002</v>
      </c>
      <c r="I174">
        <v>3.34</v>
      </c>
      <c r="J174">
        <v>0.56999999999999995</v>
      </c>
      <c r="K174">
        <v>10</v>
      </c>
      <c r="L174">
        <v>5</v>
      </c>
      <c r="N174">
        <f>STANDARDIZE(A174,Without_Outliers!$O$6,Without_Outliers!$O$9)</f>
        <v>-0.10681319647864009</v>
      </c>
      <c r="O174">
        <f>STANDARDIZE(B174,Without_Outliers!$P$6,Without_Outliers!$P$9)</f>
        <v>-1.6431158933946727E-2</v>
      </c>
      <c r="P174">
        <f>STANDARDIZE(C174,Without_Outliers!$Q$6,Without_Outliers!$Q$9)</f>
        <v>-1.2020739728361889</v>
      </c>
      <c r="Q174">
        <f>STANDARDIZE(D174,Without_Outliers!$R$6,Without_Outliers!$R$9)</f>
        <v>-1.0905356352183011</v>
      </c>
      <c r="R174">
        <f>STANDARDIZE(E174,Without_Outliers!$S$6,Without_Outliers!$S$9)</f>
        <v>-0.55997277706372739</v>
      </c>
      <c r="S174">
        <f>STANDARDIZE(F174,Without_Outliers!$T$6,Without_Outliers!$T$9)</f>
        <v>-0.55626491035539616</v>
      </c>
      <c r="T174">
        <f>STANDARDIZE(G174,Without_Outliers!$U$6,Without_Outliers!$U$9)</f>
        <v>-0.27122312370876916</v>
      </c>
      <c r="U174">
        <f>STANDARDIZE(H174,Without_Outliers!$V$6,Without_Outliers!$V$9)</f>
        <v>-0.47419092256804707</v>
      </c>
      <c r="V174">
        <f>STANDARDIZE(I174,Without_Outliers!$W$6,Without_Outliers!$W$9)</f>
        <v>0.12116807263752871</v>
      </c>
      <c r="W174">
        <f>STANDARDIZE(J174,Without_Outliers!$X$6,Without_Outliers!$X$9)</f>
        <v>-0.53001679802966573</v>
      </c>
      <c r="X174">
        <f>STANDARDIZE(K174,Without_Outliers!$Y$6,Without_Outliers!$Y$9)</f>
        <v>-0.39669837666361135</v>
      </c>
      <c r="Y174">
        <f>STANDARDIZE(L174,Without_Outliers!$Z$6,Without_Outliers!$Z$9)</f>
        <v>-0.82021129619788569</v>
      </c>
    </row>
    <row r="175" spans="1:25" x14ac:dyDescent="0.45">
      <c r="A175">
        <v>7.9</v>
      </c>
      <c r="B175">
        <v>0.37</v>
      </c>
      <c r="C175">
        <v>0.23</v>
      </c>
      <c r="D175">
        <v>1.8</v>
      </c>
      <c r="E175">
        <v>7.6999999999999999E-2</v>
      </c>
      <c r="F175">
        <v>23</v>
      </c>
      <c r="G175">
        <v>49</v>
      </c>
      <c r="H175">
        <v>0.99629999999999996</v>
      </c>
      <c r="I175">
        <v>3.28</v>
      </c>
      <c r="J175">
        <v>0.67</v>
      </c>
      <c r="K175">
        <v>9.3000000000000007</v>
      </c>
      <c r="L175">
        <v>5</v>
      </c>
      <c r="N175">
        <f>STANDARDIZE(A175,Without_Outliers!$O$6,Without_Outliers!$O$9)</f>
        <v>-0.17400319377545073</v>
      </c>
      <c r="O175">
        <f>STANDARDIZE(B175,Without_Outliers!$P$6,Without_Outliers!$P$9)</f>
        <v>-0.91592805420318613</v>
      </c>
      <c r="P175">
        <f>STANDARDIZE(C175,Without_Outliers!$Q$6,Without_Outliers!$Q$9)</f>
        <v>-0.10696195905681989</v>
      </c>
      <c r="Q175">
        <f>STANDARDIZE(D175,Without_Outliers!$R$6,Without_Outliers!$R$9)</f>
        <v>-0.87014119438519943</v>
      </c>
      <c r="R175">
        <f>STANDARDIZE(E175,Without_Outliers!$S$6,Without_Outliers!$S$9)</f>
        <v>-9.3037649152812277E-2</v>
      </c>
      <c r="S175">
        <f>STANDARDIZE(F175,Without_Outliers!$T$6,Without_Outliers!$T$9)</f>
        <v>0.91514195632969864</v>
      </c>
      <c r="T175">
        <f>STANDARDIZE(G175,Without_Outliers!$U$6,Without_Outliers!$U$9)</f>
        <v>0.25560160615428734</v>
      </c>
      <c r="U175">
        <f>STANDARDIZE(H175,Without_Outliers!$V$6,Without_Outliers!$V$9)</f>
        <v>-0.13903784495013399</v>
      </c>
      <c r="V175">
        <f>STANDARDIZE(I175,Without_Outliers!$W$6,Without_Outliers!$W$9)</f>
        <v>-0.31819048383132953</v>
      </c>
      <c r="W175">
        <f>STANDARDIZE(J175,Without_Outliers!$X$6,Without_Outliers!$X$9)</f>
        <v>0.34026082383462558</v>
      </c>
      <c r="X175">
        <f>STANDARDIZE(K175,Without_Outliers!$Y$6,Without_Outliers!$Y$9)</f>
        <v>-1.0944737079776208</v>
      </c>
      <c r="Y175">
        <f>STANDARDIZE(L175,Without_Outliers!$Z$6,Without_Outliers!$Z$9)</f>
        <v>-0.82021129619788569</v>
      </c>
    </row>
    <row r="176" spans="1:25" x14ac:dyDescent="0.45">
      <c r="A176">
        <v>11.8</v>
      </c>
      <c r="B176">
        <v>0.26</v>
      </c>
      <c r="C176">
        <v>0.52</v>
      </c>
      <c r="D176">
        <v>1.8</v>
      </c>
      <c r="E176">
        <v>7.0999999999999994E-2</v>
      </c>
      <c r="F176">
        <v>6</v>
      </c>
      <c r="G176">
        <v>10</v>
      </c>
      <c r="H176">
        <v>0.99680000000000002</v>
      </c>
      <c r="I176">
        <v>3.2</v>
      </c>
      <c r="J176">
        <v>0.72</v>
      </c>
      <c r="K176">
        <v>10.199999999999999</v>
      </c>
      <c r="L176">
        <v>7</v>
      </c>
      <c r="N176">
        <f>STANDARDIZE(A176,Without_Outliers!$O$6,Without_Outliers!$O$9)</f>
        <v>2.4464067008001744</v>
      </c>
      <c r="O176">
        <f>STANDARDIZE(B176,Without_Outliers!$P$6,Without_Outliers!$P$9)</f>
        <v>-1.5755591107339615</v>
      </c>
      <c r="P176">
        <f>STANDARDIZE(C176,Without_Outliers!$Q$6,Without_Outliers!$Q$9)</f>
        <v>1.4809504609232653</v>
      </c>
      <c r="Q176">
        <f>STANDARDIZE(D176,Without_Outliers!$R$6,Without_Outliers!$R$9)</f>
        <v>-0.87014119438519943</v>
      </c>
      <c r="R176">
        <f>STANDARDIZE(E176,Without_Outliers!$S$6,Without_Outliers!$S$9)</f>
        <v>-0.49326775879074031</v>
      </c>
      <c r="S176">
        <f>STANDARDIZE(F176,Without_Outliers!$T$6,Without_Outliers!$T$9)</f>
        <v>-1.0090054847200407</v>
      </c>
      <c r="T176">
        <f>STANDARDIZE(G176,Without_Outliers!$U$6,Without_Outliers!$U$9)</f>
        <v>-1.2119815698927987</v>
      </c>
      <c r="U176">
        <f>STANDARDIZE(H176,Without_Outliers!$V$6,Without_Outliers!$V$9)</f>
        <v>0.16564677106621828</v>
      </c>
      <c r="V176">
        <f>STANDARDIZE(I176,Without_Outliers!$W$6,Without_Outliers!$W$9)</f>
        <v>-0.90400189245647056</v>
      </c>
      <c r="W176">
        <f>STANDARDIZE(J176,Without_Outliers!$X$6,Without_Outliers!$X$9)</f>
        <v>0.77539963476677032</v>
      </c>
      <c r="X176">
        <f>STANDARDIZE(K176,Without_Outliers!$Y$6,Without_Outliers!$Y$9)</f>
        <v>-0.19733399628818057</v>
      </c>
      <c r="Y176">
        <f>STANDARDIZE(L176,Without_Outliers!$Z$6,Without_Outliers!$Z$9)</f>
        <v>1.7540287232237883</v>
      </c>
    </row>
    <row r="177" spans="1:25" x14ac:dyDescent="0.45">
      <c r="A177">
        <v>8.1</v>
      </c>
      <c r="B177">
        <v>0.87</v>
      </c>
      <c r="C177">
        <v>0</v>
      </c>
      <c r="D177">
        <v>3.3</v>
      </c>
      <c r="E177">
        <v>9.6000000000000002E-2</v>
      </c>
      <c r="F177">
        <v>26</v>
      </c>
      <c r="G177">
        <v>61</v>
      </c>
      <c r="H177">
        <v>1.0002500000000001</v>
      </c>
      <c r="I177">
        <v>3.6</v>
      </c>
      <c r="J177">
        <v>0.72</v>
      </c>
      <c r="K177">
        <v>9.8000000000000007</v>
      </c>
      <c r="L177">
        <v>4</v>
      </c>
      <c r="N177">
        <f>STANDARDIZE(A177,Without_Outliers!$O$6,Without_Outliers!$O$9)</f>
        <v>-3.9623199181829438E-2</v>
      </c>
      <c r="O177">
        <f>STANDARDIZE(B177,Without_Outliers!$P$6,Without_Outliers!$P$9)</f>
        <v>2.0823949300276112</v>
      </c>
      <c r="P177">
        <f>STANDARDIZE(C177,Without_Outliers!$Q$6,Without_Outliers!$Q$9)</f>
        <v>-1.3663407749030942</v>
      </c>
      <c r="Q177">
        <f>STANDARDIZE(D177,Without_Outliers!$R$6,Without_Outliers!$R$9)</f>
        <v>2.4357754181113238</v>
      </c>
      <c r="R177">
        <f>STANDARDIZE(E177,Without_Outliers!$S$6,Without_Outliers!$S$9)</f>
        <v>1.174357698033959</v>
      </c>
      <c r="S177">
        <f>STANDARDIZE(F177,Without_Outliers!$T$6,Without_Outliers!$T$9)</f>
        <v>1.2546973871031821</v>
      </c>
      <c r="T177">
        <f>STANDARDIZE(G177,Without_Outliers!$U$6,Without_Outliers!$U$9)</f>
        <v>0.70716566032262151</v>
      </c>
      <c r="U177">
        <f>STANDARDIZE(H177,Without_Outliers!$V$6,Without_Outliers!$V$9)</f>
        <v>2.2679706215788529</v>
      </c>
      <c r="V177">
        <f>STANDARDIZE(I177,Without_Outliers!$W$6,Without_Outliers!$W$9)</f>
        <v>2.0250551506692478</v>
      </c>
      <c r="W177">
        <f>STANDARDIZE(J177,Without_Outliers!$X$6,Without_Outliers!$X$9)</f>
        <v>0.77539963476677032</v>
      </c>
      <c r="X177">
        <f>STANDARDIZE(K177,Without_Outliers!$Y$6,Without_Outliers!$Y$9)</f>
        <v>-0.5960627570390421</v>
      </c>
      <c r="Y177">
        <f>STANDARDIZE(L177,Without_Outliers!$Z$6,Without_Outliers!$Z$9)</f>
        <v>-2.1073313059087226</v>
      </c>
    </row>
    <row r="178" spans="1:25" x14ac:dyDescent="0.45">
      <c r="A178">
        <v>7.9</v>
      </c>
      <c r="B178">
        <v>0.35</v>
      </c>
      <c r="C178">
        <v>0.46</v>
      </c>
      <c r="D178">
        <v>3.6</v>
      </c>
      <c r="E178">
        <v>7.8E-2</v>
      </c>
      <c r="F178">
        <v>15</v>
      </c>
      <c r="G178">
        <v>37</v>
      </c>
      <c r="H178">
        <v>0.99729999999999996</v>
      </c>
      <c r="I178">
        <v>3.35</v>
      </c>
      <c r="J178">
        <v>0.86</v>
      </c>
      <c r="K178">
        <v>12.8</v>
      </c>
      <c r="L178">
        <v>8</v>
      </c>
      <c r="N178">
        <f>STANDARDIZE(A178,Without_Outliers!$O$6,Without_Outliers!$O$9)</f>
        <v>-0.17400319377545073</v>
      </c>
      <c r="O178">
        <f>STANDARDIZE(B178,Without_Outliers!$P$6,Without_Outliers!$P$9)</f>
        <v>-1.035860973572418</v>
      </c>
      <c r="P178">
        <f>STANDARDIZE(C178,Without_Outliers!$Q$6,Without_Outliers!$Q$9)</f>
        <v>1.1524168567894546</v>
      </c>
      <c r="Q178">
        <f>STANDARDIZE(D178,Without_Outliers!$R$6,Without_Outliers!$R$9)</f>
        <v>3.0969587406106291</v>
      </c>
      <c r="R178">
        <f>STANDARDIZE(E178,Without_Outliers!$S$6,Without_Outliers!$S$9)</f>
        <v>-2.6332630879824268E-2</v>
      </c>
      <c r="S178">
        <f>STANDARDIZE(F178,Without_Outliers!$T$6,Without_Outliers!$T$9)</f>
        <v>9.6608076004095402E-3</v>
      </c>
      <c r="T178">
        <f>STANDARDIZE(G178,Without_Outliers!$U$6,Without_Outliers!$U$9)</f>
        <v>-0.1959624480140468</v>
      </c>
      <c r="U178">
        <f>STANDARDIZE(H178,Without_Outliers!$V$6,Without_Outliers!$V$9)</f>
        <v>0.47033138708250288</v>
      </c>
      <c r="V178">
        <f>STANDARDIZE(I178,Without_Outliers!$W$6,Without_Outliers!$W$9)</f>
        <v>0.19439449871567338</v>
      </c>
      <c r="W178">
        <f>STANDARDIZE(J178,Without_Outliers!$X$6,Without_Outliers!$X$9)</f>
        <v>1.9937883053767771</v>
      </c>
      <c r="X178">
        <f>STANDARDIZE(K178,Without_Outliers!$Y$6,Without_Outliers!$Y$9)</f>
        <v>2.3944029485924299</v>
      </c>
      <c r="Y178">
        <f>STANDARDIZE(L178,Without_Outliers!$Z$6,Without_Outliers!$Z$9)</f>
        <v>3.0411487329346256</v>
      </c>
    </row>
    <row r="179" spans="1:25" x14ac:dyDescent="0.45">
      <c r="A179">
        <v>6.9</v>
      </c>
      <c r="B179">
        <v>0.54</v>
      </c>
      <c r="C179">
        <v>0.04</v>
      </c>
      <c r="D179">
        <v>3</v>
      </c>
      <c r="E179">
        <v>7.6999999999999999E-2</v>
      </c>
      <c r="F179">
        <v>7</v>
      </c>
      <c r="G179">
        <v>27</v>
      </c>
      <c r="H179">
        <v>0.99870000000000003</v>
      </c>
      <c r="I179">
        <v>3.69</v>
      </c>
      <c r="J179">
        <v>0.91</v>
      </c>
      <c r="K179">
        <v>9.4</v>
      </c>
      <c r="L179">
        <v>6</v>
      </c>
      <c r="N179">
        <f>STANDARDIZE(A179,Without_Outliers!$O$6,Without_Outliers!$O$9)</f>
        <v>-0.8459031667435597</v>
      </c>
      <c r="O179">
        <f>STANDARDIZE(B179,Without_Outliers!$P$6,Without_Outliers!$P$9)</f>
        <v>0.10350176043528528</v>
      </c>
      <c r="P179">
        <f>STANDARDIZE(C179,Without_Outliers!$Q$6,Without_Outliers!$Q$9)</f>
        <v>-1.1473183721472204</v>
      </c>
      <c r="Q179">
        <f>STANDARDIZE(D179,Without_Outliers!$R$6,Without_Outliers!$R$9)</f>
        <v>1.7745920956120196</v>
      </c>
      <c r="R179">
        <f>STANDARDIZE(E179,Without_Outliers!$S$6,Without_Outliers!$S$9)</f>
        <v>-9.3037649152812277E-2</v>
      </c>
      <c r="S179">
        <f>STANDARDIZE(F179,Without_Outliers!$T$6,Without_Outliers!$T$9)</f>
        <v>-0.89582034112887954</v>
      </c>
      <c r="T179">
        <f>STANDARDIZE(G179,Without_Outliers!$U$6,Without_Outliers!$U$9)</f>
        <v>-0.57226582648765856</v>
      </c>
      <c r="U179">
        <f>STANDARDIZE(H179,Without_Outliers!$V$6,Without_Outliers!$V$9)</f>
        <v>1.3234483119282352</v>
      </c>
      <c r="V179">
        <f>STANDARDIZE(I179,Without_Outliers!$W$6,Without_Outliers!$W$9)</f>
        <v>2.6840929853725335</v>
      </c>
      <c r="W179">
        <f>STANDARDIZE(J179,Without_Outliers!$X$6,Without_Outliers!$X$9)</f>
        <v>2.4289271163089228</v>
      </c>
      <c r="X179">
        <f>STANDARDIZE(K179,Without_Outliers!$Y$6,Without_Outliers!$Y$9)</f>
        <v>-0.99479151778990538</v>
      </c>
      <c r="Y179">
        <f>STANDARDIZE(L179,Without_Outliers!$Z$6,Without_Outliers!$Z$9)</f>
        <v>0.46690871351295138</v>
      </c>
    </row>
    <row r="180" spans="1:25" x14ac:dyDescent="0.45">
      <c r="A180">
        <v>8.4</v>
      </c>
      <c r="B180">
        <v>0.71499999999999997</v>
      </c>
      <c r="C180">
        <v>0.2</v>
      </c>
      <c r="D180">
        <v>2.4</v>
      </c>
      <c r="E180">
        <v>7.5999999999999998E-2</v>
      </c>
      <c r="F180">
        <v>10</v>
      </c>
      <c r="G180">
        <v>38</v>
      </c>
      <c r="H180">
        <v>0.99734999999999996</v>
      </c>
      <c r="I180">
        <v>3.31</v>
      </c>
      <c r="J180">
        <v>0.64</v>
      </c>
      <c r="K180">
        <v>9.4</v>
      </c>
      <c r="L180">
        <v>5</v>
      </c>
      <c r="N180">
        <f>STANDARDIZE(A180,Without_Outliers!$O$6,Without_Outliers!$O$9)</f>
        <v>0.16194679270860371</v>
      </c>
      <c r="O180">
        <f>STANDARDIZE(B180,Without_Outliers!$P$6,Without_Outliers!$P$9)</f>
        <v>1.152914804916064</v>
      </c>
      <c r="P180">
        <f>STANDARDIZE(C180,Without_Outliers!$Q$6,Without_Outliers!$Q$9)</f>
        <v>-0.27122876112372524</v>
      </c>
      <c r="Q180">
        <f>STANDARDIZE(D180,Without_Outliers!$R$6,Without_Outliers!$R$9)</f>
        <v>0.4522254506134098</v>
      </c>
      <c r="R180">
        <f>STANDARDIZE(E180,Without_Outliers!$S$6,Without_Outliers!$S$9)</f>
        <v>-0.15974266742580029</v>
      </c>
      <c r="S180">
        <f>STANDARDIZE(F180,Without_Outliers!$T$6,Without_Outliers!$T$9)</f>
        <v>-0.55626491035539616</v>
      </c>
      <c r="T180">
        <f>STANDARDIZE(G180,Without_Outliers!$U$6,Without_Outliers!$U$9)</f>
        <v>-0.15833211016668564</v>
      </c>
      <c r="U180">
        <f>STANDARDIZE(H180,Without_Outliers!$V$6,Without_Outliers!$V$9)</f>
        <v>0.50079984868413141</v>
      </c>
      <c r="V180">
        <f>STANDARDIZE(I180,Without_Outliers!$W$6,Without_Outliers!$W$9)</f>
        <v>-9.8511205596898771E-2</v>
      </c>
      <c r="W180">
        <f>STANDARDIZE(J180,Without_Outliers!$X$6,Without_Outliers!$X$9)</f>
        <v>7.9177537275338189E-2</v>
      </c>
      <c r="X180">
        <f>STANDARDIZE(K180,Without_Outliers!$Y$6,Without_Outliers!$Y$9)</f>
        <v>-0.99479151778990538</v>
      </c>
      <c r="Y180">
        <f>STANDARDIZE(L180,Without_Outliers!$Z$6,Without_Outliers!$Z$9)</f>
        <v>-0.82021129619788569</v>
      </c>
    </row>
    <row r="181" spans="1:25" x14ac:dyDescent="0.45">
      <c r="A181">
        <v>11.4</v>
      </c>
      <c r="B181">
        <v>0.26</v>
      </c>
      <c r="C181">
        <v>0.44</v>
      </c>
      <c r="D181">
        <v>3.6</v>
      </c>
      <c r="E181">
        <v>7.0999999999999994E-2</v>
      </c>
      <c r="F181">
        <v>6</v>
      </c>
      <c r="G181">
        <v>19</v>
      </c>
      <c r="H181">
        <v>0.99860000000000004</v>
      </c>
      <c r="I181">
        <v>3.12</v>
      </c>
      <c r="J181">
        <v>0.82</v>
      </c>
      <c r="K181">
        <v>9.3000000000000007</v>
      </c>
      <c r="L181">
        <v>6</v>
      </c>
      <c r="N181">
        <f>STANDARDIZE(A181,Without_Outliers!$O$6,Without_Outliers!$O$9)</f>
        <v>2.1776467116129306</v>
      </c>
      <c r="O181">
        <f>STANDARDIZE(B181,Without_Outliers!$P$6,Without_Outliers!$P$9)</f>
        <v>-1.5755591107339615</v>
      </c>
      <c r="P181">
        <f>STANDARDIZE(C181,Without_Outliers!$Q$6,Without_Outliers!$Q$9)</f>
        <v>1.0429056554115175</v>
      </c>
      <c r="Q181">
        <f>STANDARDIZE(D181,Without_Outliers!$R$6,Without_Outliers!$R$9)</f>
        <v>3.0969587406106291</v>
      </c>
      <c r="R181">
        <f>STANDARDIZE(E181,Without_Outliers!$S$6,Without_Outliers!$S$9)</f>
        <v>-0.49326775879074031</v>
      </c>
      <c r="S181">
        <f>STANDARDIZE(F181,Without_Outliers!$T$6,Without_Outliers!$T$9)</f>
        <v>-1.0090054847200407</v>
      </c>
      <c r="T181">
        <f>STANDARDIZE(G181,Without_Outliers!$U$6,Without_Outliers!$U$9)</f>
        <v>-0.87330852926654801</v>
      </c>
      <c r="U181">
        <f>STANDARDIZE(H181,Without_Outliers!$V$6,Without_Outliers!$V$9)</f>
        <v>1.2625113887249781</v>
      </c>
      <c r="V181">
        <f>STANDARDIZE(I181,Without_Outliers!$W$6,Without_Outliers!$W$9)</f>
        <v>-1.4898133010816148</v>
      </c>
      <c r="W181">
        <f>STANDARDIZE(J181,Without_Outliers!$X$6,Without_Outliers!$X$9)</f>
        <v>1.6456772566310607</v>
      </c>
      <c r="X181">
        <f>STANDARDIZE(K181,Without_Outliers!$Y$6,Without_Outliers!$Y$9)</f>
        <v>-1.0944737079776208</v>
      </c>
      <c r="Y181">
        <f>STANDARDIZE(L181,Without_Outliers!$Z$6,Without_Outliers!$Z$9)</f>
        <v>0.46690871351295138</v>
      </c>
    </row>
    <row r="182" spans="1:25" x14ac:dyDescent="0.45">
      <c r="A182">
        <v>7.6</v>
      </c>
      <c r="B182">
        <v>0.52</v>
      </c>
      <c r="C182">
        <v>0.12</v>
      </c>
      <c r="D182">
        <v>3</v>
      </c>
      <c r="E182">
        <v>6.7000000000000004E-2</v>
      </c>
      <c r="F182">
        <v>12</v>
      </c>
      <c r="G182">
        <v>53</v>
      </c>
      <c r="H182">
        <v>0.99709999999999999</v>
      </c>
      <c r="I182">
        <v>3.36</v>
      </c>
      <c r="J182">
        <v>0.56999999999999995</v>
      </c>
      <c r="K182">
        <v>9.1</v>
      </c>
      <c r="L182">
        <v>5</v>
      </c>
      <c r="N182">
        <f>STANDARDIZE(A182,Without_Outliers!$O$6,Without_Outliers!$O$9)</f>
        <v>-0.37557318566588388</v>
      </c>
      <c r="O182">
        <f>STANDARDIZE(B182,Without_Outliers!$P$6,Without_Outliers!$P$9)</f>
        <v>-1.6431158933946727E-2</v>
      </c>
      <c r="P182">
        <f>STANDARDIZE(C182,Without_Outliers!$Q$6,Without_Outliers!$Q$9)</f>
        <v>-0.70927356663547292</v>
      </c>
      <c r="Q182">
        <f>STANDARDIZE(D182,Without_Outliers!$R$6,Without_Outliers!$R$9)</f>
        <v>1.7745920956120196</v>
      </c>
      <c r="R182">
        <f>STANDARDIZE(E182,Without_Outliers!$S$6,Without_Outliers!$S$9)</f>
        <v>-0.76008783188269147</v>
      </c>
      <c r="S182">
        <f>STANDARDIZE(F182,Without_Outliers!$T$6,Without_Outliers!$T$9)</f>
        <v>-0.32989462317307389</v>
      </c>
      <c r="T182">
        <f>STANDARDIZE(G182,Without_Outliers!$U$6,Without_Outliers!$U$9)</f>
        <v>0.40612295754373207</v>
      </c>
      <c r="U182">
        <f>STANDARDIZE(H182,Without_Outliers!$V$6,Without_Outliers!$V$9)</f>
        <v>0.34845754067598905</v>
      </c>
      <c r="V182">
        <f>STANDARDIZE(I182,Without_Outliers!$W$6,Without_Outliers!$W$9)</f>
        <v>0.26762092479381477</v>
      </c>
      <c r="W182">
        <f>STANDARDIZE(J182,Without_Outliers!$X$6,Without_Outliers!$X$9)</f>
        <v>-0.53001679802966573</v>
      </c>
      <c r="X182">
        <f>STANDARDIZE(K182,Without_Outliers!$Y$6,Without_Outliers!$Y$9)</f>
        <v>-1.2938380883530534</v>
      </c>
      <c r="Y182">
        <f>STANDARDIZE(L182,Without_Outliers!$Z$6,Without_Outliers!$Z$9)</f>
        <v>-0.82021129619788569</v>
      </c>
    </row>
    <row r="183" spans="1:25" x14ac:dyDescent="0.45">
      <c r="A183">
        <v>9.9</v>
      </c>
      <c r="B183">
        <v>0.59</v>
      </c>
      <c r="C183">
        <v>7.0000000000000007E-2</v>
      </c>
      <c r="D183">
        <v>3.4</v>
      </c>
      <c r="E183">
        <v>0.10199999999999999</v>
      </c>
      <c r="F183">
        <v>32</v>
      </c>
      <c r="G183">
        <v>71</v>
      </c>
      <c r="H183">
        <v>1.0001500000000001</v>
      </c>
      <c r="I183">
        <v>3.31</v>
      </c>
      <c r="J183">
        <v>0.71</v>
      </c>
      <c r="K183">
        <v>9.8000000000000007</v>
      </c>
      <c r="L183">
        <v>5</v>
      </c>
      <c r="N183">
        <f>STANDARDIZE(A183,Without_Outliers!$O$6,Without_Outliers!$O$9)</f>
        <v>1.1697967521607671</v>
      </c>
      <c r="O183">
        <f>STANDARDIZE(B183,Without_Outliers!$P$6,Without_Outliers!$P$9)</f>
        <v>0.40333405885836465</v>
      </c>
      <c r="P183">
        <f>STANDARDIZE(C183,Without_Outliers!$Q$6,Without_Outliers!$Q$9)</f>
        <v>-0.98305157008031518</v>
      </c>
      <c r="Q183">
        <f>STANDARDIZE(D183,Without_Outliers!$R$6,Without_Outliers!$R$9)</f>
        <v>2.6561698589444256</v>
      </c>
      <c r="R183">
        <f>STANDARDIZE(E183,Without_Outliers!$S$6,Without_Outliers!$S$9)</f>
        <v>1.574587807671886</v>
      </c>
      <c r="S183">
        <f>STANDARDIZE(F183,Without_Outliers!$T$6,Without_Outliers!$T$9)</f>
        <v>1.9338082486501491</v>
      </c>
      <c r="T183">
        <f>STANDARDIZE(G183,Without_Outliers!$U$6,Without_Outliers!$U$9)</f>
        <v>1.0834690387962334</v>
      </c>
      <c r="U183">
        <f>STANDARDIZE(H183,Without_Outliers!$V$6,Without_Outliers!$V$9)</f>
        <v>2.2070336983755956</v>
      </c>
      <c r="V183">
        <f>STANDARDIZE(I183,Without_Outliers!$W$6,Without_Outliers!$W$9)</f>
        <v>-9.8511205596898771E-2</v>
      </c>
      <c r="W183">
        <f>STANDARDIZE(J183,Without_Outliers!$X$6,Without_Outliers!$X$9)</f>
        <v>0.68837187258034116</v>
      </c>
      <c r="X183">
        <f>STANDARDIZE(K183,Without_Outliers!$Y$6,Without_Outliers!$Y$9)</f>
        <v>-0.5960627570390421</v>
      </c>
      <c r="Y183">
        <f>STANDARDIZE(L183,Without_Outliers!$Z$6,Without_Outliers!$Z$9)</f>
        <v>-0.82021129619788569</v>
      </c>
    </row>
    <row r="184" spans="1:25" x14ac:dyDescent="0.45">
      <c r="A184">
        <v>12</v>
      </c>
      <c r="B184">
        <v>0.45</v>
      </c>
      <c r="C184">
        <v>0.55000000000000004</v>
      </c>
      <c r="D184">
        <v>2</v>
      </c>
      <c r="E184">
        <v>7.2999999999999995E-2</v>
      </c>
      <c r="F184">
        <v>25</v>
      </c>
      <c r="G184">
        <v>49</v>
      </c>
      <c r="H184">
        <v>0.99970000000000003</v>
      </c>
      <c r="I184">
        <v>3.1</v>
      </c>
      <c r="J184">
        <v>0.76</v>
      </c>
      <c r="K184">
        <v>10.3</v>
      </c>
      <c r="L184">
        <v>6</v>
      </c>
      <c r="N184">
        <f>STANDARDIZE(A184,Without_Outliers!$O$6,Without_Outliers!$O$9)</f>
        <v>2.5807866953937957</v>
      </c>
      <c r="O184">
        <f>STANDARDIZE(B184,Without_Outliers!$P$6,Without_Outliers!$P$9)</f>
        <v>-0.43619637672625844</v>
      </c>
      <c r="P184">
        <f>STANDARDIZE(C184,Without_Outliers!$Q$6,Without_Outliers!$Q$9)</f>
        <v>1.6452172629901707</v>
      </c>
      <c r="Q184">
        <f>STANDARDIZE(D184,Without_Outliers!$R$6,Without_Outliers!$R$9)</f>
        <v>-0.42935231271899632</v>
      </c>
      <c r="R184">
        <f>STANDARDIZE(E184,Without_Outliers!$S$6,Without_Outliers!$S$9)</f>
        <v>-0.35985772224476431</v>
      </c>
      <c r="S184">
        <f>STANDARDIZE(F184,Without_Outliers!$T$6,Without_Outliers!$T$9)</f>
        <v>1.1415122435120209</v>
      </c>
      <c r="T184">
        <f>STANDARDIZE(G184,Without_Outliers!$U$6,Without_Outliers!$U$9)</f>
        <v>0.25560160615428734</v>
      </c>
      <c r="U184">
        <f>STANDARDIZE(H184,Without_Outliers!$V$6,Without_Outliers!$V$9)</f>
        <v>1.9328175439608719</v>
      </c>
      <c r="V184">
        <f>STANDARDIZE(I184,Without_Outliers!$W$6,Without_Outliers!$W$9)</f>
        <v>-1.636266153237901</v>
      </c>
      <c r="W184">
        <f>STANDARDIZE(J184,Without_Outliers!$X$6,Without_Outliers!$X$9)</f>
        <v>1.1235106835124868</v>
      </c>
      <c r="X184">
        <f>STANDARDIZE(K184,Without_Outliers!$Y$6,Without_Outliers!$Y$9)</f>
        <v>-9.7651806100463437E-2</v>
      </c>
      <c r="Y184">
        <f>STANDARDIZE(L184,Without_Outliers!$Z$6,Without_Outliers!$Z$9)</f>
        <v>0.46690871351295138</v>
      </c>
    </row>
    <row r="185" spans="1:25" x14ac:dyDescent="0.45">
      <c r="A185">
        <v>7.5</v>
      </c>
      <c r="B185">
        <v>0.4</v>
      </c>
      <c r="C185">
        <v>0.12</v>
      </c>
      <c r="D185">
        <v>3</v>
      </c>
      <c r="E185">
        <v>9.1999999999999998E-2</v>
      </c>
      <c r="F185">
        <v>29</v>
      </c>
      <c r="G185">
        <v>53</v>
      </c>
      <c r="H185">
        <v>0.99670000000000003</v>
      </c>
      <c r="I185">
        <v>3.37</v>
      </c>
      <c r="J185">
        <v>0.7</v>
      </c>
      <c r="K185">
        <v>10.3</v>
      </c>
      <c r="L185">
        <v>6</v>
      </c>
      <c r="N185">
        <f>STANDARDIZE(A185,Without_Outliers!$O$6,Without_Outliers!$O$9)</f>
        <v>-0.44276318296269457</v>
      </c>
      <c r="O185">
        <f>STANDARDIZE(B185,Without_Outliers!$P$6,Without_Outliers!$P$9)</f>
        <v>-0.73602867514933812</v>
      </c>
      <c r="P185">
        <f>STANDARDIZE(C185,Without_Outliers!$Q$6,Without_Outliers!$Q$9)</f>
        <v>-0.70927356663547292</v>
      </c>
      <c r="Q185">
        <f>STANDARDIZE(D185,Without_Outliers!$R$6,Without_Outliers!$R$9)</f>
        <v>1.7745920956120196</v>
      </c>
      <c r="R185">
        <f>STANDARDIZE(E185,Without_Outliers!$S$6,Without_Outliers!$S$9)</f>
        <v>0.90753762494200696</v>
      </c>
      <c r="S185">
        <f>STANDARDIZE(F185,Without_Outliers!$T$6,Without_Outliers!$T$9)</f>
        <v>1.5942528178766655</v>
      </c>
      <c r="T185">
        <f>STANDARDIZE(G185,Without_Outliers!$U$6,Without_Outliers!$U$9)</f>
        <v>0.40612295754373207</v>
      </c>
      <c r="U185">
        <f>STANDARDIZE(H185,Without_Outliers!$V$6,Without_Outliers!$V$9)</f>
        <v>0.10470984786296135</v>
      </c>
      <c r="V185">
        <f>STANDARDIZE(I185,Without_Outliers!$W$6,Without_Outliers!$W$9)</f>
        <v>0.34084735087195944</v>
      </c>
      <c r="W185">
        <f>STANDARDIZE(J185,Without_Outliers!$X$6,Without_Outliers!$X$9)</f>
        <v>0.601344110393912</v>
      </c>
      <c r="X185">
        <f>STANDARDIZE(K185,Without_Outliers!$Y$6,Without_Outliers!$Y$9)</f>
        <v>-9.7651806100463437E-2</v>
      </c>
      <c r="Y185">
        <f>STANDARDIZE(L185,Without_Outliers!$Z$6,Without_Outliers!$Z$9)</f>
        <v>0.46690871351295138</v>
      </c>
    </row>
    <row r="186" spans="1:25" x14ac:dyDescent="0.45">
      <c r="A186">
        <v>8.6999999999999993</v>
      </c>
      <c r="B186">
        <v>0.52</v>
      </c>
      <c r="C186">
        <v>0.09</v>
      </c>
      <c r="D186">
        <v>2.5</v>
      </c>
      <c r="E186">
        <v>9.0999999999999998E-2</v>
      </c>
      <c r="F186">
        <v>20</v>
      </c>
      <c r="G186">
        <v>49</v>
      </c>
      <c r="H186">
        <v>0.99760000000000004</v>
      </c>
      <c r="I186">
        <v>3.34</v>
      </c>
      <c r="J186">
        <v>0.86</v>
      </c>
      <c r="K186">
        <v>10.6</v>
      </c>
      <c r="L186">
        <v>7</v>
      </c>
      <c r="N186">
        <f>STANDARDIZE(A186,Without_Outliers!$O$6,Without_Outliers!$O$9)</f>
        <v>0.36351678459903564</v>
      </c>
      <c r="O186">
        <f>STANDARDIZE(B186,Without_Outliers!$P$6,Without_Outliers!$P$9)</f>
        <v>-1.6431158933946727E-2</v>
      </c>
      <c r="P186">
        <f>STANDARDIZE(C186,Without_Outliers!$Q$6,Without_Outliers!$Q$9)</f>
        <v>-0.87354036870237828</v>
      </c>
      <c r="Q186">
        <f>STANDARDIZE(D186,Without_Outliers!$R$6,Without_Outliers!$R$9)</f>
        <v>0.67261989144651158</v>
      </c>
      <c r="R186">
        <f>STANDARDIZE(E186,Without_Outliers!$S$6,Without_Outliers!$S$9)</f>
        <v>0.84083260666901893</v>
      </c>
      <c r="S186">
        <f>STANDARDIZE(F186,Without_Outliers!$T$6,Without_Outliers!$T$9)</f>
        <v>0.57558652555621526</v>
      </c>
      <c r="T186">
        <f>STANDARDIZE(G186,Without_Outliers!$U$6,Without_Outliers!$U$9)</f>
        <v>0.25560160615428734</v>
      </c>
      <c r="U186">
        <f>STANDARDIZE(H186,Without_Outliers!$V$6,Without_Outliers!$V$9)</f>
        <v>0.65314215669234132</v>
      </c>
      <c r="V186">
        <f>STANDARDIZE(I186,Without_Outliers!$W$6,Without_Outliers!$W$9)</f>
        <v>0.12116807263752871</v>
      </c>
      <c r="W186">
        <f>STANDARDIZE(J186,Without_Outliers!$X$6,Without_Outliers!$X$9)</f>
        <v>1.9937883053767771</v>
      </c>
      <c r="X186">
        <f>STANDARDIZE(K186,Without_Outliers!$Y$6,Without_Outliers!$Y$9)</f>
        <v>0.2013947644626827</v>
      </c>
      <c r="Y186">
        <f>STANDARDIZE(L186,Without_Outliers!$Z$6,Without_Outliers!$Z$9)</f>
        <v>1.7540287232237883</v>
      </c>
    </row>
    <row r="187" spans="1:25" x14ac:dyDescent="0.45">
      <c r="A187">
        <v>11.6</v>
      </c>
      <c r="B187">
        <v>0.42</v>
      </c>
      <c r="C187">
        <v>0.53</v>
      </c>
      <c r="D187">
        <v>3.3</v>
      </c>
      <c r="E187">
        <v>0.105</v>
      </c>
      <c r="F187">
        <v>33</v>
      </c>
      <c r="G187">
        <v>98</v>
      </c>
      <c r="H187">
        <v>1.0009999999999999</v>
      </c>
      <c r="I187">
        <v>3.2</v>
      </c>
      <c r="J187">
        <v>0.95</v>
      </c>
      <c r="K187">
        <v>9.1999999999999993</v>
      </c>
      <c r="L187">
        <v>5</v>
      </c>
      <c r="N187">
        <f>STANDARDIZE(A187,Without_Outliers!$O$6,Without_Outliers!$O$9)</f>
        <v>2.3120267062065518</v>
      </c>
      <c r="O187">
        <f>STANDARDIZE(B187,Without_Outliers!$P$6,Without_Outliers!$P$9)</f>
        <v>-0.61609575578010645</v>
      </c>
      <c r="P187">
        <f>STANDARDIZE(C187,Without_Outliers!$Q$6,Without_Outliers!$Q$9)</f>
        <v>1.5357060616122338</v>
      </c>
      <c r="Q187">
        <f>STANDARDIZE(D187,Without_Outliers!$R$6,Without_Outliers!$R$9)</f>
        <v>2.4357754181113238</v>
      </c>
      <c r="R187">
        <f>STANDARDIZE(E187,Without_Outliers!$S$6,Without_Outliers!$S$9)</f>
        <v>1.7747028624908501</v>
      </c>
      <c r="S187">
        <f>STANDARDIZE(F187,Without_Outliers!$T$6,Without_Outliers!$T$9)</f>
        <v>2.0469933922413102</v>
      </c>
      <c r="T187">
        <f>STANDARDIZE(G187,Without_Outliers!$U$6,Without_Outliers!$U$9)</f>
        <v>2.0994881606749849</v>
      </c>
      <c r="U187">
        <f>STANDARDIZE(H187,Without_Outliers!$V$6,Without_Outliers!$V$9)</f>
        <v>2.7249975456032121</v>
      </c>
      <c r="V187">
        <f>STANDARDIZE(I187,Without_Outliers!$W$6,Without_Outliers!$W$9)</f>
        <v>-0.90400189245647056</v>
      </c>
      <c r="W187">
        <f>STANDARDIZE(J187,Without_Outliers!$X$6,Without_Outliers!$X$9)</f>
        <v>2.7770381650546385</v>
      </c>
      <c r="X187">
        <f>STANDARDIZE(K187,Without_Outliers!$Y$6,Without_Outliers!$Y$9)</f>
        <v>-1.194155898165338</v>
      </c>
      <c r="Y187">
        <f>STANDARDIZE(L187,Without_Outliers!$Z$6,Without_Outliers!$Z$9)</f>
        <v>-0.82021129619788569</v>
      </c>
    </row>
    <row r="188" spans="1:25" x14ac:dyDescent="0.45">
      <c r="A188">
        <v>10.4</v>
      </c>
      <c r="B188">
        <v>0.55000000000000004</v>
      </c>
      <c r="C188">
        <v>0.23</v>
      </c>
      <c r="D188">
        <v>2.7</v>
      </c>
      <c r="E188">
        <v>9.0999999999999998E-2</v>
      </c>
      <c r="F188">
        <v>18</v>
      </c>
      <c r="G188">
        <v>48</v>
      </c>
      <c r="H188">
        <v>0.99939999999999996</v>
      </c>
      <c r="I188">
        <v>3.22</v>
      </c>
      <c r="J188">
        <v>0.64</v>
      </c>
      <c r="K188">
        <v>10.3</v>
      </c>
      <c r="L188">
        <v>6</v>
      </c>
      <c r="N188">
        <f>STANDARDIZE(A188,Without_Outliers!$O$6,Without_Outliers!$O$9)</f>
        <v>1.5057467386448216</v>
      </c>
      <c r="O188">
        <f>STANDARDIZE(B188,Without_Outliers!$P$6,Without_Outliers!$P$9)</f>
        <v>0.16346822011990128</v>
      </c>
      <c r="P188">
        <f>STANDARDIZE(C188,Without_Outliers!$Q$6,Without_Outliers!$Q$9)</f>
        <v>-0.10696195905681989</v>
      </c>
      <c r="Q188">
        <f>STANDARDIZE(D188,Without_Outliers!$R$6,Without_Outliers!$R$9)</f>
        <v>1.1134087731127151</v>
      </c>
      <c r="R188">
        <f>STANDARDIZE(E188,Without_Outliers!$S$6,Without_Outliers!$S$9)</f>
        <v>0.84083260666901893</v>
      </c>
      <c r="S188">
        <f>STANDARDIZE(F188,Without_Outliers!$T$6,Without_Outliers!$T$9)</f>
        <v>0.34921623837389293</v>
      </c>
      <c r="T188">
        <f>STANDARDIZE(G188,Without_Outliers!$U$6,Without_Outliers!$U$9)</f>
        <v>0.21797126830692615</v>
      </c>
      <c r="U188">
        <f>STANDARDIZE(H188,Without_Outliers!$V$6,Without_Outliers!$V$9)</f>
        <v>1.7500067743510337</v>
      </c>
      <c r="V188">
        <f>STANDARDIZE(I188,Without_Outliers!$W$6,Without_Outliers!$W$9)</f>
        <v>-0.75754904030018444</v>
      </c>
      <c r="W188">
        <f>STANDARDIZE(J188,Without_Outliers!$X$6,Without_Outliers!$X$9)</f>
        <v>7.9177537275338189E-2</v>
      </c>
      <c r="X188">
        <f>STANDARDIZE(K188,Without_Outliers!$Y$6,Without_Outliers!$Y$9)</f>
        <v>-9.7651806100463437E-2</v>
      </c>
      <c r="Y188">
        <f>STANDARDIZE(L188,Without_Outliers!$Z$6,Without_Outliers!$Z$9)</f>
        <v>0.46690871351295138</v>
      </c>
    </row>
    <row r="189" spans="1:25" x14ac:dyDescent="0.45">
      <c r="A189">
        <v>6.9</v>
      </c>
      <c r="B189">
        <v>0.36</v>
      </c>
      <c r="C189">
        <v>0.25</v>
      </c>
      <c r="D189">
        <v>2.4</v>
      </c>
      <c r="E189">
        <v>9.8000000000000004E-2</v>
      </c>
      <c r="F189">
        <v>5</v>
      </c>
      <c r="G189">
        <v>16</v>
      </c>
      <c r="H189">
        <v>0.99639999999999995</v>
      </c>
      <c r="I189">
        <v>3.41</v>
      </c>
      <c r="J189">
        <v>0.6</v>
      </c>
      <c r="K189">
        <v>10.1</v>
      </c>
      <c r="L189">
        <v>6</v>
      </c>
      <c r="N189">
        <f>STANDARDIZE(A189,Without_Outliers!$O$6,Without_Outliers!$O$9)</f>
        <v>-0.8459031667435597</v>
      </c>
      <c r="O189">
        <f>STANDARDIZE(B189,Without_Outliers!$P$6,Without_Outliers!$P$9)</f>
        <v>-0.97589451388780213</v>
      </c>
      <c r="P189">
        <f>STANDARDIZE(C189,Without_Outliers!$Q$6,Without_Outliers!$Q$9)</f>
        <v>2.5492423211169618E-3</v>
      </c>
      <c r="Q189">
        <f>STANDARDIZE(D189,Without_Outliers!$R$6,Without_Outliers!$R$9)</f>
        <v>0.4522254506134098</v>
      </c>
      <c r="R189">
        <f>STANDARDIZE(E189,Without_Outliers!$S$6,Without_Outliers!$S$9)</f>
        <v>1.307767734579935</v>
      </c>
      <c r="S189">
        <f>STANDARDIZE(F189,Without_Outliers!$T$6,Without_Outliers!$T$9)</f>
        <v>-1.1221906283112018</v>
      </c>
      <c r="T189">
        <f>STANDARDIZE(G189,Without_Outliers!$U$6,Without_Outliers!$U$9)</f>
        <v>-0.98619954280863154</v>
      </c>
      <c r="U189">
        <f>STANDARDIZE(H189,Without_Outliers!$V$6,Without_Outliers!$V$9)</f>
        <v>-7.8100921746877064E-2</v>
      </c>
      <c r="V189">
        <f>STANDARDIZE(I189,Without_Outliers!$W$6,Without_Outliers!$W$9)</f>
        <v>0.63375305518453162</v>
      </c>
      <c r="W189">
        <f>STANDARDIZE(J189,Without_Outliers!$X$6,Without_Outliers!$X$9)</f>
        <v>-0.26893351147037831</v>
      </c>
      <c r="X189">
        <f>STANDARDIZE(K189,Without_Outliers!$Y$6,Without_Outliers!$Y$9)</f>
        <v>-0.29701618647589595</v>
      </c>
      <c r="Y189">
        <f>STANDARDIZE(L189,Without_Outliers!$Z$6,Without_Outliers!$Z$9)</f>
        <v>0.46690871351295138</v>
      </c>
    </row>
    <row r="190" spans="1:25" x14ac:dyDescent="0.45">
      <c r="A190">
        <v>10.8</v>
      </c>
      <c r="B190">
        <v>0.5</v>
      </c>
      <c r="C190">
        <v>0.46</v>
      </c>
      <c r="D190">
        <v>2.5</v>
      </c>
      <c r="E190">
        <v>7.2999999999999995E-2</v>
      </c>
      <c r="F190">
        <v>5</v>
      </c>
      <c r="G190">
        <v>27</v>
      </c>
      <c r="H190">
        <v>1.0001</v>
      </c>
      <c r="I190">
        <v>3.05</v>
      </c>
      <c r="J190">
        <v>0.64</v>
      </c>
      <c r="K190">
        <v>9.5</v>
      </c>
      <c r="L190">
        <v>5</v>
      </c>
      <c r="N190">
        <f>STANDARDIZE(A190,Without_Outliers!$O$6,Without_Outliers!$O$9)</f>
        <v>1.7745067278320654</v>
      </c>
      <c r="O190">
        <f>STANDARDIZE(B190,Without_Outliers!$P$6,Without_Outliers!$P$9)</f>
        <v>-0.13636407830317873</v>
      </c>
      <c r="P190">
        <f>STANDARDIZE(C190,Without_Outliers!$Q$6,Without_Outliers!$Q$9)</f>
        <v>1.1524168567894546</v>
      </c>
      <c r="Q190">
        <f>STANDARDIZE(D190,Without_Outliers!$R$6,Without_Outliers!$R$9)</f>
        <v>0.67261989144651158</v>
      </c>
      <c r="R190">
        <f>STANDARDIZE(E190,Without_Outliers!$S$6,Without_Outliers!$S$9)</f>
        <v>-0.35985772224476431</v>
      </c>
      <c r="S190">
        <f>STANDARDIZE(F190,Without_Outliers!$T$6,Without_Outliers!$T$9)</f>
        <v>-1.1221906283112018</v>
      </c>
      <c r="T190">
        <f>STANDARDIZE(G190,Without_Outliers!$U$6,Without_Outliers!$U$9)</f>
        <v>-0.57226582648765856</v>
      </c>
      <c r="U190">
        <f>STANDARDIZE(H190,Without_Outliers!$V$6,Without_Outliers!$V$9)</f>
        <v>2.1765652367738997</v>
      </c>
      <c r="V190">
        <f>STANDARDIZE(I190,Without_Outliers!$W$6,Without_Outliers!$W$9)</f>
        <v>-2.0023982836286178</v>
      </c>
      <c r="W190">
        <f>STANDARDIZE(J190,Without_Outliers!$X$6,Without_Outliers!$X$9)</f>
        <v>7.9177537275338189E-2</v>
      </c>
      <c r="X190">
        <f>STANDARDIZE(K190,Without_Outliers!$Y$6,Without_Outliers!$Y$9)</f>
        <v>-0.89510932760218997</v>
      </c>
      <c r="Y190">
        <f>STANDARDIZE(L190,Without_Outliers!$Z$6,Without_Outliers!$Z$9)</f>
        <v>-0.82021129619788569</v>
      </c>
    </row>
    <row r="191" spans="1:25" x14ac:dyDescent="0.45">
      <c r="A191">
        <v>10.6</v>
      </c>
      <c r="B191">
        <v>0.83</v>
      </c>
      <c r="C191">
        <v>0.37</v>
      </c>
      <c r="D191">
        <v>2.6</v>
      </c>
      <c r="E191">
        <v>8.5999999999999993E-2</v>
      </c>
      <c r="F191">
        <v>26</v>
      </c>
      <c r="G191">
        <v>70</v>
      </c>
      <c r="H191">
        <v>0.99809999999999999</v>
      </c>
      <c r="I191">
        <v>3.16</v>
      </c>
      <c r="J191">
        <v>0.52</v>
      </c>
      <c r="K191">
        <v>9.9</v>
      </c>
      <c r="L191">
        <v>5</v>
      </c>
      <c r="N191">
        <f>STANDARDIZE(A191,Without_Outliers!$O$6,Without_Outliers!$O$9)</f>
        <v>1.6401267332384428</v>
      </c>
      <c r="O191">
        <f>STANDARDIZE(B191,Without_Outliers!$P$6,Without_Outliers!$P$9)</f>
        <v>1.8425290912891474</v>
      </c>
      <c r="P191">
        <f>STANDARDIZE(C191,Without_Outliers!$Q$6,Without_Outliers!$Q$9)</f>
        <v>0.65961645058873841</v>
      </c>
      <c r="Q191">
        <f>STANDARDIZE(D191,Without_Outliers!$R$6,Without_Outliers!$R$9)</f>
        <v>0.89301433227961335</v>
      </c>
      <c r="R191">
        <f>STANDARDIZE(E191,Without_Outliers!$S$6,Without_Outliers!$S$9)</f>
        <v>0.50730751530407892</v>
      </c>
      <c r="S191">
        <f>STANDARDIZE(F191,Without_Outliers!$T$6,Without_Outliers!$T$9)</f>
        <v>1.2546973871031821</v>
      </c>
      <c r="T191">
        <f>STANDARDIZE(G191,Without_Outliers!$U$6,Without_Outliers!$U$9)</f>
        <v>1.0458387009488721</v>
      </c>
      <c r="U191">
        <f>STANDARDIZE(H191,Without_Outliers!$V$6,Without_Outliers!$V$9)</f>
        <v>0.95782677270862593</v>
      </c>
      <c r="V191">
        <f>STANDARDIZE(I191,Without_Outliers!$W$6,Without_Outliers!$W$9)</f>
        <v>-1.1969075967690428</v>
      </c>
      <c r="W191">
        <f>STANDARDIZE(J191,Without_Outliers!$X$6,Without_Outliers!$X$9)</f>
        <v>-0.96515560896181041</v>
      </c>
      <c r="X191">
        <f>STANDARDIZE(K191,Without_Outliers!$Y$6,Without_Outliers!$Y$9)</f>
        <v>-0.49638056685132675</v>
      </c>
      <c r="Y191">
        <f>STANDARDIZE(L191,Without_Outliers!$Z$6,Without_Outliers!$Z$9)</f>
        <v>-0.82021129619788569</v>
      </c>
    </row>
    <row r="192" spans="1:25" x14ac:dyDescent="0.45">
      <c r="A192">
        <v>7.1</v>
      </c>
      <c r="B192">
        <v>0.63</v>
      </c>
      <c r="C192">
        <v>0.06</v>
      </c>
      <c r="D192">
        <v>2</v>
      </c>
      <c r="E192">
        <v>8.3000000000000004E-2</v>
      </c>
      <c r="F192">
        <v>8</v>
      </c>
      <c r="G192">
        <v>29</v>
      </c>
      <c r="H192">
        <v>0.99855000000000005</v>
      </c>
      <c r="I192">
        <v>3.67</v>
      </c>
      <c r="J192">
        <v>0.73</v>
      </c>
      <c r="K192">
        <v>9.6</v>
      </c>
      <c r="L192">
        <v>5</v>
      </c>
      <c r="N192">
        <f>STANDARDIZE(A192,Without_Outliers!$O$6,Without_Outliers!$O$9)</f>
        <v>-0.71152317214993832</v>
      </c>
      <c r="O192">
        <f>STANDARDIZE(B192,Without_Outliers!$P$6,Without_Outliers!$P$9)</f>
        <v>0.64319989759682861</v>
      </c>
      <c r="P192">
        <f>STANDARDIZE(C192,Without_Outliers!$Q$6,Without_Outliers!$Q$9)</f>
        <v>-1.0378071707692837</v>
      </c>
      <c r="Q192">
        <f>STANDARDIZE(D192,Without_Outliers!$R$6,Without_Outliers!$R$9)</f>
        <v>-0.42935231271899632</v>
      </c>
      <c r="R192">
        <f>STANDARDIZE(E192,Without_Outliers!$S$6,Without_Outliers!$S$9)</f>
        <v>0.30719246048511578</v>
      </c>
      <c r="S192">
        <f>STANDARDIZE(F192,Without_Outliers!$T$6,Without_Outliers!$T$9)</f>
        <v>-0.78263519753771837</v>
      </c>
      <c r="T192">
        <f>STANDARDIZE(G192,Without_Outliers!$U$6,Without_Outliers!$U$9)</f>
        <v>-0.49700515079293622</v>
      </c>
      <c r="U192">
        <f>STANDARDIZE(H192,Without_Outliers!$V$6,Without_Outliers!$V$9)</f>
        <v>1.2320429271233497</v>
      </c>
      <c r="V192">
        <f>STANDARDIZE(I192,Without_Outliers!$W$6,Without_Outliers!$W$9)</f>
        <v>2.5376401332162475</v>
      </c>
      <c r="W192">
        <f>STANDARDIZE(J192,Without_Outliers!$X$6,Without_Outliers!$X$9)</f>
        <v>0.86242739695319937</v>
      </c>
      <c r="X192">
        <f>STANDARDIZE(K192,Without_Outliers!$Y$6,Without_Outliers!$Y$9)</f>
        <v>-0.79542713741447468</v>
      </c>
      <c r="Y192">
        <f>STANDARDIZE(L192,Without_Outliers!$Z$6,Without_Outliers!$Z$9)</f>
        <v>-0.82021129619788569</v>
      </c>
    </row>
    <row r="193" spans="1:25" x14ac:dyDescent="0.45">
      <c r="A193">
        <v>7.2</v>
      </c>
      <c r="B193">
        <v>0.65</v>
      </c>
      <c r="C193">
        <v>0.02</v>
      </c>
      <c r="D193">
        <v>2.2999999999999998</v>
      </c>
      <c r="E193">
        <v>9.4E-2</v>
      </c>
      <c r="F193">
        <v>5</v>
      </c>
      <c r="G193">
        <v>31</v>
      </c>
      <c r="H193">
        <v>0.99929999999999997</v>
      </c>
      <c r="I193">
        <v>3.67</v>
      </c>
      <c r="J193">
        <v>0.8</v>
      </c>
      <c r="K193">
        <v>9.6999999999999993</v>
      </c>
      <c r="L193">
        <v>5</v>
      </c>
      <c r="N193">
        <f>STANDARDIZE(A193,Without_Outliers!$O$6,Without_Outliers!$O$9)</f>
        <v>-0.64433317485312713</v>
      </c>
      <c r="O193">
        <f>STANDARDIZE(B193,Without_Outliers!$P$6,Without_Outliers!$P$9)</f>
        <v>0.76313281696606061</v>
      </c>
      <c r="P193">
        <f>STANDARDIZE(C193,Without_Outliers!$Q$6,Without_Outliers!$Q$9)</f>
        <v>-1.2568295735251576</v>
      </c>
      <c r="Q193">
        <f>STANDARDIZE(D193,Without_Outliers!$R$6,Without_Outliers!$R$9)</f>
        <v>0.23183100978030804</v>
      </c>
      <c r="R193">
        <f>STANDARDIZE(E193,Without_Outliers!$S$6,Without_Outliers!$S$9)</f>
        <v>1.0409476614879829</v>
      </c>
      <c r="S193">
        <f>STANDARDIZE(F193,Without_Outliers!$T$6,Without_Outliers!$T$9)</f>
        <v>-1.1221906283112018</v>
      </c>
      <c r="T193">
        <f>STANDARDIZE(G193,Without_Outliers!$U$6,Without_Outliers!$U$9)</f>
        <v>-0.42174447509821389</v>
      </c>
      <c r="U193">
        <f>STANDARDIZE(H193,Without_Outliers!$V$6,Without_Outliers!$V$9)</f>
        <v>1.6890698511477766</v>
      </c>
      <c r="V193">
        <f>STANDARDIZE(I193,Without_Outliers!$W$6,Without_Outliers!$W$9)</f>
        <v>2.5376401332162475</v>
      </c>
      <c r="W193">
        <f>STANDARDIZE(J193,Without_Outliers!$X$6,Without_Outliers!$X$9)</f>
        <v>1.4716217322582033</v>
      </c>
      <c r="X193">
        <f>STANDARDIZE(K193,Without_Outliers!$Y$6,Without_Outliers!$Y$9)</f>
        <v>-0.69574494722675928</v>
      </c>
      <c r="Y193">
        <f>STANDARDIZE(L193,Without_Outliers!$Z$6,Without_Outliers!$Z$9)</f>
        <v>-0.82021129619788569</v>
      </c>
    </row>
    <row r="194" spans="1:25" x14ac:dyDescent="0.45">
      <c r="A194">
        <v>6.9</v>
      </c>
      <c r="B194">
        <v>0.67</v>
      </c>
      <c r="C194">
        <v>0.06</v>
      </c>
      <c r="D194">
        <v>2.1</v>
      </c>
      <c r="E194">
        <v>0.08</v>
      </c>
      <c r="F194">
        <v>8</v>
      </c>
      <c r="G194">
        <v>33</v>
      </c>
      <c r="H194">
        <v>0.99844999999999995</v>
      </c>
      <c r="I194">
        <v>3.68</v>
      </c>
      <c r="J194">
        <v>0.71</v>
      </c>
      <c r="K194">
        <v>9.6</v>
      </c>
      <c r="L194">
        <v>5</v>
      </c>
      <c r="N194">
        <f>STANDARDIZE(A194,Without_Outliers!$O$6,Without_Outliers!$O$9)</f>
        <v>-0.8459031667435597</v>
      </c>
      <c r="O194">
        <f>STANDARDIZE(B194,Without_Outliers!$P$6,Without_Outliers!$P$9)</f>
        <v>0.88306573633529262</v>
      </c>
      <c r="P194">
        <f>STANDARDIZE(C194,Without_Outliers!$Q$6,Without_Outliers!$Q$9)</f>
        <v>-1.0378071707692837</v>
      </c>
      <c r="Q194">
        <f>STANDARDIZE(D194,Without_Outliers!$R$6,Without_Outliers!$R$9)</f>
        <v>-0.20895787188589454</v>
      </c>
      <c r="R194">
        <f>STANDARDIZE(E194,Without_Outliers!$S$6,Without_Outliers!$S$9)</f>
        <v>0.10707740566615175</v>
      </c>
      <c r="S194">
        <f>STANDARDIZE(F194,Without_Outliers!$T$6,Without_Outliers!$T$9)</f>
        <v>-0.78263519753771837</v>
      </c>
      <c r="T194">
        <f>STANDARDIZE(G194,Without_Outliers!$U$6,Without_Outliers!$U$9)</f>
        <v>-0.3464837994034915</v>
      </c>
      <c r="U194">
        <f>STANDARDIZE(H194,Without_Outliers!$V$6,Without_Outliers!$V$9)</f>
        <v>1.1711060039200252</v>
      </c>
      <c r="V194">
        <f>STANDARDIZE(I194,Without_Outliers!$W$6,Without_Outliers!$W$9)</f>
        <v>2.6108665592943918</v>
      </c>
      <c r="W194">
        <f>STANDARDIZE(J194,Without_Outliers!$X$6,Without_Outliers!$X$9)</f>
        <v>0.68837187258034116</v>
      </c>
      <c r="X194">
        <f>STANDARDIZE(K194,Without_Outliers!$Y$6,Without_Outliers!$Y$9)</f>
        <v>-0.79542713741447468</v>
      </c>
      <c r="Y194">
        <f>STANDARDIZE(L194,Without_Outliers!$Z$6,Without_Outliers!$Z$9)</f>
        <v>-0.82021129619788569</v>
      </c>
    </row>
    <row r="195" spans="1:25" x14ac:dyDescent="0.45">
      <c r="A195">
        <v>7.5</v>
      </c>
      <c r="B195">
        <v>0.53</v>
      </c>
      <c r="C195">
        <v>0.06</v>
      </c>
      <c r="D195">
        <v>2.6</v>
      </c>
      <c r="E195">
        <v>8.5999999999999993E-2</v>
      </c>
      <c r="F195">
        <v>20</v>
      </c>
      <c r="G195">
        <v>44</v>
      </c>
      <c r="H195">
        <v>0.99650000000000005</v>
      </c>
      <c r="I195">
        <v>3.38</v>
      </c>
      <c r="J195">
        <v>0.59</v>
      </c>
      <c r="K195">
        <v>10.7</v>
      </c>
      <c r="L195">
        <v>6</v>
      </c>
      <c r="N195">
        <f>STANDARDIZE(A195,Without_Outliers!$O$6,Without_Outliers!$O$9)</f>
        <v>-0.44276318296269457</v>
      </c>
      <c r="O195">
        <f>STANDARDIZE(B195,Without_Outliers!$P$6,Without_Outliers!$P$9)</f>
        <v>4.3535300750669276E-2</v>
      </c>
      <c r="P195">
        <f>STANDARDIZE(C195,Without_Outliers!$Q$6,Without_Outliers!$Q$9)</f>
        <v>-1.0378071707692837</v>
      </c>
      <c r="Q195">
        <f>STANDARDIZE(D195,Without_Outliers!$R$6,Without_Outliers!$R$9)</f>
        <v>0.89301433227961335</v>
      </c>
      <c r="R195">
        <f>STANDARDIZE(E195,Without_Outliers!$S$6,Without_Outliers!$S$9)</f>
        <v>0.50730751530407892</v>
      </c>
      <c r="S195">
        <f>STANDARDIZE(F195,Without_Outliers!$T$6,Without_Outliers!$T$9)</f>
        <v>0.57558652555621526</v>
      </c>
      <c r="T195">
        <f>STANDARDIZE(G195,Without_Outliers!$U$6,Without_Outliers!$U$9)</f>
        <v>6.7449916917481451E-2</v>
      </c>
      <c r="U195">
        <f>STANDARDIZE(H195,Without_Outliers!$V$6,Without_Outliers!$V$9)</f>
        <v>-1.7163998543552487E-2</v>
      </c>
      <c r="V195">
        <f>STANDARDIZE(I195,Without_Outliers!$W$6,Without_Outliers!$W$9)</f>
        <v>0.41407377695010089</v>
      </c>
      <c r="W195">
        <f>STANDARDIZE(J195,Without_Outliers!$X$6,Without_Outliers!$X$9)</f>
        <v>-0.35596127365680746</v>
      </c>
      <c r="X195">
        <f>STANDARDIZE(K195,Without_Outliers!$Y$6,Without_Outliers!$Y$9)</f>
        <v>0.30107695465039808</v>
      </c>
      <c r="Y195">
        <f>STANDARDIZE(L195,Without_Outliers!$Z$6,Without_Outliers!$Z$9)</f>
        <v>0.46690871351295138</v>
      </c>
    </row>
    <row r="196" spans="1:25" x14ac:dyDescent="0.45">
      <c r="A196">
        <v>11.1</v>
      </c>
      <c r="B196">
        <v>0.18</v>
      </c>
      <c r="C196">
        <v>0.48</v>
      </c>
      <c r="D196">
        <v>1.5</v>
      </c>
      <c r="E196">
        <v>6.8000000000000005E-2</v>
      </c>
      <c r="F196">
        <v>7</v>
      </c>
      <c r="G196">
        <v>15</v>
      </c>
      <c r="H196">
        <v>0.99729999999999996</v>
      </c>
      <c r="I196">
        <v>3.22</v>
      </c>
      <c r="J196">
        <v>0.64</v>
      </c>
      <c r="K196">
        <v>10.1</v>
      </c>
      <c r="L196">
        <v>6</v>
      </c>
      <c r="N196">
        <f>STANDARDIZE(A196,Without_Outliers!$O$6,Without_Outliers!$O$9)</f>
        <v>1.9760767197224973</v>
      </c>
      <c r="O196">
        <f>STANDARDIZE(B196,Without_Outliers!$P$6,Without_Outliers!$P$9)</f>
        <v>-2.0552907882108893</v>
      </c>
      <c r="P196">
        <f>STANDARDIZE(C196,Without_Outliers!$Q$6,Without_Outliers!$Q$9)</f>
        <v>1.2619280581673913</v>
      </c>
      <c r="Q196">
        <f>STANDARDIZE(D196,Without_Outliers!$R$6,Without_Outliers!$R$9)</f>
        <v>-1.5313245168845042</v>
      </c>
      <c r="R196">
        <f>STANDARDIZE(E196,Without_Outliers!$S$6,Without_Outliers!$S$9)</f>
        <v>-0.69338281360970344</v>
      </c>
      <c r="S196">
        <f>STANDARDIZE(F196,Without_Outliers!$T$6,Without_Outliers!$T$9)</f>
        <v>-0.89582034112887954</v>
      </c>
      <c r="T196">
        <f>STANDARDIZE(G196,Without_Outliers!$U$6,Without_Outliers!$U$9)</f>
        <v>-1.0238298806559927</v>
      </c>
      <c r="U196">
        <f>STANDARDIZE(H196,Without_Outliers!$V$6,Without_Outliers!$V$9)</f>
        <v>0.47033138708250288</v>
      </c>
      <c r="V196">
        <f>STANDARDIZE(I196,Without_Outliers!$W$6,Without_Outliers!$W$9)</f>
        <v>-0.75754904030018444</v>
      </c>
      <c r="W196">
        <f>STANDARDIZE(J196,Without_Outliers!$X$6,Without_Outliers!$X$9)</f>
        <v>7.9177537275338189E-2</v>
      </c>
      <c r="X196">
        <f>STANDARDIZE(K196,Without_Outliers!$Y$6,Without_Outliers!$Y$9)</f>
        <v>-0.29701618647589595</v>
      </c>
      <c r="Y196">
        <f>STANDARDIZE(L196,Without_Outliers!$Z$6,Without_Outliers!$Z$9)</f>
        <v>0.46690871351295138</v>
      </c>
    </row>
    <row r="197" spans="1:25" x14ac:dyDescent="0.45">
      <c r="A197">
        <v>8.3000000000000007</v>
      </c>
      <c r="B197">
        <v>0.70499999999999996</v>
      </c>
      <c r="C197">
        <v>0.12</v>
      </c>
      <c r="D197">
        <v>2.6</v>
      </c>
      <c r="E197">
        <v>9.1999999999999998E-2</v>
      </c>
      <c r="F197">
        <v>12</v>
      </c>
      <c r="G197">
        <v>28</v>
      </c>
      <c r="H197">
        <v>0.99939999999999996</v>
      </c>
      <c r="I197">
        <v>3.51</v>
      </c>
      <c r="J197">
        <v>0.72</v>
      </c>
      <c r="K197">
        <v>10</v>
      </c>
      <c r="L197">
        <v>5</v>
      </c>
      <c r="N197">
        <f>STANDARDIZE(A197,Without_Outliers!$O$6,Without_Outliers!$O$9)</f>
        <v>9.4756795411793063E-2</v>
      </c>
      <c r="O197">
        <f>STANDARDIZE(B197,Without_Outliers!$P$6,Without_Outliers!$P$9)</f>
        <v>1.0929483452314479</v>
      </c>
      <c r="P197">
        <f>STANDARDIZE(C197,Without_Outliers!$Q$6,Without_Outliers!$Q$9)</f>
        <v>-0.70927356663547292</v>
      </c>
      <c r="Q197">
        <f>STANDARDIZE(D197,Without_Outliers!$R$6,Without_Outliers!$R$9)</f>
        <v>0.89301433227961335</v>
      </c>
      <c r="R197">
        <f>STANDARDIZE(E197,Without_Outliers!$S$6,Without_Outliers!$S$9)</f>
        <v>0.90753762494200696</v>
      </c>
      <c r="S197">
        <f>STANDARDIZE(F197,Without_Outliers!$T$6,Without_Outliers!$T$9)</f>
        <v>-0.32989462317307389</v>
      </c>
      <c r="T197">
        <f>STANDARDIZE(G197,Without_Outliers!$U$6,Without_Outliers!$U$9)</f>
        <v>-0.53463548864029742</v>
      </c>
      <c r="U197">
        <f>STANDARDIZE(H197,Without_Outliers!$V$6,Without_Outliers!$V$9)</f>
        <v>1.7500067743510337</v>
      </c>
      <c r="V197">
        <f>STANDARDIZE(I197,Without_Outliers!$W$6,Without_Outliers!$W$9)</f>
        <v>1.3660173159659588</v>
      </c>
      <c r="W197">
        <f>STANDARDIZE(J197,Without_Outliers!$X$6,Without_Outliers!$X$9)</f>
        <v>0.77539963476677032</v>
      </c>
      <c r="X197">
        <f>STANDARDIZE(K197,Without_Outliers!$Y$6,Without_Outliers!$Y$9)</f>
        <v>-0.39669837666361135</v>
      </c>
      <c r="Y197">
        <f>STANDARDIZE(L197,Without_Outliers!$Z$6,Without_Outliers!$Z$9)</f>
        <v>-0.82021129619788569</v>
      </c>
    </row>
    <row r="198" spans="1:25" x14ac:dyDescent="0.45">
      <c r="A198">
        <v>8.4</v>
      </c>
      <c r="B198">
        <v>0.65</v>
      </c>
      <c r="C198">
        <v>0.6</v>
      </c>
      <c r="D198">
        <v>2.1</v>
      </c>
      <c r="E198">
        <v>0.111999999999999</v>
      </c>
      <c r="F198">
        <v>12</v>
      </c>
      <c r="G198">
        <v>90</v>
      </c>
      <c r="H198">
        <v>0.99729999999999996</v>
      </c>
      <c r="I198">
        <v>3.2</v>
      </c>
      <c r="J198">
        <v>0.52</v>
      </c>
      <c r="K198">
        <v>9.1999999999999993</v>
      </c>
      <c r="L198">
        <v>5</v>
      </c>
      <c r="N198">
        <f>STANDARDIZE(A198,Without_Outliers!$O$6,Without_Outliers!$O$9)</f>
        <v>0.16194679270860371</v>
      </c>
      <c r="O198">
        <f>STANDARDIZE(B198,Without_Outliers!$P$6,Without_Outliers!$P$9)</f>
        <v>0.76313281696606061</v>
      </c>
      <c r="P198">
        <f>STANDARDIZE(C198,Without_Outliers!$Q$6,Without_Outliers!$Q$9)</f>
        <v>1.9189952664350127</v>
      </c>
      <c r="Q198">
        <f>STANDARDIZE(D198,Without_Outliers!$R$6,Without_Outliers!$R$9)</f>
        <v>-0.20895787188589454</v>
      </c>
      <c r="R198">
        <f>STANDARDIZE(E198,Without_Outliers!$S$6,Without_Outliers!$S$9)</f>
        <v>2.2416379904016996</v>
      </c>
      <c r="S198">
        <f>STANDARDIZE(F198,Without_Outliers!$T$6,Without_Outliers!$T$9)</f>
        <v>-0.32989462317307389</v>
      </c>
      <c r="T198">
        <f>STANDARDIZE(G198,Without_Outliers!$U$6,Without_Outliers!$U$9)</f>
        <v>1.7984454578960956</v>
      </c>
      <c r="U198">
        <f>STANDARDIZE(H198,Without_Outliers!$V$6,Without_Outliers!$V$9)</f>
        <v>0.47033138708250288</v>
      </c>
      <c r="V198">
        <f>STANDARDIZE(I198,Without_Outliers!$W$6,Without_Outliers!$W$9)</f>
        <v>-0.90400189245647056</v>
      </c>
      <c r="W198">
        <f>STANDARDIZE(J198,Without_Outliers!$X$6,Without_Outliers!$X$9)</f>
        <v>-0.96515560896181041</v>
      </c>
      <c r="X198">
        <f>STANDARDIZE(K198,Without_Outliers!$Y$6,Without_Outliers!$Y$9)</f>
        <v>-1.194155898165338</v>
      </c>
      <c r="Y198">
        <f>STANDARDIZE(L198,Without_Outliers!$Z$6,Without_Outliers!$Z$9)</f>
        <v>-0.82021129619788569</v>
      </c>
    </row>
    <row r="199" spans="1:25" x14ac:dyDescent="0.45">
      <c r="A199">
        <v>10.3</v>
      </c>
      <c r="B199">
        <v>0.53</v>
      </c>
      <c r="C199">
        <v>0.48</v>
      </c>
      <c r="D199">
        <v>2.5</v>
      </c>
      <c r="E199">
        <v>6.3E-2</v>
      </c>
      <c r="F199">
        <v>6</v>
      </c>
      <c r="G199">
        <v>25</v>
      </c>
      <c r="H199">
        <v>0.99980000000000002</v>
      </c>
      <c r="I199">
        <v>3.12</v>
      </c>
      <c r="J199">
        <v>0.59</v>
      </c>
      <c r="K199">
        <v>9.3000000000000007</v>
      </c>
      <c r="L199">
        <v>6</v>
      </c>
      <c r="N199">
        <f>STANDARDIZE(A199,Without_Outliers!$O$6,Without_Outliers!$O$9)</f>
        <v>1.4385567413480109</v>
      </c>
      <c r="O199">
        <f>STANDARDIZE(B199,Without_Outliers!$P$6,Without_Outliers!$P$9)</f>
        <v>4.3535300750669276E-2</v>
      </c>
      <c r="P199">
        <f>STANDARDIZE(C199,Without_Outliers!$Q$6,Without_Outliers!$Q$9)</f>
        <v>1.2619280581673913</v>
      </c>
      <c r="Q199">
        <f>STANDARDIZE(D199,Without_Outliers!$R$6,Without_Outliers!$R$9)</f>
        <v>0.67261989144651158</v>
      </c>
      <c r="R199">
        <f>STANDARDIZE(E199,Without_Outliers!$S$6,Without_Outliers!$S$9)</f>
        <v>-1.0269079049746435</v>
      </c>
      <c r="S199">
        <f>STANDARDIZE(F199,Without_Outliers!$T$6,Without_Outliers!$T$9)</f>
        <v>-1.0090054847200407</v>
      </c>
      <c r="T199">
        <f>STANDARDIZE(G199,Without_Outliers!$U$6,Without_Outliers!$U$9)</f>
        <v>-0.64752650218238095</v>
      </c>
      <c r="U199">
        <f>STANDARDIZE(H199,Without_Outliers!$V$6,Without_Outliers!$V$9)</f>
        <v>1.993754467164129</v>
      </c>
      <c r="V199">
        <f>STANDARDIZE(I199,Without_Outliers!$W$6,Without_Outliers!$W$9)</f>
        <v>-1.4898133010816148</v>
      </c>
      <c r="W199">
        <f>STANDARDIZE(J199,Without_Outliers!$X$6,Without_Outliers!$X$9)</f>
        <v>-0.35596127365680746</v>
      </c>
      <c r="X199">
        <f>STANDARDIZE(K199,Without_Outliers!$Y$6,Without_Outliers!$Y$9)</f>
        <v>-1.0944737079776208</v>
      </c>
      <c r="Y199">
        <f>STANDARDIZE(L199,Without_Outliers!$Z$6,Without_Outliers!$Z$9)</f>
        <v>0.46690871351295138</v>
      </c>
    </row>
    <row r="200" spans="1:25" x14ac:dyDescent="0.45">
      <c r="A200">
        <v>7.6</v>
      </c>
      <c r="B200">
        <v>0.62</v>
      </c>
      <c r="C200">
        <v>0.32</v>
      </c>
      <c r="D200">
        <v>2.2000000000000002</v>
      </c>
      <c r="E200">
        <v>8.1999999999999906E-2</v>
      </c>
      <c r="F200">
        <v>7</v>
      </c>
      <c r="G200">
        <v>54</v>
      </c>
      <c r="H200">
        <v>0.99660000000000004</v>
      </c>
      <c r="I200">
        <v>3.36</v>
      </c>
      <c r="J200">
        <v>0.52</v>
      </c>
      <c r="K200">
        <v>9.4</v>
      </c>
      <c r="L200">
        <v>5</v>
      </c>
      <c r="N200">
        <f>STANDARDIZE(A200,Without_Outliers!$O$6,Without_Outliers!$O$9)</f>
        <v>-0.37557318566588388</v>
      </c>
      <c r="O200">
        <f>STANDARDIZE(B200,Without_Outliers!$P$6,Without_Outliers!$P$9)</f>
        <v>0.5832334379122126</v>
      </c>
      <c r="P200">
        <f>STANDARDIZE(C200,Without_Outliers!$Q$6,Without_Outliers!$Q$9)</f>
        <v>0.38583844714389615</v>
      </c>
      <c r="Q200">
        <f>STANDARDIZE(D200,Without_Outliers!$R$6,Without_Outliers!$R$9)</f>
        <v>1.1436568947207236E-2</v>
      </c>
      <c r="R200">
        <f>STANDARDIZE(E200,Without_Outliers!$S$6,Without_Outliers!$S$9)</f>
        <v>0.24048744221212129</v>
      </c>
      <c r="S200">
        <f>STANDARDIZE(F200,Without_Outliers!$T$6,Without_Outliers!$T$9)</f>
        <v>-0.89582034112887954</v>
      </c>
      <c r="T200">
        <f>STANDARDIZE(G200,Without_Outliers!$U$6,Without_Outliers!$U$9)</f>
        <v>0.44375329539109321</v>
      </c>
      <c r="U200">
        <f>STANDARDIZE(H200,Without_Outliers!$V$6,Without_Outliers!$V$9)</f>
        <v>4.3772924659704435E-2</v>
      </c>
      <c r="V200">
        <f>STANDARDIZE(I200,Without_Outliers!$W$6,Without_Outliers!$W$9)</f>
        <v>0.26762092479381477</v>
      </c>
      <c r="W200">
        <f>STANDARDIZE(J200,Without_Outliers!$X$6,Without_Outliers!$X$9)</f>
        <v>-0.96515560896181041</v>
      </c>
      <c r="X200">
        <f>STANDARDIZE(K200,Without_Outliers!$Y$6,Without_Outliers!$Y$9)</f>
        <v>-0.99479151778990538</v>
      </c>
      <c r="Y200">
        <f>STANDARDIZE(L200,Without_Outliers!$Z$6,Without_Outliers!$Z$9)</f>
        <v>-0.82021129619788569</v>
      </c>
    </row>
    <row r="201" spans="1:25" x14ac:dyDescent="0.45">
      <c r="A201">
        <v>7.4</v>
      </c>
      <c r="B201">
        <v>0.28999999999999998</v>
      </c>
      <c r="C201">
        <v>0.38</v>
      </c>
      <c r="D201">
        <v>1.7</v>
      </c>
      <c r="E201">
        <v>6.2E-2</v>
      </c>
      <c r="F201">
        <v>9</v>
      </c>
      <c r="G201">
        <v>30</v>
      </c>
      <c r="H201">
        <v>0.99680000000000002</v>
      </c>
      <c r="I201">
        <v>3.41</v>
      </c>
      <c r="J201">
        <v>0.53</v>
      </c>
      <c r="K201">
        <v>9.5</v>
      </c>
      <c r="L201">
        <v>6</v>
      </c>
      <c r="N201">
        <f>STANDARDIZE(A201,Without_Outliers!$O$6,Without_Outliers!$O$9)</f>
        <v>-0.5099531802595052</v>
      </c>
      <c r="O201">
        <f>STANDARDIZE(B201,Without_Outliers!$P$6,Without_Outliers!$P$9)</f>
        <v>-1.3956597316801138</v>
      </c>
      <c r="P201">
        <f>STANDARDIZE(C201,Without_Outliers!$Q$6,Without_Outliers!$Q$9)</f>
        <v>0.71437205127770687</v>
      </c>
      <c r="Q201">
        <f>STANDARDIZE(D201,Without_Outliers!$R$6,Without_Outliers!$R$9)</f>
        <v>-1.0905356352183011</v>
      </c>
      <c r="R201">
        <f>STANDARDIZE(E201,Without_Outliers!$S$6,Without_Outliers!$S$9)</f>
        <v>-1.0936129232476315</v>
      </c>
      <c r="S201">
        <f>STANDARDIZE(F201,Without_Outliers!$T$6,Without_Outliers!$T$9)</f>
        <v>-0.66945005394655732</v>
      </c>
      <c r="T201">
        <f>STANDARDIZE(G201,Without_Outliers!$U$6,Without_Outliers!$U$9)</f>
        <v>-0.45937481294557503</v>
      </c>
      <c r="U201">
        <f>STANDARDIZE(H201,Without_Outliers!$V$6,Without_Outliers!$V$9)</f>
        <v>0.16564677106621828</v>
      </c>
      <c r="V201">
        <f>STANDARDIZE(I201,Without_Outliers!$W$6,Without_Outliers!$W$9)</f>
        <v>0.63375305518453162</v>
      </c>
      <c r="W201">
        <f>STANDARDIZE(J201,Without_Outliers!$X$6,Without_Outliers!$X$9)</f>
        <v>-0.87812784677538125</v>
      </c>
      <c r="X201">
        <f>STANDARDIZE(K201,Without_Outliers!$Y$6,Without_Outliers!$Y$9)</f>
        <v>-0.89510932760218997</v>
      </c>
      <c r="Y201">
        <f>STANDARDIZE(L201,Without_Outliers!$Z$6,Without_Outliers!$Z$9)</f>
        <v>0.46690871351295138</v>
      </c>
    </row>
    <row r="202" spans="1:25" x14ac:dyDescent="0.45">
      <c r="A202">
        <v>7.9</v>
      </c>
      <c r="B202">
        <v>0.53</v>
      </c>
      <c r="C202">
        <v>0.24</v>
      </c>
      <c r="D202">
        <v>2</v>
      </c>
      <c r="E202">
        <v>7.1999999999999995E-2</v>
      </c>
      <c r="F202">
        <v>15</v>
      </c>
      <c r="G202">
        <v>105</v>
      </c>
      <c r="H202">
        <v>0.996</v>
      </c>
      <c r="I202">
        <v>3.27</v>
      </c>
      <c r="J202">
        <v>0.54</v>
      </c>
      <c r="K202">
        <v>9.4</v>
      </c>
      <c r="L202">
        <v>6</v>
      </c>
      <c r="N202">
        <f>STANDARDIZE(A202,Without_Outliers!$O$6,Without_Outliers!$O$9)</f>
        <v>-0.17400319377545073</v>
      </c>
      <c r="O202">
        <f>STANDARDIZE(B202,Without_Outliers!$P$6,Without_Outliers!$P$9)</f>
        <v>4.3535300750669276E-2</v>
      </c>
      <c r="P202">
        <f>STANDARDIZE(C202,Without_Outliers!$Q$6,Without_Outliers!$Q$9)</f>
        <v>-5.2206358367851535E-2</v>
      </c>
      <c r="Q202">
        <f>STANDARDIZE(D202,Without_Outliers!$R$6,Without_Outliers!$R$9)</f>
        <v>-0.42935231271899632</v>
      </c>
      <c r="R202">
        <f>STANDARDIZE(E202,Without_Outliers!$S$6,Without_Outliers!$S$9)</f>
        <v>-0.42656274051775234</v>
      </c>
      <c r="S202">
        <f>STANDARDIZE(F202,Without_Outliers!$T$6,Without_Outliers!$T$9)</f>
        <v>9.6608076004095402E-3</v>
      </c>
      <c r="T202">
        <f>STANDARDIZE(G202,Without_Outliers!$U$6,Without_Outliers!$U$9)</f>
        <v>2.3629005256065132</v>
      </c>
      <c r="U202">
        <f>STANDARDIZE(H202,Without_Outliers!$V$6,Without_Outliers!$V$9)</f>
        <v>-0.32184861455990477</v>
      </c>
      <c r="V202">
        <f>STANDARDIZE(I202,Without_Outliers!$W$6,Without_Outliers!$W$9)</f>
        <v>-0.39141690990947092</v>
      </c>
      <c r="W202">
        <f>STANDARDIZE(J202,Without_Outliers!$X$6,Without_Outliers!$X$9)</f>
        <v>-0.79110008458895209</v>
      </c>
      <c r="X202">
        <f>STANDARDIZE(K202,Without_Outliers!$Y$6,Without_Outliers!$Y$9)</f>
        <v>-0.99479151778990538</v>
      </c>
      <c r="Y202">
        <f>STANDARDIZE(L202,Without_Outliers!$Z$6,Without_Outliers!$Z$9)</f>
        <v>0.46690871351295138</v>
      </c>
    </row>
    <row r="203" spans="1:25" x14ac:dyDescent="0.45">
      <c r="A203">
        <v>9</v>
      </c>
      <c r="B203">
        <v>0.46</v>
      </c>
      <c r="C203">
        <v>0.31</v>
      </c>
      <c r="D203">
        <v>2.8</v>
      </c>
      <c r="E203">
        <v>9.2999999999999999E-2</v>
      </c>
      <c r="F203">
        <v>19</v>
      </c>
      <c r="G203">
        <v>98</v>
      </c>
      <c r="H203">
        <v>0.99814999999999998</v>
      </c>
      <c r="I203">
        <v>3.32</v>
      </c>
      <c r="J203">
        <v>0.63</v>
      </c>
      <c r="K203">
        <v>9.5</v>
      </c>
      <c r="L203">
        <v>6</v>
      </c>
      <c r="N203">
        <f>STANDARDIZE(A203,Without_Outliers!$O$6,Without_Outliers!$O$9)</f>
        <v>0.56508677648946881</v>
      </c>
      <c r="O203">
        <f>STANDARDIZE(B203,Without_Outliers!$P$6,Without_Outliers!$P$9)</f>
        <v>-0.37622991704164244</v>
      </c>
      <c r="P203">
        <f>STANDARDIZE(C203,Without_Outliers!$Q$6,Without_Outliers!$Q$9)</f>
        <v>0.33108284645492764</v>
      </c>
      <c r="Q203">
        <f>STANDARDIZE(D203,Without_Outliers!$R$6,Without_Outliers!$R$9)</f>
        <v>1.333803213945816</v>
      </c>
      <c r="R203">
        <f>STANDARDIZE(E203,Without_Outliers!$S$6,Without_Outliers!$S$9)</f>
        <v>0.97424264321499499</v>
      </c>
      <c r="S203">
        <f>STANDARDIZE(F203,Without_Outliers!$T$6,Without_Outliers!$T$9)</f>
        <v>0.46240138196505409</v>
      </c>
      <c r="T203">
        <f>STANDARDIZE(G203,Without_Outliers!$U$6,Without_Outliers!$U$9)</f>
        <v>2.0994881606749849</v>
      </c>
      <c r="U203">
        <f>STANDARDIZE(H203,Without_Outliers!$V$6,Without_Outliers!$V$9)</f>
        <v>0.98829523431025434</v>
      </c>
      <c r="V203">
        <f>STANDARDIZE(I203,Without_Outliers!$W$6,Without_Outliers!$W$9)</f>
        <v>-2.528477951875736E-2</v>
      </c>
      <c r="W203">
        <f>STANDARDIZE(J203,Without_Outliers!$X$6,Without_Outliers!$X$9)</f>
        <v>-7.8502249110909399E-3</v>
      </c>
      <c r="X203">
        <f>STANDARDIZE(K203,Without_Outliers!$Y$6,Without_Outliers!$Y$9)</f>
        <v>-0.89510932760218997</v>
      </c>
      <c r="Y203">
        <f>STANDARDIZE(L203,Without_Outliers!$Z$6,Without_Outliers!$Z$9)</f>
        <v>0.46690871351295138</v>
      </c>
    </row>
    <row r="204" spans="1:25" x14ac:dyDescent="0.45">
      <c r="A204">
        <v>7.4</v>
      </c>
      <c r="B204">
        <v>0.36</v>
      </c>
      <c r="C204">
        <v>0.28999999999999998</v>
      </c>
      <c r="D204">
        <v>2.6</v>
      </c>
      <c r="E204">
        <v>8.6999999999999994E-2</v>
      </c>
      <c r="F204">
        <v>26</v>
      </c>
      <c r="G204">
        <v>72</v>
      </c>
      <c r="H204">
        <v>0.99644999999999995</v>
      </c>
      <c r="I204">
        <v>3.39</v>
      </c>
      <c r="J204">
        <v>0.68</v>
      </c>
      <c r="K204">
        <v>11</v>
      </c>
      <c r="L204">
        <v>5</v>
      </c>
      <c r="N204">
        <f>STANDARDIZE(A204,Without_Outliers!$O$6,Without_Outliers!$O$9)</f>
        <v>-0.5099531802595052</v>
      </c>
      <c r="O204">
        <f>STANDARDIZE(B204,Without_Outliers!$P$6,Without_Outliers!$P$9)</f>
        <v>-0.97589451388780213</v>
      </c>
      <c r="P204">
        <f>STANDARDIZE(C204,Without_Outliers!$Q$6,Without_Outliers!$Q$9)</f>
        <v>0.22157164507699065</v>
      </c>
      <c r="Q204">
        <f>STANDARDIZE(D204,Without_Outliers!$R$6,Without_Outliers!$R$9)</f>
        <v>0.89301433227961335</v>
      </c>
      <c r="R204">
        <f>STANDARDIZE(E204,Without_Outliers!$S$6,Without_Outliers!$S$9)</f>
        <v>0.57401253357706694</v>
      </c>
      <c r="S204">
        <f>STANDARDIZE(F204,Without_Outliers!$T$6,Without_Outliers!$T$9)</f>
        <v>1.2546973871031821</v>
      </c>
      <c r="T204">
        <f>STANDARDIZE(G204,Without_Outliers!$U$6,Without_Outliers!$U$9)</f>
        <v>1.1210993766435944</v>
      </c>
      <c r="U204">
        <f>STANDARDIZE(H204,Without_Outliers!$V$6,Without_Outliers!$V$9)</f>
        <v>-4.7632460145248606E-2</v>
      </c>
      <c r="V204">
        <f>STANDARDIZE(I204,Without_Outliers!$W$6,Without_Outliers!$W$9)</f>
        <v>0.4873002030282455</v>
      </c>
      <c r="W204">
        <f>STANDARDIZE(J204,Without_Outliers!$X$6,Without_Outliers!$X$9)</f>
        <v>0.42728858602105474</v>
      </c>
      <c r="X204">
        <f>STANDARDIZE(K204,Without_Outliers!$Y$6,Without_Outliers!$Y$9)</f>
        <v>0.60012352521354595</v>
      </c>
      <c r="Y204">
        <f>STANDARDIZE(L204,Without_Outliers!$Z$6,Without_Outliers!$Z$9)</f>
        <v>-0.82021129619788569</v>
      </c>
    </row>
    <row r="205" spans="1:25" x14ac:dyDescent="0.45">
      <c r="A205">
        <v>7.1</v>
      </c>
      <c r="B205">
        <v>0.35</v>
      </c>
      <c r="C205">
        <v>0.28999999999999998</v>
      </c>
      <c r="D205">
        <v>2.5</v>
      </c>
      <c r="E205">
        <v>9.6000000000000002E-2</v>
      </c>
      <c r="F205">
        <v>20</v>
      </c>
      <c r="G205">
        <v>53</v>
      </c>
      <c r="H205">
        <v>0.99619999999999997</v>
      </c>
      <c r="I205">
        <v>3.42</v>
      </c>
      <c r="J205">
        <v>0.65</v>
      </c>
      <c r="K205">
        <v>11</v>
      </c>
      <c r="L205">
        <v>6</v>
      </c>
      <c r="N205">
        <f>STANDARDIZE(A205,Without_Outliers!$O$6,Without_Outliers!$O$9)</f>
        <v>-0.71152317214993832</v>
      </c>
      <c r="O205">
        <f>STANDARDIZE(B205,Without_Outliers!$P$6,Without_Outliers!$P$9)</f>
        <v>-1.035860973572418</v>
      </c>
      <c r="P205">
        <f>STANDARDIZE(C205,Without_Outliers!$Q$6,Without_Outliers!$Q$9)</f>
        <v>0.22157164507699065</v>
      </c>
      <c r="Q205">
        <f>STANDARDIZE(D205,Without_Outliers!$R$6,Without_Outliers!$R$9)</f>
        <v>0.67261989144651158</v>
      </c>
      <c r="R205">
        <f>STANDARDIZE(E205,Without_Outliers!$S$6,Without_Outliers!$S$9)</f>
        <v>1.174357698033959</v>
      </c>
      <c r="S205">
        <f>STANDARDIZE(F205,Without_Outliers!$T$6,Without_Outliers!$T$9)</f>
        <v>0.57558652555621526</v>
      </c>
      <c r="T205">
        <f>STANDARDIZE(G205,Without_Outliers!$U$6,Without_Outliers!$U$9)</f>
        <v>0.40612295754373207</v>
      </c>
      <c r="U205">
        <f>STANDARDIZE(H205,Without_Outliers!$V$6,Without_Outliers!$V$9)</f>
        <v>-0.19997476815339091</v>
      </c>
      <c r="V205">
        <f>STANDARDIZE(I205,Without_Outliers!$W$6,Without_Outliers!$W$9)</f>
        <v>0.70697948126267307</v>
      </c>
      <c r="W205">
        <f>STANDARDIZE(J205,Without_Outliers!$X$6,Without_Outliers!$X$9)</f>
        <v>0.16620529946176732</v>
      </c>
      <c r="X205">
        <f>STANDARDIZE(K205,Without_Outliers!$Y$6,Without_Outliers!$Y$9)</f>
        <v>0.60012352521354595</v>
      </c>
      <c r="Y205">
        <f>STANDARDIZE(L205,Without_Outliers!$Z$6,Without_Outliers!$Z$9)</f>
        <v>0.46690871351295138</v>
      </c>
    </row>
    <row r="206" spans="1:25" x14ac:dyDescent="0.45">
      <c r="A206">
        <v>9.6</v>
      </c>
      <c r="B206">
        <v>0.56000000000000005</v>
      </c>
      <c r="C206">
        <v>0.23</v>
      </c>
      <c r="D206">
        <v>3.4</v>
      </c>
      <c r="E206">
        <v>0.10199999999999999</v>
      </c>
      <c r="F206">
        <v>37</v>
      </c>
      <c r="G206">
        <v>92</v>
      </c>
      <c r="H206">
        <v>0.99960000000000004</v>
      </c>
      <c r="I206">
        <v>3.3</v>
      </c>
      <c r="J206">
        <v>0.65</v>
      </c>
      <c r="K206">
        <v>10.1</v>
      </c>
      <c r="L206">
        <v>5</v>
      </c>
      <c r="N206">
        <f>STANDARDIZE(A206,Without_Outliers!$O$6,Without_Outliers!$O$9)</f>
        <v>0.96822676027033394</v>
      </c>
      <c r="O206">
        <f>STANDARDIZE(B206,Without_Outliers!$P$6,Without_Outliers!$P$9)</f>
        <v>0.22343467980451728</v>
      </c>
      <c r="P206">
        <f>STANDARDIZE(C206,Without_Outliers!$Q$6,Without_Outliers!$Q$9)</f>
        <v>-0.10696195905681989</v>
      </c>
      <c r="Q206">
        <f>STANDARDIZE(D206,Without_Outliers!$R$6,Without_Outliers!$R$9)</f>
        <v>2.6561698589444256</v>
      </c>
      <c r="R206">
        <f>STANDARDIZE(E206,Without_Outliers!$S$6,Without_Outliers!$S$9)</f>
        <v>1.574587807671886</v>
      </c>
      <c r="S206">
        <f>STANDARDIZE(F206,Without_Outliers!$T$6,Without_Outliers!$T$9)</f>
        <v>2.4997339666059548</v>
      </c>
      <c r="T206">
        <f>STANDARDIZE(G206,Without_Outliers!$U$6,Without_Outliers!$U$9)</f>
        <v>1.8737061335908181</v>
      </c>
      <c r="U206">
        <f>STANDARDIZE(H206,Without_Outliers!$V$6,Without_Outliers!$V$9)</f>
        <v>1.8718806207576151</v>
      </c>
      <c r="V206">
        <f>STANDARDIZE(I206,Without_Outliers!$W$6,Without_Outliers!$W$9)</f>
        <v>-0.17173763167504344</v>
      </c>
      <c r="W206">
        <f>STANDARDIZE(J206,Without_Outliers!$X$6,Without_Outliers!$X$9)</f>
        <v>0.16620529946176732</v>
      </c>
      <c r="X206">
        <f>STANDARDIZE(K206,Without_Outliers!$Y$6,Without_Outliers!$Y$9)</f>
        <v>-0.29701618647589595</v>
      </c>
      <c r="Y206">
        <f>STANDARDIZE(L206,Without_Outliers!$Z$6,Without_Outliers!$Z$9)</f>
        <v>-0.82021129619788569</v>
      </c>
    </row>
    <row r="207" spans="1:25" x14ac:dyDescent="0.45">
      <c r="A207">
        <v>9.6</v>
      </c>
      <c r="B207">
        <v>0.77</v>
      </c>
      <c r="C207">
        <v>0.12</v>
      </c>
      <c r="D207">
        <v>2.9</v>
      </c>
      <c r="E207">
        <v>8.1999999999999906E-2</v>
      </c>
      <c r="F207">
        <v>30</v>
      </c>
      <c r="G207">
        <v>74</v>
      </c>
      <c r="H207">
        <v>0.99865000000000004</v>
      </c>
      <c r="I207">
        <v>3.3</v>
      </c>
      <c r="J207">
        <v>0.64</v>
      </c>
      <c r="K207">
        <v>10.4</v>
      </c>
      <c r="L207">
        <v>6</v>
      </c>
      <c r="N207">
        <f>STANDARDIZE(A207,Without_Outliers!$O$6,Without_Outliers!$O$9)</f>
        <v>0.96822676027033394</v>
      </c>
      <c r="O207">
        <f>STANDARDIZE(B207,Without_Outliers!$P$6,Without_Outliers!$P$9)</f>
        <v>1.4827303331814521</v>
      </c>
      <c r="P207">
        <f>STANDARDIZE(C207,Without_Outliers!$Q$6,Without_Outliers!$Q$9)</f>
        <v>-0.70927356663547292</v>
      </c>
      <c r="Q207">
        <f>STANDARDIZE(D207,Without_Outliers!$R$6,Without_Outliers!$R$9)</f>
        <v>1.5541976547789178</v>
      </c>
      <c r="R207">
        <f>STANDARDIZE(E207,Without_Outliers!$S$6,Without_Outliers!$S$9)</f>
        <v>0.24048744221212129</v>
      </c>
      <c r="S207">
        <f>STANDARDIZE(F207,Without_Outliers!$T$6,Without_Outliers!$T$9)</f>
        <v>1.7074379614678266</v>
      </c>
      <c r="T207">
        <f>STANDARDIZE(G207,Without_Outliers!$U$6,Without_Outliers!$U$9)</f>
        <v>1.1963600523383169</v>
      </c>
      <c r="U207">
        <f>STANDARDIZE(H207,Without_Outliers!$V$6,Without_Outliers!$V$9)</f>
        <v>1.2929798503266066</v>
      </c>
      <c r="V207">
        <f>STANDARDIZE(I207,Without_Outliers!$W$6,Without_Outliers!$W$9)</f>
        <v>-0.17173763167504344</v>
      </c>
      <c r="W207">
        <f>STANDARDIZE(J207,Without_Outliers!$X$6,Without_Outliers!$X$9)</f>
        <v>7.9177537275338189E-2</v>
      </c>
      <c r="X207">
        <f>STANDARDIZE(K207,Without_Outliers!$Y$6,Without_Outliers!$Y$9)</f>
        <v>2.0303840872519466E-3</v>
      </c>
      <c r="Y207">
        <f>STANDARDIZE(L207,Without_Outliers!$Z$6,Without_Outliers!$Z$9)</f>
        <v>0.46690871351295138</v>
      </c>
    </row>
    <row r="208" spans="1:25" x14ac:dyDescent="0.45">
      <c r="A208">
        <v>9.8000000000000007</v>
      </c>
      <c r="B208">
        <v>0.66</v>
      </c>
      <c r="C208">
        <v>0.39</v>
      </c>
      <c r="D208">
        <v>3.2</v>
      </c>
      <c r="E208">
        <v>8.3000000000000004E-2</v>
      </c>
      <c r="F208">
        <v>21</v>
      </c>
      <c r="G208">
        <v>59</v>
      </c>
      <c r="H208">
        <v>0.99890000000000001</v>
      </c>
      <c r="I208">
        <v>3.37</v>
      </c>
      <c r="J208">
        <v>0.71</v>
      </c>
      <c r="K208">
        <v>11.5</v>
      </c>
      <c r="L208">
        <v>7</v>
      </c>
      <c r="N208">
        <f>STANDARDIZE(A208,Without_Outliers!$O$6,Without_Outliers!$O$9)</f>
        <v>1.1026067548639564</v>
      </c>
      <c r="O208">
        <f>STANDARDIZE(B208,Without_Outliers!$P$6,Without_Outliers!$P$9)</f>
        <v>0.82309927665067661</v>
      </c>
      <c r="P208">
        <f>STANDARDIZE(C208,Without_Outliers!$Q$6,Without_Outliers!$Q$9)</f>
        <v>0.76912765196667532</v>
      </c>
      <c r="Q208">
        <f>STANDARDIZE(D208,Without_Outliers!$R$6,Without_Outliers!$R$9)</f>
        <v>2.2153809772782229</v>
      </c>
      <c r="R208">
        <f>STANDARDIZE(E208,Without_Outliers!$S$6,Without_Outliers!$S$9)</f>
        <v>0.30719246048511578</v>
      </c>
      <c r="S208">
        <f>STANDARDIZE(F208,Without_Outliers!$T$6,Without_Outliers!$T$9)</f>
        <v>0.68877166914737631</v>
      </c>
      <c r="T208">
        <f>STANDARDIZE(G208,Without_Outliers!$U$6,Without_Outliers!$U$9)</f>
        <v>0.63190498462789912</v>
      </c>
      <c r="U208">
        <f>STANDARDIZE(H208,Without_Outliers!$V$6,Without_Outliers!$V$9)</f>
        <v>1.4453221583347489</v>
      </c>
      <c r="V208">
        <f>STANDARDIZE(I208,Without_Outliers!$W$6,Without_Outliers!$W$9)</f>
        <v>0.34084735087195944</v>
      </c>
      <c r="W208">
        <f>STANDARDIZE(J208,Without_Outliers!$X$6,Without_Outliers!$X$9)</f>
        <v>0.68837187258034116</v>
      </c>
      <c r="X208">
        <f>STANDARDIZE(K208,Without_Outliers!$Y$6,Without_Outliers!$Y$9)</f>
        <v>1.0985344761521247</v>
      </c>
      <c r="Y208">
        <f>STANDARDIZE(L208,Without_Outliers!$Z$6,Without_Outliers!$Z$9)</f>
        <v>1.7540287232237883</v>
      </c>
    </row>
    <row r="209" spans="1:25" x14ac:dyDescent="0.45">
      <c r="A209">
        <v>9.3000000000000007</v>
      </c>
      <c r="B209">
        <v>0.61</v>
      </c>
      <c r="C209">
        <v>0.26</v>
      </c>
      <c r="D209">
        <v>3.4</v>
      </c>
      <c r="E209">
        <v>0.09</v>
      </c>
      <c r="F209">
        <v>25</v>
      </c>
      <c r="G209">
        <v>87</v>
      </c>
      <c r="H209">
        <v>0.99975000000000003</v>
      </c>
      <c r="I209">
        <v>3.24</v>
      </c>
      <c r="J209">
        <v>0.62</v>
      </c>
      <c r="K209">
        <v>9.6999999999999993</v>
      </c>
      <c r="L209">
        <v>5</v>
      </c>
      <c r="N209">
        <f>STANDARDIZE(A209,Without_Outliers!$O$6,Without_Outliers!$O$9)</f>
        <v>0.76665676837990193</v>
      </c>
      <c r="O209">
        <f>STANDARDIZE(B209,Without_Outliers!$P$6,Without_Outliers!$P$9)</f>
        <v>0.5232669782275966</v>
      </c>
      <c r="P209">
        <f>STANDARDIZE(C209,Without_Outliers!$Q$6,Without_Outliers!$Q$9)</f>
        <v>5.7304843010085461E-2</v>
      </c>
      <c r="Q209">
        <f>STANDARDIZE(D209,Without_Outliers!$R$6,Without_Outliers!$R$9)</f>
        <v>2.6561698589444256</v>
      </c>
      <c r="R209">
        <f>STANDARDIZE(E209,Without_Outliers!$S$6,Without_Outliers!$S$9)</f>
        <v>0.77412758839603091</v>
      </c>
      <c r="S209">
        <f>STANDARDIZE(F209,Without_Outliers!$T$6,Without_Outliers!$T$9)</f>
        <v>1.1415122435120209</v>
      </c>
      <c r="T209">
        <f>STANDARDIZE(G209,Without_Outliers!$U$6,Without_Outliers!$U$9)</f>
        <v>1.685554444354012</v>
      </c>
      <c r="U209">
        <f>STANDARDIZE(H209,Without_Outliers!$V$6,Without_Outliers!$V$9)</f>
        <v>1.9632860055625005</v>
      </c>
      <c r="V209">
        <f>STANDARDIZE(I209,Without_Outliers!$W$6,Without_Outliers!$W$9)</f>
        <v>-0.61109618814389843</v>
      </c>
      <c r="W209">
        <f>STANDARDIZE(J209,Without_Outliers!$X$6,Without_Outliers!$X$9)</f>
        <v>-9.4877987097520072E-2</v>
      </c>
      <c r="X209">
        <f>STANDARDIZE(K209,Without_Outliers!$Y$6,Without_Outliers!$Y$9)</f>
        <v>-0.69574494722675928</v>
      </c>
      <c r="Y209">
        <f>STANDARDIZE(L209,Without_Outliers!$Z$6,Without_Outliers!$Z$9)</f>
        <v>-0.82021129619788569</v>
      </c>
    </row>
    <row r="210" spans="1:25" x14ac:dyDescent="0.45">
      <c r="A210">
        <v>7.8</v>
      </c>
      <c r="B210">
        <v>0.62</v>
      </c>
      <c r="C210">
        <v>0.05</v>
      </c>
      <c r="D210">
        <v>2.2999999999999998</v>
      </c>
      <c r="E210">
        <v>7.9000000000000001E-2</v>
      </c>
      <c r="F210">
        <v>6</v>
      </c>
      <c r="G210">
        <v>18</v>
      </c>
      <c r="H210">
        <v>0.99734999999999996</v>
      </c>
      <c r="I210">
        <v>3.29</v>
      </c>
      <c r="J210">
        <v>0.63</v>
      </c>
      <c r="K210">
        <v>9.3000000000000007</v>
      </c>
      <c r="L210">
        <v>5</v>
      </c>
      <c r="N210">
        <f>STANDARDIZE(A210,Without_Outliers!$O$6,Without_Outliers!$O$9)</f>
        <v>-0.241193191072262</v>
      </c>
      <c r="O210">
        <f>STANDARDIZE(B210,Without_Outliers!$P$6,Without_Outliers!$P$9)</f>
        <v>0.5832334379122126</v>
      </c>
      <c r="P210">
        <f>STANDARDIZE(C210,Without_Outliers!$Q$6,Without_Outliers!$Q$9)</f>
        <v>-1.0925627714582522</v>
      </c>
      <c r="Q210">
        <f>STANDARDIZE(D210,Without_Outliers!$R$6,Without_Outliers!$R$9)</f>
        <v>0.23183100978030804</v>
      </c>
      <c r="R210">
        <f>STANDARDIZE(E210,Without_Outliers!$S$6,Without_Outliers!$S$9)</f>
        <v>4.037238739316374E-2</v>
      </c>
      <c r="S210">
        <f>STANDARDIZE(F210,Without_Outliers!$T$6,Without_Outliers!$T$9)</f>
        <v>-1.0090054847200407</v>
      </c>
      <c r="T210">
        <f>STANDARDIZE(G210,Without_Outliers!$U$6,Without_Outliers!$U$9)</f>
        <v>-0.91093886711390915</v>
      </c>
      <c r="U210">
        <f>STANDARDIZE(H210,Without_Outliers!$V$6,Without_Outliers!$V$9)</f>
        <v>0.50079984868413141</v>
      </c>
      <c r="V210">
        <f>STANDARDIZE(I210,Without_Outliers!$W$6,Without_Outliers!$W$9)</f>
        <v>-0.24496405775318486</v>
      </c>
      <c r="W210">
        <f>STANDARDIZE(J210,Without_Outliers!$X$6,Without_Outliers!$X$9)</f>
        <v>-7.8502249110909399E-3</v>
      </c>
      <c r="X210">
        <f>STANDARDIZE(K210,Without_Outliers!$Y$6,Without_Outliers!$Y$9)</f>
        <v>-1.0944737079776208</v>
      </c>
      <c r="Y210">
        <f>STANDARDIZE(L210,Without_Outliers!$Z$6,Without_Outliers!$Z$9)</f>
        <v>-0.82021129619788569</v>
      </c>
    </row>
    <row r="211" spans="1:25" x14ac:dyDescent="0.45">
      <c r="A211">
        <v>10.3</v>
      </c>
      <c r="B211">
        <v>0.59</v>
      </c>
      <c r="C211">
        <v>0.42</v>
      </c>
      <c r="D211">
        <v>2.8</v>
      </c>
      <c r="E211">
        <v>0.09</v>
      </c>
      <c r="F211">
        <v>35</v>
      </c>
      <c r="G211">
        <v>73</v>
      </c>
      <c r="H211">
        <v>0.999</v>
      </c>
      <c r="I211">
        <v>3.28</v>
      </c>
      <c r="J211">
        <v>0.7</v>
      </c>
      <c r="K211">
        <v>9.5</v>
      </c>
      <c r="L211">
        <v>6</v>
      </c>
      <c r="N211">
        <f>STANDARDIZE(A211,Without_Outliers!$O$6,Without_Outliers!$O$9)</f>
        <v>1.4385567413480109</v>
      </c>
      <c r="O211">
        <f>STANDARDIZE(B211,Without_Outliers!$P$6,Without_Outliers!$P$9)</f>
        <v>0.40333405885836465</v>
      </c>
      <c r="P211">
        <f>STANDARDIZE(C211,Without_Outliers!$Q$6,Without_Outliers!$Q$9)</f>
        <v>0.93339445403358057</v>
      </c>
      <c r="Q211">
        <f>STANDARDIZE(D211,Without_Outliers!$R$6,Without_Outliers!$R$9)</f>
        <v>1.333803213945816</v>
      </c>
      <c r="R211">
        <f>STANDARDIZE(E211,Without_Outliers!$S$6,Without_Outliers!$S$9)</f>
        <v>0.77412758839603091</v>
      </c>
      <c r="S211">
        <f>STANDARDIZE(F211,Without_Outliers!$T$6,Without_Outliers!$T$9)</f>
        <v>2.2733636794236323</v>
      </c>
      <c r="T211">
        <f>STANDARDIZE(G211,Without_Outliers!$U$6,Without_Outliers!$U$9)</f>
        <v>1.1587297144909556</v>
      </c>
      <c r="U211">
        <f>STANDARDIZE(H211,Without_Outliers!$V$6,Without_Outliers!$V$9)</f>
        <v>1.5062590815380059</v>
      </c>
      <c r="V211">
        <f>STANDARDIZE(I211,Without_Outliers!$W$6,Without_Outliers!$W$9)</f>
        <v>-0.31819048383132953</v>
      </c>
      <c r="W211">
        <f>STANDARDIZE(J211,Without_Outliers!$X$6,Without_Outliers!$X$9)</f>
        <v>0.601344110393912</v>
      </c>
      <c r="X211">
        <f>STANDARDIZE(K211,Without_Outliers!$Y$6,Without_Outliers!$Y$9)</f>
        <v>-0.89510932760218997</v>
      </c>
      <c r="Y211">
        <f>STANDARDIZE(L211,Without_Outliers!$Z$6,Without_Outliers!$Z$9)</f>
        <v>0.46690871351295138</v>
      </c>
    </row>
    <row r="212" spans="1:25" x14ac:dyDescent="0.45">
      <c r="A212">
        <v>11.6</v>
      </c>
      <c r="B212">
        <v>0.53</v>
      </c>
      <c r="C212">
        <v>0.66</v>
      </c>
      <c r="D212">
        <v>3.65</v>
      </c>
      <c r="E212">
        <v>0.121</v>
      </c>
      <c r="F212">
        <v>6</v>
      </c>
      <c r="G212">
        <v>14</v>
      </c>
      <c r="H212">
        <v>0.99780000000000002</v>
      </c>
      <c r="I212">
        <v>3.05</v>
      </c>
      <c r="J212">
        <v>0.74</v>
      </c>
      <c r="K212">
        <v>11.5</v>
      </c>
      <c r="L212">
        <v>7</v>
      </c>
      <c r="N212">
        <f>STANDARDIZE(A212,Without_Outliers!$O$6,Without_Outliers!$O$9)</f>
        <v>2.3120267062065518</v>
      </c>
      <c r="O212">
        <f>STANDARDIZE(B212,Without_Outliers!$P$6,Without_Outliers!$P$9)</f>
        <v>4.3535300750669276E-2</v>
      </c>
      <c r="P212">
        <f>STANDARDIZE(C212,Without_Outliers!$Q$6,Without_Outliers!$Q$9)</f>
        <v>2.2475288705688237</v>
      </c>
      <c r="Q212">
        <f>STANDARDIZE(D212,Without_Outliers!$R$6,Without_Outliers!$R$9)</f>
        <v>3.2071559610271798</v>
      </c>
      <c r="R212">
        <f>STANDARDIZE(E212,Without_Outliers!$S$6,Without_Outliers!$S$9)</f>
        <v>2.8419831548586574</v>
      </c>
      <c r="S212">
        <f>STANDARDIZE(F212,Without_Outliers!$T$6,Without_Outliers!$T$9)</f>
        <v>-1.0090054847200407</v>
      </c>
      <c r="T212">
        <f>STANDARDIZE(G212,Without_Outliers!$U$6,Without_Outliers!$U$9)</f>
        <v>-1.0614602185033539</v>
      </c>
      <c r="U212">
        <f>STANDARDIZE(H212,Without_Outliers!$V$6,Without_Outliers!$V$9)</f>
        <v>0.77501600309885521</v>
      </c>
      <c r="V212">
        <f>STANDARDIZE(I212,Without_Outliers!$W$6,Without_Outliers!$W$9)</f>
        <v>-2.0023982836286178</v>
      </c>
      <c r="W212">
        <f>STANDARDIZE(J212,Without_Outliers!$X$6,Without_Outliers!$X$9)</f>
        <v>0.94945515913962852</v>
      </c>
      <c r="X212">
        <f>STANDARDIZE(K212,Without_Outliers!$Y$6,Without_Outliers!$Y$9)</f>
        <v>1.0985344761521247</v>
      </c>
      <c r="Y212">
        <f>STANDARDIZE(L212,Without_Outliers!$Z$6,Without_Outliers!$Z$9)</f>
        <v>1.7540287232237883</v>
      </c>
    </row>
    <row r="213" spans="1:25" x14ac:dyDescent="0.45">
      <c r="A213">
        <v>10.7</v>
      </c>
      <c r="B213">
        <v>0.46</v>
      </c>
      <c r="C213">
        <v>0.39</v>
      </c>
      <c r="D213">
        <v>2</v>
      </c>
      <c r="E213">
        <v>6.0999999999999999E-2</v>
      </c>
      <c r="F213">
        <v>7</v>
      </c>
      <c r="G213">
        <v>15</v>
      </c>
      <c r="H213">
        <v>0.99809999999999999</v>
      </c>
      <c r="I213">
        <v>3.18</v>
      </c>
      <c r="J213">
        <v>0.62</v>
      </c>
      <c r="K213">
        <v>9.5</v>
      </c>
      <c r="L213">
        <v>5</v>
      </c>
      <c r="N213">
        <f>STANDARDIZE(A213,Without_Outliers!$O$6,Without_Outliers!$O$9)</f>
        <v>1.7073167305352535</v>
      </c>
      <c r="O213">
        <f>STANDARDIZE(B213,Without_Outliers!$P$6,Without_Outliers!$P$9)</f>
        <v>-0.37622991704164244</v>
      </c>
      <c r="P213">
        <f>STANDARDIZE(C213,Without_Outliers!$Q$6,Without_Outliers!$Q$9)</f>
        <v>0.76912765196667532</v>
      </c>
      <c r="Q213">
        <f>STANDARDIZE(D213,Without_Outliers!$R$6,Without_Outliers!$R$9)</f>
        <v>-0.42935231271899632</v>
      </c>
      <c r="R213">
        <f>STANDARDIZE(E213,Without_Outliers!$S$6,Without_Outliers!$S$9)</f>
        <v>-1.1603179415206195</v>
      </c>
      <c r="S213">
        <f>STANDARDIZE(F213,Without_Outliers!$T$6,Without_Outliers!$T$9)</f>
        <v>-0.89582034112887954</v>
      </c>
      <c r="T213">
        <f>STANDARDIZE(G213,Without_Outliers!$U$6,Without_Outliers!$U$9)</f>
        <v>-1.0238298806559927</v>
      </c>
      <c r="U213">
        <f>STANDARDIZE(H213,Without_Outliers!$V$6,Without_Outliers!$V$9)</f>
        <v>0.95782677270862593</v>
      </c>
      <c r="V213">
        <f>STANDARDIZE(I213,Without_Outliers!$W$6,Without_Outliers!$W$9)</f>
        <v>-1.0504547446127566</v>
      </c>
      <c r="W213">
        <f>STANDARDIZE(J213,Without_Outliers!$X$6,Without_Outliers!$X$9)</f>
        <v>-9.4877987097520072E-2</v>
      </c>
      <c r="X213">
        <f>STANDARDIZE(K213,Without_Outliers!$Y$6,Without_Outliers!$Y$9)</f>
        <v>-0.89510932760218997</v>
      </c>
      <c r="Y213">
        <f>STANDARDIZE(L213,Without_Outliers!$Z$6,Without_Outliers!$Z$9)</f>
        <v>-0.82021129619788569</v>
      </c>
    </row>
    <row r="214" spans="1:25" x14ac:dyDescent="0.45">
      <c r="A214">
        <v>10.199999999999999</v>
      </c>
      <c r="B214">
        <v>0.36</v>
      </c>
      <c r="C214">
        <v>0.64</v>
      </c>
      <c r="D214">
        <v>2.9</v>
      </c>
      <c r="E214">
        <v>0.122</v>
      </c>
      <c r="F214">
        <v>10</v>
      </c>
      <c r="G214">
        <v>41</v>
      </c>
      <c r="H214">
        <v>0.998</v>
      </c>
      <c r="I214">
        <v>3.23</v>
      </c>
      <c r="J214">
        <v>0.66</v>
      </c>
      <c r="K214">
        <v>12.5</v>
      </c>
      <c r="L214">
        <v>6</v>
      </c>
      <c r="N214">
        <f>STANDARDIZE(A214,Without_Outliers!$O$6,Without_Outliers!$O$9)</f>
        <v>1.371366744051199</v>
      </c>
      <c r="O214">
        <f>STANDARDIZE(B214,Without_Outliers!$P$6,Without_Outliers!$P$9)</f>
        <v>-0.97589451388780213</v>
      </c>
      <c r="P214">
        <f>STANDARDIZE(C214,Without_Outliers!$Q$6,Without_Outliers!$Q$9)</f>
        <v>2.1380176691908868</v>
      </c>
      <c r="Q214">
        <f>STANDARDIZE(D214,Without_Outliers!$R$6,Without_Outliers!$R$9)</f>
        <v>1.5541976547789178</v>
      </c>
      <c r="R214">
        <f>STANDARDIZE(E214,Without_Outliers!$S$6,Without_Outliers!$S$9)</f>
        <v>2.9086881731316452</v>
      </c>
      <c r="S214">
        <f>STANDARDIZE(F214,Without_Outliers!$T$6,Without_Outliers!$T$9)</f>
        <v>-0.55626491035539616</v>
      </c>
      <c r="T214">
        <f>STANDARDIZE(G214,Without_Outliers!$U$6,Without_Outliers!$U$9)</f>
        <v>-4.5441096624602093E-2</v>
      </c>
      <c r="U214">
        <f>STANDARDIZE(H214,Without_Outliers!$V$6,Without_Outliers!$V$9)</f>
        <v>0.89688984950536899</v>
      </c>
      <c r="V214">
        <f>STANDARDIZE(I214,Without_Outliers!$W$6,Without_Outliers!$W$9)</f>
        <v>-0.6843226142220431</v>
      </c>
      <c r="W214">
        <f>STANDARDIZE(J214,Without_Outliers!$X$6,Without_Outliers!$X$9)</f>
        <v>0.25323306164819648</v>
      </c>
      <c r="X214">
        <f>STANDARDIZE(K214,Without_Outliers!$Y$6,Without_Outliers!$Y$9)</f>
        <v>2.0953563780292819</v>
      </c>
      <c r="Y214">
        <f>STANDARDIZE(L214,Without_Outliers!$Z$6,Without_Outliers!$Z$9)</f>
        <v>0.46690871351295138</v>
      </c>
    </row>
    <row r="215" spans="1:25" x14ac:dyDescent="0.45">
      <c r="A215">
        <v>8</v>
      </c>
      <c r="B215">
        <v>0.57999999999999996</v>
      </c>
      <c r="C215">
        <v>0.28000000000000003</v>
      </c>
      <c r="D215">
        <v>3.2</v>
      </c>
      <c r="E215">
        <v>6.6000000000000003E-2</v>
      </c>
      <c r="F215">
        <v>21</v>
      </c>
      <c r="G215">
        <v>114</v>
      </c>
      <c r="H215">
        <v>0.99729999999999996</v>
      </c>
      <c r="I215">
        <v>3.22</v>
      </c>
      <c r="J215">
        <v>0.54</v>
      </c>
      <c r="K215">
        <v>9.4</v>
      </c>
      <c r="L215">
        <v>6</v>
      </c>
      <c r="N215">
        <f>STANDARDIZE(A215,Without_Outliers!$O$6,Without_Outliers!$O$9)</f>
        <v>-0.10681319647864009</v>
      </c>
      <c r="O215">
        <f>STANDARDIZE(B215,Without_Outliers!$P$6,Without_Outliers!$P$9)</f>
        <v>0.34336759917374865</v>
      </c>
      <c r="P215">
        <f>STANDARDIZE(C215,Without_Outliers!$Q$6,Without_Outliers!$Q$9)</f>
        <v>0.16681604438802247</v>
      </c>
      <c r="Q215">
        <f>STANDARDIZE(D215,Without_Outliers!$R$6,Without_Outliers!$R$9)</f>
        <v>2.2153809772782229</v>
      </c>
      <c r="R215">
        <f>STANDARDIZE(E215,Without_Outliers!$S$6,Without_Outliers!$S$9)</f>
        <v>-0.82679285015567949</v>
      </c>
      <c r="S215">
        <f>STANDARDIZE(F215,Without_Outliers!$T$6,Without_Outliers!$T$9)</f>
        <v>0.68877166914737631</v>
      </c>
      <c r="T215">
        <f>STANDARDIZE(G215,Without_Outliers!$U$6,Without_Outliers!$U$9)</f>
        <v>2.7015735662327636</v>
      </c>
      <c r="U215">
        <f>STANDARDIZE(H215,Without_Outliers!$V$6,Without_Outliers!$V$9)</f>
        <v>0.47033138708250288</v>
      </c>
      <c r="V215">
        <f>STANDARDIZE(I215,Without_Outliers!$W$6,Without_Outliers!$W$9)</f>
        <v>-0.75754904030018444</v>
      </c>
      <c r="W215">
        <f>STANDARDIZE(J215,Without_Outliers!$X$6,Without_Outliers!$X$9)</f>
        <v>-0.79110008458895209</v>
      </c>
      <c r="X215">
        <f>STANDARDIZE(K215,Without_Outliers!$Y$6,Without_Outliers!$Y$9)</f>
        <v>-0.99479151778990538</v>
      </c>
      <c r="Y215">
        <f>STANDARDIZE(L215,Without_Outliers!$Z$6,Without_Outliers!$Z$9)</f>
        <v>0.46690871351295138</v>
      </c>
    </row>
    <row r="216" spans="1:25" x14ac:dyDescent="0.45">
      <c r="A216">
        <v>8.4</v>
      </c>
      <c r="B216">
        <v>0.56000000000000005</v>
      </c>
      <c r="C216">
        <v>0.08</v>
      </c>
      <c r="D216">
        <v>2.1</v>
      </c>
      <c r="E216">
        <v>0.105</v>
      </c>
      <c r="F216">
        <v>16</v>
      </c>
      <c r="G216">
        <v>44</v>
      </c>
      <c r="H216">
        <v>0.99580000000000002</v>
      </c>
      <c r="I216">
        <v>3.13</v>
      </c>
      <c r="J216">
        <v>0.52</v>
      </c>
      <c r="K216">
        <v>11</v>
      </c>
      <c r="L216">
        <v>5</v>
      </c>
      <c r="N216">
        <f>STANDARDIZE(A216,Without_Outliers!$O$6,Without_Outliers!$O$9)</f>
        <v>0.16194679270860371</v>
      </c>
      <c r="O216">
        <f>STANDARDIZE(B216,Without_Outliers!$P$6,Without_Outliers!$P$9)</f>
        <v>0.22343467980451728</v>
      </c>
      <c r="P216">
        <f>STANDARDIZE(C216,Without_Outliers!$Q$6,Without_Outliers!$Q$9)</f>
        <v>-0.92829596939134662</v>
      </c>
      <c r="Q216">
        <f>STANDARDIZE(D216,Without_Outliers!$R$6,Without_Outliers!$R$9)</f>
        <v>-0.20895787188589454</v>
      </c>
      <c r="R216">
        <f>STANDARDIZE(E216,Without_Outliers!$S$6,Without_Outliers!$S$9)</f>
        <v>1.7747028624908501</v>
      </c>
      <c r="S216">
        <f>STANDARDIZE(F216,Without_Outliers!$T$6,Without_Outliers!$T$9)</f>
        <v>0.12284595119157067</v>
      </c>
      <c r="T216">
        <f>STANDARDIZE(G216,Without_Outliers!$U$6,Without_Outliers!$U$9)</f>
        <v>6.7449916917481451E-2</v>
      </c>
      <c r="U216">
        <f>STANDARDIZE(H216,Without_Outliers!$V$6,Without_Outliers!$V$9)</f>
        <v>-0.4437224609664186</v>
      </c>
      <c r="V216">
        <f>STANDARDIZE(I216,Without_Outliers!$W$6,Without_Outliers!$W$9)</f>
        <v>-1.4165868750034734</v>
      </c>
      <c r="W216">
        <f>STANDARDIZE(J216,Without_Outliers!$X$6,Without_Outliers!$X$9)</f>
        <v>-0.96515560896181041</v>
      </c>
      <c r="X216">
        <f>STANDARDIZE(K216,Without_Outliers!$Y$6,Without_Outliers!$Y$9)</f>
        <v>0.60012352521354595</v>
      </c>
      <c r="Y216">
        <f>STANDARDIZE(L216,Without_Outliers!$Z$6,Without_Outliers!$Z$9)</f>
        <v>-0.82021129619788569</v>
      </c>
    </row>
    <row r="217" spans="1:25" x14ac:dyDescent="0.45">
      <c r="A217">
        <v>7.9</v>
      </c>
      <c r="B217">
        <v>0.65</v>
      </c>
      <c r="C217">
        <v>0.01</v>
      </c>
      <c r="D217">
        <v>2.5</v>
      </c>
      <c r="E217">
        <v>7.8E-2</v>
      </c>
      <c r="F217">
        <v>17</v>
      </c>
      <c r="G217">
        <v>38</v>
      </c>
      <c r="H217">
        <v>0.99629999999999996</v>
      </c>
      <c r="I217">
        <v>3.34</v>
      </c>
      <c r="J217">
        <v>0.74</v>
      </c>
      <c r="K217">
        <v>11.7</v>
      </c>
      <c r="L217">
        <v>7</v>
      </c>
      <c r="N217">
        <f>STANDARDIZE(A217,Without_Outliers!$O$6,Without_Outliers!$O$9)</f>
        <v>-0.17400319377545073</v>
      </c>
      <c r="O217">
        <f>STANDARDIZE(B217,Without_Outliers!$P$6,Without_Outliers!$P$9)</f>
        <v>0.76313281696606061</v>
      </c>
      <c r="P217">
        <f>STANDARDIZE(C217,Without_Outliers!$Q$6,Without_Outliers!$Q$9)</f>
        <v>-1.3115851742141258</v>
      </c>
      <c r="Q217">
        <f>STANDARDIZE(D217,Without_Outliers!$R$6,Without_Outliers!$R$9)</f>
        <v>0.67261989144651158</v>
      </c>
      <c r="R217">
        <f>STANDARDIZE(E217,Without_Outliers!$S$6,Without_Outliers!$S$9)</f>
        <v>-2.6332630879824268E-2</v>
      </c>
      <c r="S217">
        <f>STANDARDIZE(F217,Without_Outliers!$T$6,Without_Outliers!$T$9)</f>
        <v>0.23603109478273182</v>
      </c>
      <c r="T217">
        <f>STANDARDIZE(G217,Without_Outliers!$U$6,Without_Outliers!$U$9)</f>
        <v>-0.15833211016668564</v>
      </c>
      <c r="U217">
        <f>STANDARDIZE(H217,Without_Outliers!$V$6,Without_Outliers!$V$9)</f>
        <v>-0.13903784495013399</v>
      </c>
      <c r="V217">
        <f>STANDARDIZE(I217,Without_Outliers!$W$6,Without_Outliers!$W$9)</f>
        <v>0.12116807263752871</v>
      </c>
      <c r="W217">
        <f>STANDARDIZE(J217,Without_Outliers!$X$6,Without_Outliers!$X$9)</f>
        <v>0.94945515913962852</v>
      </c>
      <c r="X217">
        <f>STANDARDIZE(K217,Without_Outliers!$Y$6,Without_Outliers!$Y$9)</f>
        <v>1.2978988565275555</v>
      </c>
      <c r="Y217">
        <f>STANDARDIZE(L217,Without_Outliers!$Z$6,Without_Outliers!$Z$9)</f>
        <v>1.7540287232237883</v>
      </c>
    </row>
    <row r="218" spans="1:25" x14ac:dyDescent="0.45">
      <c r="A218">
        <v>8.9</v>
      </c>
      <c r="B218">
        <v>0.43</v>
      </c>
      <c r="C218">
        <v>0.45</v>
      </c>
      <c r="D218">
        <v>1.9</v>
      </c>
      <c r="E218">
        <v>5.1999999999999998E-2</v>
      </c>
      <c r="F218">
        <v>6</v>
      </c>
      <c r="G218">
        <v>16</v>
      </c>
      <c r="H218">
        <v>0.99480000000000002</v>
      </c>
      <c r="I218">
        <v>3.35</v>
      </c>
      <c r="J218">
        <v>0.7</v>
      </c>
      <c r="K218">
        <v>12.5</v>
      </c>
      <c r="L218">
        <v>6</v>
      </c>
      <c r="N218">
        <f>STANDARDIZE(A218,Without_Outliers!$O$6,Without_Outliers!$O$9)</f>
        <v>0.49789677919265818</v>
      </c>
      <c r="O218">
        <f>STANDARDIZE(B218,Without_Outliers!$P$6,Without_Outliers!$P$9)</f>
        <v>-0.55612929609549044</v>
      </c>
      <c r="P218">
        <f>STANDARDIZE(C218,Without_Outliers!$Q$6,Without_Outliers!$Q$9)</f>
        <v>1.0976612561004861</v>
      </c>
      <c r="Q218">
        <f>STANDARDIZE(D218,Without_Outliers!$R$6,Without_Outliers!$R$9)</f>
        <v>-0.6497467535520981</v>
      </c>
      <c r="R218">
        <f>STANDARDIZE(E218,Without_Outliers!$S$6,Without_Outliers!$S$9)</f>
        <v>-1.7606631059775111</v>
      </c>
      <c r="S218">
        <f>STANDARDIZE(F218,Without_Outliers!$T$6,Without_Outliers!$T$9)</f>
        <v>-1.0090054847200407</v>
      </c>
      <c r="T218">
        <f>STANDARDIZE(G218,Without_Outliers!$U$6,Without_Outliers!$U$9)</f>
        <v>-0.98619954280863154</v>
      </c>
      <c r="U218">
        <f>STANDARDIZE(H218,Without_Outliers!$V$6,Without_Outliers!$V$9)</f>
        <v>-1.0530916929990555</v>
      </c>
      <c r="V218">
        <f>STANDARDIZE(I218,Without_Outliers!$W$6,Without_Outliers!$W$9)</f>
        <v>0.19439449871567338</v>
      </c>
      <c r="W218">
        <f>STANDARDIZE(J218,Without_Outliers!$X$6,Without_Outliers!$X$9)</f>
        <v>0.601344110393912</v>
      </c>
      <c r="X218">
        <f>STANDARDIZE(K218,Without_Outliers!$Y$6,Without_Outliers!$Y$9)</f>
        <v>2.0953563780292819</v>
      </c>
      <c r="Y218">
        <f>STANDARDIZE(L218,Without_Outliers!$Z$6,Without_Outliers!$Z$9)</f>
        <v>0.46690871351295138</v>
      </c>
    </row>
    <row r="219" spans="1:25" x14ac:dyDescent="0.45">
      <c r="A219">
        <v>7.8</v>
      </c>
      <c r="B219">
        <v>0.43</v>
      </c>
      <c r="C219">
        <v>0.32</v>
      </c>
      <c r="D219">
        <v>2.8</v>
      </c>
      <c r="E219">
        <v>0.08</v>
      </c>
      <c r="F219">
        <v>29</v>
      </c>
      <c r="G219">
        <v>58</v>
      </c>
      <c r="H219">
        <v>0.99739999999999995</v>
      </c>
      <c r="I219">
        <v>3.31</v>
      </c>
      <c r="J219">
        <v>0.64</v>
      </c>
      <c r="K219">
        <v>10.3</v>
      </c>
      <c r="L219">
        <v>5</v>
      </c>
      <c r="N219">
        <f>STANDARDIZE(A219,Without_Outliers!$O$6,Without_Outliers!$O$9)</f>
        <v>-0.241193191072262</v>
      </c>
      <c r="O219">
        <f>STANDARDIZE(B219,Without_Outliers!$P$6,Without_Outliers!$P$9)</f>
        <v>-0.55612929609549044</v>
      </c>
      <c r="P219">
        <f>STANDARDIZE(C219,Without_Outliers!$Q$6,Without_Outliers!$Q$9)</f>
        <v>0.38583844714389615</v>
      </c>
      <c r="Q219">
        <f>STANDARDIZE(D219,Without_Outliers!$R$6,Without_Outliers!$R$9)</f>
        <v>1.333803213945816</v>
      </c>
      <c r="R219">
        <f>STANDARDIZE(E219,Without_Outliers!$S$6,Without_Outliers!$S$9)</f>
        <v>0.10707740566615175</v>
      </c>
      <c r="S219">
        <f>STANDARDIZE(F219,Without_Outliers!$T$6,Without_Outliers!$T$9)</f>
        <v>1.5942528178766655</v>
      </c>
      <c r="T219">
        <f>STANDARDIZE(G219,Without_Outliers!$U$6,Without_Outliers!$U$9)</f>
        <v>0.59427464678053799</v>
      </c>
      <c r="U219">
        <f>STANDARDIZE(H219,Without_Outliers!$V$6,Without_Outliers!$V$9)</f>
        <v>0.53126831028575983</v>
      </c>
      <c r="V219">
        <f>STANDARDIZE(I219,Without_Outliers!$W$6,Without_Outliers!$W$9)</f>
        <v>-9.8511205596898771E-2</v>
      </c>
      <c r="W219">
        <f>STANDARDIZE(J219,Without_Outliers!$X$6,Without_Outliers!$X$9)</f>
        <v>7.9177537275338189E-2</v>
      </c>
      <c r="X219">
        <f>STANDARDIZE(K219,Without_Outliers!$Y$6,Without_Outliers!$Y$9)</f>
        <v>-9.7651806100463437E-2</v>
      </c>
      <c r="Y219">
        <f>STANDARDIZE(L219,Without_Outliers!$Z$6,Without_Outliers!$Z$9)</f>
        <v>-0.82021129619788569</v>
      </c>
    </row>
    <row r="220" spans="1:25" x14ac:dyDescent="0.45">
      <c r="A220">
        <v>10.6</v>
      </c>
      <c r="B220">
        <v>0.42</v>
      </c>
      <c r="C220">
        <v>0.48</v>
      </c>
      <c r="D220">
        <v>2.7</v>
      </c>
      <c r="E220">
        <v>6.5000000000000002E-2</v>
      </c>
      <c r="F220">
        <v>5</v>
      </c>
      <c r="G220">
        <v>18</v>
      </c>
      <c r="H220">
        <v>0.99719999999999998</v>
      </c>
      <c r="I220">
        <v>3.21</v>
      </c>
      <c r="J220">
        <v>0.87</v>
      </c>
      <c r="K220">
        <v>11.3</v>
      </c>
      <c r="L220">
        <v>6</v>
      </c>
      <c r="N220">
        <f>STANDARDIZE(A220,Without_Outliers!$O$6,Without_Outliers!$O$9)</f>
        <v>1.6401267332384428</v>
      </c>
      <c r="O220">
        <f>STANDARDIZE(B220,Without_Outliers!$P$6,Without_Outliers!$P$9)</f>
        <v>-0.61609575578010645</v>
      </c>
      <c r="P220">
        <f>STANDARDIZE(C220,Without_Outliers!$Q$6,Without_Outliers!$Q$9)</f>
        <v>1.2619280581673913</v>
      </c>
      <c r="Q220">
        <f>STANDARDIZE(D220,Without_Outliers!$R$6,Without_Outliers!$R$9)</f>
        <v>1.1134087731127151</v>
      </c>
      <c r="R220">
        <f>STANDARDIZE(E220,Without_Outliers!$S$6,Without_Outliers!$S$9)</f>
        <v>-0.89349786842866752</v>
      </c>
      <c r="S220">
        <f>STANDARDIZE(F220,Without_Outliers!$T$6,Without_Outliers!$T$9)</f>
        <v>-1.1221906283112018</v>
      </c>
      <c r="T220">
        <f>STANDARDIZE(G220,Without_Outliers!$U$6,Without_Outliers!$U$9)</f>
        <v>-0.91093886711390915</v>
      </c>
      <c r="U220">
        <f>STANDARDIZE(H220,Without_Outliers!$V$6,Without_Outliers!$V$9)</f>
        <v>0.409394463879246</v>
      </c>
      <c r="V220">
        <f>STANDARDIZE(I220,Without_Outliers!$W$6,Without_Outliers!$W$9)</f>
        <v>-0.83077546637832911</v>
      </c>
      <c r="W220">
        <f>STANDARDIZE(J220,Without_Outliers!$X$6,Without_Outliers!$X$9)</f>
        <v>2.0808160675632061</v>
      </c>
      <c r="X220">
        <f>STANDARDIZE(K220,Without_Outliers!$Y$6,Without_Outliers!$Y$9)</f>
        <v>0.89917009577669393</v>
      </c>
      <c r="Y220">
        <f>STANDARDIZE(L220,Without_Outliers!$Z$6,Without_Outliers!$Z$9)</f>
        <v>0.46690871351295138</v>
      </c>
    </row>
    <row r="221" spans="1:25" x14ac:dyDescent="0.45">
      <c r="A221">
        <v>10.9</v>
      </c>
      <c r="B221">
        <v>0.39</v>
      </c>
      <c r="C221">
        <v>0.47</v>
      </c>
      <c r="D221">
        <v>1.8</v>
      </c>
      <c r="E221">
        <v>0.11799999999999999</v>
      </c>
      <c r="F221">
        <v>6</v>
      </c>
      <c r="G221">
        <v>14</v>
      </c>
      <c r="H221">
        <v>0.99819999999999998</v>
      </c>
      <c r="I221">
        <v>3.3</v>
      </c>
      <c r="J221">
        <v>0.75</v>
      </c>
      <c r="K221">
        <v>9.8000000000000007</v>
      </c>
      <c r="L221">
        <v>6</v>
      </c>
      <c r="N221">
        <f>STANDARDIZE(A221,Without_Outliers!$O$6,Without_Outliers!$O$9)</f>
        <v>1.8416967251288761</v>
      </c>
      <c r="O221">
        <f>STANDARDIZE(B221,Without_Outliers!$P$6,Without_Outliers!$P$9)</f>
        <v>-0.79599513483395412</v>
      </c>
      <c r="P221">
        <f>STANDARDIZE(C221,Without_Outliers!$Q$6,Without_Outliers!$Q$9)</f>
        <v>1.2071724574784228</v>
      </c>
      <c r="Q221">
        <f>STANDARDIZE(D221,Without_Outliers!$R$6,Without_Outliers!$R$9)</f>
        <v>-0.87014119438519943</v>
      </c>
      <c r="R221">
        <f>STANDARDIZE(E221,Without_Outliers!$S$6,Without_Outliers!$S$9)</f>
        <v>2.6418681000396935</v>
      </c>
      <c r="S221">
        <f>STANDARDIZE(F221,Without_Outliers!$T$6,Without_Outliers!$T$9)</f>
        <v>-1.0090054847200407</v>
      </c>
      <c r="T221">
        <f>STANDARDIZE(G221,Without_Outliers!$U$6,Without_Outliers!$U$9)</f>
        <v>-1.0614602185033539</v>
      </c>
      <c r="U221">
        <f>STANDARDIZE(H221,Without_Outliers!$V$6,Without_Outliers!$V$9)</f>
        <v>1.0187636959118829</v>
      </c>
      <c r="V221">
        <f>STANDARDIZE(I221,Without_Outliers!$W$6,Without_Outliers!$W$9)</f>
        <v>-0.17173763167504344</v>
      </c>
      <c r="W221">
        <f>STANDARDIZE(J221,Without_Outliers!$X$6,Without_Outliers!$X$9)</f>
        <v>1.0364829213260576</v>
      </c>
      <c r="X221">
        <f>STANDARDIZE(K221,Without_Outliers!$Y$6,Without_Outliers!$Y$9)</f>
        <v>-0.5960627570390421</v>
      </c>
      <c r="Y221">
        <f>STANDARDIZE(L221,Without_Outliers!$Z$6,Without_Outliers!$Z$9)</f>
        <v>0.46690871351295138</v>
      </c>
    </row>
    <row r="222" spans="1:25" x14ac:dyDescent="0.45">
      <c r="A222">
        <v>11.9</v>
      </c>
      <c r="B222">
        <v>0.56999999999999995</v>
      </c>
      <c r="C222">
        <v>0.5</v>
      </c>
      <c r="D222">
        <v>2.6</v>
      </c>
      <c r="E222">
        <v>8.1999999999999906E-2</v>
      </c>
      <c r="F222">
        <v>6</v>
      </c>
      <c r="G222">
        <v>32</v>
      </c>
      <c r="H222">
        <v>1.0005999999999999</v>
      </c>
      <c r="I222">
        <v>3.12</v>
      </c>
      <c r="J222">
        <v>0.78</v>
      </c>
      <c r="K222">
        <v>10.7</v>
      </c>
      <c r="L222">
        <v>6</v>
      </c>
      <c r="N222">
        <f>STANDARDIZE(A222,Without_Outliers!$O$6,Without_Outliers!$O$9)</f>
        <v>2.5135966980969848</v>
      </c>
      <c r="O222">
        <f>STANDARDIZE(B222,Without_Outliers!$P$6,Without_Outliers!$P$9)</f>
        <v>0.28340113948913265</v>
      </c>
      <c r="P222">
        <f>STANDARDIZE(C222,Without_Outliers!$Q$6,Without_Outliers!$Q$9)</f>
        <v>1.3714392595453282</v>
      </c>
      <c r="Q222">
        <f>STANDARDIZE(D222,Without_Outliers!$R$6,Without_Outliers!$R$9)</f>
        <v>0.89301433227961335</v>
      </c>
      <c r="R222">
        <f>STANDARDIZE(E222,Without_Outliers!$S$6,Without_Outliers!$S$9)</f>
        <v>0.24048744221212129</v>
      </c>
      <c r="S222">
        <f>STANDARDIZE(F222,Without_Outliers!$T$6,Without_Outliers!$T$9)</f>
        <v>-1.0090054847200407</v>
      </c>
      <c r="T222">
        <f>STANDARDIZE(G222,Without_Outliers!$U$6,Without_Outliers!$U$9)</f>
        <v>-0.38411413725085269</v>
      </c>
      <c r="U222">
        <f>STANDARDIZE(H222,Without_Outliers!$V$6,Without_Outliers!$V$9)</f>
        <v>2.4812498527901843</v>
      </c>
      <c r="V222">
        <f>STANDARDIZE(I222,Without_Outliers!$W$6,Without_Outliers!$W$9)</f>
        <v>-1.4898133010816148</v>
      </c>
      <c r="W222">
        <f>STANDARDIZE(J222,Without_Outliers!$X$6,Without_Outliers!$X$9)</f>
        <v>1.2975662078853452</v>
      </c>
      <c r="X222">
        <f>STANDARDIZE(K222,Without_Outliers!$Y$6,Without_Outliers!$Y$9)</f>
        <v>0.30107695465039808</v>
      </c>
      <c r="Y222">
        <f>STANDARDIZE(L222,Without_Outliers!$Z$6,Without_Outliers!$Z$9)</f>
        <v>0.46690871351295138</v>
      </c>
    </row>
    <row r="223" spans="1:25" x14ac:dyDescent="0.45">
      <c r="A223">
        <v>7</v>
      </c>
      <c r="B223">
        <v>0.68500000000000005</v>
      </c>
      <c r="C223">
        <v>0</v>
      </c>
      <c r="D223">
        <v>1.9</v>
      </c>
      <c r="E223">
        <v>6.7000000000000004E-2</v>
      </c>
      <c r="F223">
        <v>40</v>
      </c>
      <c r="G223">
        <v>63</v>
      </c>
      <c r="H223">
        <v>0.99790000000000001</v>
      </c>
      <c r="I223">
        <v>3.6</v>
      </c>
      <c r="J223">
        <v>0.81</v>
      </c>
      <c r="K223">
        <v>9.9</v>
      </c>
      <c r="L223">
        <v>5</v>
      </c>
      <c r="N223">
        <f>STANDARDIZE(A223,Without_Outliers!$O$6,Without_Outliers!$O$9)</f>
        <v>-0.77871316944674895</v>
      </c>
      <c r="O223">
        <f>STANDARDIZE(B223,Without_Outliers!$P$6,Without_Outliers!$P$9)</f>
        <v>0.97301542586221668</v>
      </c>
      <c r="P223">
        <f>STANDARDIZE(C223,Without_Outliers!$Q$6,Without_Outliers!$Q$9)</f>
        <v>-1.3663407749030942</v>
      </c>
      <c r="Q223">
        <f>STANDARDIZE(D223,Without_Outliers!$R$6,Without_Outliers!$R$9)</f>
        <v>-0.6497467535520981</v>
      </c>
      <c r="R223">
        <f>STANDARDIZE(E223,Without_Outliers!$S$6,Without_Outliers!$S$9)</f>
        <v>-0.76008783188269147</v>
      </c>
      <c r="S223">
        <f>STANDARDIZE(F223,Without_Outliers!$T$6,Without_Outliers!$T$9)</f>
        <v>2.8392893973794382</v>
      </c>
      <c r="T223">
        <f>STANDARDIZE(G223,Without_Outliers!$U$6,Without_Outliers!$U$9)</f>
        <v>0.78242633601734379</v>
      </c>
      <c r="U223">
        <f>STANDARDIZE(H223,Without_Outliers!$V$6,Without_Outliers!$V$9)</f>
        <v>0.83595292630211204</v>
      </c>
      <c r="V223">
        <f>STANDARDIZE(I223,Without_Outliers!$W$6,Without_Outliers!$W$9)</f>
        <v>2.0250551506692478</v>
      </c>
      <c r="W223">
        <f>STANDARDIZE(J223,Without_Outliers!$X$6,Without_Outliers!$X$9)</f>
        <v>1.5586494944446325</v>
      </c>
      <c r="X223">
        <f>STANDARDIZE(K223,Without_Outliers!$Y$6,Without_Outliers!$Y$9)</f>
        <v>-0.49638056685132675</v>
      </c>
      <c r="Y223">
        <f>STANDARDIZE(L223,Without_Outliers!$Z$6,Without_Outliers!$Z$9)</f>
        <v>-0.82021129619788569</v>
      </c>
    </row>
    <row r="224" spans="1:25" x14ac:dyDescent="0.45">
      <c r="A224">
        <v>6.6</v>
      </c>
      <c r="B224">
        <v>0.81499999999999995</v>
      </c>
      <c r="C224">
        <v>0.02</v>
      </c>
      <c r="D224">
        <v>2.7</v>
      </c>
      <c r="E224">
        <v>7.1999999999999995E-2</v>
      </c>
      <c r="F224">
        <v>17</v>
      </c>
      <c r="G224">
        <v>34</v>
      </c>
      <c r="H224">
        <v>0.99550000000000005</v>
      </c>
      <c r="I224">
        <v>3.58</v>
      </c>
      <c r="J224">
        <v>0.89</v>
      </c>
      <c r="K224">
        <v>12.3</v>
      </c>
      <c r="L224">
        <v>7</v>
      </c>
      <c r="N224">
        <f>STANDARDIZE(A224,Without_Outliers!$O$6,Without_Outliers!$O$9)</f>
        <v>-1.0474731586339927</v>
      </c>
      <c r="O224">
        <f>STANDARDIZE(B224,Without_Outliers!$P$6,Without_Outliers!$P$9)</f>
        <v>1.7525794017622234</v>
      </c>
      <c r="P224">
        <f>STANDARDIZE(C224,Without_Outliers!$Q$6,Without_Outliers!$Q$9)</f>
        <v>-1.2568295735251576</v>
      </c>
      <c r="Q224">
        <f>STANDARDIZE(D224,Without_Outliers!$R$6,Without_Outliers!$R$9)</f>
        <v>1.1134087731127151</v>
      </c>
      <c r="R224">
        <f>STANDARDIZE(E224,Without_Outliers!$S$6,Without_Outliers!$S$9)</f>
        <v>-0.42656274051775234</v>
      </c>
      <c r="S224">
        <f>STANDARDIZE(F224,Without_Outliers!$T$6,Without_Outliers!$T$9)</f>
        <v>0.23603109478273182</v>
      </c>
      <c r="T224">
        <f>STANDARDIZE(G224,Without_Outliers!$U$6,Without_Outliers!$U$9)</f>
        <v>-0.30885346155613036</v>
      </c>
      <c r="U224">
        <f>STANDARDIZE(H224,Without_Outliers!$V$6,Without_Outliers!$V$9)</f>
        <v>-0.62653323057618937</v>
      </c>
      <c r="V224">
        <f>STANDARDIZE(I224,Without_Outliers!$W$6,Without_Outliers!$W$9)</f>
        <v>1.8786022985129616</v>
      </c>
      <c r="W224">
        <f>STANDARDIZE(J224,Without_Outliers!$X$6,Without_Outliers!$X$9)</f>
        <v>2.2548715919360647</v>
      </c>
      <c r="X224">
        <f>STANDARDIZE(K224,Without_Outliers!$Y$6,Without_Outliers!$Y$9)</f>
        <v>1.8959919976538513</v>
      </c>
      <c r="Y224">
        <f>STANDARDIZE(L224,Without_Outliers!$Z$6,Without_Outliers!$Z$9)</f>
        <v>1.7540287232237883</v>
      </c>
    </row>
    <row r="225" spans="1:25" x14ac:dyDescent="0.45">
      <c r="A225">
        <v>9.6</v>
      </c>
      <c r="B225">
        <v>0.56000000000000005</v>
      </c>
      <c r="C225">
        <v>0.31</v>
      </c>
      <c r="D225">
        <v>2.8</v>
      </c>
      <c r="E225">
        <v>8.8999999999999996E-2</v>
      </c>
      <c r="F225">
        <v>15</v>
      </c>
      <c r="G225">
        <v>46</v>
      </c>
      <c r="H225">
        <v>0.99790000000000001</v>
      </c>
      <c r="I225">
        <v>3.11</v>
      </c>
      <c r="J225">
        <v>0.92</v>
      </c>
      <c r="K225">
        <v>10</v>
      </c>
      <c r="L225">
        <v>6</v>
      </c>
      <c r="N225">
        <f>STANDARDIZE(A225,Without_Outliers!$O$6,Without_Outliers!$O$9)</f>
        <v>0.96822676027033394</v>
      </c>
      <c r="O225">
        <f>STANDARDIZE(B225,Without_Outliers!$P$6,Without_Outliers!$P$9)</f>
        <v>0.22343467980451728</v>
      </c>
      <c r="P225">
        <f>STANDARDIZE(C225,Without_Outliers!$Q$6,Without_Outliers!$Q$9)</f>
        <v>0.33108284645492764</v>
      </c>
      <c r="Q225">
        <f>STANDARDIZE(D225,Without_Outliers!$R$6,Without_Outliers!$R$9)</f>
        <v>1.333803213945816</v>
      </c>
      <c r="R225">
        <f>STANDARDIZE(E225,Without_Outliers!$S$6,Without_Outliers!$S$9)</f>
        <v>0.70742257012304288</v>
      </c>
      <c r="S225">
        <f>STANDARDIZE(F225,Without_Outliers!$T$6,Without_Outliers!$T$9)</f>
        <v>9.6608076004095402E-3</v>
      </c>
      <c r="T225">
        <f>STANDARDIZE(G225,Without_Outliers!$U$6,Without_Outliers!$U$9)</f>
        <v>0.14271059261220381</v>
      </c>
      <c r="U225">
        <f>STANDARDIZE(H225,Without_Outliers!$V$6,Without_Outliers!$V$9)</f>
        <v>0.83595292630211204</v>
      </c>
      <c r="V225">
        <f>STANDARDIZE(I225,Without_Outliers!$W$6,Without_Outliers!$W$9)</f>
        <v>-1.5630397271597596</v>
      </c>
      <c r="W225">
        <f>STANDARDIZE(J225,Without_Outliers!$X$6,Without_Outliers!$X$9)</f>
        <v>2.5159548784953518</v>
      </c>
      <c r="X225">
        <f>STANDARDIZE(K225,Without_Outliers!$Y$6,Without_Outliers!$Y$9)</f>
        <v>-0.39669837666361135</v>
      </c>
      <c r="Y225">
        <f>STANDARDIZE(L225,Without_Outliers!$Z$6,Without_Outliers!$Z$9)</f>
        <v>0.46690871351295138</v>
      </c>
    </row>
    <row r="226" spans="1:25" x14ac:dyDescent="0.45">
      <c r="A226">
        <v>9.1</v>
      </c>
      <c r="B226">
        <v>0.78500000000000003</v>
      </c>
      <c r="C226">
        <v>0</v>
      </c>
      <c r="D226">
        <v>2.6</v>
      </c>
      <c r="E226">
        <v>9.2999999999999999E-2</v>
      </c>
      <c r="F226">
        <v>11</v>
      </c>
      <c r="G226">
        <v>28</v>
      </c>
      <c r="H226">
        <v>0.99939999999999996</v>
      </c>
      <c r="I226">
        <v>3.36</v>
      </c>
      <c r="J226">
        <v>0.86</v>
      </c>
      <c r="K226">
        <v>9.4</v>
      </c>
      <c r="L226">
        <v>6</v>
      </c>
      <c r="N226">
        <f>STANDARDIZE(A226,Without_Outliers!$O$6,Without_Outliers!$O$9)</f>
        <v>0.63227677378627944</v>
      </c>
      <c r="O226">
        <f>STANDARDIZE(B226,Without_Outliers!$P$6,Without_Outliers!$P$9)</f>
        <v>1.5726800227083759</v>
      </c>
      <c r="P226">
        <f>STANDARDIZE(C226,Without_Outliers!$Q$6,Without_Outliers!$Q$9)</f>
        <v>-1.3663407749030942</v>
      </c>
      <c r="Q226">
        <f>STANDARDIZE(D226,Without_Outliers!$R$6,Without_Outliers!$R$9)</f>
        <v>0.89301433227961335</v>
      </c>
      <c r="R226">
        <f>STANDARDIZE(E226,Without_Outliers!$S$6,Without_Outliers!$S$9)</f>
        <v>0.97424264321499499</v>
      </c>
      <c r="S226">
        <f>STANDARDIZE(F226,Without_Outliers!$T$6,Without_Outliers!$T$9)</f>
        <v>-0.44307976676423499</v>
      </c>
      <c r="T226">
        <f>STANDARDIZE(G226,Without_Outliers!$U$6,Without_Outliers!$U$9)</f>
        <v>-0.53463548864029742</v>
      </c>
      <c r="U226">
        <f>STANDARDIZE(H226,Without_Outliers!$V$6,Without_Outliers!$V$9)</f>
        <v>1.7500067743510337</v>
      </c>
      <c r="V226">
        <f>STANDARDIZE(I226,Without_Outliers!$W$6,Without_Outliers!$W$9)</f>
        <v>0.26762092479381477</v>
      </c>
      <c r="W226">
        <f>STANDARDIZE(J226,Without_Outliers!$X$6,Without_Outliers!$X$9)</f>
        <v>1.9937883053767771</v>
      </c>
      <c r="X226">
        <f>STANDARDIZE(K226,Without_Outliers!$Y$6,Without_Outliers!$Y$9)</f>
        <v>-0.99479151778990538</v>
      </c>
      <c r="Y226">
        <f>STANDARDIZE(L226,Without_Outliers!$Z$6,Without_Outliers!$Z$9)</f>
        <v>0.46690871351295138</v>
      </c>
    </row>
    <row r="227" spans="1:25" x14ac:dyDescent="0.45">
      <c r="A227">
        <v>10.7</v>
      </c>
      <c r="B227">
        <v>0.67</v>
      </c>
      <c r="C227">
        <v>0.22</v>
      </c>
      <c r="D227">
        <v>2.7</v>
      </c>
      <c r="E227">
        <v>0.107</v>
      </c>
      <c r="F227">
        <v>17</v>
      </c>
      <c r="G227">
        <v>34</v>
      </c>
      <c r="H227">
        <v>1.0004</v>
      </c>
      <c r="I227">
        <v>3.28</v>
      </c>
      <c r="J227">
        <v>0.98</v>
      </c>
      <c r="K227">
        <v>9.9</v>
      </c>
      <c r="L227">
        <v>6</v>
      </c>
      <c r="N227">
        <f>STANDARDIZE(A227,Without_Outliers!$O$6,Without_Outliers!$O$9)</f>
        <v>1.7073167305352535</v>
      </c>
      <c r="O227">
        <f>STANDARDIZE(B227,Without_Outliers!$P$6,Without_Outliers!$P$9)</f>
        <v>0.88306573633529262</v>
      </c>
      <c r="P227">
        <f>STANDARDIZE(C227,Without_Outliers!$Q$6,Without_Outliers!$Q$9)</f>
        <v>-0.16171755974578839</v>
      </c>
      <c r="Q227">
        <f>STANDARDIZE(D227,Without_Outliers!$R$6,Without_Outliers!$R$9)</f>
        <v>1.1134087731127151</v>
      </c>
      <c r="R227">
        <f>STANDARDIZE(E227,Without_Outliers!$S$6,Without_Outliers!$S$9)</f>
        <v>1.9081128990368261</v>
      </c>
      <c r="S227">
        <f>STANDARDIZE(F227,Without_Outliers!$T$6,Without_Outliers!$T$9)</f>
        <v>0.23603109478273182</v>
      </c>
      <c r="T227">
        <f>STANDARDIZE(G227,Without_Outliers!$U$6,Without_Outliers!$U$9)</f>
        <v>-0.30885346155613036</v>
      </c>
      <c r="U227">
        <f>STANDARDIZE(H227,Without_Outliers!$V$6,Without_Outliers!$V$9)</f>
        <v>2.3593760063836706</v>
      </c>
      <c r="V227">
        <f>STANDARDIZE(I227,Without_Outliers!$W$6,Without_Outliers!$W$9)</f>
        <v>-0.31819048383132953</v>
      </c>
      <c r="W227">
        <f>STANDARDIZE(J227,Without_Outliers!$X$6,Without_Outliers!$X$9)</f>
        <v>3.0381214516139257</v>
      </c>
      <c r="X227">
        <f>STANDARDIZE(K227,Without_Outliers!$Y$6,Without_Outliers!$Y$9)</f>
        <v>-0.49638056685132675</v>
      </c>
      <c r="Y227">
        <f>STANDARDIZE(L227,Without_Outliers!$Z$6,Without_Outliers!$Z$9)</f>
        <v>0.46690871351295138</v>
      </c>
    </row>
    <row r="228" spans="1:25" x14ac:dyDescent="0.45">
      <c r="A228">
        <v>9.1</v>
      </c>
      <c r="B228">
        <v>0.79500000000000004</v>
      </c>
      <c r="C228">
        <v>0</v>
      </c>
      <c r="D228">
        <v>2.6</v>
      </c>
      <c r="E228">
        <v>9.6000000000000002E-2</v>
      </c>
      <c r="F228">
        <v>11</v>
      </c>
      <c r="G228">
        <v>26</v>
      </c>
      <c r="H228">
        <v>0.99939999999999996</v>
      </c>
      <c r="I228">
        <v>3.35</v>
      </c>
      <c r="J228">
        <v>0.83</v>
      </c>
      <c r="K228">
        <v>9.4</v>
      </c>
      <c r="L228">
        <v>6</v>
      </c>
      <c r="N228">
        <f>STANDARDIZE(A228,Without_Outliers!$O$6,Without_Outliers!$O$9)</f>
        <v>0.63227677378627944</v>
      </c>
      <c r="O228">
        <f>STANDARDIZE(B228,Without_Outliers!$P$6,Without_Outliers!$P$9)</f>
        <v>1.632646482392992</v>
      </c>
      <c r="P228">
        <f>STANDARDIZE(C228,Without_Outliers!$Q$6,Without_Outliers!$Q$9)</f>
        <v>-1.3663407749030942</v>
      </c>
      <c r="Q228">
        <f>STANDARDIZE(D228,Without_Outliers!$R$6,Without_Outliers!$R$9)</f>
        <v>0.89301433227961335</v>
      </c>
      <c r="R228">
        <f>STANDARDIZE(E228,Without_Outliers!$S$6,Without_Outliers!$S$9)</f>
        <v>1.174357698033959</v>
      </c>
      <c r="S228">
        <f>STANDARDIZE(F228,Without_Outliers!$T$6,Without_Outliers!$T$9)</f>
        <v>-0.44307976676423499</v>
      </c>
      <c r="T228">
        <f>STANDARDIZE(G228,Without_Outliers!$U$6,Without_Outliers!$U$9)</f>
        <v>-0.60989616433501981</v>
      </c>
      <c r="U228">
        <f>STANDARDIZE(H228,Without_Outliers!$V$6,Without_Outliers!$V$9)</f>
        <v>1.7500067743510337</v>
      </c>
      <c r="V228">
        <f>STANDARDIZE(I228,Without_Outliers!$W$6,Without_Outliers!$W$9)</f>
        <v>0.19439449871567338</v>
      </c>
      <c r="W228">
        <f>STANDARDIZE(J228,Without_Outliers!$X$6,Without_Outliers!$X$9)</f>
        <v>1.7327050188174897</v>
      </c>
      <c r="X228">
        <f>STANDARDIZE(K228,Without_Outliers!$Y$6,Without_Outliers!$Y$9)</f>
        <v>-0.99479151778990538</v>
      </c>
      <c r="Y228">
        <f>STANDARDIZE(L228,Without_Outliers!$Z$6,Without_Outliers!$Z$9)</f>
        <v>0.46690871351295138</v>
      </c>
    </row>
    <row r="229" spans="1:25" x14ac:dyDescent="0.45">
      <c r="A229">
        <v>7.7</v>
      </c>
      <c r="B229">
        <v>0.66500000000000004</v>
      </c>
      <c r="C229">
        <v>0</v>
      </c>
      <c r="D229">
        <v>2.4</v>
      </c>
      <c r="E229">
        <v>0.09</v>
      </c>
      <c r="F229">
        <v>8</v>
      </c>
      <c r="G229">
        <v>19</v>
      </c>
      <c r="H229">
        <v>0.99739999999999995</v>
      </c>
      <c r="I229">
        <v>3.27</v>
      </c>
      <c r="J229">
        <v>0.73</v>
      </c>
      <c r="K229">
        <v>9.3000000000000007</v>
      </c>
      <c r="L229">
        <v>5</v>
      </c>
      <c r="N229">
        <f>STANDARDIZE(A229,Without_Outliers!$O$6,Without_Outliers!$O$9)</f>
        <v>-0.30838318836907264</v>
      </c>
      <c r="O229">
        <f>STANDARDIZE(B229,Without_Outliers!$P$6,Without_Outliers!$P$9)</f>
        <v>0.85308250649298467</v>
      </c>
      <c r="P229">
        <f>STANDARDIZE(C229,Without_Outliers!$Q$6,Without_Outliers!$Q$9)</f>
        <v>-1.3663407749030942</v>
      </c>
      <c r="Q229">
        <f>STANDARDIZE(D229,Without_Outliers!$R$6,Without_Outliers!$R$9)</f>
        <v>0.4522254506134098</v>
      </c>
      <c r="R229">
        <f>STANDARDIZE(E229,Without_Outliers!$S$6,Without_Outliers!$S$9)</f>
        <v>0.77412758839603091</v>
      </c>
      <c r="S229">
        <f>STANDARDIZE(F229,Without_Outliers!$T$6,Without_Outliers!$T$9)</f>
        <v>-0.78263519753771837</v>
      </c>
      <c r="T229">
        <f>STANDARDIZE(G229,Without_Outliers!$U$6,Without_Outliers!$U$9)</f>
        <v>-0.87330852926654801</v>
      </c>
      <c r="U229">
        <f>STANDARDIZE(H229,Without_Outliers!$V$6,Without_Outliers!$V$9)</f>
        <v>0.53126831028575983</v>
      </c>
      <c r="V229">
        <f>STANDARDIZE(I229,Without_Outliers!$W$6,Without_Outliers!$W$9)</f>
        <v>-0.39141690990947092</v>
      </c>
      <c r="W229">
        <f>STANDARDIZE(J229,Without_Outliers!$X$6,Without_Outliers!$X$9)</f>
        <v>0.86242739695319937</v>
      </c>
      <c r="X229">
        <f>STANDARDIZE(K229,Without_Outliers!$Y$6,Without_Outliers!$Y$9)</f>
        <v>-1.0944737079776208</v>
      </c>
      <c r="Y229">
        <f>STANDARDIZE(L229,Without_Outliers!$Z$6,Without_Outliers!$Z$9)</f>
        <v>-0.82021129619788569</v>
      </c>
    </row>
    <row r="230" spans="1:25" x14ac:dyDescent="0.45">
      <c r="A230">
        <v>6.7</v>
      </c>
      <c r="B230">
        <v>0.75</v>
      </c>
      <c r="C230">
        <v>0.01</v>
      </c>
      <c r="D230">
        <v>2.4</v>
      </c>
      <c r="E230">
        <v>7.8E-2</v>
      </c>
      <c r="F230">
        <v>17</v>
      </c>
      <c r="G230">
        <v>32</v>
      </c>
      <c r="H230">
        <v>0.99550000000000005</v>
      </c>
      <c r="I230">
        <v>3.55</v>
      </c>
      <c r="J230">
        <v>0.61</v>
      </c>
      <c r="K230">
        <v>12.8</v>
      </c>
      <c r="L230">
        <v>6</v>
      </c>
      <c r="N230">
        <f>STANDARDIZE(A230,Without_Outliers!$O$6,Without_Outliers!$O$9)</f>
        <v>-0.98028316133718152</v>
      </c>
      <c r="O230">
        <f>STANDARDIZE(B230,Without_Outliers!$P$6,Without_Outliers!$P$9)</f>
        <v>1.3627974138122201</v>
      </c>
      <c r="P230">
        <f>STANDARDIZE(C230,Without_Outliers!$Q$6,Without_Outliers!$Q$9)</f>
        <v>-1.3115851742141258</v>
      </c>
      <c r="Q230">
        <f>STANDARDIZE(D230,Without_Outliers!$R$6,Without_Outliers!$R$9)</f>
        <v>0.4522254506134098</v>
      </c>
      <c r="R230">
        <f>STANDARDIZE(E230,Without_Outliers!$S$6,Without_Outliers!$S$9)</f>
        <v>-2.6332630879824268E-2</v>
      </c>
      <c r="S230">
        <f>STANDARDIZE(F230,Without_Outliers!$T$6,Without_Outliers!$T$9)</f>
        <v>0.23603109478273182</v>
      </c>
      <c r="T230">
        <f>STANDARDIZE(G230,Without_Outliers!$U$6,Without_Outliers!$U$9)</f>
        <v>-0.38411413725085269</v>
      </c>
      <c r="U230">
        <f>STANDARDIZE(H230,Without_Outliers!$V$6,Without_Outliers!$V$9)</f>
        <v>-0.62653323057618937</v>
      </c>
      <c r="V230">
        <f>STANDARDIZE(I230,Without_Outliers!$W$6,Without_Outliers!$W$9)</f>
        <v>1.6589230202785308</v>
      </c>
      <c r="W230">
        <f>STANDARDIZE(J230,Without_Outliers!$X$6,Without_Outliers!$X$9)</f>
        <v>-0.1819057492839492</v>
      </c>
      <c r="X230">
        <f>STANDARDIZE(K230,Without_Outliers!$Y$6,Without_Outliers!$Y$9)</f>
        <v>2.3944029485924299</v>
      </c>
      <c r="Y230">
        <f>STANDARDIZE(L230,Without_Outliers!$Z$6,Without_Outliers!$Z$9)</f>
        <v>0.46690871351295138</v>
      </c>
    </row>
    <row r="231" spans="1:25" x14ac:dyDescent="0.45">
      <c r="A231">
        <v>11.5</v>
      </c>
      <c r="B231">
        <v>0.41</v>
      </c>
      <c r="C231">
        <v>0.52</v>
      </c>
      <c r="D231">
        <v>3</v>
      </c>
      <c r="E231">
        <v>0.08</v>
      </c>
      <c r="F231">
        <v>29</v>
      </c>
      <c r="G231">
        <v>55</v>
      </c>
      <c r="H231">
        <v>1.0001</v>
      </c>
      <c r="I231">
        <v>3.26</v>
      </c>
      <c r="J231">
        <v>0.88</v>
      </c>
      <c r="K231">
        <v>11</v>
      </c>
      <c r="L231">
        <v>5</v>
      </c>
      <c r="N231">
        <f>STANDARDIZE(A231,Without_Outliers!$O$6,Without_Outliers!$O$9)</f>
        <v>2.244836708909741</v>
      </c>
      <c r="O231">
        <f>STANDARDIZE(B231,Without_Outliers!$P$6,Without_Outliers!$P$9)</f>
        <v>-0.67606221546472245</v>
      </c>
      <c r="P231">
        <f>STANDARDIZE(C231,Without_Outliers!$Q$6,Without_Outliers!$Q$9)</f>
        <v>1.4809504609232653</v>
      </c>
      <c r="Q231">
        <f>STANDARDIZE(D231,Without_Outliers!$R$6,Without_Outliers!$R$9)</f>
        <v>1.7745920956120196</v>
      </c>
      <c r="R231">
        <f>STANDARDIZE(E231,Without_Outliers!$S$6,Without_Outliers!$S$9)</f>
        <v>0.10707740566615175</v>
      </c>
      <c r="S231">
        <f>STANDARDIZE(F231,Without_Outliers!$T$6,Without_Outliers!$T$9)</f>
        <v>1.5942528178766655</v>
      </c>
      <c r="T231">
        <f>STANDARDIZE(G231,Without_Outliers!$U$6,Without_Outliers!$U$9)</f>
        <v>0.4813836332384544</v>
      </c>
      <c r="U231">
        <f>STANDARDIZE(H231,Without_Outliers!$V$6,Without_Outliers!$V$9)</f>
        <v>2.1765652367738997</v>
      </c>
      <c r="V231">
        <f>STANDARDIZE(I231,Without_Outliers!$W$6,Without_Outliers!$W$9)</f>
        <v>-0.46464333598761559</v>
      </c>
      <c r="W231">
        <f>STANDARDIZE(J231,Without_Outliers!$X$6,Without_Outliers!$X$9)</f>
        <v>2.1678438297496352</v>
      </c>
      <c r="X231">
        <f>STANDARDIZE(K231,Without_Outliers!$Y$6,Without_Outliers!$Y$9)</f>
        <v>0.60012352521354595</v>
      </c>
      <c r="Y231">
        <f>STANDARDIZE(L231,Without_Outliers!$Z$6,Without_Outliers!$Z$9)</f>
        <v>-0.82021129619788569</v>
      </c>
    </row>
    <row r="232" spans="1:25" x14ac:dyDescent="0.45">
      <c r="A232">
        <v>10.5</v>
      </c>
      <c r="B232">
        <v>0.42</v>
      </c>
      <c r="C232">
        <v>0.66</v>
      </c>
      <c r="D232">
        <v>2.95</v>
      </c>
      <c r="E232">
        <v>0.11599999999999901</v>
      </c>
      <c r="F232">
        <v>12</v>
      </c>
      <c r="G232">
        <v>29</v>
      </c>
      <c r="H232">
        <v>0.997</v>
      </c>
      <c r="I232">
        <v>3.24</v>
      </c>
      <c r="J232">
        <v>0.75</v>
      </c>
      <c r="K232">
        <v>11.7</v>
      </c>
      <c r="L232">
        <v>7</v>
      </c>
      <c r="N232">
        <f>STANDARDIZE(A232,Without_Outliers!$O$6,Without_Outliers!$O$9)</f>
        <v>1.5729367359416322</v>
      </c>
      <c r="O232">
        <f>STANDARDIZE(B232,Without_Outliers!$P$6,Without_Outliers!$P$9)</f>
        <v>-0.61609575578010645</v>
      </c>
      <c r="P232">
        <f>STANDARDIZE(C232,Without_Outliers!$Q$6,Without_Outliers!$Q$9)</f>
        <v>2.2475288705688237</v>
      </c>
      <c r="Q232">
        <f>STANDARDIZE(D232,Without_Outliers!$R$6,Without_Outliers!$R$9)</f>
        <v>1.6643948751954691</v>
      </c>
      <c r="R232">
        <f>STANDARDIZE(E232,Without_Outliers!$S$6,Without_Outliers!$S$9)</f>
        <v>2.5084580634936517</v>
      </c>
      <c r="S232">
        <f>STANDARDIZE(F232,Without_Outliers!$T$6,Without_Outliers!$T$9)</f>
        <v>-0.32989462317307389</v>
      </c>
      <c r="T232">
        <f>STANDARDIZE(G232,Without_Outliers!$U$6,Without_Outliers!$U$9)</f>
        <v>-0.49700515079293622</v>
      </c>
      <c r="U232">
        <f>STANDARDIZE(H232,Without_Outliers!$V$6,Without_Outliers!$V$9)</f>
        <v>0.28752061747273211</v>
      </c>
      <c r="V232">
        <f>STANDARDIZE(I232,Without_Outliers!$W$6,Without_Outliers!$W$9)</f>
        <v>-0.61109618814389843</v>
      </c>
      <c r="W232">
        <f>STANDARDIZE(J232,Without_Outliers!$X$6,Without_Outliers!$X$9)</f>
        <v>1.0364829213260576</v>
      </c>
      <c r="X232">
        <f>STANDARDIZE(K232,Without_Outliers!$Y$6,Without_Outliers!$Y$9)</f>
        <v>1.2978988565275555</v>
      </c>
      <c r="Y232">
        <f>STANDARDIZE(L232,Without_Outliers!$Z$6,Without_Outliers!$Z$9)</f>
        <v>1.7540287232237883</v>
      </c>
    </row>
    <row r="233" spans="1:25" x14ac:dyDescent="0.45">
      <c r="A233">
        <v>11.9</v>
      </c>
      <c r="B233">
        <v>0.43</v>
      </c>
      <c r="C233">
        <v>0.66</v>
      </c>
      <c r="D233">
        <v>3.1</v>
      </c>
      <c r="E233">
        <v>0.109</v>
      </c>
      <c r="F233">
        <v>10</v>
      </c>
      <c r="G233">
        <v>23</v>
      </c>
      <c r="H233">
        <v>1</v>
      </c>
      <c r="I233">
        <v>3.15</v>
      </c>
      <c r="J233">
        <v>0.85</v>
      </c>
      <c r="K233">
        <v>10.4</v>
      </c>
      <c r="L233">
        <v>7</v>
      </c>
      <c r="N233">
        <f>STANDARDIZE(A233,Without_Outliers!$O$6,Without_Outliers!$O$9)</f>
        <v>2.5135966980969848</v>
      </c>
      <c r="O233">
        <f>STANDARDIZE(B233,Without_Outliers!$P$6,Without_Outliers!$P$9)</f>
        <v>-0.55612929609549044</v>
      </c>
      <c r="P233">
        <f>STANDARDIZE(C233,Without_Outliers!$Q$6,Without_Outliers!$Q$9)</f>
        <v>2.2475288705688237</v>
      </c>
      <c r="Q233">
        <f>STANDARDIZE(D233,Without_Outliers!$R$6,Without_Outliers!$R$9)</f>
        <v>1.9949865364451214</v>
      </c>
      <c r="R233">
        <f>STANDARDIZE(E233,Without_Outliers!$S$6,Without_Outliers!$S$9)</f>
        <v>2.041522935582802</v>
      </c>
      <c r="S233">
        <f>STANDARDIZE(F233,Without_Outliers!$T$6,Without_Outliers!$T$9)</f>
        <v>-0.55626491035539616</v>
      </c>
      <c r="T233">
        <f>STANDARDIZE(G233,Without_Outliers!$U$6,Without_Outliers!$U$9)</f>
        <v>-0.72278717787710334</v>
      </c>
      <c r="U233">
        <f>STANDARDIZE(H233,Without_Outliers!$V$6,Without_Outliers!$V$9)</f>
        <v>2.1156283135706428</v>
      </c>
      <c r="V233">
        <f>STANDARDIZE(I233,Without_Outliers!$W$6,Without_Outliers!$W$9)</f>
        <v>-1.2701340228471873</v>
      </c>
      <c r="W233">
        <f>STANDARDIZE(J233,Without_Outliers!$X$6,Without_Outliers!$X$9)</f>
        <v>1.906760543190348</v>
      </c>
      <c r="X233">
        <f>STANDARDIZE(K233,Without_Outliers!$Y$6,Without_Outliers!$Y$9)</f>
        <v>2.0303840872519466E-3</v>
      </c>
      <c r="Y233">
        <f>STANDARDIZE(L233,Without_Outliers!$Z$6,Without_Outliers!$Z$9)</f>
        <v>1.7540287232237883</v>
      </c>
    </row>
    <row r="234" spans="1:25" x14ac:dyDescent="0.45">
      <c r="A234">
        <v>8.1999999999999993</v>
      </c>
      <c r="B234">
        <v>0.7</v>
      </c>
      <c r="C234">
        <v>0.23</v>
      </c>
      <c r="D234">
        <v>2</v>
      </c>
      <c r="E234">
        <v>9.9000000000000005E-2</v>
      </c>
      <c r="F234">
        <v>14</v>
      </c>
      <c r="G234">
        <v>81</v>
      </c>
      <c r="H234">
        <v>0.99729999999999996</v>
      </c>
      <c r="I234">
        <v>3.19</v>
      </c>
      <c r="J234">
        <v>0.7</v>
      </c>
      <c r="K234">
        <v>9.4</v>
      </c>
      <c r="L234">
        <v>5</v>
      </c>
      <c r="N234">
        <f>STANDARDIZE(A234,Without_Outliers!$O$6,Without_Outliers!$O$9)</f>
        <v>2.7566798114981212E-2</v>
      </c>
      <c r="O234">
        <f>STANDARDIZE(B234,Without_Outliers!$P$6,Without_Outliers!$P$9)</f>
        <v>1.06296511538914</v>
      </c>
      <c r="P234">
        <f>STANDARDIZE(C234,Without_Outliers!$Q$6,Without_Outliers!$Q$9)</f>
        <v>-0.10696195905681989</v>
      </c>
      <c r="Q234">
        <f>STANDARDIZE(D234,Without_Outliers!$R$6,Without_Outliers!$R$9)</f>
        <v>-0.42935231271899632</v>
      </c>
      <c r="R234">
        <f>STANDARDIZE(E234,Without_Outliers!$S$6,Without_Outliers!$S$9)</f>
        <v>1.374472752852923</v>
      </c>
      <c r="S234">
        <f>STANDARDIZE(F234,Without_Outliers!$T$6,Without_Outliers!$T$9)</f>
        <v>-0.1035243359907516</v>
      </c>
      <c r="T234">
        <f>STANDARDIZE(G234,Without_Outliers!$U$6,Without_Outliers!$U$9)</f>
        <v>1.459772417269845</v>
      </c>
      <c r="U234">
        <f>STANDARDIZE(H234,Without_Outliers!$V$6,Without_Outliers!$V$9)</f>
        <v>0.47033138708250288</v>
      </c>
      <c r="V234">
        <f>STANDARDIZE(I234,Without_Outliers!$W$6,Without_Outliers!$W$9)</f>
        <v>-0.97722831853461523</v>
      </c>
      <c r="W234">
        <f>STANDARDIZE(J234,Without_Outliers!$X$6,Without_Outliers!$X$9)</f>
        <v>0.601344110393912</v>
      </c>
      <c r="X234">
        <f>STANDARDIZE(K234,Without_Outliers!$Y$6,Without_Outliers!$Y$9)</f>
        <v>-0.99479151778990538</v>
      </c>
      <c r="Y234">
        <f>STANDARDIZE(L234,Without_Outliers!$Z$6,Without_Outliers!$Z$9)</f>
        <v>-0.82021129619788569</v>
      </c>
    </row>
    <row r="235" spans="1:25" x14ac:dyDescent="0.45">
      <c r="A235">
        <v>8.6</v>
      </c>
      <c r="B235">
        <v>0.45</v>
      </c>
      <c r="C235">
        <v>0.31</v>
      </c>
      <c r="D235">
        <v>2.6</v>
      </c>
      <c r="E235">
        <v>8.5999999999999993E-2</v>
      </c>
      <c r="F235">
        <v>21</v>
      </c>
      <c r="G235">
        <v>50</v>
      </c>
      <c r="H235">
        <v>0.99819999999999998</v>
      </c>
      <c r="I235">
        <v>3.37</v>
      </c>
      <c r="J235">
        <v>0.91</v>
      </c>
      <c r="K235">
        <v>9.9</v>
      </c>
      <c r="L235">
        <v>6</v>
      </c>
      <c r="N235">
        <f>STANDARDIZE(A235,Without_Outliers!$O$6,Without_Outliers!$O$9)</f>
        <v>0.296326787302225</v>
      </c>
      <c r="O235">
        <f>STANDARDIZE(B235,Without_Outliers!$P$6,Without_Outliers!$P$9)</f>
        <v>-0.43619637672625844</v>
      </c>
      <c r="P235">
        <f>STANDARDIZE(C235,Without_Outliers!$Q$6,Without_Outliers!$Q$9)</f>
        <v>0.33108284645492764</v>
      </c>
      <c r="Q235">
        <f>STANDARDIZE(D235,Without_Outliers!$R$6,Without_Outliers!$R$9)</f>
        <v>0.89301433227961335</v>
      </c>
      <c r="R235">
        <f>STANDARDIZE(E235,Without_Outliers!$S$6,Without_Outliers!$S$9)</f>
        <v>0.50730751530407892</v>
      </c>
      <c r="S235">
        <f>STANDARDIZE(F235,Without_Outliers!$T$6,Without_Outliers!$T$9)</f>
        <v>0.68877166914737631</v>
      </c>
      <c r="T235">
        <f>STANDARDIZE(G235,Without_Outliers!$U$6,Without_Outliers!$U$9)</f>
        <v>0.29323194400164854</v>
      </c>
      <c r="U235">
        <f>STANDARDIZE(H235,Without_Outliers!$V$6,Without_Outliers!$V$9)</f>
        <v>1.0187636959118829</v>
      </c>
      <c r="V235">
        <f>STANDARDIZE(I235,Without_Outliers!$W$6,Without_Outliers!$W$9)</f>
        <v>0.34084735087195944</v>
      </c>
      <c r="W235">
        <f>STANDARDIZE(J235,Without_Outliers!$X$6,Without_Outliers!$X$9)</f>
        <v>2.4289271163089228</v>
      </c>
      <c r="X235">
        <f>STANDARDIZE(K235,Without_Outliers!$Y$6,Without_Outliers!$Y$9)</f>
        <v>-0.49638056685132675</v>
      </c>
      <c r="Y235">
        <f>STANDARDIZE(L235,Without_Outliers!$Z$6,Without_Outliers!$Z$9)</f>
        <v>0.46690871351295138</v>
      </c>
    </row>
    <row r="236" spans="1:25" x14ac:dyDescent="0.45">
      <c r="A236">
        <v>11.9</v>
      </c>
      <c r="B236">
        <v>0.57999999999999996</v>
      </c>
      <c r="C236">
        <v>0.66</v>
      </c>
      <c r="D236">
        <v>2.5</v>
      </c>
      <c r="E236">
        <v>7.1999999999999995E-2</v>
      </c>
      <c r="F236">
        <v>6</v>
      </c>
      <c r="G236">
        <v>37</v>
      </c>
      <c r="H236">
        <v>0.99919999999999998</v>
      </c>
      <c r="I236">
        <v>3.05</v>
      </c>
      <c r="J236">
        <v>0.56000000000000005</v>
      </c>
      <c r="K236">
        <v>10</v>
      </c>
      <c r="L236">
        <v>5</v>
      </c>
      <c r="N236">
        <f>STANDARDIZE(A236,Without_Outliers!$O$6,Without_Outliers!$O$9)</f>
        <v>2.5135966980969848</v>
      </c>
      <c r="O236">
        <f>STANDARDIZE(B236,Without_Outliers!$P$6,Without_Outliers!$P$9)</f>
        <v>0.34336759917374865</v>
      </c>
      <c r="P236">
        <f>STANDARDIZE(C236,Without_Outliers!$Q$6,Without_Outliers!$Q$9)</f>
        <v>2.2475288705688237</v>
      </c>
      <c r="Q236">
        <f>STANDARDIZE(D236,Without_Outliers!$R$6,Without_Outliers!$R$9)</f>
        <v>0.67261989144651158</v>
      </c>
      <c r="R236">
        <f>STANDARDIZE(E236,Without_Outliers!$S$6,Without_Outliers!$S$9)</f>
        <v>-0.42656274051775234</v>
      </c>
      <c r="S236">
        <f>STANDARDIZE(F236,Without_Outliers!$T$6,Without_Outliers!$T$9)</f>
        <v>-1.0090054847200407</v>
      </c>
      <c r="T236">
        <f>STANDARDIZE(G236,Without_Outliers!$U$6,Without_Outliers!$U$9)</f>
        <v>-0.1959624480140468</v>
      </c>
      <c r="U236">
        <f>STANDARDIZE(H236,Without_Outliers!$V$6,Without_Outliers!$V$9)</f>
        <v>1.6281329279445198</v>
      </c>
      <c r="V236">
        <f>STANDARDIZE(I236,Without_Outliers!$W$6,Without_Outliers!$W$9)</f>
        <v>-2.0023982836286178</v>
      </c>
      <c r="W236">
        <f>STANDARDIZE(J236,Without_Outliers!$X$6,Without_Outliers!$X$9)</f>
        <v>-0.61704456021609388</v>
      </c>
      <c r="X236">
        <f>STANDARDIZE(K236,Without_Outliers!$Y$6,Without_Outliers!$Y$9)</f>
        <v>-0.39669837666361135</v>
      </c>
      <c r="Y236">
        <f>STANDARDIZE(L236,Without_Outliers!$Z$6,Without_Outliers!$Z$9)</f>
        <v>-0.82021129619788569</v>
      </c>
    </row>
    <row r="237" spans="1:25" x14ac:dyDescent="0.45">
      <c r="A237">
        <v>10</v>
      </c>
      <c r="B237">
        <v>0.42</v>
      </c>
      <c r="C237">
        <v>0.5</v>
      </c>
      <c r="D237">
        <v>3.4</v>
      </c>
      <c r="E237">
        <v>0.107</v>
      </c>
      <c r="F237">
        <v>7</v>
      </c>
      <c r="G237">
        <v>21</v>
      </c>
      <c r="H237">
        <v>0.99790000000000001</v>
      </c>
      <c r="I237">
        <v>3.26</v>
      </c>
      <c r="J237">
        <v>0.93</v>
      </c>
      <c r="K237">
        <v>11.8</v>
      </c>
      <c r="L237">
        <v>6</v>
      </c>
      <c r="N237">
        <f>STANDARDIZE(A237,Without_Outliers!$O$6,Without_Outliers!$O$9)</f>
        <v>1.2369867494575777</v>
      </c>
      <c r="O237">
        <f>STANDARDIZE(B237,Without_Outliers!$P$6,Without_Outliers!$P$9)</f>
        <v>-0.61609575578010645</v>
      </c>
      <c r="P237">
        <f>STANDARDIZE(C237,Without_Outliers!$Q$6,Without_Outliers!$Q$9)</f>
        <v>1.3714392595453282</v>
      </c>
      <c r="Q237">
        <f>STANDARDIZE(D237,Without_Outliers!$R$6,Without_Outliers!$R$9)</f>
        <v>2.6561698589444256</v>
      </c>
      <c r="R237">
        <f>STANDARDIZE(E237,Without_Outliers!$S$6,Without_Outliers!$S$9)</f>
        <v>1.9081128990368261</v>
      </c>
      <c r="S237">
        <f>STANDARDIZE(F237,Without_Outliers!$T$6,Without_Outliers!$T$9)</f>
        <v>-0.89582034112887954</v>
      </c>
      <c r="T237">
        <f>STANDARDIZE(G237,Without_Outliers!$U$6,Without_Outliers!$U$9)</f>
        <v>-0.79804785357182562</v>
      </c>
      <c r="U237">
        <f>STANDARDIZE(H237,Without_Outliers!$V$6,Without_Outliers!$V$9)</f>
        <v>0.83595292630211204</v>
      </c>
      <c r="V237">
        <f>STANDARDIZE(I237,Without_Outliers!$W$6,Without_Outliers!$W$9)</f>
        <v>-0.46464333598761559</v>
      </c>
      <c r="W237">
        <f>STANDARDIZE(J237,Without_Outliers!$X$6,Without_Outliers!$X$9)</f>
        <v>2.6029826406817809</v>
      </c>
      <c r="X237">
        <f>STANDARDIZE(K237,Without_Outliers!$Y$6,Without_Outliers!$Y$9)</f>
        <v>1.3975810467152725</v>
      </c>
      <c r="Y237">
        <f>STANDARDIZE(L237,Without_Outliers!$Z$6,Without_Outliers!$Z$9)</f>
        <v>0.46690871351295138</v>
      </c>
    </row>
    <row r="238" spans="1:25" x14ac:dyDescent="0.45">
      <c r="A238">
        <v>10.4</v>
      </c>
      <c r="B238">
        <v>0.57499999999999996</v>
      </c>
      <c r="C238">
        <v>0.61</v>
      </c>
      <c r="D238">
        <v>2.6</v>
      </c>
      <c r="E238">
        <v>7.5999999999999998E-2</v>
      </c>
      <c r="F238">
        <v>11</v>
      </c>
      <c r="G238">
        <v>24</v>
      </c>
      <c r="H238">
        <v>1</v>
      </c>
      <c r="I238">
        <v>3.16</v>
      </c>
      <c r="J238">
        <v>0.69</v>
      </c>
      <c r="K238">
        <v>9</v>
      </c>
      <c r="L238">
        <v>5</v>
      </c>
      <c r="N238">
        <f>STANDARDIZE(A238,Without_Outliers!$O$6,Without_Outliers!$O$9)</f>
        <v>1.5057467386448216</v>
      </c>
      <c r="O238">
        <f>STANDARDIZE(B238,Without_Outliers!$P$6,Without_Outliers!$P$9)</f>
        <v>0.31338436933144065</v>
      </c>
      <c r="P238">
        <f>STANDARDIZE(C238,Without_Outliers!$Q$6,Without_Outliers!$Q$9)</f>
        <v>1.9737508671239812</v>
      </c>
      <c r="Q238">
        <f>STANDARDIZE(D238,Without_Outliers!$R$6,Without_Outliers!$R$9)</f>
        <v>0.89301433227961335</v>
      </c>
      <c r="R238">
        <f>STANDARDIZE(E238,Without_Outliers!$S$6,Without_Outliers!$S$9)</f>
        <v>-0.15974266742580029</v>
      </c>
      <c r="S238">
        <f>STANDARDIZE(F238,Without_Outliers!$T$6,Without_Outliers!$T$9)</f>
        <v>-0.44307976676423499</v>
      </c>
      <c r="T238">
        <f>STANDARDIZE(G238,Without_Outliers!$U$6,Without_Outliers!$U$9)</f>
        <v>-0.68515684002974209</v>
      </c>
      <c r="U238">
        <f>STANDARDIZE(H238,Without_Outliers!$V$6,Without_Outliers!$V$9)</f>
        <v>2.1156283135706428</v>
      </c>
      <c r="V238">
        <f>STANDARDIZE(I238,Without_Outliers!$W$6,Without_Outliers!$W$9)</f>
        <v>-1.1969075967690428</v>
      </c>
      <c r="W238">
        <f>STANDARDIZE(J238,Without_Outliers!$X$6,Without_Outliers!$X$9)</f>
        <v>0.51431634820748284</v>
      </c>
      <c r="X238">
        <f>STANDARDIZE(K238,Without_Outliers!$Y$6,Without_Outliers!$Y$9)</f>
        <v>-1.3935202785407688</v>
      </c>
      <c r="Y238">
        <f>STANDARDIZE(L238,Without_Outliers!$Z$6,Without_Outliers!$Z$9)</f>
        <v>-0.82021129619788569</v>
      </c>
    </row>
    <row r="239" spans="1:25" x14ac:dyDescent="0.45">
      <c r="A239">
        <v>6.9</v>
      </c>
      <c r="B239">
        <v>0.76500000000000001</v>
      </c>
      <c r="C239">
        <v>0.02</v>
      </c>
      <c r="D239">
        <v>2.2999999999999998</v>
      </c>
      <c r="E239">
        <v>6.3E-2</v>
      </c>
      <c r="F239">
        <v>35</v>
      </c>
      <c r="G239">
        <v>63</v>
      </c>
      <c r="H239">
        <v>0.99750000000000005</v>
      </c>
      <c r="I239">
        <v>3.57</v>
      </c>
      <c r="J239">
        <v>0.78</v>
      </c>
      <c r="K239">
        <v>9.9</v>
      </c>
      <c r="L239">
        <v>5</v>
      </c>
      <c r="N239">
        <f>STANDARDIZE(A239,Without_Outliers!$O$6,Without_Outliers!$O$9)</f>
        <v>-0.8459031667435597</v>
      </c>
      <c r="O239">
        <f>STANDARDIZE(B239,Without_Outliers!$P$6,Without_Outliers!$P$9)</f>
        <v>1.4527471033391439</v>
      </c>
      <c r="P239">
        <f>STANDARDIZE(C239,Without_Outliers!$Q$6,Without_Outliers!$Q$9)</f>
        <v>-1.2568295735251576</v>
      </c>
      <c r="Q239">
        <f>STANDARDIZE(D239,Without_Outliers!$R$6,Without_Outliers!$R$9)</f>
        <v>0.23183100978030804</v>
      </c>
      <c r="R239">
        <f>STANDARDIZE(E239,Without_Outliers!$S$6,Without_Outliers!$S$9)</f>
        <v>-1.0269079049746435</v>
      </c>
      <c r="S239">
        <f>STANDARDIZE(F239,Without_Outliers!$T$6,Without_Outliers!$T$9)</f>
        <v>2.2733636794236323</v>
      </c>
      <c r="T239">
        <f>STANDARDIZE(G239,Without_Outliers!$U$6,Without_Outliers!$U$9)</f>
        <v>0.78242633601734379</v>
      </c>
      <c r="U239">
        <f>STANDARDIZE(H239,Without_Outliers!$V$6,Without_Outliers!$V$9)</f>
        <v>0.59220523348908438</v>
      </c>
      <c r="V239">
        <f>STANDARDIZE(I239,Without_Outliers!$W$6,Without_Outliers!$W$9)</f>
        <v>1.805375872434817</v>
      </c>
      <c r="W239">
        <f>STANDARDIZE(J239,Without_Outliers!$X$6,Without_Outliers!$X$9)</f>
        <v>1.2975662078853452</v>
      </c>
      <c r="X239">
        <f>STANDARDIZE(K239,Without_Outliers!$Y$6,Without_Outliers!$Y$9)</f>
        <v>-0.49638056685132675</v>
      </c>
      <c r="Y239">
        <f>STANDARDIZE(L239,Without_Outliers!$Z$6,Without_Outliers!$Z$9)</f>
        <v>-0.82021129619788569</v>
      </c>
    </row>
    <row r="240" spans="1:25" x14ac:dyDescent="0.45">
      <c r="A240">
        <v>7.9</v>
      </c>
      <c r="B240">
        <v>0.24</v>
      </c>
      <c r="C240">
        <v>0.4</v>
      </c>
      <c r="D240">
        <v>1.6</v>
      </c>
      <c r="E240">
        <v>5.5999999999999897E-2</v>
      </c>
      <c r="F240">
        <v>11</v>
      </c>
      <c r="G240">
        <v>25</v>
      </c>
      <c r="H240">
        <v>0.99670000000000003</v>
      </c>
      <c r="I240">
        <v>3.32</v>
      </c>
      <c r="J240">
        <v>0.87</v>
      </c>
      <c r="K240">
        <v>8.6999999999999993</v>
      </c>
      <c r="L240">
        <v>6</v>
      </c>
      <c r="N240">
        <f>STANDARDIZE(A240,Without_Outliers!$O$6,Without_Outliers!$O$9)</f>
        <v>-0.17400319377545073</v>
      </c>
      <c r="O240">
        <f>STANDARDIZE(B240,Without_Outliers!$P$6,Without_Outliers!$P$9)</f>
        <v>-1.6954920301031935</v>
      </c>
      <c r="P240">
        <f>STANDARDIZE(C240,Without_Outliers!$Q$6,Without_Outliers!$Q$9)</f>
        <v>0.82388325265564388</v>
      </c>
      <c r="Q240">
        <f>STANDARDIZE(D240,Without_Outliers!$R$6,Without_Outliers!$R$9)</f>
        <v>-1.3109300760514024</v>
      </c>
      <c r="R240">
        <f>STANDARDIZE(E240,Without_Outliers!$S$6,Without_Outliers!$S$9)</f>
        <v>-1.4938430328855661</v>
      </c>
      <c r="S240">
        <f>STANDARDIZE(F240,Without_Outliers!$T$6,Without_Outliers!$T$9)</f>
        <v>-0.44307976676423499</v>
      </c>
      <c r="T240">
        <f>STANDARDIZE(G240,Without_Outliers!$U$6,Without_Outliers!$U$9)</f>
        <v>-0.64752650218238095</v>
      </c>
      <c r="U240">
        <f>STANDARDIZE(H240,Without_Outliers!$V$6,Without_Outliers!$V$9)</f>
        <v>0.10470984786296135</v>
      </c>
      <c r="V240">
        <f>STANDARDIZE(I240,Without_Outliers!$W$6,Without_Outliers!$W$9)</f>
        <v>-2.528477951875736E-2</v>
      </c>
      <c r="W240">
        <f>STANDARDIZE(J240,Without_Outliers!$X$6,Without_Outliers!$X$9)</f>
        <v>2.0808160675632061</v>
      </c>
      <c r="X240">
        <f>STANDARDIZE(K240,Without_Outliers!$Y$6,Without_Outliers!$Y$9)</f>
        <v>-1.6925668491039165</v>
      </c>
      <c r="Y240">
        <f>STANDARDIZE(L240,Without_Outliers!$Z$6,Without_Outliers!$Z$9)</f>
        <v>0.46690871351295138</v>
      </c>
    </row>
    <row r="241" spans="1:25" x14ac:dyDescent="0.45">
      <c r="A241">
        <v>7.4</v>
      </c>
      <c r="B241">
        <v>0.55000000000000004</v>
      </c>
      <c r="C241">
        <v>0.22</v>
      </c>
      <c r="D241">
        <v>2.2000000000000002</v>
      </c>
      <c r="E241">
        <v>0.106</v>
      </c>
      <c r="F241">
        <v>12</v>
      </c>
      <c r="G241">
        <v>72</v>
      </c>
      <c r="H241">
        <v>0.99590000000000001</v>
      </c>
      <c r="I241">
        <v>3.05</v>
      </c>
      <c r="J241">
        <v>0.63</v>
      </c>
      <c r="K241">
        <v>9.1999999999999993</v>
      </c>
      <c r="L241">
        <v>5</v>
      </c>
      <c r="N241">
        <f>STANDARDIZE(A241,Without_Outliers!$O$6,Without_Outliers!$O$9)</f>
        <v>-0.5099531802595052</v>
      </c>
      <c r="O241">
        <f>STANDARDIZE(B241,Without_Outliers!$P$6,Without_Outliers!$P$9)</f>
        <v>0.16346822011990128</v>
      </c>
      <c r="P241">
        <f>STANDARDIZE(C241,Without_Outliers!$Q$6,Without_Outliers!$Q$9)</f>
        <v>-0.16171755974578839</v>
      </c>
      <c r="Q241">
        <f>STANDARDIZE(D241,Without_Outliers!$R$6,Without_Outliers!$R$9)</f>
        <v>1.1436568947207236E-2</v>
      </c>
      <c r="R241">
        <f>STANDARDIZE(E241,Without_Outliers!$S$6,Without_Outliers!$S$9)</f>
        <v>1.8414078807638381</v>
      </c>
      <c r="S241">
        <f>STANDARDIZE(F241,Without_Outliers!$T$6,Without_Outliers!$T$9)</f>
        <v>-0.32989462317307389</v>
      </c>
      <c r="T241">
        <f>STANDARDIZE(G241,Without_Outliers!$U$6,Without_Outliers!$U$9)</f>
        <v>1.1210993766435944</v>
      </c>
      <c r="U241">
        <f>STANDARDIZE(H241,Without_Outliers!$V$6,Without_Outliers!$V$9)</f>
        <v>-0.38278553776316165</v>
      </c>
      <c r="V241">
        <f>STANDARDIZE(I241,Without_Outliers!$W$6,Without_Outliers!$W$9)</f>
        <v>-2.0023982836286178</v>
      </c>
      <c r="W241">
        <f>STANDARDIZE(J241,Without_Outliers!$X$6,Without_Outliers!$X$9)</f>
        <v>-7.8502249110909399E-3</v>
      </c>
      <c r="X241">
        <f>STANDARDIZE(K241,Without_Outliers!$Y$6,Without_Outliers!$Y$9)</f>
        <v>-1.194155898165338</v>
      </c>
      <c r="Y241">
        <f>STANDARDIZE(L241,Without_Outliers!$Z$6,Without_Outliers!$Z$9)</f>
        <v>-0.82021129619788569</v>
      </c>
    </row>
    <row r="242" spans="1:25" x14ac:dyDescent="0.45">
      <c r="A242">
        <v>8.3000000000000007</v>
      </c>
      <c r="B242">
        <v>0.42</v>
      </c>
      <c r="C242">
        <v>0.38</v>
      </c>
      <c r="D242">
        <v>2.5</v>
      </c>
      <c r="E242">
        <v>9.4E-2</v>
      </c>
      <c r="F242">
        <v>24</v>
      </c>
      <c r="G242">
        <v>60</v>
      </c>
      <c r="H242">
        <v>0.99790000000000001</v>
      </c>
      <c r="I242">
        <v>3.31</v>
      </c>
      <c r="J242">
        <v>0.7</v>
      </c>
      <c r="K242">
        <v>10.8</v>
      </c>
      <c r="L242">
        <v>6</v>
      </c>
      <c r="N242">
        <f>STANDARDIZE(A242,Without_Outliers!$O$6,Without_Outliers!$O$9)</f>
        <v>9.4756795411793063E-2</v>
      </c>
      <c r="O242">
        <f>STANDARDIZE(B242,Without_Outliers!$P$6,Without_Outliers!$P$9)</f>
        <v>-0.61609575578010645</v>
      </c>
      <c r="P242">
        <f>STANDARDIZE(C242,Without_Outliers!$Q$6,Without_Outliers!$Q$9)</f>
        <v>0.71437205127770687</v>
      </c>
      <c r="Q242">
        <f>STANDARDIZE(D242,Without_Outliers!$R$6,Without_Outliers!$R$9)</f>
        <v>0.67261989144651158</v>
      </c>
      <c r="R242">
        <f>STANDARDIZE(E242,Without_Outliers!$S$6,Without_Outliers!$S$9)</f>
        <v>1.0409476614879829</v>
      </c>
      <c r="S242">
        <f>STANDARDIZE(F242,Without_Outliers!$T$6,Without_Outliers!$T$9)</f>
        <v>1.0283270999208598</v>
      </c>
      <c r="T242">
        <f>STANDARDIZE(G242,Without_Outliers!$U$6,Without_Outliers!$U$9)</f>
        <v>0.66953532247526026</v>
      </c>
      <c r="U242">
        <f>STANDARDIZE(H242,Without_Outliers!$V$6,Without_Outliers!$V$9)</f>
        <v>0.83595292630211204</v>
      </c>
      <c r="V242">
        <f>STANDARDIZE(I242,Without_Outliers!$W$6,Without_Outliers!$W$9)</f>
        <v>-9.8511205596898771E-2</v>
      </c>
      <c r="W242">
        <f>STANDARDIZE(J242,Without_Outliers!$X$6,Without_Outliers!$X$9)</f>
        <v>0.601344110393912</v>
      </c>
      <c r="X242">
        <f>STANDARDIZE(K242,Without_Outliers!$Y$6,Without_Outliers!$Y$9)</f>
        <v>0.40075914483811526</v>
      </c>
      <c r="Y242">
        <f>STANDARDIZE(L242,Without_Outliers!$Z$6,Without_Outliers!$Z$9)</f>
        <v>0.46690871351295138</v>
      </c>
    </row>
    <row r="243" spans="1:25" x14ac:dyDescent="0.45">
      <c r="A243">
        <v>8.3000000000000007</v>
      </c>
      <c r="B243">
        <v>0.26</v>
      </c>
      <c r="C243">
        <v>0.42</v>
      </c>
      <c r="D243">
        <v>2</v>
      </c>
      <c r="E243">
        <v>0.08</v>
      </c>
      <c r="F243">
        <v>11</v>
      </c>
      <c r="G243">
        <v>27</v>
      </c>
      <c r="H243">
        <v>0.99739999999999995</v>
      </c>
      <c r="I243">
        <v>3.21</v>
      </c>
      <c r="J243">
        <v>0.8</v>
      </c>
      <c r="K243">
        <v>9.4</v>
      </c>
      <c r="L243">
        <v>6</v>
      </c>
      <c r="N243">
        <f>STANDARDIZE(A243,Without_Outliers!$O$6,Without_Outliers!$O$9)</f>
        <v>9.4756795411793063E-2</v>
      </c>
      <c r="O243">
        <f>STANDARDIZE(B243,Without_Outliers!$P$6,Without_Outliers!$P$9)</f>
        <v>-1.5755591107339615</v>
      </c>
      <c r="P243">
        <f>STANDARDIZE(C243,Without_Outliers!$Q$6,Without_Outliers!$Q$9)</f>
        <v>0.93339445403358057</v>
      </c>
      <c r="Q243">
        <f>STANDARDIZE(D243,Without_Outliers!$R$6,Without_Outliers!$R$9)</f>
        <v>-0.42935231271899632</v>
      </c>
      <c r="R243">
        <f>STANDARDIZE(E243,Without_Outliers!$S$6,Without_Outliers!$S$9)</f>
        <v>0.10707740566615175</v>
      </c>
      <c r="S243">
        <f>STANDARDIZE(F243,Without_Outliers!$T$6,Without_Outliers!$T$9)</f>
        <v>-0.44307976676423499</v>
      </c>
      <c r="T243">
        <f>STANDARDIZE(G243,Without_Outliers!$U$6,Without_Outliers!$U$9)</f>
        <v>-0.57226582648765856</v>
      </c>
      <c r="U243">
        <f>STANDARDIZE(H243,Without_Outliers!$V$6,Without_Outliers!$V$9)</f>
        <v>0.53126831028575983</v>
      </c>
      <c r="V243">
        <f>STANDARDIZE(I243,Without_Outliers!$W$6,Without_Outliers!$W$9)</f>
        <v>-0.83077546637832911</v>
      </c>
      <c r="W243">
        <f>STANDARDIZE(J243,Without_Outliers!$X$6,Without_Outliers!$X$9)</f>
        <v>1.4716217322582033</v>
      </c>
      <c r="X243">
        <f>STANDARDIZE(K243,Without_Outliers!$Y$6,Without_Outliers!$Y$9)</f>
        <v>-0.99479151778990538</v>
      </c>
      <c r="Y243">
        <f>STANDARDIZE(L243,Without_Outliers!$Z$6,Without_Outliers!$Z$9)</f>
        <v>0.46690871351295138</v>
      </c>
    </row>
    <row r="244" spans="1:25" x14ac:dyDescent="0.45">
      <c r="A244">
        <v>7.7</v>
      </c>
      <c r="B244">
        <v>0.51</v>
      </c>
      <c r="C244">
        <v>0.28000000000000003</v>
      </c>
      <c r="D244">
        <v>2.1</v>
      </c>
      <c r="E244">
        <v>8.6999999999999994E-2</v>
      </c>
      <c r="F244">
        <v>23</v>
      </c>
      <c r="G244">
        <v>54</v>
      </c>
      <c r="H244">
        <v>0.998</v>
      </c>
      <c r="I244">
        <v>3.42</v>
      </c>
      <c r="J244">
        <v>0.74</v>
      </c>
      <c r="K244">
        <v>9.1999999999999993</v>
      </c>
      <c r="L244">
        <v>5</v>
      </c>
      <c r="N244">
        <f>STANDARDIZE(A244,Without_Outliers!$O$6,Without_Outliers!$O$9)</f>
        <v>-0.30838318836907264</v>
      </c>
      <c r="O244">
        <f>STANDARDIZE(B244,Without_Outliers!$P$6,Without_Outliers!$P$9)</f>
        <v>-7.6397618618562729E-2</v>
      </c>
      <c r="P244">
        <f>STANDARDIZE(C244,Without_Outliers!$Q$6,Without_Outliers!$Q$9)</f>
        <v>0.16681604438802247</v>
      </c>
      <c r="Q244">
        <f>STANDARDIZE(D244,Without_Outliers!$R$6,Without_Outliers!$R$9)</f>
        <v>-0.20895787188589454</v>
      </c>
      <c r="R244">
        <f>STANDARDIZE(E244,Without_Outliers!$S$6,Without_Outliers!$S$9)</f>
        <v>0.57401253357706694</v>
      </c>
      <c r="S244">
        <f>STANDARDIZE(F244,Without_Outliers!$T$6,Without_Outliers!$T$9)</f>
        <v>0.91514195632969864</v>
      </c>
      <c r="T244">
        <f>STANDARDIZE(G244,Without_Outliers!$U$6,Without_Outliers!$U$9)</f>
        <v>0.44375329539109321</v>
      </c>
      <c r="U244">
        <f>STANDARDIZE(H244,Without_Outliers!$V$6,Without_Outliers!$V$9)</f>
        <v>0.89688984950536899</v>
      </c>
      <c r="V244">
        <f>STANDARDIZE(I244,Without_Outliers!$W$6,Without_Outliers!$W$9)</f>
        <v>0.70697948126267307</v>
      </c>
      <c r="W244">
        <f>STANDARDIZE(J244,Without_Outliers!$X$6,Without_Outliers!$X$9)</f>
        <v>0.94945515913962852</v>
      </c>
      <c r="X244">
        <f>STANDARDIZE(K244,Without_Outliers!$Y$6,Without_Outliers!$Y$9)</f>
        <v>-1.194155898165338</v>
      </c>
      <c r="Y244">
        <f>STANDARDIZE(L244,Without_Outliers!$Z$6,Without_Outliers!$Z$9)</f>
        <v>-0.82021129619788569</v>
      </c>
    </row>
    <row r="245" spans="1:25" x14ac:dyDescent="0.45">
      <c r="A245">
        <v>7.4</v>
      </c>
      <c r="B245">
        <v>0.63</v>
      </c>
      <c r="C245">
        <v>7.0000000000000007E-2</v>
      </c>
      <c r="D245">
        <v>2.4</v>
      </c>
      <c r="E245">
        <v>0.09</v>
      </c>
      <c r="F245">
        <v>11</v>
      </c>
      <c r="G245">
        <v>37</v>
      </c>
      <c r="H245">
        <v>0.99790000000000001</v>
      </c>
      <c r="I245">
        <v>3.43</v>
      </c>
      <c r="J245">
        <v>0.76</v>
      </c>
      <c r="K245">
        <v>9.6999999999999993</v>
      </c>
      <c r="L245">
        <v>6</v>
      </c>
      <c r="N245">
        <f>STANDARDIZE(A245,Without_Outliers!$O$6,Without_Outliers!$O$9)</f>
        <v>-0.5099531802595052</v>
      </c>
      <c r="O245">
        <f>STANDARDIZE(B245,Without_Outliers!$P$6,Without_Outliers!$P$9)</f>
        <v>0.64319989759682861</v>
      </c>
      <c r="P245">
        <f>STANDARDIZE(C245,Without_Outliers!$Q$6,Without_Outliers!$Q$9)</f>
        <v>-0.98305157008031518</v>
      </c>
      <c r="Q245">
        <f>STANDARDIZE(D245,Without_Outliers!$R$6,Without_Outliers!$R$9)</f>
        <v>0.4522254506134098</v>
      </c>
      <c r="R245">
        <f>STANDARDIZE(E245,Without_Outliers!$S$6,Without_Outliers!$S$9)</f>
        <v>0.77412758839603091</v>
      </c>
      <c r="S245">
        <f>STANDARDIZE(F245,Without_Outliers!$T$6,Without_Outliers!$T$9)</f>
        <v>-0.44307976676423499</v>
      </c>
      <c r="T245">
        <f>STANDARDIZE(G245,Without_Outliers!$U$6,Without_Outliers!$U$9)</f>
        <v>-0.1959624480140468</v>
      </c>
      <c r="U245">
        <f>STANDARDIZE(H245,Without_Outliers!$V$6,Without_Outliers!$V$9)</f>
        <v>0.83595292630211204</v>
      </c>
      <c r="V245">
        <f>STANDARDIZE(I245,Without_Outliers!$W$6,Without_Outliers!$W$9)</f>
        <v>0.78020590734081763</v>
      </c>
      <c r="W245">
        <f>STANDARDIZE(J245,Without_Outliers!$X$6,Without_Outliers!$X$9)</f>
        <v>1.1235106835124868</v>
      </c>
      <c r="X245">
        <f>STANDARDIZE(K245,Without_Outliers!$Y$6,Without_Outliers!$Y$9)</f>
        <v>-0.69574494722675928</v>
      </c>
      <c r="Y245">
        <f>STANDARDIZE(L245,Without_Outliers!$Z$6,Without_Outliers!$Z$9)</f>
        <v>0.46690871351295138</v>
      </c>
    </row>
    <row r="246" spans="1:25" x14ac:dyDescent="0.45">
      <c r="A246">
        <v>7.8</v>
      </c>
      <c r="B246">
        <v>0.54</v>
      </c>
      <c r="C246">
        <v>0.26</v>
      </c>
      <c r="D246">
        <v>2</v>
      </c>
      <c r="E246">
        <v>8.7999999999999995E-2</v>
      </c>
      <c r="F246">
        <v>23</v>
      </c>
      <c r="G246">
        <v>48</v>
      </c>
      <c r="H246">
        <v>0.99809999999999999</v>
      </c>
      <c r="I246">
        <v>3.41</v>
      </c>
      <c r="J246">
        <v>0.74</v>
      </c>
      <c r="K246">
        <v>9.1999999999999993</v>
      </c>
      <c r="L246">
        <v>6</v>
      </c>
      <c r="N246">
        <f>STANDARDIZE(A246,Without_Outliers!$O$6,Without_Outliers!$O$9)</f>
        <v>-0.241193191072262</v>
      </c>
      <c r="O246">
        <f>STANDARDIZE(B246,Without_Outliers!$P$6,Without_Outliers!$P$9)</f>
        <v>0.10350176043528528</v>
      </c>
      <c r="P246">
        <f>STANDARDIZE(C246,Without_Outliers!$Q$6,Without_Outliers!$Q$9)</f>
        <v>5.7304843010085461E-2</v>
      </c>
      <c r="Q246">
        <f>STANDARDIZE(D246,Without_Outliers!$R$6,Without_Outliers!$R$9)</f>
        <v>-0.42935231271899632</v>
      </c>
      <c r="R246">
        <f>STANDARDIZE(E246,Without_Outliers!$S$6,Without_Outliers!$S$9)</f>
        <v>0.64071755185005486</v>
      </c>
      <c r="S246">
        <f>STANDARDIZE(F246,Without_Outliers!$T$6,Without_Outliers!$T$9)</f>
        <v>0.91514195632969864</v>
      </c>
      <c r="T246">
        <f>STANDARDIZE(G246,Without_Outliers!$U$6,Without_Outliers!$U$9)</f>
        <v>0.21797126830692615</v>
      </c>
      <c r="U246">
        <f>STANDARDIZE(H246,Without_Outliers!$V$6,Without_Outliers!$V$9)</f>
        <v>0.95782677270862593</v>
      </c>
      <c r="V246">
        <f>STANDARDIZE(I246,Without_Outliers!$W$6,Without_Outliers!$W$9)</f>
        <v>0.63375305518453162</v>
      </c>
      <c r="W246">
        <f>STANDARDIZE(J246,Without_Outliers!$X$6,Without_Outliers!$X$9)</f>
        <v>0.94945515913962852</v>
      </c>
      <c r="X246">
        <f>STANDARDIZE(K246,Without_Outliers!$Y$6,Without_Outliers!$Y$9)</f>
        <v>-1.194155898165338</v>
      </c>
      <c r="Y246">
        <f>STANDARDIZE(L246,Without_Outliers!$Z$6,Without_Outliers!$Z$9)</f>
        <v>0.46690871351295138</v>
      </c>
    </row>
    <row r="247" spans="1:25" x14ac:dyDescent="0.45">
      <c r="A247">
        <v>8.3000000000000007</v>
      </c>
      <c r="B247">
        <v>0.66</v>
      </c>
      <c r="C247">
        <v>0.15</v>
      </c>
      <c r="D247">
        <v>1.9</v>
      </c>
      <c r="E247">
        <v>7.9000000000000001E-2</v>
      </c>
      <c r="F247">
        <v>17</v>
      </c>
      <c r="G247">
        <v>42</v>
      </c>
      <c r="H247">
        <v>0.99719999999999998</v>
      </c>
      <c r="I247">
        <v>3.31</v>
      </c>
      <c r="J247">
        <v>0.54</v>
      </c>
      <c r="K247">
        <v>9.6</v>
      </c>
      <c r="L247">
        <v>6</v>
      </c>
      <c r="N247">
        <f>STANDARDIZE(A247,Without_Outliers!$O$6,Without_Outliers!$O$9)</f>
        <v>9.4756795411793063E-2</v>
      </c>
      <c r="O247">
        <f>STANDARDIZE(B247,Without_Outliers!$P$6,Without_Outliers!$P$9)</f>
        <v>0.82309927665067661</v>
      </c>
      <c r="P247">
        <f>STANDARDIZE(C247,Without_Outliers!$Q$6,Without_Outliers!$Q$9)</f>
        <v>-0.54500676456856756</v>
      </c>
      <c r="Q247">
        <f>STANDARDIZE(D247,Without_Outliers!$R$6,Without_Outliers!$R$9)</f>
        <v>-0.6497467535520981</v>
      </c>
      <c r="R247">
        <f>STANDARDIZE(E247,Without_Outliers!$S$6,Without_Outliers!$S$9)</f>
        <v>4.037238739316374E-2</v>
      </c>
      <c r="S247">
        <f>STANDARDIZE(F247,Without_Outliers!$T$6,Without_Outliers!$T$9)</f>
        <v>0.23603109478273182</v>
      </c>
      <c r="T247">
        <f>STANDARDIZE(G247,Without_Outliers!$U$6,Without_Outliers!$U$9)</f>
        <v>-7.8107587772409115E-3</v>
      </c>
      <c r="U247">
        <f>STANDARDIZE(H247,Without_Outliers!$V$6,Without_Outliers!$V$9)</f>
        <v>0.409394463879246</v>
      </c>
      <c r="V247">
        <f>STANDARDIZE(I247,Without_Outliers!$W$6,Without_Outliers!$W$9)</f>
        <v>-9.8511205596898771E-2</v>
      </c>
      <c r="W247">
        <f>STANDARDIZE(J247,Without_Outliers!$X$6,Without_Outliers!$X$9)</f>
        <v>-0.79110008458895209</v>
      </c>
      <c r="X247">
        <f>STANDARDIZE(K247,Without_Outliers!$Y$6,Without_Outliers!$Y$9)</f>
        <v>-0.79542713741447468</v>
      </c>
      <c r="Y247">
        <f>STANDARDIZE(L247,Without_Outliers!$Z$6,Without_Outliers!$Z$9)</f>
        <v>0.46690871351295138</v>
      </c>
    </row>
    <row r="248" spans="1:25" x14ac:dyDescent="0.45">
      <c r="A248">
        <v>7.8</v>
      </c>
      <c r="B248">
        <v>0.46</v>
      </c>
      <c r="C248">
        <v>0.26</v>
      </c>
      <c r="D248">
        <v>1.9</v>
      </c>
      <c r="E248">
        <v>8.7999999999999995E-2</v>
      </c>
      <c r="F248">
        <v>23</v>
      </c>
      <c r="G248">
        <v>53</v>
      </c>
      <c r="H248">
        <v>0.99809999999999999</v>
      </c>
      <c r="I248">
        <v>3.43</v>
      </c>
      <c r="J248">
        <v>0.74</v>
      </c>
      <c r="K248">
        <v>9.1999999999999993</v>
      </c>
      <c r="L248">
        <v>6</v>
      </c>
      <c r="N248">
        <f>STANDARDIZE(A248,Without_Outliers!$O$6,Without_Outliers!$O$9)</f>
        <v>-0.241193191072262</v>
      </c>
      <c r="O248">
        <f>STANDARDIZE(B248,Without_Outliers!$P$6,Without_Outliers!$P$9)</f>
        <v>-0.37622991704164244</v>
      </c>
      <c r="P248">
        <f>STANDARDIZE(C248,Without_Outliers!$Q$6,Without_Outliers!$Q$9)</f>
        <v>5.7304843010085461E-2</v>
      </c>
      <c r="Q248">
        <f>STANDARDIZE(D248,Without_Outliers!$R$6,Without_Outliers!$R$9)</f>
        <v>-0.6497467535520981</v>
      </c>
      <c r="R248">
        <f>STANDARDIZE(E248,Without_Outliers!$S$6,Without_Outliers!$S$9)</f>
        <v>0.64071755185005486</v>
      </c>
      <c r="S248">
        <f>STANDARDIZE(F248,Without_Outliers!$T$6,Without_Outliers!$T$9)</f>
        <v>0.91514195632969864</v>
      </c>
      <c r="T248">
        <f>STANDARDIZE(G248,Without_Outliers!$U$6,Without_Outliers!$U$9)</f>
        <v>0.40612295754373207</v>
      </c>
      <c r="U248">
        <f>STANDARDIZE(H248,Without_Outliers!$V$6,Without_Outliers!$V$9)</f>
        <v>0.95782677270862593</v>
      </c>
      <c r="V248">
        <f>STANDARDIZE(I248,Without_Outliers!$W$6,Without_Outliers!$W$9)</f>
        <v>0.78020590734081763</v>
      </c>
      <c r="W248">
        <f>STANDARDIZE(J248,Without_Outliers!$X$6,Without_Outliers!$X$9)</f>
        <v>0.94945515913962852</v>
      </c>
      <c r="X248">
        <f>STANDARDIZE(K248,Without_Outliers!$Y$6,Without_Outliers!$Y$9)</f>
        <v>-1.194155898165338</v>
      </c>
      <c r="Y248">
        <f>STANDARDIZE(L248,Without_Outliers!$Z$6,Without_Outliers!$Z$9)</f>
        <v>0.46690871351295138</v>
      </c>
    </row>
    <row r="249" spans="1:25" x14ac:dyDescent="0.45">
      <c r="A249">
        <v>9.6</v>
      </c>
      <c r="B249">
        <v>0.38</v>
      </c>
      <c r="C249">
        <v>0.31</v>
      </c>
      <c r="D249">
        <v>2.5</v>
      </c>
      <c r="E249">
        <v>9.6000000000000002E-2</v>
      </c>
      <c r="F249">
        <v>16</v>
      </c>
      <c r="G249">
        <v>49</v>
      </c>
      <c r="H249">
        <v>0.99819999999999998</v>
      </c>
      <c r="I249">
        <v>3.19</v>
      </c>
      <c r="J249">
        <v>0.7</v>
      </c>
      <c r="K249">
        <v>10</v>
      </c>
      <c r="L249">
        <v>7</v>
      </c>
      <c r="N249">
        <f>STANDARDIZE(A249,Without_Outliers!$O$6,Without_Outliers!$O$9)</f>
        <v>0.96822676027033394</v>
      </c>
      <c r="O249">
        <f>STANDARDIZE(B249,Without_Outliers!$P$6,Without_Outliers!$P$9)</f>
        <v>-0.85596159451857012</v>
      </c>
      <c r="P249">
        <f>STANDARDIZE(C249,Without_Outliers!$Q$6,Without_Outliers!$Q$9)</f>
        <v>0.33108284645492764</v>
      </c>
      <c r="Q249">
        <f>STANDARDIZE(D249,Without_Outliers!$R$6,Without_Outliers!$R$9)</f>
        <v>0.67261989144651158</v>
      </c>
      <c r="R249">
        <f>STANDARDIZE(E249,Without_Outliers!$S$6,Without_Outliers!$S$9)</f>
        <v>1.174357698033959</v>
      </c>
      <c r="S249">
        <f>STANDARDIZE(F249,Without_Outliers!$T$6,Without_Outliers!$T$9)</f>
        <v>0.12284595119157067</v>
      </c>
      <c r="T249">
        <f>STANDARDIZE(G249,Without_Outliers!$U$6,Without_Outliers!$U$9)</f>
        <v>0.25560160615428734</v>
      </c>
      <c r="U249">
        <f>STANDARDIZE(H249,Without_Outliers!$V$6,Without_Outliers!$V$9)</f>
        <v>1.0187636959118829</v>
      </c>
      <c r="V249">
        <f>STANDARDIZE(I249,Without_Outliers!$W$6,Without_Outliers!$W$9)</f>
        <v>-0.97722831853461523</v>
      </c>
      <c r="W249">
        <f>STANDARDIZE(J249,Without_Outliers!$X$6,Without_Outliers!$X$9)</f>
        <v>0.601344110393912</v>
      </c>
      <c r="X249">
        <f>STANDARDIZE(K249,Without_Outliers!$Y$6,Without_Outliers!$Y$9)</f>
        <v>-0.39669837666361135</v>
      </c>
      <c r="Y249">
        <f>STANDARDIZE(L249,Without_Outliers!$Z$6,Without_Outliers!$Z$9)</f>
        <v>1.7540287232237883</v>
      </c>
    </row>
    <row r="250" spans="1:25" x14ac:dyDescent="0.45">
      <c r="A250">
        <v>5.6</v>
      </c>
      <c r="B250">
        <v>0.85</v>
      </c>
      <c r="C250">
        <v>0.05</v>
      </c>
      <c r="D250">
        <v>1.4</v>
      </c>
      <c r="E250">
        <v>4.4999999999999998E-2</v>
      </c>
      <c r="F250">
        <v>12</v>
      </c>
      <c r="G250">
        <v>88</v>
      </c>
      <c r="H250">
        <v>0.99239999999999995</v>
      </c>
      <c r="I250">
        <v>3.56</v>
      </c>
      <c r="J250">
        <v>0.82</v>
      </c>
      <c r="K250">
        <v>12.9</v>
      </c>
      <c r="L250">
        <v>8</v>
      </c>
      <c r="N250">
        <f>STANDARDIZE(A250,Without_Outliers!$O$6,Without_Outliers!$O$9)</f>
        <v>-1.7193731316021017</v>
      </c>
      <c r="O250">
        <f>STANDARDIZE(B250,Without_Outliers!$P$6,Without_Outliers!$P$9)</f>
        <v>1.9624620106583794</v>
      </c>
      <c r="P250">
        <f>STANDARDIZE(C250,Without_Outliers!$Q$6,Without_Outliers!$Q$9)</f>
        <v>-1.0925627714582522</v>
      </c>
      <c r="Q250">
        <f>STANDARDIZE(D250,Without_Outliers!$R$6,Without_Outliers!$R$9)</f>
        <v>-1.751718957717606</v>
      </c>
      <c r="R250">
        <f>STANDARDIZE(E250,Without_Outliers!$S$6,Without_Outliers!$S$9)</f>
        <v>-2.2275982338884268</v>
      </c>
      <c r="S250">
        <f>STANDARDIZE(F250,Without_Outliers!$T$6,Without_Outliers!$T$9)</f>
        <v>-0.32989462317307389</v>
      </c>
      <c r="T250">
        <f>STANDARDIZE(G250,Without_Outliers!$U$6,Without_Outliers!$U$9)</f>
        <v>1.7231847822013733</v>
      </c>
      <c r="U250">
        <f>STANDARDIZE(H250,Without_Outliers!$V$6,Without_Outliers!$V$9)</f>
        <v>-2.5155778498774244</v>
      </c>
      <c r="V250">
        <f>STANDARDIZE(I250,Without_Outliers!$W$6,Without_Outliers!$W$9)</f>
        <v>1.7321494463566756</v>
      </c>
      <c r="W250">
        <f>STANDARDIZE(J250,Without_Outliers!$X$6,Without_Outliers!$X$9)</f>
        <v>1.6456772566310607</v>
      </c>
      <c r="X250">
        <f>STANDARDIZE(K250,Without_Outliers!$Y$6,Without_Outliers!$Y$9)</f>
        <v>2.4940851387801453</v>
      </c>
      <c r="Y250">
        <f>STANDARDIZE(L250,Without_Outliers!$Z$6,Without_Outliers!$Z$9)</f>
        <v>3.0411487329346256</v>
      </c>
    </row>
    <row r="251" spans="1:25" x14ac:dyDescent="0.45">
      <c r="A251">
        <v>9.5</v>
      </c>
      <c r="B251">
        <v>0.37</v>
      </c>
      <c r="C251">
        <v>0.52</v>
      </c>
      <c r="D251">
        <v>2</v>
      </c>
      <c r="E251">
        <v>8.1999999999999906E-2</v>
      </c>
      <c r="F251">
        <v>6</v>
      </c>
      <c r="G251">
        <v>26</v>
      </c>
      <c r="H251">
        <v>0.998</v>
      </c>
      <c r="I251">
        <v>3.18</v>
      </c>
      <c r="J251">
        <v>0.51</v>
      </c>
      <c r="K251">
        <v>9.5</v>
      </c>
      <c r="L251">
        <v>5</v>
      </c>
      <c r="N251">
        <f>STANDARDIZE(A251,Without_Outliers!$O$6,Without_Outliers!$O$9)</f>
        <v>0.90103676297352331</v>
      </c>
      <c r="O251">
        <f>STANDARDIZE(B251,Without_Outliers!$P$6,Without_Outliers!$P$9)</f>
        <v>-0.91592805420318613</v>
      </c>
      <c r="P251">
        <f>STANDARDIZE(C251,Without_Outliers!$Q$6,Without_Outliers!$Q$9)</f>
        <v>1.4809504609232653</v>
      </c>
      <c r="Q251">
        <f>STANDARDIZE(D251,Without_Outliers!$R$6,Without_Outliers!$R$9)</f>
        <v>-0.42935231271899632</v>
      </c>
      <c r="R251">
        <f>STANDARDIZE(E251,Without_Outliers!$S$6,Without_Outliers!$S$9)</f>
        <v>0.24048744221212129</v>
      </c>
      <c r="S251">
        <f>STANDARDIZE(F251,Without_Outliers!$T$6,Without_Outliers!$T$9)</f>
        <v>-1.0090054847200407</v>
      </c>
      <c r="T251">
        <f>STANDARDIZE(G251,Without_Outliers!$U$6,Without_Outliers!$U$9)</f>
        <v>-0.60989616433501981</v>
      </c>
      <c r="U251">
        <f>STANDARDIZE(H251,Without_Outliers!$V$6,Without_Outliers!$V$9)</f>
        <v>0.89688984950536899</v>
      </c>
      <c r="V251">
        <f>STANDARDIZE(I251,Without_Outliers!$W$6,Without_Outliers!$W$9)</f>
        <v>-1.0504547446127566</v>
      </c>
      <c r="W251">
        <f>STANDARDIZE(J251,Without_Outliers!$X$6,Without_Outliers!$X$9)</f>
        <v>-1.0521833711482396</v>
      </c>
      <c r="X251">
        <f>STANDARDIZE(K251,Without_Outliers!$Y$6,Without_Outliers!$Y$9)</f>
        <v>-0.89510932760218997</v>
      </c>
      <c r="Y251">
        <f>STANDARDIZE(L251,Without_Outliers!$Z$6,Without_Outliers!$Z$9)</f>
        <v>-0.82021129619788569</v>
      </c>
    </row>
    <row r="252" spans="1:25" x14ac:dyDescent="0.45">
      <c r="A252">
        <v>8.4</v>
      </c>
      <c r="B252">
        <v>0.66500000000000004</v>
      </c>
      <c r="C252">
        <v>0.61</v>
      </c>
      <c r="D252">
        <v>2</v>
      </c>
      <c r="E252">
        <v>0.111999999999999</v>
      </c>
      <c r="F252">
        <v>13</v>
      </c>
      <c r="G252">
        <v>95</v>
      </c>
      <c r="H252">
        <v>0.997</v>
      </c>
      <c r="I252">
        <v>3.16</v>
      </c>
      <c r="J252">
        <v>0.54</v>
      </c>
      <c r="K252">
        <v>9.1</v>
      </c>
      <c r="L252">
        <v>5</v>
      </c>
      <c r="N252">
        <f>STANDARDIZE(A252,Without_Outliers!$O$6,Without_Outliers!$O$9)</f>
        <v>0.16194679270860371</v>
      </c>
      <c r="O252">
        <f>STANDARDIZE(B252,Without_Outliers!$P$6,Without_Outliers!$P$9)</f>
        <v>0.85308250649298467</v>
      </c>
      <c r="P252">
        <f>STANDARDIZE(C252,Without_Outliers!$Q$6,Without_Outliers!$Q$9)</f>
        <v>1.9737508671239812</v>
      </c>
      <c r="Q252">
        <f>STANDARDIZE(D252,Without_Outliers!$R$6,Without_Outliers!$R$9)</f>
        <v>-0.42935231271899632</v>
      </c>
      <c r="R252">
        <f>STANDARDIZE(E252,Without_Outliers!$S$6,Without_Outliers!$S$9)</f>
        <v>2.2416379904016996</v>
      </c>
      <c r="S252">
        <f>STANDARDIZE(F252,Without_Outliers!$T$6,Without_Outliers!$T$9)</f>
        <v>-0.21670947958191272</v>
      </c>
      <c r="T252">
        <f>STANDARDIZE(G252,Without_Outliers!$U$6,Without_Outliers!$U$9)</f>
        <v>1.9865971471329016</v>
      </c>
      <c r="U252">
        <f>STANDARDIZE(H252,Without_Outliers!$V$6,Without_Outliers!$V$9)</f>
        <v>0.28752061747273211</v>
      </c>
      <c r="V252">
        <f>STANDARDIZE(I252,Without_Outliers!$W$6,Without_Outliers!$W$9)</f>
        <v>-1.1969075967690428</v>
      </c>
      <c r="W252">
        <f>STANDARDIZE(J252,Without_Outliers!$X$6,Without_Outliers!$X$9)</f>
        <v>-0.79110008458895209</v>
      </c>
      <c r="X252">
        <f>STANDARDIZE(K252,Without_Outliers!$Y$6,Without_Outliers!$Y$9)</f>
        <v>-1.2938380883530534</v>
      </c>
      <c r="Y252">
        <f>STANDARDIZE(L252,Without_Outliers!$Z$6,Without_Outliers!$Z$9)</f>
        <v>-0.82021129619788569</v>
      </c>
    </row>
    <row r="253" spans="1:25" x14ac:dyDescent="0.45">
      <c r="A253">
        <v>11.5</v>
      </c>
      <c r="B253">
        <v>0.59</v>
      </c>
      <c r="C253">
        <v>0.59</v>
      </c>
      <c r="D253">
        <v>2.6</v>
      </c>
      <c r="E253">
        <v>8.6999999999999994E-2</v>
      </c>
      <c r="F253">
        <v>13</v>
      </c>
      <c r="G253">
        <v>49</v>
      </c>
      <c r="H253">
        <v>0.99880000000000002</v>
      </c>
      <c r="I253">
        <v>3.18</v>
      </c>
      <c r="J253">
        <v>0.65</v>
      </c>
      <c r="K253">
        <v>11</v>
      </c>
      <c r="L253">
        <v>6</v>
      </c>
      <c r="N253">
        <f>STANDARDIZE(A253,Without_Outliers!$O$6,Without_Outliers!$O$9)</f>
        <v>2.244836708909741</v>
      </c>
      <c r="O253">
        <f>STANDARDIZE(B253,Without_Outliers!$P$6,Without_Outliers!$P$9)</f>
        <v>0.40333405885836465</v>
      </c>
      <c r="P253">
        <f>STANDARDIZE(C253,Without_Outliers!$Q$6,Without_Outliers!$Q$9)</f>
        <v>1.8642396657460441</v>
      </c>
      <c r="Q253">
        <f>STANDARDIZE(D253,Without_Outliers!$R$6,Without_Outliers!$R$9)</f>
        <v>0.89301433227961335</v>
      </c>
      <c r="R253">
        <f>STANDARDIZE(E253,Without_Outliers!$S$6,Without_Outliers!$S$9)</f>
        <v>0.57401253357706694</v>
      </c>
      <c r="S253">
        <f>STANDARDIZE(F253,Without_Outliers!$T$6,Without_Outliers!$T$9)</f>
        <v>-0.21670947958191272</v>
      </c>
      <c r="T253">
        <f>STANDARDIZE(G253,Without_Outliers!$U$6,Without_Outliers!$U$9)</f>
        <v>0.25560160615428734</v>
      </c>
      <c r="U253">
        <f>STANDARDIZE(H253,Without_Outliers!$V$6,Without_Outliers!$V$9)</f>
        <v>1.384385235131492</v>
      </c>
      <c r="V253">
        <f>STANDARDIZE(I253,Without_Outliers!$W$6,Without_Outliers!$W$9)</f>
        <v>-1.0504547446127566</v>
      </c>
      <c r="W253">
        <f>STANDARDIZE(J253,Without_Outliers!$X$6,Without_Outliers!$X$9)</f>
        <v>0.16620529946176732</v>
      </c>
      <c r="X253">
        <f>STANDARDIZE(K253,Without_Outliers!$Y$6,Without_Outliers!$Y$9)</f>
        <v>0.60012352521354595</v>
      </c>
      <c r="Y253">
        <f>STANDARDIZE(L253,Without_Outliers!$Z$6,Without_Outliers!$Z$9)</f>
        <v>0.46690871351295138</v>
      </c>
    </row>
    <row r="254" spans="1:25" x14ac:dyDescent="0.45">
      <c r="A254">
        <v>8.6999999999999993</v>
      </c>
      <c r="B254">
        <v>0.76500000000000001</v>
      </c>
      <c r="C254">
        <v>0.22</v>
      </c>
      <c r="D254">
        <v>2.2999999999999998</v>
      </c>
      <c r="E254">
        <v>6.4000000000000001E-2</v>
      </c>
      <c r="F254">
        <v>9</v>
      </c>
      <c r="G254">
        <v>42</v>
      </c>
      <c r="H254">
        <v>0.99629999999999996</v>
      </c>
      <c r="I254">
        <v>3.1</v>
      </c>
      <c r="J254">
        <v>0.55000000000000004</v>
      </c>
      <c r="K254">
        <v>9.4</v>
      </c>
      <c r="L254">
        <v>5</v>
      </c>
      <c r="N254">
        <f>STANDARDIZE(A254,Without_Outliers!$O$6,Without_Outliers!$O$9)</f>
        <v>0.36351678459903564</v>
      </c>
      <c r="O254">
        <f>STANDARDIZE(B254,Without_Outliers!$P$6,Without_Outliers!$P$9)</f>
        <v>1.4527471033391439</v>
      </c>
      <c r="P254">
        <f>STANDARDIZE(C254,Without_Outliers!$Q$6,Without_Outliers!$Q$9)</f>
        <v>-0.16171755974578839</v>
      </c>
      <c r="Q254">
        <f>STANDARDIZE(D254,Without_Outliers!$R$6,Without_Outliers!$R$9)</f>
        <v>0.23183100978030804</v>
      </c>
      <c r="R254">
        <f>STANDARDIZE(E254,Without_Outliers!$S$6,Without_Outliers!$S$9)</f>
        <v>-0.96020288670165543</v>
      </c>
      <c r="S254">
        <f>STANDARDIZE(F254,Without_Outliers!$T$6,Without_Outliers!$T$9)</f>
        <v>-0.66945005394655732</v>
      </c>
      <c r="T254">
        <f>STANDARDIZE(G254,Without_Outliers!$U$6,Without_Outliers!$U$9)</f>
        <v>-7.8107587772409115E-3</v>
      </c>
      <c r="U254">
        <f>STANDARDIZE(H254,Without_Outliers!$V$6,Without_Outliers!$V$9)</f>
        <v>-0.13903784495013399</v>
      </c>
      <c r="V254">
        <f>STANDARDIZE(I254,Without_Outliers!$W$6,Without_Outliers!$W$9)</f>
        <v>-1.636266153237901</v>
      </c>
      <c r="W254">
        <f>STANDARDIZE(J254,Without_Outliers!$X$6,Without_Outliers!$X$9)</f>
        <v>-0.70407232240252304</v>
      </c>
      <c r="X254">
        <f>STANDARDIZE(K254,Without_Outliers!$Y$6,Without_Outliers!$Y$9)</f>
        <v>-0.99479151778990538</v>
      </c>
      <c r="Y254">
        <f>STANDARDIZE(L254,Without_Outliers!$Z$6,Without_Outliers!$Z$9)</f>
        <v>-0.82021129619788569</v>
      </c>
    </row>
    <row r="255" spans="1:25" x14ac:dyDescent="0.45">
      <c r="A255">
        <v>7.7</v>
      </c>
      <c r="B255">
        <v>0.26</v>
      </c>
      <c r="C255">
        <v>0.3</v>
      </c>
      <c r="D255">
        <v>1.7</v>
      </c>
      <c r="E255">
        <v>5.8999999999999997E-2</v>
      </c>
      <c r="F255">
        <v>20</v>
      </c>
      <c r="G255">
        <v>38</v>
      </c>
      <c r="H255">
        <v>0.99490000000000001</v>
      </c>
      <c r="I255">
        <v>3.29</v>
      </c>
      <c r="J255">
        <v>0.47</v>
      </c>
      <c r="K255">
        <v>10.8</v>
      </c>
      <c r="L255">
        <v>6</v>
      </c>
      <c r="N255">
        <f>STANDARDIZE(A255,Without_Outliers!$O$6,Without_Outliers!$O$9)</f>
        <v>-0.30838318836907264</v>
      </c>
      <c r="O255">
        <f>STANDARDIZE(B255,Without_Outliers!$P$6,Without_Outliers!$P$9)</f>
        <v>-1.5755591107339615</v>
      </c>
      <c r="P255">
        <f>STANDARDIZE(C255,Without_Outliers!$Q$6,Without_Outliers!$Q$9)</f>
        <v>0.27632724576595918</v>
      </c>
      <c r="Q255">
        <f>STANDARDIZE(D255,Without_Outliers!$R$6,Without_Outliers!$R$9)</f>
        <v>-1.0905356352183011</v>
      </c>
      <c r="R255">
        <f>STANDARDIZE(E255,Without_Outliers!$S$6,Without_Outliers!$S$9)</f>
        <v>-1.2937279780665956</v>
      </c>
      <c r="S255">
        <f>STANDARDIZE(F255,Without_Outliers!$T$6,Without_Outliers!$T$9)</f>
        <v>0.57558652555621526</v>
      </c>
      <c r="T255">
        <f>STANDARDIZE(G255,Without_Outliers!$U$6,Without_Outliers!$U$9)</f>
        <v>-0.15833211016668564</v>
      </c>
      <c r="U255">
        <f>STANDARDIZE(H255,Without_Outliers!$V$6,Without_Outliers!$V$9)</f>
        <v>-0.99215476979579853</v>
      </c>
      <c r="V255">
        <f>STANDARDIZE(I255,Without_Outliers!$W$6,Without_Outliers!$W$9)</f>
        <v>-0.24496405775318486</v>
      </c>
      <c r="W255">
        <f>STANDARDIZE(J255,Without_Outliers!$X$6,Without_Outliers!$X$9)</f>
        <v>-1.400294419893956</v>
      </c>
      <c r="X255">
        <f>STANDARDIZE(K255,Without_Outliers!$Y$6,Without_Outliers!$Y$9)</f>
        <v>0.40075914483811526</v>
      </c>
      <c r="Y255">
        <f>STANDARDIZE(L255,Without_Outliers!$Z$6,Without_Outliers!$Z$9)</f>
        <v>0.46690871351295138</v>
      </c>
    </row>
    <row r="256" spans="1:25" x14ac:dyDescent="0.45">
      <c r="A256">
        <v>12.2</v>
      </c>
      <c r="B256">
        <v>0.48</v>
      </c>
      <c r="C256">
        <v>0.54</v>
      </c>
      <c r="D256">
        <v>2.6</v>
      </c>
      <c r="E256">
        <v>8.5000000000000006E-2</v>
      </c>
      <c r="F256">
        <v>19</v>
      </c>
      <c r="G256">
        <v>64</v>
      </c>
      <c r="H256">
        <v>1</v>
      </c>
      <c r="I256">
        <v>3.1</v>
      </c>
      <c r="J256">
        <v>0.61</v>
      </c>
      <c r="K256">
        <v>10.5</v>
      </c>
      <c r="L256">
        <v>6</v>
      </c>
      <c r="N256">
        <f>STANDARDIZE(A256,Without_Outliers!$O$6,Without_Outliers!$O$9)</f>
        <v>2.7151666899874169</v>
      </c>
      <c r="O256">
        <f>STANDARDIZE(B256,Without_Outliers!$P$6,Without_Outliers!$P$9)</f>
        <v>-0.25629699767241076</v>
      </c>
      <c r="P256">
        <f>STANDARDIZE(C256,Without_Outliers!$Q$6,Without_Outliers!$Q$9)</f>
        <v>1.5904616623012022</v>
      </c>
      <c r="Q256">
        <f>STANDARDIZE(D256,Without_Outliers!$R$6,Without_Outliers!$R$9)</f>
        <v>0.89301433227961335</v>
      </c>
      <c r="R256">
        <f>STANDARDIZE(E256,Without_Outliers!$S$6,Without_Outliers!$S$9)</f>
        <v>0.44060249703109178</v>
      </c>
      <c r="S256">
        <f>STANDARDIZE(F256,Without_Outliers!$T$6,Without_Outliers!$T$9)</f>
        <v>0.46240138196505409</v>
      </c>
      <c r="T256">
        <f>STANDARDIZE(G256,Without_Outliers!$U$6,Without_Outliers!$U$9)</f>
        <v>0.82005667386470504</v>
      </c>
      <c r="U256">
        <f>STANDARDIZE(H256,Without_Outliers!$V$6,Without_Outliers!$V$9)</f>
        <v>2.1156283135706428</v>
      </c>
      <c r="V256">
        <f>STANDARDIZE(I256,Without_Outliers!$W$6,Without_Outliers!$W$9)</f>
        <v>-1.636266153237901</v>
      </c>
      <c r="W256">
        <f>STANDARDIZE(J256,Without_Outliers!$X$6,Without_Outliers!$X$9)</f>
        <v>-0.1819057492839492</v>
      </c>
      <c r="X256">
        <f>STANDARDIZE(K256,Without_Outliers!$Y$6,Without_Outliers!$Y$9)</f>
        <v>0.10171257427496733</v>
      </c>
      <c r="Y256">
        <f>STANDARDIZE(L256,Without_Outliers!$Z$6,Without_Outliers!$Z$9)</f>
        <v>0.46690871351295138</v>
      </c>
    </row>
    <row r="257" spans="1:25" x14ac:dyDescent="0.45">
      <c r="A257">
        <v>11.4</v>
      </c>
      <c r="B257">
        <v>0.6</v>
      </c>
      <c r="C257">
        <v>0.49</v>
      </c>
      <c r="D257">
        <v>2.7</v>
      </c>
      <c r="E257">
        <v>8.5000000000000006E-2</v>
      </c>
      <c r="F257">
        <v>10</v>
      </c>
      <c r="G257">
        <v>41</v>
      </c>
      <c r="H257">
        <v>0.99939999999999996</v>
      </c>
      <c r="I257">
        <v>3.15</v>
      </c>
      <c r="J257">
        <v>0.63</v>
      </c>
      <c r="K257">
        <v>10.5</v>
      </c>
      <c r="L257">
        <v>6</v>
      </c>
      <c r="N257">
        <f>STANDARDIZE(A257,Without_Outliers!$O$6,Without_Outliers!$O$9)</f>
        <v>2.1776467116129306</v>
      </c>
      <c r="O257">
        <f>STANDARDIZE(B257,Without_Outliers!$P$6,Without_Outliers!$P$9)</f>
        <v>0.46330051854298065</v>
      </c>
      <c r="P257">
        <f>STANDARDIZE(C257,Without_Outliers!$Q$6,Without_Outliers!$Q$9)</f>
        <v>1.3166836588563597</v>
      </c>
      <c r="Q257">
        <f>STANDARDIZE(D257,Without_Outliers!$R$6,Without_Outliers!$R$9)</f>
        <v>1.1134087731127151</v>
      </c>
      <c r="R257">
        <f>STANDARDIZE(E257,Without_Outliers!$S$6,Without_Outliers!$S$9)</f>
        <v>0.44060249703109178</v>
      </c>
      <c r="S257">
        <f>STANDARDIZE(F257,Without_Outliers!$T$6,Without_Outliers!$T$9)</f>
        <v>-0.55626491035539616</v>
      </c>
      <c r="T257">
        <f>STANDARDIZE(G257,Without_Outliers!$U$6,Without_Outliers!$U$9)</f>
        <v>-4.5441096624602093E-2</v>
      </c>
      <c r="U257">
        <f>STANDARDIZE(H257,Without_Outliers!$V$6,Without_Outliers!$V$9)</f>
        <v>1.7500067743510337</v>
      </c>
      <c r="V257">
        <f>STANDARDIZE(I257,Without_Outliers!$W$6,Without_Outliers!$W$9)</f>
        <v>-1.2701340228471873</v>
      </c>
      <c r="W257">
        <f>STANDARDIZE(J257,Without_Outliers!$X$6,Without_Outliers!$X$9)</f>
        <v>-7.8502249110909399E-3</v>
      </c>
      <c r="X257">
        <f>STANDARDIZE(K257,Without_Outliers!$Y$6,Without_Outliers!$Y$9)</f>
        <v>0.10171257427496733</v>
      </c>
      <c r="Y257">
        <f>STANDARDIZE(L257,Without_Outliers!$Z$6,Without_Outliers!$Z$9)</f>
        <v>0.46690871351295138</v>
      </c>
    </row>
    <row r="258" spans="1:25" x14ac:dyDescent="0.45">
      <c r="A258">
        <v>7.7</v>
      </c>
      <c r="B258">
        <v>0.69</v>
      </c>
      <c r="C258">
        <v>0.05</v>
      </c>
      <c r="D258">
        <v>2.7</v>
      </c>
      <c r="E258">
        <v>7.4999999999999997E-2</v>
      </c>
      <c r="F258">
        <v>15</v>
      </c>
      <c r="G258">
        <v>27</v>
      </c>
      <c r="H258">
        <v>0.99739999999999995</v>
      </c>
      <c r="I258">
        <v>3.26</v>
      </c>
      <c r="J258">
        <v>0.61</v>
      </c>
      <c r="K258">
        <v>9.1</v>
      </c>
      <c r="L258">
        <v>5</v>
      </c>
      <c r="N258">
        <f>STANDARDIZE(A258,Without_Outliers!$O$6,Without_Outliers!$O$9)</f>
        <v>-0.30838318836907264</v>
      </c>
      <c r="O258">
        <f>STANDARDIZE(B258,Without_Outliers!$P$6,Without_Outliers!$P$9)</f>
        <v>1.0029986557045241</v>
      </c>
      <c r="P258">
        <f>STANDARDIZE(C258,Without_Outliers!$Q$6,Without_Outliers!$Q$9)</f>
        <v>-1.0925627714582522</v>
      </c>
      <c r="Q258">
        <f>STANDARDIZE(D258,Without_Outliers!$R$6,Without_Outliers!$R$9)</f>
        <v>1.1134087731127151</v>
      </c>
      <c r="R258">
        <f>STANDARDIZE(E258,Without_Outliers!$S$6,Without_Outliers!$S$9)</f>
        <v>-0.22644768569878829</v>
      </c>
      <c r="S258">
        <f>STANDARDIZE(F258,Without_Outliers!$T$6,Without_Outliers!$T$9)</f>
        <v>9.6608076004095402E-3</v>
      </c>
      <c r="T258">
        <f>STANDARDIZE(G258,Without_Outliers!$U$6,Without_Outliers!$U$9)</f>
        <v>-0.57226582648765856</v>
      </c>
      <c r="U258">
        <f>STANDARDIZE(H258,Without_Outliers!$V$6,Without_Outliers!$V$9)</f>
        <v>0.53126831028575983</v>
      </c>
      <c r="V258">
        <f>STANDARDIZE(I258,Without_Outliers!$W$6,Without_Outliers!$W$9)</f>
        <v>-0.46464333598761559</v>
      </c>
      <c r="W258">
        <f>STANDARDIZE(J258,Without_Outliers!$X$6,Without_Outliers!$X$9)</f>
        <v>-0.1819057492839492</v>
      </c>
      <c r="X258">
        <f>STANDARDIZE(K258,Without_Outliers!$Y$6,Without_Outliers!$Y$9)</f>
        <v>-1.2938380883530534</v>
      </c>
      <c r="Y258">
        <f>STANDARDIZE(L258,Without_Outliers!$Z$6,Without_Outliers!$Z$9)</f>
        <v>-0.82021129619788569</v>
      </c>
    </row>
    <row r="259" spans="1:25" x14ac:dyDescent="0.45">
      <c r="A259">
        <v>8.6999999999999993</v>
      </c>
      <c r="B259">
        <v>0.31</v>
      </c>
      <c r="C259">
        <v>0.46</v>
      </c>
      <c r="D259">
        <v>1.4</v>
      </c>
      <c r="E259">
        <v>5.8999999999999997E-2</v>
      </c>
      <c r="F259">
        <v>11</v>
      </c>
      <c r="G259">
        <v>25</v>
      </c>
      <c r="H259">
        <v>0.99660000000000004</v>
      </c>
      <c r="I259">
        <v>3.36</v>
      </c>
      <c r="J259">
        <v>0.76</v>
      </c>
      <c r="K259">
        <v>10.1</v>
      </c>
      <c r="L259">
        <v>6</v>
      </c>
      <c r="N259">
        <f>STANDARDIZE(A259,Without_Outliers!$O$6,Without_Outliers!$O$9)</f>
        <v>0.36351678459903564</v>
      </c>
      <c r="O259">
        <f>STANDARDIZE(B259,Without_Outliers!$P$6,Without_Outliers!$P$9)</f>
        <v>-1.2757268123108818</v>
      </c>
      <c r="P259">
        <f>STANDARDIZE(C259,Without_Outliers!$Q$6,Without_Outliers!$Q$9)</f>
        <v>1.1524168567894546</v>
      </c>
      <c r="Q259">
        <f>STANDARDIZE(D259,Without_Outliers!$R$6,Without_Outliers!$R$9)</f>
        <v>-1.751718957717606</v>
      </c>
      <c r="R259">
        <f>STANDARDIZE(E259,Without_Outliers!$S$6,Without_Outliers!$S$9)</f>
        <v>-1.2937279780665956</v>
      </c>
      <c r="S259">
        <f>STANDARDIZE(F259,Without_Outliers!$T$6,Without_Outliers!$T$9)</f>
        <v>-0.44307976676423499</v>
      </c>
      <c r="T259">
        <f>STANDARDIZE(G259,Without_Outliers!$U$6,Without_Outliers!$U$9)</f>
        <v>-0.64752650218238095</v>
      </c>
      <c r="U259">
        <f>STANDARDIZE(H259,Without_Outliers!$V$6,Without_Outliers!$V$9)</f>
        <v>4.3772924659704435E-2</v>
      </c>
      <c r="V259">
        <f>STANDARDIZE(I259,Without_Outliers!$W$6,Without_Outliers!$W$9)</f>
        <v>0.26762092479381477</v>
      </c>
      <c r="W259">
        <f>STANDARDIZE(J259,Without_Outliers!$X$6,Without_Outliers!$X$9)</f>
        <v>1.1235106835124868</v>
      </c>
      <c r="X259">
        <f>STANDARDIZE(K259,Without_Outliers!$Y$6,Without_Outliers!$Y$9)</f>
        <v>-0.29701618647589595</v>
      </c>
      <c r="Y259">
        <f>STANDARDIZE(L259,Without_Outliers!$Z$6,Without_Outliers!$Z$9)</f>
        <v>0.46690871351295138</v>
      </c>
    </row>
    <row r="260" spans="1:25" x14ac:dyDescent="0.45">
      <c r="A260">
        <v>9.8000000000000007</v>
      </c>
      <c r="B260">
        <v>0.44</v>
      </c>
      <c r="C260">
        <v>0.47</v>
      </c>
      <c r="D260">
        <v>2.5</v>
      </c>
      <c r="E260">
        <v>6.3E-2</v>
      </c>
      <c r="F260">
        <v>9</v>
      </c>
      <c r="G260">
        <v>28</v>
      </c>
      <c r="H260">
        <v>0.99809999999999999</v>
      </c>
      <c r="I260">
        <v>3.24</v>
      </c>
      <c r="J260">
        <v>0.65</v>
      </c>
      <c r="K260">
        <v>10.8</v>
      </c>
      <c r="L260">
        <v>6</v>
      </c>
      <c r="N260">
        <f>STANDARDIZE(A260,Without_Outliers!$O$6,Without_Outliers!$O$9)</f>
        <v>1.1026067548639564</v>
      </c>
      <c r="O260">
        <f>STANDARDIZE(B260,Without_Outliers!$P$6,Without_Outliers!$P$9)</f>
        <v>-0.49616283641087444</v>
      </c>
      <c r="P260">
        <f>STANDARDIZE(C260,Without_Outliers!$Q$6,Without_Outliers!$Q$9)</f>
        <v>1.2071724574784228</v>
      </c>
      <c r="Q260">
        <f>STANDARDIZE(D260,Without_Outliers!$R$6,Without_Outliers!$R$9)</f>
        <v>0.67261989144651158</v>
      </c>
      <c r="R260">
        <f>STANDARDIZE(E260,Without_Outliers!$S$6,Without_Outliers!$S$9)</f>
        <v>-1.0269079049746435</v>
      </c>
      <c r="S260">
        <f>STANDARDIZE(F260,Without_Outliers!$T$6,Without_Outliers!$T$9)</f>
        <v>-0.66945005394655732</v>
      </c>
      <c r="T260">
        <f>STANDARDIZE(G260,Without_Outliers!$U$6,Without_Outliers!$U$9)</f>
        <v>-0.53463548864029742</v>
      </c>
      <c r="U260">
        <f>STANDARDIZE(H260,Without_Outliers!$V$6,Without_Outliers!$V$9)</f>
        <v>0.95782677270862593</v>
      </c>
      <c r="V260">
        <f>STANDARDIZE(I260,Without_Outliers!$W$6,Without_Outliers!$W$9)</f>
        <v>-0.61109618814389843</v>
      </c>
      <c r="W260">
        <f>STANDARDIZE(J260,Without_Outliers!$X$6,Without_Outliers!$X$9)</f>
        <v>0.16620529946176732</v>
      </c>
      <c r="X260">
        <f>STANDARDIZE(K260,Without_Outliers!$Y$6,Without_Outliers!$Y$9)</f>
        <v>0.40075914483811526</v>
      </c>
      <c r="Y260">
        <f>STANDARDIZE(L260,Without_Outliers!$Z$6,Without_Outliers!$Z$9)</f>
        <v>0.46690871351295138</v>
      </c>
    </row>
    <row r="261" spans="1:25" x14ac:dyDescent="0.45">
      <c r="A261">
        <v>12</v>
      </c>
      <c r="B261">
        <v>0.39</v>
      </c>
      <c r="C261">
        <v>0.66</v>
      </c>
      <c r="D261">
        <v>3</v>
      </c>
      <c r="E261">
        <v>9.2999999999999999E-2</v>
      </c>
      <c r="F261">
        <v>12</v>
      </c>
      <c r="G261">
        <v>30</v>
      </c>
      <c r="H261">
        <v>0.99960000000000004</v>
      </c>
      <c r="I261">
        <v>3.18</v>
      </c>
      <c r="J261">
        <v>0.63</v>
      </c>
      <c r="K261">
        <v>10.8</v>
      </c>
      <c r="L261">
        <v>7</v>
      </c>
      <c r="N261">
        <f>STANDARDIZE(A261,Without_Outliers!$O$6,Without_Outliers!$O$9)</f>
        <v>2.5807866953937957</v>
      </c>
      <c r="O261">
        <f>STANDARDIZE(B261,Without_Outliers!$P$6,Without_Outliers!$P$9)</f>
        <v>-0.79599513483395412</v>
      </c>
      <c r="P261">
        <f>STANDARDIZE(C261,Without_Outliers!$Q$6,Without_Outliers!$Q$9)</f>
        <v>2.2475288705688237</v>
      </c>
      <c r="Q261">
        <f>STANDARDIZE(D261,Without_Outliers!$R$6,Without_Outliers!$R$9)</f>
        <v>1.7745920956120196</v>
      </c>
      <c r="R261">
        <f>STANDARDIZE(E261,Without_Outliers!$S$6,Without_Outliers!$S$9)</f>
        <v>0.97424264321499499</v>
      </c>
      <c r="S261">
        <f>STANDARDIZE(F261,Without_Outliers!$T$6,Without_Outliers!$T$9)</f>
        <v>-0.32989462317307389</v>
      </c>
      <c r="T261">
        <f>STANDARDIZE(G261,Without_Outliers!$U$6,Without_Outliers!$U$9)</f>
        <v>-0.45937481294557503</v>
      </c>
      <c r="U261">
        <f>STANDARDIZE(H261,Without_Outliers!$V$6,Without_Outliers!$V$9)</f>
        <v>1.8718806207576151</v>
      </c>
      <c r="V261">
        <f>STANDARDIZE(I261,Without_Outliers!$W$6,Without_Outliers!$W$9)</f>
        <v>-1.0504547446127566</v>
      </c>
      <c r="W261">
        <f>STANDARDIZE(J261,Without_Outliers!$X$6,Without_Outliers!$X$9)</f>
        <v>-7.8502249110909399E-3</v>
      </c>
      <c r="X261">
        <f>STANDARDIZE(K261,Without_Outliers!$Y$6,Without_Outliers!$Y$9)</f>
        <v>0.40075914483811526</v>
      </c>
      <c r="Y261">
        <f>STANDARDIZE(L261,Without_Outliers!$Z$6,Without_Outliers!$Z$9)</f>
        <v>1.7540287232237883</v>
      </c>
    </row>
    <row r="262" spans="1:25" x14ac:dyDescent="0.45">
      <c r="A262">
        <v>9</v>
      </c>
      <c r="B262">
        <v>0.43</v>
      </c>
      <c r="C262">
        <v>0.34</v>
      </c>
      <c r="D262">
        <v>2.5</v>
      </c>
      <c r="E262">
        <v>0.08</v>
      </c>
      <c r="F262">
        <v>26</v>
      </c>
      <c r="G262">
        <v>86</v>
      </c>
      <c r="H262">
        <v>0.99870000000000003</v>
      </c>
      <c r="I262">
        <v>3.38</v>
      </c>
      <c r="J262">
        <v>0.62</v>
      </c>
      <c r="K262">
        <v>9.5</v>
      </c>
      <c r="L262">
        <v>6</v>
      </c>
      <c r="N262">
        <f>STANDARDIZE(A262,Without_Outliers!$O$6,Without_Outliers!$O$9)</f>
        <v>0.56508677648946881</v>
      </c>
      <c r="O262">
        <f>STANDARDIZE(B262,Without_Outliers!$P$6,Without_Outliers!$P$9)</f>
        <v>-0.55612929609549044</v>
      </c>
      <c r="P262">
        <f>STANDARDIZE(C262,Without_Outliers!$Q$6,Without_Outliers!$Q$9)</f>
        <v>0.49534964852183316</v>
      </c>
      <c r="Q262">
        <f>STANDARDIZE(D262,Without_Outliers!$R$6,Without_Outliers!$R$9)</f>
        <v>0.67261989144651158</v>
      </c>
      <c r="R262">
        <f>STANDARDIZE(E262,Without_Outliers!$S$6,Without_Outliers!$S$9)</f>
        <v>0.10707740566615175</v>
      </c>
      <c r="S262">
        <f>STANDARDIZE(F262,Without_Outliers!$T$6,Without_Outliers!$T$9)</f>
        <v>1.2546973871031821</v>
      </c>
      <c r="T262">
        <f>STANDARDIZE(G262,Without_Outliers!$U$6,Without_Outliers!$U$9)</f>
        <v>1.647924106506651</v>
      </c>
      <c r="U262">
        <f>STANDARDIZE(H262,Without_Outliers!$V$6,Without_Outliers!$V$9)</f>
        <v>1.3234483119282352</v>
      </c>
      <c r="V262">
        <f>STANDARDIZE(I262,Without_Outliers!$W$6,Without_Outliers!$W$9)</f>
        <v>0.41407377695010089</v>
      </c>
      <c r="W262">
        <f>STANDARDIZE(J262,Without_Outliers!$X$6,Without_Outliers!$X$9)</f>
        <v>-9.4877987097520072E-2</v>
      </c>
      <c r="X262">
        <f>STANDARDIZE(K262,Without_Outliers!$Y$6,Without_Outliers!$Y$9)</f>
        <v>-0.89510932760218997</v>
      </c>
      <c r="Y262">
        <f>STANDARDIZE(L262,Without_Outliers!$Z$6,Without_Outliers!$Z$9)</f>
        <v>0.46690871351295138</v>
      </c>
    </row>
    <row r="263" spans="1:25" x14ac:dyDescent="0.45">
      <c r="A263">
        <v>9.1</v>
      </c>
      <c r="B263">
        <v>0.45</v>
      </c>
      <c r="C263">
        <v>0.35</v>
      </c>
      <c r="D263">
        <v>2.4</v>
      </c>
      <c r="E263">
        <v>0.08</v>
      </c>
      <c r="F263">
        <v>23</v>
      </c>
      <c r="G263">
        <v>78</v>
      </c>
      <c r="H263">
        <v>0.99870000000000003</v>
      </c>
      <c r="I263">
        <v>3.38</v>
      </c>
      <c r="J263">
        <v>0.62</v>
      </c>
      <c r="K263">
        <v>9.5</v>
      </c>
      <c r="L263">
        <v>5</v>
      </c>
      <c r="N263">
        <f>STANDARDIZE(A263,Without_Outliers!$O$6,Without_Outliers!$O$9)</f>
        <v>0.63227677378627944</v>
      </c>
      <c r="O263">
        <f>STANDARDIZE(B263,Without_Outliers!$P$6,Without_Outliers!$P$9)</f>
        <v>-0.43619637672625844</v>
      </c>
      <c r="P263">
        <f>STANDARDIZE(C263,Without_Outliers!$Q$6,Without_Outliers!$Q$9)</f>
        <v>0.55010524921080139</v>
      </c>
      <c r="Q263">
        <f>STANDARDIZE(D263,Without_Outliers!$R$6,Without_Outliers!$R$9)</f>
        <v>0.4522254506134098</v>
      </c>
      <c r="R263">
        <f>STANDARDIZE(E263,Without_Outliers!$S$6,Without_Outliers!$S$9)</f>
        <v>0.10707740566615175</v>
      </c>
      <c r="S263">
        <f>STANDARDIZE(F263,Without_Outliers!$T$6,Without_Outliers!$T$9)</f>
        <v>0.91514195632969864</v>
      </c>
      <c r="T263">
        <f>STANDARDIZE(G263,Without_Outliers!$U$6,Without_Outliers!$U$9)</f>
        <v>1.3468814037277614</v>
      </c>
      <c r="U263">
        <f>STANDARDIZE(H263,Without_Outliers!$V$6,Without_Outliers!$V$9)</f>
        <v>1.3234483119282352</v>
      </c>
      <c r="V263">
        <f>STANDARDIZE(I263,Without_Outliers!$W$6,Without_Outliers!$W$9)</f>
        <v>0.41407377695010089</v>
      </c>
      <c r="W263">
        <f>STANDARDIZE(J263,Without_Outliers!$X$6,Without_Outliers!$X$9)</f>
        <v>-9.4877987097520072E-2</v>
      </c>
      <c r="X263">
        <f>STANDARDIZE(K263,Without_Outliers!$Y$6,Without_Outliers!$Y$9)</f>
        <v>-0.89510932760218997</v>
      </c>
      <c r="Y263">
        <f>STANDARDIZE(L263,Without_Outliers!$Z$6,Without_Outliers!$Z$9)</f>
        <v>-0.82021129619788569</v>
      </c>
    </row>
    <row r="264" spans="1:25" x14ac:dyDescent="0.45">
      <c r="A264">
        <v>7.1</v>
      </c>
      <c r="B264">
        <v>0.73499999999999999</v>
      </c>
      <c r="C264">
        <v>0.16</v>
      </c>
      <c r="D264">
        <v>1.9</v>
      </c>
      <c r="E264">
        <v>0.1</v>
      </c>
      <c r="F264">
        <v>15</v>
      </c>
      <c r="G264">
        <v>77</v>
      </c>
      <c r="H264">
        <v>0.99660000000000004</v>
      </c>
      <c r="I264">
        <v>3.27</v>
      </c>
      <c r="J264">
        <v>0.64</v>
      </c>
      <c r="K264">
        <v>9.3000000000000007</v>
      </c>
      <c r="L264">
        <v>5</v>
      </c>
      <c r="N264">
        <f>STANDARDIZE(A264,Without_Outliers!$O$6,Without_Outliers!$O$9)</f>
        <v>-0.71152317214993832</v>
      </c>
      <c r="O264">
        <f>STANDARDIZE(B264,Without_Outliers!$P$6,Without_Outliers!$P$9)</f>
        <v>1.272847724285296</v>
      </c>
      <c r="P264">
        <f>STANDARDIZE(C264,Without_Outliers!$Q$6,Without_Outliers!$Q$9)</f>
        <v>-0.49025116387959911</v>
      </c>
      <c r="Q264">
        <f>STANDARDIZE(D264,Without_Outliers!$R$6,Without_Outliers!$R$9)</f>
        <v>-0.6497467535520981</v>
      </c>
      <c r="R264">
        <f>STANDARDIZE(E264,Without_Outliers!$S$6,Without_Outliers!$S$9)</f>
        <v>1.4411777711259111</v>
      </c>
      <c r="S264">
        <f>STANDARDIZE(F264,Without_Outliers!$T$6,Without_Outliers!$T$9)</f>
        <v>9.6608076004095402E-3</v>
      </c>
      <c r="T264">
        <f>STANDARDIZE(G264,Without_Outliers!$U$6,Without_Outliers!$U$9)</f>
        <v>1.3092510658804004</v>
      </c>
      <c r="U264">
        <f>STANDARDIZE(H264,Without_Outliers!$V$6,Without_Outliers!$V$9)</f>
        <v>4.3772924659704435E-2</v>
      </c>
      <c r="V264">
        <f>STANDARDIZE(I264,Without_Outliers!$W$6,Without_Outliers!$W$9)</f>
        <v>-0.39141690990947092</v>
      </c>
      <c r="W264">
        <f>STANDARDIZE(J264,Without_Outliers!$X$6,Without_Outliers!$X$9)</f>
        <v>7.9177537275338189E-2</v>
      </c>
      <c r="X264">
        <f>STANDARDIZE(K264,Without_Outliers!$Y$6,Without_Outliers!$Y$9)</f>
        <v>-1.0944737079776208</v>
      </c>
      <c r="Y264">
        <f>STANDARDIZE(L264,Without_Outliers!$Z$6,Without_Outliers!$Z$9)</f>
        <v>-0.82021129619788569</v>
      </c>
    </row>
    <row r="265" spans="1:25" x14ac:dyDescent="0.45">
      <c r="A265">
        <v>8.8000000000000007</v>
      </c>
      <c r="B265">
        <v>0.52</v>
      </c>
      <c r="C265">
        <v>0.34</v>
      </c>
      <c r="D265">
        <v>2.7</v>
      </c>
      <c r="E265">
        <v>8.6999999999999994E-2</v>
      </c>
      <c r="F265">
        <v>24</v>
      </c>
      <c r="G265">
        <v>122</v>
      </c>
      <c r="H265">
        <v>0.99819999999999998</v>
      </c>
      <c r="I265">
        <v>3.26</v>
      </c>
      <c r="J265">
        <v>0.61</v>
      </c>
      <c r="K265">
        <v>9.5</v>
      </c>
      <c r="L265">
        <v>5</v>
      </c>
      <c r="N265">
        <f>STANDARDIZE(A265,Without_Outliers!$O$6,Without_Outliers!$O$9)</f>
        <v>0.43070678189584749</v>
      </c>
      <c r="O265">
        <f>STANDARDIZE(B265,Without_Outliers!$P$6,Without_Outliers!$P$9)</f>
        <v>-1.6431158933946727E-2</v>
      </c>
      <c r="P265">
        <f>STANDARDIZE(C265,Without_Outliers!$Q$6,Without_Outliers!$Q$9)</f>
        <v>0.49534964852183316</v>
      </c>
      <c r="Q265">
        <f>STANDARDIZE(D265,Without_Outliers!$R$6,Without_Outliers!$R$9)</f>
        <v>1.1134087731127151</v>
      </c>
      <c r="R265">
        <f>STANDARDIZE(E265,Without_Outliers!$S$6,Without_Outliers!$S$9)</f>
        <v>0.57401253357706694</v>
      </c>
      <c r="S265">
        <f>STANDARDIZE(F265,Without_Outliers!$T$6,Without_Outliers!$T$9)</f>
        <v>1.0283270999208598</v>
      </c>
      <c r="T265">
        <f>STANDARDIZE(G265,Without_Outliers!$U$6,Without_Outliers!$U$9)</f>
        <v>3.0026162690116531</v>
      </c>
      <c r="U265">
        <f>STANDARDIZE(H265,Without_Outliers!$V$6,Without_Outliers!$V$9)</f>
        <v>1.0187636959118829</v>
      </c>
      <c r="V265">
        <f>STANDARDIZE(I265,Without_Outliers!$W$6,Without_Outliers!$W$9)</f>
        <v>-0.46464333598761559</v>
      </c>
      <c r="W265">
        <f>STANDARDIZE(J265,Without_Outliers!$X$6,Without_Outliers!$X$9)</f>
        <v>-0.1819057492839492</v>
      </c>
      <c r="X265">
        <f>STANDARDIZE(K265,Without_Outliers!$Y$6,Without_Outliers!$Y$9)</f>
        <v>-0.89510932760218997</v>
      </c>
      <c r="Y265">
        <f>STANDARDIZE(L265,Without_Outliers!$Z$6,Without_Outliers!$Z$9)</f>
        <v>-0.82021129619788569</v>
      </c>
    </row>
    <row r="266" spans="1:25" x14ac:dyDescent="0.45">
      <c r="A266">
        <v>10.6</v>
      </c>
      <c r="B266">
        <v>0.48</v>
      </c>
      <c r="C266">
        <v>0.64</v>
      </c>
      <c r="D266">
        <v>2.2000000000000002</v>
      </c>
      <c r="E266">
        <v>0.111</v>
      </c>
      <c r="F266">
        <v>6</v>
      </c>
      <c r="G266">
        <v>20</v>
      </c>
      <c r="H266">
        <v>0.997</v>
      </c>
      <c r="I266">
        <v>3.26</v>
      </c>
      <c r="J266">
        <v>0.66</v>
      </c>
      <c r="K266">
        <v>11.7</v>
      </c>
      <c r="L266">
        <v>6</v>
      </c>
      <c r="N266">
        <f>STANDARDIZE(A266,Without_Outliers!$O$6,Without_Outliers!$O$9)</f>
        <v>1.6401267332384428</v>
      </c>
      <c r="O266">
        <f>STANDARDIZE(B266,Without_Outliers!$P$6,Without_Outliers!$P$9)</f>
        <v>-0.25629699767241076</v>
      </c>
      <c r="P266">
        <f>STANDARDIZE(C266,Without_Outliers!$Q$6,Without_Outliers!$Q$9)</f>
        <v>2.1380176691908868</v>
      </c>
      <c r="Q266">
        <f>STANDARDIZE(D266,Without_Outliers!$R$6,Without_Outliers!$R$9)</f>
        <v>1.1436568947207236E-2</v>
      </c>
      <c r="R266">
        <f>STANDARDIZE(E266,Without_Outliers!$S$6,Without_Outliers!$S$9)</f>
        <v>2.174932972128778</v>
      </c>
      <c r="S266">
        <f>STANDARDIZE(F266,Without_Outliers!$T$6,Without_Outliers!$T$9)</f>
        <v>-1.0090054847200407</v>
      </c>
      <c r="T266">
        <f>STANDARDIZE(G266,Without_Outliers!$U$6,Without_Outliers!$U$9)</f>
        <v>-0.83567819141918687</v>
      </c>
      <c r="U266">
        <f>STANDARDIZE(H266,Without_Outliers!$V$6,Without_Outliers!$V$9)</f>
        <v>0.28752061747273211</v>
      </c>
      <c r="V266">
        <f>STANDARDIZE(I266,Without_Outliers!$W$6,Without_Outliers!$W$9)</f>
        <v>-0.46464333598761559</v>
      </c>
      <c r="W266">
        <f>STANDARDIZE(J266,Without_Outliers!$X$6,Without_Outliers!$X$9)</f>
        <v>0.25323306164819648</v>
      </c>
      <c r="X266">
        <f>STANDARDIZE(K266,Without_Outliers!$Y$6,Without_Outliers!$Y$9)</f>
        <v>1.2978988565275555</v>
      </c>
      <c r="Y266">
        <f>STANDARDIZE(L266,Without_Outliers!$Z$6,Without_Outliers!$Z$9)</f>
        <v>0.46690871351295138</v>
      </c>
    </row>
    <row r="267" spans="1:25" x14ac:dyDescent="0.45">
      <c r="A267">
        <v>7</v>
      </c>
      <c r="B267">
        <v>0.57999999999999996</v>
      </c>
      <c r="C267">
        <v>0.12</v>
      </c>
      <c r="D267">
        <v>1.9</v>
      </c>
      <c r="E267">
        <v>9.0999999999999998E-2</v>
      </c>
      <c r="F267">
        <v>34</v>
      </c>
      <c r="G267">
        <v>124</v>
      </c>
      <c r="H267">
        <v>0.99560000000000004</v>
      </c>
      <c r="I267">
        <v>3.44</v>
      </c>
      <c r="J267">
        <v>0.48</v>
      </c>
      <c r="K267">
        <v>10.5</v>
      </c>
      <c r="L267">
        <v>5</v>
      </c>
      <c r="N267">
        <f>STANDARDIZE(A267,Without_Outliers!$O$6,Without_Outliers!$O$9)</f>
        <v>-0.77871316944674895</v>
      </c>
      <c r="O267">
        <f>STANDARDIZE(B267,Without_Outliers!$P$6,Without_Outliers!$P$9)</f>
        <v>0.34336759917374865</v>
      </c>
      <c r="P267">
        <f>STANDARDIZE(C267,Without_Outliers!$Q$6,Without_Outliers!$Q$9)</f>
        <v>-0.70927356663547292</v>
      </c>
      <c r="Q267">
        <f>STANDARDIZE(D267,Without_Outliers!$R$6,Without_Outliers!$R$9)</f>
        <v>-0.6497467535520981</v>
      </c>
      <c r="R267">
        <f>STANDARDIZE(E267,Without_Outliers!$S$6,Without_Outliers!$S$9)</f>
        <v>0.84083260666901893</v>
      </c>
      <c r="S267">
        <f>STANDARDIZE(F267,Without_Outliers!$T$6,Without_Outliers!$T$9)</f>
        <v>2.1601785358324714</v>
      </c>
      <c r="T267">
        <f>STANDARDIZE(G267,Without_Outliers!$U$6,Without_Outliers!$U$9)</f>
        <v>3.0778769447063756</v>
      </c>
      <c r="U267">
        <f>STANDARDIZE(H267,Without_Outliers!$V$6,Without_Outliers!$V$9)</f>
        <v>-0.56559630737293243</v>
      </c>
      <c r="V267">
        <f>STANDARDIZE(I267,Without_Outliers!$W$6,Without_Outliers!$W$9)</f>
        <v>0.85343233341895908</v>
      </c>
      <c r="W267">
        <f>STANDARDIZE(J267,Without_Outliers!$X$6,Without_Outliers!$X$9)</f>
        <v>-1.3132666577075269</v>
      </c>
      <c r="X267">
        <f>STANDARDIZE(K267,Without_Outliers!$Y$6,Without_Outliers!$Y$9)</f>
        <v>0.10171257427496733</v>
      </c>
      <c r="Y267">
        <f>STANDARDIZE(L267,Without_Outliers!$Z$6,Without_Outliers!$Z$9)</f>
        <v>-0.82021129619788569</v>
      </c>
    </row>
    <row r="268" spans="1:25" x14ac:dyDescent="0.45">
      <c r="A268">
        <v>11.9</v>
      </c>
      <c r="B268">
        <v>0.38</v>
      </c>
      <c r="C268">
        <v>0.51</v>
      </c>
      <c r="D268">
        <v>2</v>
      </c>
      <c r="E268">
        <v>0.121</v>
      </c>
      <c r="F268">
        <v>7</v>
      </c>
      <c r="G268">
        <v>20</v>
      </c>
      <c r="H268">
        <v>0.99960000000000004</v>
      </c>
      <c r="I268">
        <v>3.24</v>
      </c>
      <c r="J268">
        <v>0.76</v>
      </c>
      <c r="K268">
        <v>10.4</v>
      </c>
      <c r="L268">
        <v>6</v>
      </c>
      <c r="N268">
        <f>STANDARDIZE(A268,Without_Outliers!$O$6,Without_Outliers!$O$9)</f>
        <v>2.5135966980969848</v>
      </c>
      <c r="O268">
        <f>STANDARDIZE(B268,Without_Outliers!$P$6,Without_Outliers!$P$9)</f>
        <v>-0.85596159451857012</v>
      </c>
      <c r="P268">
        <f>STANDARDIZE(C268,Without_Outliers!$Q$6,Without_Outliers!$Q$9)</f>
        <v>1.4261948602342969</v>
      </c>
      <c r="Q268">
        <f>STANDARDIZE(D268,Without_Outliers!$R$6,Without_Outliers!$R$9)</f>
        <v>-0.42935231271899632</v>
      </c>
      <c r="R268">
        <f>STANDARDIZE(E268,Without_Outliers!$S$6,Without_Outliers!$S$9)</f>
        <v>2.8419831548586574</v>
      </c>
      <c r="S268">
        <f>STANDARDIZE(F268,Without_Outliers!$T$6,Without_Outliers!$T$9)</f>
        <v>-0.89582034112887954</v>
      </c>
      <c r="T268">
        <f>STANDARDIZE(G268,Without_Outliers!$U$6,Without_Outliers!$U$9)</f>
        <v>-0.83567819141918687</v>
      </c>
      <c r="U268">
        <f>STANDARDIZE(H268,Without_Outliers!$V$6,Without_Outliers!$V$9)</f>
        <v>1.8718806207576151</v>
      </c>
      <c r="V268">
        <f>STANDARDIZE(I268,Without_Outliers!$W$6,Without_Outliers!$W$9)</f>
        <v>-0.61109618814389843</v>
      </c>
      <c r="W268">
        <f>STANDARDIZE(J268,Without_Outliers!$X$6,Without_Outliers!$X$9)</f>
        <v>1.1235106835124868</v>
      </c>
      <c r="X268">
        <f>STANDARDIZE(K268,Without_Outliers!$Y$6,Without_Outliers!$Y$9)</f>
        <v>2.0303840872519466E-3</v>
      </c>
      <c r="Y268">
        <f>STANDARDIZE(L268,Without_Outliers!$Z$6,Without_Outliers!$Z$9)</f>
        <v>0.46690871351295138</v>
      </c>
    </row>
    <row r="269" spans="1:25" x14ac:dyDescent="0.45">
      <c r="A269">
        <v>6.8</v>
      </c>
      <c r="B269">
        <v>0.77</v>
      </c>
      <c r="C269">
        <v>0</v>
      </c>
      <c r="D269">
        <v>1.8</v>
      </c>
      <c r="E269">
        <v>6.6000000000000003E-2</v>
      </c>
      <c r="F269">
        <v>34</v>
      </c>
      <c r="G269">
        <v>52</v>
      </c>
      <c r="H269">
        <v>0.99760000000000004</v>
      </c>
      <c r="I269">
        <v>3.62</v>
      </c>
      <c r="J269">
        <v>0.68</v>
      </c>
      <c r="K269">
        <v>9.9</v>
      </c>
      <c r="L269">
        <v>5</v>
      </c>
      <c r="N269">
        <f>STANDARDIZE(A269,Without_Outliers!$O$6,Without_Outliers!$O$9)</f>
        <v>-0.91309316404037089</v>
      </c>
      <c r="O269">
        <f>STANDARDIZE(B269,Without_Outliers!$P$6,Without_Outliers!$P$9)</f>
        <v>1.4827303331814521</v>
      </c>
      <c r="P269">
        <f>STANDARDIZE(C269,Without_Outliers!$Q$6,Without_Outliers!$Q$9)</f>
        <v>-1.3663407749030942</v>
      </c>
      <c r="Q269">
        <f>STANDARDIZE(D269,Without_Outliers!$R$6,Without_Outliers!$R$9)</f>
        <v>-0.87014119438519943</v>
      </c>
      <c r="R269">
        <f>STANDARDIZE(E269,Without_Outliers!$S$6,Without_Outliers!$S$9)</f>
        <v>-0.82679285015567949</v>
      </c>
      <c r="S269">
        <f>STANDARDIZE(F269,Without_Outliers!$T$6,Without_Outliers!$T$9)</f>
        <v>2.1601785358324714</v>
      </c>
      <c r="T269">
        <f>STANDARDIZE(G269,Without_Outliers!$U$6,Without_Outliers!$U$9)</f>
        <v>0.36849261969637087</v>
      </c>
      <c r="U269">
        <f>STANDARDIZE(H269,Without_Outliers!$V$6,Without_Outliers!$V$9)</f>
        <v>0.65314215669234132</v>
      </c>
      <c r="V269">
        <f>STANDARDIZE(I269,Without_Outliers!$W$6,Without_Outliers!$W$9)</f>
        <v>2.1715080028255338</v>
      </c>
      <c r="W269">
        <f>STANDARDIZE(J269,Without_Outliers!$X$6,Without_Outliers!$X$9)</f>
        <v>0.42728858602105474</v>
      </c>
      <c r="X269">
        <f>STANDARDIZE(K269,Without_Outliers!$Y$6,Without_Outliers!$Y$9)</f>
        <v>-0.49638056685132675</v>
      </c>
      <c r="Y269">
        <f>STANDARDIZE(L269,Without_Outliers!$Z$6,Without_Outliers!$Z$9)</f>
        <v>-0.82021129619788569</v>
      </c>
    </row>
    <row r="270" spans="1:25" x14ac:dyDescent="0.45">
      <c r="A270">
        <v>9.5</v>
      </c>
      <c r="B270">
        <v>0.56000000000000005</v>
      </c>
      <c r="C270">
        <v>0.33</v>
      </c>
      <c r="D270">
        <v>2.4</v>
      </c>
      <c r="E270">
        <v>8.8999999999999996E-2</v>
      </c>
      <c r="F270">
        <v>35</v>
      </c>
      <c r="G270">
        <v>67</v>
      </c>
      <c r="H270">
        <v>0.99719999999999998</v>
      </c>
      <c r="I270">
        <v>3.28</v>
      </c>
      <c r="J270">
        <v>0.73</v>
      </c>
      <c r="K270">
        <v>11.8</v>
      </c>
      <c r="L270">
        <v>7</v>
      </c>
      <c r="N270">
        <f>STANDARDIZE(A270,Without_Outliers!$O$6,Without_Outliers!$O$9)</f>
        <v>0.90103676297352331</v>
      </c>
      <c r="O270">
        <f>STANDARDIZE(B270,Without_Outliers!$P$6,Without_Outliers!$P$9)</f>
        <v>0.22343467980451728</v>
      </c>
      <c r="P270">
        <f>STANDARDIZE(C270,Without_Outliers!$Q$6,Without_Outliers!$Q$9)</f>
        <v>0.44059404783286465</v>
      </c>
      <c r="Q270">
        <f>STANDARDIZE(D270,Without_Outliers!$R$6,Without_Outliers!$R$9)</f>
        <v>0.4522254506134098</v>
      </c>
      <c r="R270">
        <f>STANDARDIZE(E270,Without_Outliers!$S$6,Without_Outliers!$S$9)</f>
        <v>0.70742257012304288</v>
      </c>
      <c r="S270">
        <f>STANDARDIZE(F270,Without_Outliers!$T$6,Without_Outliers!$T$9)</f>
        <v>2.2733636794236323</v>
      </c>
      <c r="T270">
        <f>STANDARDIZE(G270,Without_Outliers!$U$6,Without_Outliers!$U$9)</f>
        <v>0.93294768740678857</v>
      </c>
      <c r="U270">
        <f>STANDARDIZE(H270,Without_Outliers!$V$6,Without_Outliers!$V$9)</f>
        <v>0.409394463879246</v>
      </c>
      <c r="V270">
        <f>STANDARDIZE(I270,Without_Outliers!$W$6,Without_Outliers!$W$9)</f>
        <v>-0.31819048383132953</v>
      </c>
      <c r="W270">
        <f>STANDARDIZE(J270,Without_Outliers!$X$6,Without_Outliers!$X$9)</f>
        <v>0.86242739695319937</v>
      </c>
      <c r="X270">
        <f>STANDARDIZE(K270,Without_Outliers!$Y$6,Without_Outliers!$Y$9)</f>
        <v>1.3975810467152725</v>
      </c>
      <c r="Y270">
        <f>STANDARDIZE(L270,Without_Outliers!$Z$6,Without_Outliers!$Z$9)</f>
        <v>1.7540287232237883</v>
      </c>
    </row>
    <row r="271" spans="1:25" x14ac:dyDescent="0.45">
      <c r="A271">
        <v>6.6</v>
      </c>
      <c r="B271">
        <v>0.84</v>
      </c>
      <c r="C271">
        <v>0.03</v>
      </c>
      <c r="D271">
        <v>2.2999999999999998</v>
      </c>
      <c r="E271">
        <v>5.8999999999999997E-2</v>
      </c>
      <c r="F271">
        <v>32</v>
      </c>
      <c r="G271">
        <v>48</v>
      </c>
      <c r="H271">
        <v>0.99519999999999997</v>
      </c>
      <c r="I271">
        <v>3.52</v>
      </c>
      <c r="J271">
        <v>0.56000000000000005</v>
      </c>
      <c r="K271">
        <v>12.3</v>
      </c>
      <c r="L271">
        <v>7</v>
      </c>
      <c r="N271">
        <f>STANDARDIZE(A271,Without_Outliers!$O$6,Without_Outliers!$O$9)</f>
        <v>-1.0474731586339927</v>
      </c>
      <c r="O271">
        <f>STANDARDIZE(B271,Without_Outliers!$P$6,Without_Outliers!$P$9)</f>
        <v>1.9024955509737633</v>
      </c>
      <c r="P271">
        <f>STANDARDIZE(C271,Without_Outliers!$Q$6,Without_Outliers!$Q$9)</f>
        <v>-1.2020739728361889</v>
      </c>
      <c r="Q271">
        <f>STANDARDIZE(D271,Without_Outliers!$R$6,Without_Outliers!$R$9)</f>
        <v>0.23183100978030804</v>
      </c>
      <c r="R271">
        <f>STANDARDIZE(E271,Without_Outliers!$S$6,Without_Outliers!$S$9)</f>
        <v>-1.2937279780665956</v>
      </c>
      <c r="S271">
        <f>STANDARDIZE(F271,Without_Outliers!$T$6,Without_Outliers!$T$9)</f>
        <v>1.9338082486501491</v>
      </c>
      <c r="T271">
        <f>STANDARDIZE(G271,Without_Outliers!$U$6,Without_Outliers!$U$9)</f>
        <v>0.21797126830692615</v>
      </c>
      <c r="U271">
        <f>STANDARDIZE(H271,Without_Outliers!$V$6,Without_Outliers!$V$9)</f>
        <v>-0.80934400018602781</v>
      </c>
      <c r="V271">
        <f>STANDARDIZE(I271,Without_Outliers!$W$6,Without_Outliers!$W$9)</f>
        <v>1.4392437420441033</v>
      </c>
      <c r="W271">
        <f>STANDARDIZE(J271,Without_Outliers!$X$6,Without_Outliers!$X$9)</f>
        <v>-0.61704456021609388</v>
      </c>
      <c r="X271">
        <f>STANDARDIZE(K271,Without_Outliers!$Y$6,Without_Outliers!$Y$9)</f>
        <v>1.8959919976538513</v>
      </c>
      <c r="Y271">
        <f>STANDARDIZE(L271,Without_Outliers!$Z$6,Without_Outliers!$Z$9)</f>
        <v>1.7540287232237883</v>
      </c>
    </row>
    <row r="272" spans="1:25" x14ac:dyDescent="0.45">
      <c r="A272">
        <v>7.7</v>
      </c>
      <c r="B272">
        <v>0.96</v>
      </c>
      <c r="C272">
        <v>0.2</v>
      </c>
      <c r="D272">
        <v>2</v>
      </c>
      <c r="E272">
        <v>4.7E-2</v>
      </c>
      <c r="F272">
        <v>15</v>
      </c>
      <c r="G272">
        <v>60</v>
      </c>
      <c r="H272">
        <v>0.99550000000000005</v>
      </c>
      <c r="I272">
        <v>3.36</v>
      </c>
      <c r="J272">
        <v>0.44</v>
      </c>
      <c r="K272">
        <v>10.9</v>
      </c>
      <c r="L272">
        <v>5</v>
      </c>
      <c r="N272">
        <f>STANDARDIZE(A272,Without_Outliers!$O$6,Without_Outliers!$O$9)</f>
        <v>-0.30838318836907264</v>
      </c>
      <c r="O272">
        <f>STANDARDIZE(B272,Without_Outliers!$P$6,Without_Outliers!$P$9)</f>
        <v>2.6220930671891547</v>
      </c>
      <c r="P272">
        <f>STANDARDIZE(C272,Without_Outliers!$Q$6,Without_Outliers!$Q$9)</f>
        <v>-0.27122876112372524</v>
      </c>
      <c r="Q272">
        <f>STANDARDIZE(D272,Without_Outliers!$R$6,Without_Outliers!$R$9)</f>
        <v>-0.42935231271899632</v>
      </c>
      <c r="R272">
        <f>STANDARDIZE(E272,Without_Outliers!$S$6,Without_Outliers!$S$9)</f>
        <v>-2.0941881973424508</v>
      </c>
      <c r="S272">
        <f>STANDARDIZE(F272,Without_Outliers!$T$6,Without_Outliers!$T$9)</f>
        <v>9.6608076004095402E-3</v>
      </c>
      <c r="T272">
        <f>STANDARDIZE(G272,Without_Outliers!$U$6,Without_Outliers!$U$9)</f>
        <v>0.66953532247526026</v>
      </c>
      <c r="U272">
        <f>STANDARDIZE(H272,Without_Outliers!$V$6,Without_Outliers!$V$9)</f>
        <v>-0.62653323057618937</v>
      </c>
      <c r="V272">
        <f>STANDARDIZE(I272,Without_Outliers!$W$6,Without_Outliers!$W$9)</f>
        <v>0.26762092479381477</v>
      </c>
      <c r="W272">
        <f>STANDARDIZE(J272,Without_Outliers!$X$6,Without_Outliers!$X$9)</f>
        <v>-1.6613777064532429</v>
      </c>
      <c r="X272">
        <f>STANDARDIZE(K272,Without_Outliers!$Y$6,Without_Outliers!$Y$9)</f>
        <v>0.50044133502583066</v>
      </c>
      <c r="Y272">
        <f>STANDARDIZE(L272,Without_Outliers!$Z$6,Without_Outliers!$Z$9)</f>
        <v>-0.82021129619788569</v>
      </c>
    </row>
    <row r="273" spans="1:25" x14ac:dyDescent="0.45">
      <c r="A273">
        <v>10.5</v>
      </c>
      <c r="B273">
        <v>0.24</v>
      </c>
      <c r="C273">
        <v>0.47</v>
      </c>
      <c r="D273">
        <v>2.1</v>
      </c>
      <c r="E273">
        <v>6.6000000000000003E-2</v>
      </c>
      <c r="F273">
        <v>6</v>
      </c>
      <c r="G273">
        <v>24</v>
      </c>
      <c r="H273">
        <v>0.99780000000000002</v>
      </c>
      <c r="I273">
        <v>3.15</v>
      </c>
      <c r="J273">
        <v>0.9</v>
      </c>
      <c r="K273">
        <v>11</v>
      </c>
      <c r="L273">
        <v>7</v>
      </c>
      <c r="N273">
        <f>STANDARDIZE(A273,Without_Outliers!$O$6,Without_Outliers!$O$9)</f>
        <v>1.5729367359416322</v>
      </c>
      <c r="O273">
        <f>STANDARDIZE(B273,Without_Outliers!$P$6,Without_Outliers!$P$9)</f>
        <v>-1.6954920301031935</v>
      </c>
      <c r="P273">
        <f>STANDARDIZE(C273,Without_Outliers!$Q$6,Without_Outliers!$Q$9)</f>
        <v>1.2071724574784228</v>
      </c>
      <c r="Q273">
        <f>STANDARDIZE(D273,Without_Outliers!$R$6,Without_Outliers!$R$9)</f>
        <v>-0.20895787188589454</v>
      </c>
      <c r="R273">
        <f>STANDARDIZE(E273,Without_Outliers!$S$6,Without_Outliers!$S$9)</f>
        <v>-0.82679285015567949</v>
      </c>
      <c r="S273">
        <f>STANDARDIZE(F273,Without_Outliers!$T$6,Without_Outliers!$T$9)</f>
        <v>-1.0090054847200407</v>
      </c>
      <c r="T273">
        <f>STANDARDIZE(G273,Without_Outliers!$U$6,Without_Outliers!$U$9)</f>
        <v>-0.68515684002974209</v>
      </c>
      <c r="U273">
        <f>STANDARDIZE(H273,Without_Outliers!$V$6,Without_Outliers!$V$9)</f>
        <v>0.77501600309885521</v>
      </c>
      <c r="V273">
        <f>STANDARDIZE(I273,Without_Outliers!$W$6,Without_Outliers!$W$9)</f>
        <v>-1.2701340228471873</v>
      </c>
      <c r="W273">
        <f>STANDARDIZE(J273,Without_Outliers!$X$6,Without_Outliers!$X$9)</f>
        <v>2.3418993541224937</v>
      </c>
      <c r="X273">
        <f>STANDARDIZE(K273,Without_Outliers!$Y$6,Without_Outliers!$Y$9)</f>
        <v>0.60012352521354595</v>
      </c>
      <c r="Y273">
        <f>STANDARDIZE(L273,Without_Outliers!$Z$6,Without_Outliers!$Z$9)</f>
        <v>1.7540287232237883</v>
      </c>
    </row>
    <row r="274" spans="1:25" x14ac:dyDescent="0.45">
      <c r="A274">
        <v>6.4</v>
      </c>
      <c r="B274">
        <v>0.67</v>
      </c>
      <c r="C274">
        <v>0.08</v>
      </c>
      <c r="D274">
        <v>2.1</v>
      </c>
      <c r="E274">
        <v>4.4999999999999998E-2</v>
      </c>
      <c r="F274">
        <v>19</v>
      </c>
      <c r="G274">
        <v>48</v>
      </c>
      <c r="H274">
        <v>0.99490000000000001</v>
      </c>
      <c r="I274">
        <v>3.49</v>
      </c>
      <c r="J274">
        <v>0.49</v>
      </c>
      <c r="K274">
        <v>11.4</v>
      </c>
      <c r="L274">
        <v>6</v>
      </c>
      <c r="N274">
        <f>STANDARDIZE(A274,Without_Outliers!$O$6,Without_Outliers!$O$9)</f>
        <v>-1.1818531532276142</v>
      </c>
      <c r="O274">
        <f>STANDARDIZE(B274,Without_Outliers!$P$6,Without_Outliers!$P$9)</f>
        <v>0.88306573633529262</v>
      </c>
      <c r="P274">
        <f>STANDARDIZE(C274,Without_Outliers!$Q$6,Without_Outliers!$Q$9)</f>
        <v>-0.92829596939134662</v>
      </c>
      <c r="Q274">
        <f>STANDARDIZE(D274,Without_Outliers!$R$6,Without_Outliers!$R$9)</f>
        <v>-0.20895787188589454</v>
      </c>
      <c r="R274">
        <f>STANDARDIZE(E274,Without_Outliers!$S$6,Without_Outliers!$S$9)</f>
        <v>-2.2275982338884268</v>
      </c>
      <c r="S274">
        <f>STANDARDIZE(F274,Without_Outliers!$T$6,Without_Outliers!$T$9)</f>
        <v>0.46240138196505409</v>
      </c>
      <c r="T274">
        <f>STANDARDIZE(G274,Without_Outliers!$U$6,Without_Outliers!$U$9)</f>
        <v>0.21797126830692615</v>
      </c>
      <c r="U274">
        <f>STANDARDIZE(H274,Without_Outliers!$V$6,Without_Outliers!$V$9)</f>
        <v>-0.99215476979579853</v>
      </c>
      <c r="V274">
        <f>STANDARDIZE(I274,Without_Outliers!$W$6,Without_Outliers!$W$9)</f>
        <v>1.2195644638096759</v>
      </c>
      <c r="W274">
        <f>STANDARDIZE(J274,Without_Outliers!$X$6,Without_Outliers!$X$9)</f>
        <v>-1.2262388955210979</v>
      </c>
      <c r="X274">
        <f>STANDARDIZE(K274,Without_Outliers!$Y$6,Without_Outliers!$Y$9)</f>
        <v>0.99885228596440934</v>
      </c>
      <c r="Y274">
        <f>STANDARDIZE(L274,Without_Outliers!$Z$6,Without_Outliers!$Z$9)</f>
        <v>0.46690871351295138</v>
      </c>
    </row>
    <row r="275" spans="1:25" x14ac:dyDescent="0.45">
      <c r="A275">
        <v>9.5</v>
      </c>
      <c r="B275">
        <v>0.78</v>
      </c>
      <c r="C275">
        <v>0.22</v>
      </c>
      <c r="D275">
        <v>1.9</v>
      </c>
      <c r="E275">
        <v>7.6999999999999999E-2</v>
      </c>
      <c r="F275">
        <v>6</v>
      </c>
      <c r="G275">
        <v>32</v>
      </c>
      <c r="H275">
        <v>0.99880000000000002</v>
      </c>
      <c r="I275">
        <v>3.26</v>
      </c>
      <c r="J275">
        <v>0.56000000000000005</v>
      </c>
      <c r="K275">
        <v>10.6</v>
      </c>
      <c r="L275">
        <v>6</v>
      </c>
      <c r="N275">
        <f>STANDARDIZE(A275,Without_Outliers!$O$6,Without_Outliers!$O$9)</f>
        <v>0.90103676297352331</v>
      </c>
      <c r="O275">
        <f>STANDARDIZE(B275,Without_Outliers!$P$6,Without_Outliers!$P$9)</f>
        <v>1.542696792866068</v>
      </c>
      <c r="P275">
        <f>STANDARDIZE(C275,Without_Outliers!$Q$6,Without_Outliers!$Q$9)</f>
        <v>-0.16171755974578839</v>
      </c>
      <c r="Q275">
        <f>STANDARDIZE(D275,Without_Outliers!$R$6,Without_Outliers!$R$9)</f>
        <v>-0.6497467535520981</v>
      </c>
      <c r="R275">
        <f>STANDARDIZE(E275,Without_Outliers!$S$6,Without_Outliers!$S$9)</f>
        <v>-9.3037649152812277E-2</v>
      </c>
      <c r="S275">
        <f>STANDARDIZE(F275,Without_Outliers!$T$6,Without_Outliers!$T$9)</f>
        <v>-1.0090054847200407</v>
      </c>
      <c r="T275">
        <f>STANDARDIZE(G275,Without_Outliers!$U$6,Without_Outliers!$U$9)</f>
        <v>-0.38411413725085269</v>
      </c>
      <c r="U275">
        <f>STANDARDIZE(H275,Without_Outliers!$V$6,Without_Outliers!$V$9)</f>
        <v>1.384385235131492</v>
      </c>
      <c r="V275">
        <f>STANDARDIZE(I275,Without_Outliers!$W$6,Without_Outliers!$W$9)</f>
        <v>-0.46464333598761559</v>
      </c>
      <c r="W275">
        <f>STANDARDIZE(J275,Without_Outliers!$X$6,Without_Outliers!$X$9)</f>
        <v>-0.61704456021609388</v>
      </c>
      <c r="X275">
        <f>STANDARDIZE(K275,Without_Outliers!$Y$6,Without_Outliers!$Y$9)</f>
        <v>0.2013947644626827</v>
      </c>
      <c r="Y275">
        <f>STANDARDIZE(L275,Without_Outliers!$Z$6,Without_Outliers!$Z$9)</f>
        <v>0.46690871351295138</v>
      </c>
    </row>
    <row r="276" spans="1:25" x14ac:dyDescent="0.45">
      <c r="A276">
        <v>9.1</v>
      </c>
      <c r="B276">
        <v>0.52</v>
      </c>
      <c r="C276">
        <v>0.33</v>
      </c>
      <c r="D276">
        <v>1.3</v>
      </c>
      <c r="E276">
        <v>7.0000000000000007E-2</v>
      </c>
      <c r="F276">
        <v>9</v>
      </c>
      <c r="G276">
        <v>30</v>
      </c>
      <c r="H276">
        <v>0.99780000000000002</v>
      </c>
      <c r="I276">
        <v>3.24</v>
      </c>
      <c r="J276">
        <v>0.6</v>
      </c>
      <c r="K276">
        <v>9.3000000000000007</v>
      </c>
      <c r="L276">
        <v>5</v>
      </c>
      <c r="N276">
        <f>STANDARDIZE(A276,Without_Outliers!$O$6,Without_Outliers!$O$9)</f>
        <v>0.63227677378627944</v>
      </c>
      <c r="O276">
        <f>STANDARDIZE(B276,Without_Outliers!$P$6,Without_Outliers!$P$9)</f>
        <v>-1.6431158933946727E-2</v>
      </c>
      <c r="P276">
        <f>STANDARDIZE(C276,Without_Outliers!$Q$6,Without_Outliers!$Q$9)</f>
        <v>0.44059404783286465</v>
      </c>
      <c r="Q276">
        <f>STANDARDIZE(D276,Without_Outliers!$R$6,Without_Outliers!$R$9)</f>
        <v>-1.9721133985507073</v>
      </c>
      <c r="R276">
        <f>STANDARDIZE(E276,Without_Outliers!$S$6,Without_Outliers!$S$9)</f>
        <v>-0.55997277706372739</v>
      </c>
      <c r="S276">
        <f>STANDARDIZE(F276,Without_Outliers!$T$6,Without_Outliers!$T$9)</f>
        <v>-0.66945005394655732</v>
      </c>
      <c r="T276">
        <f>STANDARDIZE(G276,Without_Outliers!$U$6,Without_Outliers!$U$9)</f>
        <v>-0.45937481294557503</v>
      </c>
      <c r="U276">
        <f>STANDARDIZE(H276,Without_Outliers!$V$6,Without_Outliers!$V$9)</f>
        <v>0.77501600309885521</v>
      </c>
      <c r="V276">
        <f>STANDARDIZE(I276,Without_Outliers!$W$6,Without_Outliers!$W$9)</f>
        <v>-0.61109618814389843</v>
      </c>
      <c r="W276">
        <f>STANDARDIZE(J276,Without_Outliers!$X$6,Without_Outliers!$X$9)</f>
        <v>-0.26893351147037831</v>
      </c>
      <c r="X276">
        <f>STANDARDIZE(K276,Without_Outliers!$Y$6,Without_Outliers!$Y$9)</f>
        <v>-1.0944737079776208</v>
      </c>
      <c r="Y276">
        <f>STANDARDIZE(L276,Without_Outliers!$Z$6,Without_Outliers!$Z$9)</f>
        <v>-0.82021129619788569</v>
      </c>
    </row>
    <row r="277" spans="1:25" x14ac:dyDescent="0.45">
      <c r="A277">
        <v>7.8</v>
      </c>
      <c r="B277">
        <v>0.55000000000000004</v>
      </c>
      <c r="C277">
        <v>0.35</v>
      </c>
      <c r="D277">
        <v>2.2000000000000002</v>
      </c>
      <c r="E277">
        <v>7.3999999999999996E-2</v>
      </c>
      <c r="F277">
        <v>21</v>
      </c>
      <c r="G277">
        <v>66</v>
      </c>
      <c r="H277">
        <v>0.99739999999999995</v>
      </c>
      <c r="I277">
        <v>3.25</v>
      </c>
      <c r="J277">
        <v>0.56000000000000005</v>
      </c>
      <c r="K277">
        <v>9.1999999999999993</v>
      </c>
      <c r="L277">
        <v>5</v>
      </c>
      <c r="N277">
        <f>STANDARDIZE(A277,Without_Outliers!$O$6,Without_Outliers!$O$9)</f>
        <v>-0.241193191072262</v>
      </c>
      <c r="O277">
        <f>STANDARDIZE(B277,Without_Outliers!$P$6,Without_Outliers!$P$9)</f>
        <v>0.16346822011990128</v>
      </c>
      <c r="P277">
        <f>STANDARDIZE(C277,Without_Outliers!$Q$6,Without_Outliers!$Q$9)</f>
        <v>0.55010524921080139</v>
      </c>
      <c r="Q277">
        <f>STANDARDIZE(D277,Without_Outliers!$R$6,Without_Outliers!$R$9)</f>
        <v>1.1436568947207236E-2</v>
      </c>
      <c r="R277">
        <f>STANDARDIZE(E277,Without_Outliers!$S$6,Without_Outliers!$S$9)</f>
        <v>-0.29315270397177629</v>
      </c>
      <c r="S277">
        <f>STANDARDIZE(F277,Without_Outliers!$T$6,Without_Outliers!$T$9)</f>
        <v>0.68877166914737631</v>
      </c>
      <c r="T277">
        <f>STANDARDIZE(G277,Without_Outliers!$U$6,Without_Outliers!$U$9)</f>
        <v>0.89531734955942732</v>
      </c>
      <c r="U277">
        <f>STANDARDIZE(H277,Without_Outliers!$V$6,Without_Outliers!$V$9)</f>
        <v>0.53126831028575983</v>
      </c>
      <c r="V277">
        <f>STANDARDIZE(I277,Without_Outliers!$W$6,Without_Outliers!$W$9)</f>
        <v>-0.53786976206575698</v>
      </c>
      <c r="W277">
        <f>STANDARDIZE(J277,Without_Outliers!$X$6,Without_Outliers!$X$9)</f>
        <v>-0.61704456021609388</v>
      </c>
      <c r="X277">
        <f>STANDARDIZE(K277,Without_Outliers!$Y$6,Without_Outliers!$Y$9)</f>
        <v>-1.194155898165338</v>
      </c>
      <c r="Y277">
        <f>STANDARDIZE(L277,Without_Outliers!$Z$6,Without_Outliers!$Z$9)</f>
        <v>-0.82021129619788569</v>
      </c>
    </row>
    <row r="278" spans="1:25" x14ac:dyDescent="0.45">
      <c r="A278">
        <v>11.9</v>
      </c>
      <c r="B278">
        <v>0.37</v>
      </c>
      <c r="C278">
        <v>0.69</v>
      </c>
      <c r="D278">
        <v>2.2999999999999998</v>
      </c>
      <c r="E278">
        <v>7.8E-2</v>
      </c>
      <c r="F278">
        <v>12</v>
      </c>
      <c r="G278">
        <v>24</v>
      </c>
      <c r="H278">
        <v>0.99580000000000002</v>
      </c>
      <c r="I278">
        <v>3</v>
      </c>
      <c r="J278">
        <v>0.65</v>
      </c>
      <c r="K278">
        <v>12.8</v>
      </c>
      <c r="L278">
        <v>6</v>
      </c>
      <c r="N278">
        <f>STANDARDIZE(A278,Without_Outliers!$O$6,Without_Outliers!$O$9)</f>
        <v>2.5135966980969848</v>
      </c>
      <c r="O278">
        <f>STANDARDIZE(B278,Without_Outliers!$P$6,Without_Outliers!$P$9)</f>
        <v>-0.91592805420318613</v>
      </c>
      <c r="P278">
        <f>STANDARDIZE(C278,Without_Outliers!$Q$6,Without_Outliers!$Q$9)</f>
        <v>2.4117956726357286</v>
      </c>
      <c r="Q278">
        <f>STANDARDIZE(D278,Without_Outliers!$R$6,Without_Outliers!$R$9)</f>
        <v>0.23183100978030804</v>
      </c>
      <c r="R278">
        <f>STANDARDIZE(E278,Without_Outliers!$S$6,Without_Outliers!$S$9)</f>
        <v>-2.6332630879824268E-2</v>
      </c>
      <c r="S278">
        <f>STANDARDIZE(F278,Without_Outliers!$T$6,Without_Outliers!$T$9)</f>
        <v>-0.32989462317307389</v>
      </c>
      <c r="T278">
        <f>STANDARDIZE(G278,Without_Outliers!$U$6,Without_Outliers!$U$9)</f>
        <v>-0.68515684002974209</v>
      </c>
      <c r="U278">
        <f>STANDARDIZE(H278,Without_Outliers!$V$6,Without_Outliers!$V$9)</f>
        <v>-0.4437224609664186</v>
      </c>
      <c r="V278">
        <f>STANDARDIZE(I278,Without_Outliers!$W$6,Without_Outliers!$W$9)</f>
        <v>-2.3685304140193315</v>
      </c>
      <c r="W278">
        <f>STANDARDIZE(J278,Without_Outliers!$X$6,Without_Outliers!$X$9)</f>
        <v>0.16620529946176732</v>
      </c>
      <c r="X278">
        <f>STANDARDIZE(K278,Without_Outliers!$Y$6,Without_Outliers!$Y$9)</f>
        <v>2.3944029485924299</v>
      </c>
      <c r="Y278">
        <f>STANDARDIZE(L278,Without_Outliers!$Z$6,Without_Outliers!$Z$9)</f>
        <v>0.46690871351295138</v>
      </c>
    </row>
    <row r="279" spans="1:25" x14ac:dyDescent="0.45">
      <c r="A279">
        <v>12.3</v>
      </c>
      <c r="B279">
        <v>0.39</v>
      </c>
      <c r="C279">
        <v>0.63</v>
      </c>
      <c r="D279">
        <v>2.2999999999999998</v>
      </c>
      <c r="E279">
        <v>9.0999999999999998E-2</v>
      </c>
      <c r="F279">
        <v>6</v>
      </c>
      <c r="G279">
        <v>18</v>
      </c>
      <c r="H279">
        <v>1.0004</v>
      </c>
      <c r="I279">
        <v>3.16</v>
      </c>
      <c r="J279">
        <v>0.49</v>
      </c>
      <c r="K279">
        <v>9.5</v>
      </c>
      <c r="L279">
        <v>5</v>
      </c>
      <c r="N279">
        <f>STANDARDIZE(A279,Without_Outliers!$O$6,Without_Outliers!$O$9)</f>
        <v>2.7823566872842287</v>
      </c>
      <c r="O279">
        <f>STANDARDIZE(B279,Without_Outliers!$P$6,Without_Outliers!$P$9)</f>
        <v>-0.79599513483395412</v>
      </c>
      <c r="P279">
        <f>STANDARDIZE(C279,Without_Outliers!$Q$6,Without_Outliers!$Q$9)</f>
        <v>2.0832620685019183</v>
      </c>
      <c r="Q279">
        <f>STANDARDIZE(D279,Without_Outliers!$R$6,Without_Outliers!$R$9)</f>
        <v>0.23183100978030804</v>
      </c>
      <c r="R279">
        <f>STANDARDIZE(E279,Without_Outliers!$S$6,Without_Outliers!$S$9)</f>
        <v>0.84083260666901893</v>
      </c>
      <c r="S279">
        <f>STANDARDIZE(F279,Without_Outliers!$T$6,Without_Outliers!$T$9)</f>
        <v>-1.0090054847200407</v>
      </c>
      <c r="T279">
        <f>STANDARDIZE(G279,Without_Outliers!$U$6,Without_Outliers!$U$9)</f>
        <v>-0.91093886711390915</v>
      </c>
      <c r="U279">
        <f>STANDARDIZE(H279,Without_Outliers!$V$6,Without_Outliers!$V$9)</f>
        <v>2.3593760063836706</v>
      </c>
      <c r="V279">
        <f>STANDARDIZE(I279,Without_Outliers!$W$6,Without_Outliers!$W$9)</f>
        <v>-1.1969075967690428</v>
      </c>
      <c r="W279">
        <f>STANDARDIZE(J279,Without_Outliers!$X$6,Without_Outliers!$X$9)</f>
        <v>-1.2262388955210979</v>
      </c>
      <c r="X279">
        <f>STANDARDIZE(K279,Without_Outliers!$Y$6,Without_Outliers!$Y$9)</f>
        <v>-0.89510932760218997</v>
      </c>
      <c r="Y279">
        <f>STANDARDIZE(L279,Without_Outliers!$Z$6,Without_Outliers!$Z$9)</f>
        <v>-0.82021129619788569</v>
      </c>
    </row>
    <row r="280" spans="1:25" x14ac:dyDescent="0.45">
      <c r="A280">
        <v>10.4</v>
      </c>
      <c r="B280">
        <v>0.41</v>
      </c>
      <c r="C280">
        <v>0.55000000000000004</v>
      </c>
      <c r="D280">
        <v>3.2</v>
      </c>
      <c r="E280">
        <v>7.5999999999999998E-2</v>
      </c>
      <c r="F280">
        <v>22</v>
      </c>
      <c r="G280">
        <v>54</v>
      </c>
      <c r="H280">
        <v>0.99960000000000004</v>
      </c>
      <c r="I280">
        <v>3.15</v>
      </c>
      <c r="J280">
        <v>0.89</v>
      </c>
      <c r="K280">
        <v>9.9</v>
      </c>
      <c r="L280">
        <v>6</v>
      </c>
      <c r="N280">
        <f>STANDARDIZE(A280,Without_Outliers!$O$6,Without_Outliers!$O$9)</f>
        <v>1.5057467386448216</v>
      </c>
      <c r="O280">
        <f>STANDARDIZE(B280,Without_Outliers!$P$6,Without_Outliers!$P$9)</f>
        <v>-0.67606221546472245</v>
      </c>
      <c r="P280">
        <f>STANDARDIZE(C280,Without_Outliers!$Q$6,Without_Outliers!$Q$9)</f>
        <v>1.6452172629901707</v>
      </c>
      <c r="Q280">
        <f>STANDARDIZE(D280,Without_Outliers!$R$6,Without_Outliers!$R$9)</f>
        <v>2.2153809772782229</v>
      </c>
      <c r="R280">
        <f>STANDARDIZE(E280,Without_Outliers!$S$6,Without_Outliers!$S$9)</f>
        <v>-0.15974266742580029</v>
      </c>
      <c r="S280">
        <f>STANDARDIZE(F280,Without_Outliers!$T$6,Without_Outliers!$T$9)</f>
        <v>0.80195681273853747</v>
      </c>
      <c r="T280">
        <f>STANDARDIZE(G280,Without_Outliers!$U$6,Without_Outliers!$U$9)</f>
        <v>0.44375329539109321</v>
      </c>
      <c r="U280">
        <f>STANDARDIZE(H280,Without_Outliers!$V$6,Without_Outliers!$V$9)</f>
        <v>1.8718806207576151</v>
      </c>
      <c r="V280">
        <f>STANDARDIZE(I280,Without_Outliers!$W$6,Without_Outliers!$W$9)</f>
        <v>-1.2701340228471873</v>
      </c>
      <c r="W280">
        <f>STANDARDIZE(J280,Without_Outliers!$X$6,Without_Outliers!$X$9)</f>
        <v>2.2548715919360647</v>
      </c>
      <c r="X280">
        <f>STANDARDIZE(K280,Without_Outliers!$Y$6,Without_Outliers!$Y$9)</f>
        <v>-0.49638056685132675</v>
      </c>
      <c r="Y280">
        <f>STANDARDIZE(L280,Without_Outliers!$Z$6,Without_Outliers!$Z$9)</f>
        <v>0.46690871351295138</v>
      </c>
    </row>
    <row r="281" spans="1:25" x14ac:dyDescent="0.45">
      <c r="A281">
        <v>8</v>
      </c>
      <c r="B281">
        <v>0.67</v>
      </c>
      <c r="C281">
        <v>0.3</v>
      </c>
      <c r="D281">
        <v>2</v>
      </c>
      <c r="E281">
        <v>0.06</v>
      </c>
      <c r="F281">
        <v>38</v>
      </c>
      <c r="G281">
        <v>62</v>
      </c>
      <c r="H281">
        <v>0.99580000000000002</v>
      </c>
      <c r="I281">
        <v>3.26</v>
      </c>
      <c r="J281">
        <v>0.56000000000000005</v>
      </c>
      <c r="K281">
        <v>10.199999999999999</v>
      </c>
      <c r="L281">
        <v>6</v>
      </c>
      <c r="N281">
        <f>STANDARDIZE(A281,Without_Outliers!$O$6,Without_Outliers!$O$9)</f>
        <v>-0.10681319647864009</v>
      </c>
      <c r="O281">
        <f>STANDARDIZE(B281,Without_Outliers!$P$6,Without_Outliers!$P$9)</f>
        <v>0.88306573633529262</v>
      </c>
      <c r="P281">
        <f>STANDARDIZE(C281,Without_Outliers!$Q$6,Without_Outliers!$Q$9)</f>
        <v>0.27632724576595918</v>
      </c>
      <c r="Q281">
        <f>STANDARDIZE(D281,Without_Outliers!$R$6,Without_Outliers!$R$9)</f>
        <v>-0.42935231271899632</v>
      </c>
      <c r="R281">
        <f>STANDARDIZE(E281,Without_Outliers!$S$6,Without_Outliers!$S$9)</f>
        <v>-1.2270229597936075</v>
      </c>
      <c r="S281">
        <f>STANDARDIZE(F281,Without_Outliers!$T$6,Without_Outliers!$T$9)</f>
        <v>2.6129191101971156</v>
      </c>
      <c r="T281">
        <f>STANDARDIZE(G281,Without_Outliers!$U$6,Without_Outliers!$U$9)</f>
        <v>0.74479599816998265</v>
      </c>
      <c r="U281">
        <f>STANDARDIZE(H281,Without_Outliers!$V$6,Without_Outliers!$V$9)</f>
        <v>-0.4437224609664186</v>
      </c>
      <c r="V281">
        <f>STANDARDIZE(I281,Without_Outliers!$W$6,Without_Outliers!$W$9)</f>
        <v>-0.46464333598761559</v>
      </c>
      <c r="W281">
        <f>STANDARDIZE(J281,Without_Outliers!$X$6,Without_Outliers!$X$9)</f>
        <v>-0.61704456021609388</v>
      </c>
      <c r="X281">
        <f>STANDARDIZE(K281,Without_Outliers!$Y$6,Without_Outliers!$Y$9)</f>
        <v>-0.19733399628818057</v>
      </c>
      <c r="Y281">
        <f>STANDARDIZE(L281,Without_Outliers!$Z$6,Without_Outliers!$Z$9)</f>
        <v>0.46690871351295138</v>
      </c>
    </row>
    <row r="282" spans="1:25" x14ac:dyDescent="0.45">
      <c r="A282">
        <v>11.1</v>
      </c>
      <c r="B282">
        <v>0.45</v>
      </c>
      <c r="C282">
        <v>0.73</v>
      </c>
      <c r="D282">
        <v>3.2</v>
      </c>
      <c r="E282">
        <v>6.6000000000000003E-2</v>
      </c>
      <c r="F282">
        <v>6</v>
      </c>
      <c r="G282">
        <v>22</v>
      </c>
      <c r="H282">
        <v>0.99860000000000004</v>
      </c>
      <c r="I282">
        <v>3.17</v>
      </c>
      <c r="J282">
        <v>0.66</v>
      </c>
      <c r="K282">
        <v>11.2</v>
      </c>
      <c r="L282">
        <v>6</v>
      </c>
      <c r="N282">
        <f>STANDARDIZE(A282,Without_Outliers!$O$6,Without_Outliers!$O$9)</f>
        <v>1.9760767197224973</v>
      </c>
      <c r="O282">
        <f>STANDARDIZE(B282,Without_Outliers!$P$6,Without_Outliers!$P$9)</f>
        <v>-0.43619637672625844</v>
      </c>
      <c r="P282">
        <f>STANDARDIZE(C282,Without_Outliers!$Q$6,Without_Outliers!$Q$9)</f>
        <v>2.6308180753916024</v>
      </c>
      <c r="Q282">
        <f>STANDARDIZE(D282,Without_Outliers!$R$6,Without_Outliers!$R$9)</f>
        <v>2.2153809772782229</v>
      </c>
      <c r="R282">
        <f>STANDARDIZE(E282,Without_Outliers!$S$6,Without_Outliers!$S$9)</f>
        <v>-0.82679285015567949</v>
      </c>
      <c r="S282">
        <f>STANDARDIZE(F282,Without_Outliers!$T$6,Without_Outliers!$T$9)</f>
        <v>-1.0090054847200407</v>
      </c>
      <c r="T282">
        <f>STANDARDIZE(G282,Without_Outliers!$U$6,Without_Outliers!$U$9)</f>
        <v>-0.76041751572446448</v>
      </c>
      <c r="U282">
        <f>STANDARDIZE(H282,Without_Outliers!$V$6,Without_Outliers!$V$9)</f>
        <v>1.2625113887249781</v>
      </c>
      <c r="V282">
        <f>STANDARDIZE(I282,Without_Outliers!$W$6,Without_Outliers!$W$9)</f>
        <v>-1.1236811706909013</v>
      </c>
      <c r="W282">
        <f>STANDARDIZE(J282,Without_Outliers!$X$6,Without_Outliers!$X$9)</f>
        <v>0.25323306164819648</v>
      </c>
      <c r="X282">
        <f>STANDARDIZE(K282,Without_Outliers!$Y$6,Without_Outliers!$Y$9)</f>
        <v>0.79948790558897675</v>
      </c>
      <c r="Y282">
        <f>STANDARDIZE(L282,Without_Outliers!$Z$6,Without_Outliers!$Z$9)</f>
        <v>0.46690871351295138</v>
      </c>
    </row>
    <row r="283" spans="1:25" x14ac:dyDescent="0.45">
      <c r="A283">
        <v>7</v>
      </c>
      <c r="B283">
        <v>0.62</v>
      </c>
      <c r="C283">
        <v>0.18</v>
      </c>
      <c r="D283">
        <v>1.5</v>
      </c>
      <c r="E283">
        <v>6.2E-2</v>
      </c>
      <c r="F283">
        <v>7</v>
      </c>
      <c r="G283">
        <v>50</v>
      </c>
      <c r="H283">
        <v>0.99509999999999998</v>
      </c>
      <c r="I283">
        <v>3.08</v>
      </c>
      <c r="J283">
        <v>0.6</v>
      </c>
      <c r="K283">
        <v>9.3000000000000007</v>
      </c>
      <c r="L283">
        <v>5</v>
      </c>
      <c r="N283">
        <f>STANDARDIZE(A283,Without_Outliers!$O$6,Without_Outliers!$O$9)</f>
        <v>-0.77871316944674895</v>
      </c>
      <c r="O283">
        <f>STANDARDIZE(B283,Without_Outliers!$P$6,Without_Outliers!$P$9)</f>
        <v>0.5832334379122126</v>
      </c>
      <c r="P283">
        <f>STANDARDIZE(C283,Without_Outliers!$Q$6,Without_Outliers!$Q$9)</f>
        <v>-0.38073996250166225</v>
      </c>
      <c r="Q283">
        <f>STANDARDIZE(D283,Without_Outliers!$R$6,Without_Outliers!$R$9)</f>
        <v>-1.5313245168845042</v>
      </c>
      <c r="R283">
        <f>STANDARDIZE(E283,Without_Outliers!$S$6,Without_Outliers!$S$9)</f>
        <v>-1.0936129232476315</v>
      </c>
      <c r="S283">
        <f>STANDARDIZE(F283,Without_Outliers!$T$6,Without_Outliers!$T$9)</f>
        <v>-0.89582034112887954</v>
      </c>
      <c r="T283">
        <f>STANDARDIZE(G283,Without_Outliers!$U$6,Without_Outliers!$U$9)</f>
        <v>0.29323194400164854</v>
      </c>
      <c r="U283">
        <f>STANDARDIZE(H283,Without_Outliers!$V$6,Without_Outliers!$V$9)</f>
        <v>-0.87028092338928476</v>
      </c>
      <c r="V283">
        <f>STANDARDIZE(I283,Without_Outliers!$W$6,Without_Outliers!$W$9)</f>
        <v>-1.782719005394187</v>
      </c>
      <c r="W283">
        <f>STANDARDIZE(J283,Without_Outliers!$X$6,Without_Outliers!$X$9)</f>
        <v>-0.26893351147037831</v>
      </c>
      <c r="X283">
        <f>STANDARDIZE(K283,Without_Outliers!$Y$6,Without_Outliers!$Y$9)</f>
        <v>-1.0944737079776208</v>
      </c>
      <c r="Y283">
        <f>STANDARDIZE(L283,Without_Outliers!$Z$6,Without_Outliers!$Z$9)</f>
        <v>-0.82021129619788569</v>
      </c>
    </row>
    <row r="284" spans="1:25" x14ac:dyDescent="0.45">
      <c r="A284">
        <v>11.9</v>
      </c>
      <c r="B284">
        <v>0.4</v>
      </c>
      <c r="C284">
        <v>0.65</v>
      </c>
      <c r="D284">
        <v>2.15</v>
      </c>
      <c r="E284">
        <v>6.8000000000000005E-2</v>
      </c>
      <c r="F284">
        <v>7</v>
      </c>
      <c r="G284">
        <v>27</v>
      </c>
      <c r="H284">
        <v>0.99880000000000002</v>
      </c>
      <c r="I284">
        <v>3.06</v>
      </c>
      <c r="J284">
        <v>0.68</v>
      </c>
      <c r="K284">
        <v>11.3</v>
      </c>
      <c r="L284">
        <v>6</v>
      </c>
      <c r="N284">
        <f>STANDARDIZE(A284,Without_Outliers!$O$6,Without_Outliers!$O$9)</f>
        <v>2.5135966980969848</v>
      </c>
      <c r="O284">
        <f>STANDARDIZE(B284,Without_Outliers!$P$6,Without_Outliers!$P$9)</f>
        <v>-0.73602867514933812</v>
      </c>
      <c r="P284">
        <f>STANDARDIZE(C284,Without_Outliers!$Q$6,Without_Outliers!$Q$9)</f>
        <v>2.1927732698798552</v>
      </c>
      <c r="Q284">
        <f>STANDARDIZE(D284,Without_Outliers!$R$6,Without_Outliers!$R$9)</f>
        <v>-9.8760651469344138E-2</v>
      </c>
      <c r="R284">
        <f>STANDARDIZE(E284,Without_Outliers!$S$6,Without_Outliers!$S$9)</f>
        <v>-0.69338281360970344</v>
      </c>
      <c r="S284">
        <f>STANDARDIZE(F284,Without_Outliers!$T$6,Without_Outliers!$T$9)</f>
        <v>-0.89582034112887954</v>
      </c>
      <c r="T284">
        <f>STANDARDIZE(G284,Without_Outliers!$U$6,Without_Outliers!$U$9)</f>
        <v>-0.57226582648765856</v>
      </c>
      <c r="U284">
        <f>STANDARDIZE(H284,Without_Outliers!$V$6,Without_Outliers!$V$9)</f>
        <v>1.384385235131492</v>
      </c>
      <c r="V284">
        <f>STANDARDIZE(I284,Without_Outliers!$W$6,Without_Outliers!$W$9)</f>
        <v>-1.929171857550473</v>
      </c>
      <c r="W284">
        <f>STANDARDIZE(J284,Without_Outliers!$X$6,Without_Outliers!$X$9)</f>
        <v>0.42728858602105474</v>
      </c>
      <c r="X284">
        <f>STANDARDIZE(K284,Without_Outliers!$Y$6,Without_Outliers!$Y$9)</f>
        <v>0.89917009577669393</v>
      </c>
      <c r="Y284">
        <f>STANDARDIZE(L284,Without_Outliers!$Z$6,Without_Outliers!$Z$9)</f>
        <v>0.46690871351295138</v>
      </c>
    </row>
    <row r="285" spans="1:25" x14ac:dyDescent="0.45">
      <c r="A285">
        <v>10</v>
      </c>
      <c r="B285">
        <v>0.44</v>
      </c>
      <c r="C285">
        <v>0.49</v>
      </c>
      <c r="D285">
        <v>2.7</v>
      </c>
      <c r="E285">
        <v>7.6999999999999999E-2</v>
      </c>
      <c r="F285">
        <v>11</v>
      </c>
      <c r="G285">
        <v>19</v>
      </c>
      <c r="H285">
        <v>0.99629999999999996</v>
      </c>
      <c r="I285">
        <v>3.23</v>
      </c>
      <c r="J285">
        <v>0.63</v>
      </c>
      <c r="K285">
        <v>11.6</v>
      </c>
      <c r="L285">
        <v>7</v>
      </c>
      <c r="N285">
        <f>STANDARDIZE(A285,Without_Outliers!$O$6,Without_Outliers!$O$9)</f>
        <v>1.2369867494575777</v>
      </c>
      <c r="O285">
        <f>STANDARDIZE(B285,Without_Outliers!$P$6,Without_Outliers!$P$9)</f>
        <v>-0.49616283641087444</v>
      </c>
      <c r="P285">
        <f>STANDARDIZE(C285,Without_Outliers!$Q$6,Without_Outliers!$Q$9)</f>
        <v>1.3166836588563597</v>
      </c>
      <c r="Q285">
        <f>STANDARDIZE(D285,Without_Outliers!$R$6,Without_Outliers!$R$9)</f>
        <v>1.1134087731127151</v>
      </c>
      <c r="R285">
        <f>STANDARDIZE(E285,Without_Outliers!$S$6,Without_Outliers!$S$9)</f>
        <v>-9.3037649152812277E-2</v>
      </c>
      <c r="S285">
        <f>STANDARDIZE(F285,Without_Outliers!$T$6,Without_Outliers!$T$9)</f>
        <v>-0.44307976676423499</v>
      </c>
      <c r="T285">
        <f>STANDARDIZE(G285,Without_Outliers!$U$6,Without_Outliers!$U$9)</f>
        <v>-0.87330852926654801</v>
      </c>
      <c r="U285">
        <f>STANDARDIZE(H285,Without_Outliers!$V$6,Without_Outliers!$V$9)</f>
        <v>-0.13903784495013399</v>
      </c>
      <c r="V285">
        <f>STANDARDIZE(I285,Without_Outliers!$W$6,Without_Outliers!$W$9)</f>
        <v>-0.6843226142220431</v>
      </c>
      <c r="W285">
        <f>STANDARDIZE(J285,Without_Outliers!$X$6,Without_Outliers!$X$9)</f>
        <v>-7.8502249110909399E-3</v>
      </c>
      <c r="X285">
        <f>STANDARDIZE(K285,Without_Outliers!$Y$6,Without_Outliers!$Y$9)</f>
        <v>1.1982166663398401</v>
      </c>
      <c r="Y285">
        <f>STANDARDIZE(L285,Without_Outliers!$Z$6,Without_Outliers!$Z$9)</f>
        <v>1.7540287232237883</v>
      </c>
    </row>
    <row r="286" spans="1:25" x14ac:dyDescent="0.45">
      <c r="A286">
        <v>5.3</v>
      </c>
      <c r="B286">
        <v>0.56999999999999995</v>
      </c>
      <c r="C286">
        <v>0.01</v>
      </c>
      <c r="D286">
        <v>1.7</v>
      </c>
      <c r="E286">
        <v>5.3999999999999999E-2</v>
      </c>
      <c r="F286">
        <v>5</v>
      </c>
      <c r="G286">
        <v>27</v>
      </c>
      <c r="H286">
        <v>0.99339999999999995</v>
      </c>
      <c r="I286">
        <v>3.57</v>
      </c>
      <c r="J286">
        <v>0.84</v>
      </c>
      <c r="K286">
        <v>12.5</v>
      </c>
      <c r="L286">
        <v>7</v>
      </c>
      <c r="N286">
        <f>STANDARDIZE(A286,Without_Outliers!$O$6,Without_Outliers!$O$9)</f>
        <v>-1.9209431234925343</v>
      </c>
      <c r="O286">
        <f>STANDARDIZE(B286,Without_Outliers!$P$6,Without_Outliers!$P$9)</f>
        <v>0.28340113948913265</v>
      </c>
      <c r="P286">
        <f>STANDARDIZE(C286,Without_Outliers!$Q$6,Without_Outliers!$Q$9)</f>
        <v>-1.3115851742141258</v>
      </c>
      <c r="Q286">
        <f>STANDARDIZE(D286,Without_Outliers!$R$6,Without_Outliers!$R$9)</f>
        <v>-1.0905356352183011</v>
      </c>
      <c r="R286">
        <f>STANDARDIZE(E286,Without_Outliers!$S$6,Without_Outliers!$S$9)</f>
        <v>-1.627253069431535</v>
      </c>
      <c r="S286">
        <f>STANDARDIZE(F286,Without_Outliers!$T$6,Without_Outliers!$T$9)</f>
        <v>-1.1221906283112018</v>
      </c>
      <c r="T286">
        <f>STANDARDIZE(G286,Without_Outliers!$U$6,Without_Outliers!$U$9)</f>
        <v>-0.57226582648765856</v>
      </c>
      <c r="U286">
        <f>STANDARDIZE(H286,Without_Outliers!$V$6,Without_Outliers!$V$9)</f>
        <v>-1.9062086178447877</v>
      </c>
      <c r="V286">
        <f>STANDARDIZE(I286,Without_Outliers!$W$6,Without_Outliers!$W$9)</f>
        <v>1.805375872434817</v>
      </c>
      <c r="W286">
        <f>STANDARDIZE(J286,Without_Outliers!$X$6,Without_Outliers!$X$9)</f>
        <v>1.8197327810039188</v>
      </c>
      <c r="X286">
        <f>STANDARDIZE(K286,Without_Outliers!$Y$6,Without_Outliers!$Y$9)</f>
        <v>2.0953563780292819</v>
      </c>
      <c r="Y286">
        <f>STANDARDIZE(L286,Without_Outliers!$Z$6,Without_Outliers!$Z$9)</f>
        <v>1.7540287232237883</v>
      </c>
    </row>
    <row r="287" spans="1:25" x14ac:dyDescent="0.45">
      <c r="A287">
        <v>9.5</v>
      </c>
      <c r="B287">
        <v>0.73499999999999999</v>
      </c>
      <c r="C287">
        <v>0.1</v>
      </c>
      <c r="D287">
        <v>2.1</v>
      </c>
      <c r="E287">
        <v>7.9000000000000001E-2</v>
      </c>
      <c r="F287">
        <v>6</v>
      </c>
      <c r="G287">
        <v>31</v>
      </c>
      <c r="H287">
        <v>0.99860000000000004</v>
      </c>
      <c r="I287">
        <v>3.23</v>
      </c>
      <c r="J287">
        <v>0.56000000000000005</v>
      </c>
      <c r="K287">
        <v>10.1</v>
      </c>
      <c r="L287">
        <v>6</v>
      </c>
      <c r="N287">
        <f>STANDARDIZE(A287,Without_Outliers!$O$6,Without_Outliers!$O$9)</f>
        <v>0.90103676297352331</v>
      </c>
      <c r="O287">
        <f>STANDARDIZE(B287,Without_Outliers!$P$6,Without_Outliers!$P$9)</f>
        <v>1.272847724285296</v>
      </c>
      <c r="P287">
        <f>STANDARDIZE(C287,Without_Outliers!$Q$6,Without_Outliers!$Q$9)</f>
        <v>-0.81878476801340982</v>
      </c>
      <c r="Q287">
        <f>STANDARDIZE(D287,Without_Outliers!$R$6,Without_Outliers!$R$9)</f>
        <v>-0.20895787188589454</v>
      </c>
      <c r="R287">
        <f>STANDARDIZE(E287,Without_Outliers!$S$6,Without_Outliers!$S$9)</f>
        <v>4.037238739316374E-2</v>
      </c>
      <c r="S287">
        <f>STANDARDIZE(F287,Without_Outliers!$T$6,Without_Outliers!$T$9)</f>
        <v>-1.0090054847200407</v>
      </c>
      <c r="T287">
        <f>STANDARDIZE(G287,Without_Outliers!$U$6,Without_Outliers!$U$9)</f>
        <v>-0.42174447509821389</v>
      </c>
      <c r="U287">
        <f>STANDARDIZE(H287,Without_Outliers!$V$6,Without_Outliers!$V$9)</f>
        <v>1.2625113887249781</v>
      </c>
      <c r="V287">
        <f>STANDARDIZE(I287,Without_Outliers!$W$6,Without_Outliers!$W$9)</f>
        <v>-0.6843226142220431</v>
      </c>
      <c r="W287">
        <f>STANDARDIZE(J287,Without_Outliers!$X$6,Without_Outliers!$X$9)</f>
        <v>-0.61704456021609388</v>
      </c>
      <c r="X287">
        <f>STANDARDIZE(K287,Without_Outliers!$Y$6,Without_Outliers!$Y$9)</f>
        <v>-0.29701618647589595</v>
      </c>
      <c r="Y287">
        <f>STANDARDIZE(L287,Without_Outliers!$Z$6,Without_Outliers!$Z$9)</f>
        <v>0.46690871351295138</v>
      </c>
    </row>
    <row r="288" spans="1:25" x14ac:dyDescent="0.45">
      <c r="A288">
        <v>8.6</v>
      </c>
      <c r="B288">
        <v>0.53</v>
      </c>
      <c r="C288">
        <v>0.22</v>
      </c>
      <c r="D288">
        <v>2</v>
      </c>
      <c r="E288">
        <v>0.1</v>
      </c>
      <c r="F288">
        <v>7</v>
      </c>
      <c r="G288">
        <v>27</v>
      </c>
      <c r="H288">
        <v>0.99670000000000003</v>
      </c>
      <c r="I288">
        <v>3.2</v>
      </c>
      <c r="J288">
        <v>0.56000000000000005</v>
      </c>
      <c r="K288">
        <v>10.199999999999999</v>
      </c>
      <c r="L288">
        <v>6</v>
      </c>
      <c r="N288">
        <f>STANDARDIZE(A288,Without_Outliers!$O$6,Without_Outliers!$O$9)</f>
        <v>0.296326787302225</v>
      </c>
      <c r="O288">
        <f>STANDARDIZE(B288,Without_Outliers!$P$6,Without_Outliers!$P$9)</f>
        <v>4.3535300750669276E-2</v>
      </c>
      <c r="P288">
        <f>STANDARDIZE(C288,Without_Outliers!$Q$6,Without_Outliers!$Q$9)</f>
        <v>-0.16171755974578839</v>
      </c>
      <c r="Q288">
        <f>STANDARDIZE(D288,Without_Outliers!$R$6,Without_Outliers!$R$9)</f>
        <v>-0.42935231271899632</v>
      </c>
      <c r="R288">
        <f>STANDARDIZE(E288,Without_Outliers!$S$6,Without_Outliers!$S$9)</f>
        <v>1.4411777711259111</v>
      </c>
      <c r="S288">
        <f>STANDARDIZE(F288,Without_Outliers!$T$6,Without_Outliers!$T$9)</f>
        <v>-0.89582034112887954</v>
      </c>
      <c r="T288">
        <f>STANDARDIZE(G288,Without_Outliers!$U$6,Without_Outliers!$U$9)</f>
        <v>-0.57226582648765856</v>
      </c>
      <c r="U288">
        <f>STANDARDIZE(H288,Without_Outliers!$V$6,Without_Outliers!$V$9)</f>
        <v>0.10470984786296135</v>
      </c>
      <c r="V288">
        <f>STANDARDIZE(I288,Without_Outliers!$W$6,Without_Outliers!$W$9)</f>
        <v>-0.90400189245647056</v>
      </c>
      <c r="W288">
        <f>STANDARDIZE(J288,Without_Outliers!$X$6,Without_Outliers!$X$9)</f>
        <v>-0.61704456021609388</v>
      </c>
      <c r="X288">
        <f>STANDARDIZE(K288,Without_Outliers!$Y$6,Without_Outliers!$Y$9)</f>
        <v>-0.19733399628818057</v>
      </c>
      <c r="Y288">
        <f>STANDARDIZE(L288,Without_Outliers!$Z$6,Without_Outliers!$Z$9)</f>
        <v>0.46690871351295138</v>
      </c>
    </row>
    <row r="289" spans="1:25" x14ac:dyDescent="0.45">
      <c r="A289">
        <v>11.9</v>
      </c>
      <c r="B289">
        <v>0.39</v>
      </c>
      <c r="C289">
        <v>0.69</v>
      </c>
      <c r="D289">
        <v>2.8</v>
      </c>
      <c r="E289">
        <v>9.5000000000000001E-2</v>
      </c>
      <c r="F289">
        <v>17</v>
      </c>
      <c r="G289">
        <v>35</v>
      </c>
      <c r="H289">
        <v>0.99939999999999996</v>
      </c>
      <c r="I289">
        <v>3.1</v>
      </c>
      <c r="J289">
        <v>0.61</v>
      </c>
      <c r="K289">
        <v>10.8</v>
      </c>
      <c r="L289">
        <v>6</v>
      </c>
      <c r="N289">
        <f>STANDARDIZE(A289,Without_Outliers!$O$6,Without_Outliers!$O$9)</f>
        <v>2.5135966980969848</v>
      </c>
      <c r="O289">
        <f>STANDARDIZE(B289,Without_Outliers!$P$6,Without_Outliers!$P$9)</f>
        <v>-0.79599513483395412</v>
      </c>
      <c r="P289">
        <f>STANDARDIZE(C289,Without_Outliers!$Q$6,Without_Outliers!$Q$9)</f>
        <v>2.4117956726357286</v>
      </c>
      <c r="Q289">
        <f>STANDARDIZE(D289,Without_Outliers!$R$6,Without_Outliers!$R$9)</f>
        <v>1.333803213945816</v>
      </c>
      <c r="R289">
        <f>STANDARDIZE(E289,Without_Outliers!$S$6,Without_Outliers!$S$9)</f>
        <v>1.1076526797609709</v>
      </c>
      <c r="S289">
        <f>STANDARDIZE(F289,Without_Outliers!$T$6,Without_Outliers!$T$9)</f>
        <v>0.23603109478273182</v>
      </c>
      <c r="T289">
        <f>STANDARDIZE(G289,Without_Outliers!$U$6,Without_Outliers!$U$9)</f>
        <v>-0.27122312370876916</v>
      </c>
      <c r="U289">
        <f>STANDARDIZE(H289,Without_Outliers!$V$6,Without_Outliers!$V$9)</f>
        <v>1.7500067743510337</v>
      </c>
      <c r="V289">
        <f>STANDARDIZE(I289,Without_Outliers!$W$6,Without_Outliers!$W$9)</f>
        <v>-1.636266153237901</v>
      </c>
      <c r="W289">
        <f>STANDARDIZE(J289,Without_Outliers!$X$6,Without_Outliers!$X$9)</f>
        <v>-0.1819057492839492</v>
      </c>
      <c r="X289">
        <f>STANDARDIZE(K289,Without_Outliers!$Y$6,Without_Outliers!$Y$9)</f>
        <v>0.40075914483811526</v>
      </c>
      <c r="Y289">
        <f>STANDARDIZE(L289,Without_Outliers!$Z$6,Without_Outliers!$Z$9)</f>
        <v>0.46690871351295138</v>
      </c>
    </row>
    <row r="290" spans="1:25" x14ac:dyDescent="0.45">
      <c r="A290">
        <v>6.8</v>
      </c>
      <c r="B290">
        <v>0.56000000000000005</v>
      </c>
      <c r="C290">
        <v>0.03</v>
      </c>
      <c r="D290">
        <v>1.7</v>
      </c>
      <c r="E290">
        <v>8.4000000000000005E-2</v>
      </c>
      <c r="F290">
        <v>18</v>
      </c>
      <c r="G290">
        <v>35</v>
      </c>
      <c r="H290">
        <v>0.99680000000000002</v>
      </c>
      <c r="I290">
        <v>3.44</v>
      </c>
      <c r="J290">
        <v>0.63</v>
      </c>
      <c r="K290">
        <v>10</v>
      </c>
      <c r="L290">
        <v>6</v>
      </c>
      <c r="N290">
        <f>STANDARDIZE(A290,Without_Outliers!$O$6,Without_Outliers!$O$9)</f>
        <v>-0.91309316404037089</v>
      </c>
      <c r="O290">
        <f>STANDARDIZE(B290,Without_Outliers!$P$6,Without_Outliers!$P$9)</f>
        <v>0.22343467980451728</v>
      </c>
      <c r="P290">
        <f>STANDARDIZE(C290,Without_Outliers!$Q$6,Without_Outliers!$Q$9)</f>
        <v>-1.2020739728361889</v>
      </c>
      <c r="Q290">
        <f>STANDARDIZE(D290,Without_Outliers!$R$6,Without_Outliers!$R$9)</f>
        <v>-1.0905356352183011</v>
      </c>
      <c r="R290">
        <f>STANDARDIZE(E290,Without_Outliers!$S$6,Without_Outliers!$S$9)</f>
        <v>0.37389747875810381</v>
      </c>
      <c r="S290">
        <f>STANDARDIZE(F290,Without_Outliers!$T$6,Without_Outliers!$T$9)</f>
        <v>0.34921623837389293</v>
      </c>
      <c r="T290">
        <f>STANDARDIZE(G290,Without_Outliers!$U$6,Without_Outliers!$U$9)</f>
        <v>-0.27122312370876916</v>
      </c>
      <c r="U290">
        <f>STANDARDIZE(H290,Without_Outliers!$V$6,Without_Outliers!$V$9)</f>
        <v>0.16564677106621828</v>
      </c>
      <c r="V290">
        <f>STANDARDIZE(I290,Without_Outliers!$W$6,Without_Outliers!$W$9)</f>
        <v>0.85343233341895908</v>
      </c>
      <c r="W290">
        <f>STANDARDIZE(J290,Without_Outliers!$X$6,Without_Outliers!$X$9)</f>
        <v>-7.8502249110909399E-3</v>
      </c>
      <c r="X290">
        <f>STANDARDIZE(K290,Without_Outliers!$Y$6,Without_Outliers!$Y$9)</f>
        <v>-0.39669837666361135</v>
      </c>
      <c r="Y290">
        <f>STANDARDIZE(L290,Without_Outliers!$Z$6,Without_Outliers!$Z$9)</f>
        <v>0.46690871351295138</v>
      </c>
    </row>
    <row r="291" spans="1:25" x14ac:dyDescent="0.45">
      <c r="A291">
        <v>10.4</v>
      </c>
      <c r="B291">
        <v>0.33</v>
      </c>
      <c r="C291">
        <v>0.63</v>
      </c>
      <c r="D291">
        <v>2.8</v>
      </c>
      <c r="E291">
        <v>8.4000000000000005E-2</v>
      </c>
      <c r="F291">
        <v>5</v>
      </c>
      <c r="G291">
        <v>22</v>
      </c>
      <c r="H291">
        <v>0.99980000000000002</v>
      </c>
      <c r="I291">
        <v>3.26</v>
      </c>
      <c r="J291">
        <v>0.74</v>
      </c>
      <c r="K291">
        <v>11.2</v>
      </c>
      <c r="L291">
        <v>7</v>
      </c>
      <c r="N291">
        <f>STANDARDIZE(A291,Without_Outliers!$O$6,Without_Outliers!$O$9)</f>
        <v>1.5057467386448216</v>
      </c>
      <c r="O291">
        <f>STANDARDIZE(B291,Without_Outliers!$P$6,Without_Outliers!$P$9)</f>
        <v>-1.1557938929416498</v>
      </c>
      <c r="P291">
        <f>STANDARDIZE(C291,Without_Outliers!$Q$6,Without_Outliers!$Q$9)</f>
        <v>2.0832620685019183</v>
      </c>
      <c r="Q291">
        <f>STANDARDIZE(D291,Without_Outliers!$R$6,Without_Outliers!$R$9)</f>
        <v>1.333803213945816</v>
      </c>
      <c r="R291">
        <f>STANDARDIZE(E291,Without_Outliers!$S$6,Without_Outliers!$S$9)</f>
        <v>0.37389747875810381</v>
      </c>
      <c r="S291">
        <f>STANDARDIZE(F291,Without_Outliers!$T$6,Without_Outliers!$T$9)</f>
        <v>-1.1221906283112018</v>
      </c>
      <c r="T291">
        <f>STANDARDIZE(G291,Without_Outliers!$U$6,Without_Outliers!$U$9)</f>
        <v>-0.76041751572446448</v>
      </c>
      <c r="U291">
        <f>STANDARDIZE(H291,Without_Outliers!$V$6,Without_Outliers!$V$9)</f>
        <v>1.993754467164129</v>
      </c>
      <c r="V291">
        <f>STANDARDIZE(I291,Without_Outliers!$W$6,Without_Outliers!$W$9)</f>
        <v>-0.46464333598761559</v>
      </c>
      <c r="W291">
        <f>STANDARDIZE(J291,Without_Outliers!$X$6,Without_Outliers!$X$9)</f>
        <v>0.94945515913962852</v>
      </c>
      <c r="X291">
        <f>STANDARDIZE(K291,Without_Outliers!$Y$6,Without_Outliers!$Y$9)</f>
        <v>0.79948790558897675</v>
      </c>
      <c r="Y291">
        <f>STANDARDIZE(L291,Without_Outliers!$Z$6,Without_Outliers!$Z$9)</f>
        <v>1.7540287232237883</v>
      </c>
    </row>
    <row r="292" spans="1:25" x14ac:dyDescent="0.45">
      <c r="A292">
        <v>7</v>
      </c>
      <c r="B292">
        <v>0.23</v>
      </c>
      <c r="C292">
        <v>0.4</v>
      </c>
      <c r="D292">
        <v>1.6</v>
      </c>
      <c r="E292">
        <v>6.3E-2</v>
      </c>
      <c r="F292">
        <v>21</v>
      </c>
      <c r="G292">
        <v>67</v>
      </c>
      <c r="H292">
        <v>0.99519999999999997</v>
      </c>
      <c r="I292">
        <v>3.5</v>
      </c>
      <c r="J292">
        <v>0.63</v>
      </c>
      <c r="K292">
        <v>11.1</v>
      </c>
      <c r="L292">
        <v>5</v>
      </c>
      <c r="N292">
        <f>STANDARDIZE(A292,Without_Outliers!$O$6,Without_Outliers!$O$9)</f>
        <v>-0.77871316944674895</v>
      </c>
      <c r="O292">
        <f>STANDARDIZE(B292,Without_Outliers!$P$6,Without_Outliers!$P$9)</f>
        <v>-1.7554584897878096</v>
      </c>
      <c r="P292">
        <f>STANDARDIZE(C292,Without_Outliers!$Q$6,Without_Outliers!$Q$9)</f>
        <v>0.82388325265564388</v>
      </c>
      <c r="Q292">
        <f>STANDARDIZE(D292,Without_Outliers!$R$6,Without_Outliers!$R$9)</f>
        <v>-1.3109300760514024</v>
      </c>
      <c r="R292">
        <f>STANDARDIZE(E292,Without_Outliers!$S$6,Without_Outliers!$S$9)</f>
        <v>-1.0269079049746435</v>
      </c>
      <c r="S292">
        <f>STANDARDIZE(F292,Without_Outliers!$T$6,Without_Outliers!$T$9)</f>
        <v>0.68877166914737631</v>
      </c>
      <c r="T292">
        <f>STANDARDIZE(G292,Without_Outliers!$U$6,Without_Outliers!$U$9)</f>
        <v>0.93294768740678857</v>
      </c>
      <c r="U292">
        <f>STANDARDIZE(H292,Without_Outliers!$V$6,Without_Outliers!$V$9)</f>
        <v>-0.80934400018602781</v>
      </c>
      <c r="V292">
        <f>STANDARDIZE(I292,Without_Outliers!$W$6,Without_Outliers!$W$9)</f>
        <v>1.2927908898878173</v>
      </c>
      <c r="W292">
        <f>STANDARDIZE(J292,Without_Outliers!$X$6,Without_Outliers!$X$9)</f>
        <v>-7.8502249110909399E-3</v>
      </c>
      <c r="X292">
        <f>STANDARDIZE(K292,Without_Outliers!$Y$6,Without_Outliers!$Y$9)</f>
        <v>0.69980571540126135</v>
      </c>
      <c r="Y292">
        <f>STANDARDIZE(L292,Without_Outliers!$Z$6,Without_Outliers!$Z$9)</f>
        <v>-0.82021129619788569</v>
      </c>
    </row>
    <row r="293" spans="1:25" x14ac:dyDescent="0.45">
      <c r="A293">
        <v>8.9</v>
      </c>
      <c r="B293">
        <v>0.59</v>
      </c>
      <c r="C293">
        <v>0.39</v>
      </c>
      <c r="D293">
        <v>2.2999999999999998</v>
      </c>
      <c r="E293">
        <v>9.5000000000000001E-2</v>
      </c>
      <c r="F293">
        <v>5</v>
      </c>
      <c r="G293">
        <v>22</v>
      </c>
      <c r="H293">
        <v>0.99860000000000004</v>
      </c>
      <c r="I293">
        <v>3.37</v>
      </c>
      <c r="J293">
        <v>0.57999999999999996</v>
      </c>
      <c r="K293">
        <v>10.3</v>
      </c>
      <c r="L293">
        <v>5</v>
      </c>
      <c r="N293">
        <f>STANDARDIZE(A293,Without_Outliers!$O$6,Without_Outliers!$O$9)</f>
        <v>0.49789677919265818</v>
      </c>
      <c r="O293">
        <f>STANDARDIZE(B293,Without_Outliers!$P$6,Without_Outliers!$P$9)</f>
        <v>0.40333405885836465</v>
      </c>
      <c r="P293">
        <f>STANDARDIZE(C293,Without_Outliers!$Q$6,Without_Outliers!$Q$9)</f>
        <v>0.76912765196667532</v>
      </c>
      <c r="Q293">
        <f>STANDARDIZE(D293,Without_Outliers!$R$6,Without_Outliers!$R$9)</f>
        <v>0.23183100978030804</v>
      </c>
      <c r="R293">
        <f>STANDARDIZE(E293,Without_Outliers!$S$6,Without_Outliers!$S$9)</f>
        <v>1.1076526797609709</v>
      </c>
      <c r="S293">
        <f>STANDARDIZE(F293,Without_Outliers!$T$6,Without_Outliers!$T$9)</f>
        <v>-1.1221906283112018</v>
      </c>
      <c r="T293">
        <f>STANDARDIZE(G293,Without_Outliers!$U$6,Without_Outliers!$U$9)</f>
        <v>-0.76041751572446448</v>
      </c>
      <c r="U293">
        <f>STANDARDIZE(H293,Without_Outliers!$V$6,Without_Outliers!$V$9)</f>
        <v>1.2625113887249781</v>
      </c>
      <c r="V293">
        <f>STANDARDIZE(I293,Without_Outliers!$W$6,Without_Outliers!$W$9)</f>
        <v>0.34084735087195944</v>
      </c>
      <c r="W293">
        <f>STANDARDIZE(J293,Without_Outliers!$X$6,Without_Outliers!$X$9)</f>
        <v>-0.44298903584323657</v>
      </c>
      <c r="X293">
        <f>STANDARDIZE(K293,Without_Outliers!$Y$6,Without_Outliers!$Y$9)</f>
        <v>-9.7651806100463437E-2</v>
      </c>
      <c r="Y293">
        <f>STANDARDIZE(L293,Without_Outliers!$Z$6,Without_Outliers!$Z$9)</f>
        <v>-0.82021129619788569</v>
      </c>
    </row>
    <row r="294" spans="1:25" x14ac:dyDescent="0.45">
      <c r="A294">
        <v>9.1999999999999993</v>
      </c>
      <c r="B294">
        <v>0.63</v>
      </c>
      <c r="C294">
        <v>0.21</v>
      </c>
      <c r="D294">
        <v>2.7</v>
      </c>
      <c r="E294">
        <v>9.6999999999999906E-2</v>
      </c>
      <c r="F294">
        <v>29</v>
      </c>
      <c r="G294">
        <v>65</v>
      </c>
      <c r="H294">
        <v>0.99880000000000002</v>
      </c>
      <c r="I294">
        <v>3.28</v>
      </c>
      <c r="J294">
        <v>0.57999999999999996</v>
      </c>
      <c r="K294">
        <v>9.6</v>
      </c>
      <c r="L294">
        <v>5</v>
      </c>
      <c r="N294">
        <f>STANDARDIZE(A294,Without_Outliers!$O$6,Without_Outliers!$O$9)</f>
        <v>0.69946677108309008</v>
      </c>
      <c r="O294">
        <f>STANDARDIZE(B294,Without_Outliers!$P$6,Without_Outliers!$P$9)</f>
        <v>0.64319989759682861</v>
      </c>
      <c r="P294">
        <f>STANDARDIZE(C294,Without_Outliers!$Q$6,Without_Outliers!$Q$9)</f>
        <v>-0.21647316043475689</v>
      </c>
      <c r="Q294">
        <f>STANDARDIZE(D294,Without_Outliers!$R$6,Without_Outliers!$R$9)</f>
        <v>1.1134087731127151</v>
      </c>
      <c r="R294">
        <f>STANDARDIZE(E294,Without_Outliers!$S$6,Without_Outliers!$S$9)</f>
        <v>1.2410627163069405</v>
      </c>
      <c r="S294">
        <f>STANDARDIZE(F294,Without_Outliers!$T$6,Without_Outliers!$T$9)</f>
        <v>1.5942528178766655</v>
      </c>
      <c r="T294">
        <f>STANDARDIZE(G294,Without_Outliers!$U$6,Without_Outliers!$U$9)</f>
        <v>0.85768701171206618</v>
      </c>
      <c r="U294">
        <f>STANDARDIZE(H294,Without_Outliers!$V$6,Without_Outliers!$V$9)</f>
        <v>1.384385235131492</v>
      </c>
      <c r="V294">
        <f>STANDARDIZE(I294,Without_Outliers!$W$6,Without_Outliers!$W$9)</f>
        <v>-0.31819048383132953</v>
      </c>
      <c r="W294">
        <f>STANDARDIZE(J294,Without_Outliers!$X$6,Without_Outliers!$X$9)</f>
        <v>-0.44298903584323657</v>
      </c>
      <c r="X294">
        <f>STANDARDIZE(K294,Without_Outliers!$Y$6,Without_Outliers!$Y$9)</f>
        <v>-0.79542713741447468</v>
      </c>
      <c r="Y294">
        <f>STANDARDIZE(L294,Without_Outliers!$Z$6,Without_Outliers!$Z$9)</f>
        <v>-0.82021129619788569</v>
      </c>
    </row>
    <row r="295" spans="1:25" x14ac:dyDescent="0.45">
      <c r="A295">
        <v>11.6</v>
      </c>
      <c r="B295">
        <v>0.57999999999999996</v>
      </c>
      <c r="C295">
        <v>0.66</v>
      </c>
      <c r="D295">
        <v>2.2000000000000002</v>
      </c>
      <c r="E295">
        <v>7.3999999999999996E-2</v>
      </c>
      <c r="F295">
        <v>10</v>
      </c>
      <c r="G295">
        <v>47</v>
      </c>
      <c r="H295">
        <v>1.0007999999999999</v>
      </c>
      <c r="I295">
        <v>3.25</v>
      </c>
      <c r="J295">
        <v>0.56999999999999995</v>
      </c>
      <c r="K295">
        <v>9</v>
      </c>
      <c r="L295">
        <v>3</v>
      </c>
      <c r="N295">
        <f>STANDARDIZE(A295,Without_Outliers!$O$6,Without_Outliers!$O$9)</f>
        <v>2.3120267062065518</v>
      </c>
      <c r="O295">
        <f>STANDARDIZE(B295,Without_Outliers!$P$6,Without_Outliers!$P$9)</f>
        <v>0.34336759917374865</v>
      </c>
      <c r="P295">
        <f>STANDARDIZE(C295,Without_Outliers!$Q$6,Without_Outliers!$Q$9)</f>
        <v>2.2475288705688237</v>
      </c>
      <c r="Q295">
        <f>STANDARDIZE(D295,Without_Outliers!$R$6,Without_Outliers!$R$9)</f>
        <v>1.1436568947207236E-2</v>
      </c>
      <c r="R295">
        <f>STANDARDIZE(E295,Without_Outliers!$S$6,Without_Outliers!$S$9)</f>
        <v>-0.29315270397177629</v>
      </c>
      <c r="S295">
        <f>STANDARDIZE(F295,Without_Outliers!$T$6,Without_Outliers!$T$9)</f>
        <v>-0.55626491035539616</v>
      </c>
      <c r="T295">
        <f>STANDARDIZE(G295,Without_Outliers!$U$6,Without_Outliers!$U$9)</f>
        <v>0.18034093045956498</v>
      </c>
      <c r="U295">
        <f>STANDARDIZE(H295,Without_Outliers!$V$6,Without_Outliers!$V$9)</f>
        <v>2.6031236991966979</v>
      </c>
      <c r="V295">
        <f>STANDARDIZE(I295,Without_Outliers!$W$6,Without_Outliers!$W$9)</f>
        <v>-0.53786976206575698</v>
      </c>
      <c r="W295">
        <f>STANDARDIZE(J295,Without_Outliers!$X$6,Without_Outliers!$X$9)</f>
        <v>-0.53001679802966573</v>
      </c>
      <c r="X295">
        <f>STANDARDIZE(K295,Without_Outliers!$Y$6,Without_Outliers!$Y$9)</f>
        <v>-1.3935202785407688</v>
      </c>
      <c r="Y295">
        <f>STANDARDIZE(L295,Without_Outliers!$Z$6,Without_Outliers!$Z$9)</f>
        <v>-3.3944513156195599</v>
      </c>
    </row>
    <row r="296" spans="1:25" x14ac:dyDescent="0.45">
      <c r="A296">
        <v>9.1999999999999993</v>
      </c>
      <c r="B296">
        <v>0.43</v>
      </c>
      <c r="C296">
        <v>0.52</v>
      </c>
      <c r="D296">
        <v>2.2999999999999998</v>
      </c>
      <c r="E296">
        <v>8.3000000000000004E-2</v>
      </c>
      <c r="F296">
        <v>14</v>
      </c>
      <c r="G296">
        <v>23</v>
      </c>
      <c r="H296">
        <v>0.99760000000000004</v>
      </c>
      <c r="I296">
        <v>3.35</v>
      </c>
      <c r="J296">
        <v>0.61</v>
      </c>
      <c r="K296">
        <v>11.3</v>
      </c>
      <c r="L296">
        <v>6</v>
      </c>
      <c r="N296">
        <f>STANDARDIZE(A296,Without_Outliers!$O$6,Without_Outliers!$O$9)</f>
        <v>0.69946677108309008</v>
      </c>
      <c r="O296">
        <f>STANDARDIZE(B296,Without_Outliers!$P$6,Without_Outliers!$P$9)</f>
        <v>-0.55612929609549044</v>
      </c>
      <c r="P296">
        <f>STANDARDIZE(C296,Without_Outliers!$Q$6,Without_Outliers!$Q$9)</f>
        <v>1.4809504609232653</v>
      </c>
      <c r="Q296">
        <f>STANDARDIZE(D296,Without_Outliers!$R$6,Without_Outliers!$R$9)</f>
        <v>0.23183100978030804</v>
      </c>
      <c r="R296">
        <f>STANDARDIZE(E296,Without_Outliers!$S$6,Without_Outliers!$S$9)</f>
        <v>0.30719246048511578</v>
      </c>
      <c r="S296">
        <f>STANDARDIZE(F296,Without_Outliers!$T$6,Without_Outliers!$T$9)</f>
        <v>-0.1035243359907516</v>
      </c>
      <c r="T296">
        <f>STANDARDIZE(G296,Without_Outliers!$U$6,Without_Outliers!$U$9)</f>
        <v>-0.72278717787710334</v>
      </c>
      <c r="U296">
        <f>STANDARDIZE(H296,Without_Outliers!$V$6,Without_Outliers!$V$9)</f>
        <v>0.65314215669234132</v>
      </c>
      <c r="V296">
        <f>STANDARDIZE(I296,Without_Outliers!$W$6,Without_Outliers!$W$9)</f>
        <v>0.19439449871567338</v>
      </c>
      <c r="W296">
        <f>STANDARDIZE(J296,Without_Outliers!$X$6,Without_Outliers!$X$9)</f>
        <v>-0.1819057492839492</v>
      </c>
      <c r="X296">
        <f>STANDARDIZE(K296,Without_Outliers!$Y$6,Without_Outliers!$Y$9)</f>
        <v>0.89917009577669393</v>
      </c>
      <c r="Y296">
        <f>STANDARDIZE(L296,Without_Outliers!$Z$6,Without_Outliers!$Z$9)</f>
        <v>0.46690871351295138</v>
      </c>
    </row>
    <row r="297" spans="1:25" x14ac:dyDescent="0.45">
      <c r="A297">
        <v>8.3000000000000007</v>
      </c>
      <c r="B297">
        <v>0.61499999999999999</v>
      </c>
      <c r="C297">
        <v>0.22</v>
      </c>
      <c r="D297">
        <v>2.6</v>
      </c>
      <c r="E297">
        <v>8.6999999999999994E-2</v>
      </c>
      <c r="F297">
        <v>6</v>
      </c>
      <c r="G297">
        <v>19</v>
      </c>
      <c r="H297">
        <v>0.99819999999999998</v>
      </c>
      <c r="I297">
        <v>3.26</v>
      </c>
      <c r="J297">
        <v>0.61</v>
      </c>
      <c r="K297">
        <v>9.3000000000000007</v>
      </c>
      <c r="L297">
        <v>5</v>
      </c>
      <c r="N297">
        <f>STANDARDIZE(A297,Without_Outliers!$O$6,Without_Outliers!$O$9)</f>
        <v>9.4756795411793063E-2</v>
      </c>
      <c r="O297">
        <f>STANDARDIZE(B297,Without_Outliers!$P$6,Without_Outliers!$P$9)</f>
        <v>0.55325020806990466</v>
      </c>
      <c r="P297">
        <f>STANDARDIZE(C297,Without_Outliers!$Q$6,Without_Outliers!$Q$9)</f>
        <v>-0.16171755974578839</v>
      </c>
      <c r="Q297">
        <f>STANDARDIZE(D297,Without_Outliers!$R$6,Without_Outliers!$R$9)</f>
        <v>0.89301433227961335</v>
      </c>
      <c r="R297">
        <f>STANDARDIZE(E297,Without_Outliers!$S$6,Without_Outliers!$S$9)</f>
        <v>0.57401253357706694</v>
      </c>
      <c r="S297">
        <f>STANDARDIZE(F297,Without_Outliers!$T$6,Without_Outliers!$T$9)</f>
        <v>-1.0090054847200407</v>
      </c>
      <c r="T297">
        <f>STANDARDIZE(G297,Without_Outliers!$U$6,Without_Outliers!$U$9)</f>
        <v>-0.87330852926654801</v>
      </c>
      <c r="U297">
        <f>STANDARDIZE(H297,Without_Outliers!$V$6,Without_Outliers!$V$9)</f>
        <v>1.0187636959118829</v>
      </c>
      <c r="V297">
        <f>STANDARDIZE(I297,Without_Outliers!$W$6,Without_Outliers!$W$9)</f>
        <v>-0.46464333598761559</v>
      </c>
      <c r="W297">
        <f>STANDARDIZE(J297,Without_Outliers!$X$6,Without_Outliers!$X$9)</f>
        <v>-0.1819057492839492</v>
      </c>
      <c r="X297">
        <f>STANDARDIZE(K297,Without_Outliers!$Y$6,Without_Outliers!$Y$9)</f>
        <v>-1.0944737079776208</v>
      </c>
      <c r="Y297">
        <f>STANDARDIZE(L297,Without_Outliers!$Z$6,Without_Outliers!$Z$9)</f>
        <v>-0.82021129619788569</v>
      </c>
    </row>
    <row r="298" spans="1:25" x14ac:dyDescent="0.45">
      <c r="A298">
        <v>11</v>
      </c>
      <c r="B298">
        <v>0.26</v>
      </c>
      <c r="C298">
        <v>0.68</v>
      </c>
      <c r="D298">
        <v>2.5499999999999998</v>
      </c>
      <c r="E298">
        <v>8.5000000000000006E-2</v>
      </c>
      <c r="F298">
        <v>10</v>
      </c>
      <c r="G298">
        <v>25</v>
      </c>
      <c r="H298">
        <v>0.997</v>
      </c>
      <c r="I298">
        <v>3.18</v>
      </c>
      <c r="J298">
        <v>0.61</v>
      </c>
      <c r="K298">
        <v>11.8</v>
      </c>
      <c r="L298">
        <v>5</v>
      </c>
      <c r="N298">
        <f>STANDARDIZE(A298,Without_Outliers!$O$6,Without_Outliers!$O$9)</f>
        <v>1.9088867224256867</v>
      </c>
      <c r="O298">
        <f>STANDARDIZE(B298,Without_Outliers!$P$6,Without_Outliers!$P$9)</f>
        <v>-1.5755591107339615</v>
      </c>
      <c r="P298">
        <f>STANDARDIZE(C298,Without_Outliers!$Q$6,Without_Outliers!$Q$9)</f>
        <v>2.3570400719467606</v>
      </c>
      <c r="Q298">
        <f>STANDARDIZE(D298,Without_Outliers!$R$6,Without_Outliers!$R$9)</f>
        <v>0.78281711186306202</v>
      </c>
      <c r="R298">
        <f>STANDARDIZE(E298,Without_Outliers!$S$6,Without_Outliers!$S$9)</f>
        <v>0.44060249703109178</v>
      </c>
      <c r="S298">
        <f>STANDARDIZE(F298,Without_Outliers!$T$6,Without_Outliers!$T$9)</f>
        <v>-0.55626491035539616</v>
      </c>
      <c r="T298">
        <f>STANDARDIZE(G298,Without_Outliers!$U$6,Without_Outliers!$U$9)</f>
        <v>-0.64752650218238095</v>
      </c>
      <c r="U298">
        <f>STANDARDIZE(H298,Without_Outliers!$V$6,Without_Outliers!$V$9)</f>
        <v>0.28752061747273211</v>
      </c>
      <c r="V298">
        <f>STANDARDIZE(I298,Without_Outliers!$W$6,Without_Outliers!$W$9)</f>
        <v>-1.0504547446127566</v>
      </c>
      <c r="W298">
        <f>STANDARDIZE(J298,Without_Outliers!$X$6,Without_Outliers!$X$9)</f>
        <v>-0.1819057492839492</v>
      </c>
      <c r="X298">
        <f>STANDARDIZE(K298,Without_Outliers!$Y$6,Without_Outliers!$Y$9)</f>
        <v>1.3975810467152725</v>
      </c>
      <c r="Y298">
        <f>STANDARDIZE(L298,Without_Outliers!$Z$6,Without_Outliers!$Z$9)</f>
        <v>-0.82021129619788569</v>
      </c>
    </row>
    <row r="299" spans="1:25" x14ac:dyDescent="0.45">
      <c r="A299">
        <v>11.5</v>
      </c>
      <c r="B299">
        <v>0.315</v>
      </c>
      <c r="C299">
        <v>0.54</v>
      </c>
      <c r="D299">
        <v>2.1</v>
      </c>
      <c r="E299">
        <v>8.4000000000000005E-2</v>
      </c>
      <c r="F299">
        <v>5</v>
      </c>
      <c r="G299">
        <v>15</v>
      </c>
      <c r="H299">
        <v>0.99870000000000003</v>
      </c>
      <c r="I299">
        <v>2.98</v>
      </c>
      <c r="J299">
        <v>0.7</v>
      </c>
      <c r="K299">
        <v>9.1999999999999993</v>
      </c>
      <c r="L299">
        <v>6</v>
      </c>
      <c r="N299">
        <f>STANDARDIZE(A299,Without_Outliers!$O$6,Without_Outliers!$O$9)</f>
        <v>2.244836708909741</v>
      </c>
      <c r="O299">
        <f>STANDARDIZE(B299,Without_Outliers!$P$6,Without_Outliers!$P$9)</f>
        <v>-1.2457435824685739</v>
      </c>
      <c r="P299">
        <f>STANDARDIZE(C299,Without_Outliers!$Q$6,Without_Outliers!$Q$9)</f>
        <v>1.5904616623012022</v>
      </c>
      <c r="Q299">
        <f>STANDARDIZE(D299,Without_Outliers!$R$6,Without_Outliers!$R$9)</f>
        <v>-0.20895787188589454</v>
      </c>
      <c r="R299">
        <f>STANDARDIZE(E299,Without_Outliers!$S$6,Without_Outliers!$S$9)</f>
        <v>0.37389747875810381</v>
      </c>
      <c r="S299">
        <f>STANDARDIZE(F299,Without_Outliers!$T$6,Without_Outliers!$T$9)</f>
        <v>-1.1221906283112018</v>
      </c>
      <c r="T299">
        <f>STANDARDIZE(G299,Without_Outliers!$U$6,Without_Outliers!$U$9)</f>
        <v>-1.0238298806559927</v>
      </c>
      <c r="U299">
        <f>STANDARDIZE(H299,Without_Outliers!$V$6,Without_Outliers!$V$9)</f>
        <v>1.3234483119282352</v>
      </c>
      <c r="V299">
        <f>STANDARDIZE(I299,Without_Outliers!$W$6,Without_Outliers!$W$9)</f>
        <v>-2.5149832661756175</v>
      </c>
      <c r="W299">
        <f>STANDARDIZE(J299,Without_Outliers!$X$6,Without_Outliers!$X$9)</f>
        <v>0.601344110393912</v>
      </c>
      <c r="X299">
        <f>STANDARDIZE(K299,Without_Outliers!$Y$6,Without_Outliers!$Y$9)</f>
        <v>-1.194155898165338</v>
      </c>
      <c r="Y299">
        <f>STANDARDIZE(L299,Without_Outliers!$Z$6,Without_Outliers!$Z$9)</f>
        <v>0.46690871351295138</v>
      </c>
    </row>
    <row r="300" spans="1:25" x14ac:dyDescent="0.45">
      <c r="A300">
        <v>10</v>
      </c>
      <c r="B300">
        <v>0.28999999999999998</v>
      </c>
      <c r="C300">
        <v>0.4</v>
      </c>
      <c r="D300">
        <v>2.9</v>
      </c>
      <c r="E300">
        <v>9.8000000000000004E-2</v>
      </c>
      <c r="F300">
        <v>10</v>
      </c>
      <c r="G300">
        <v>26</v>
      </c>
      <c r="H300">
        <v>1.0005999999999999</v>
      </c>
      <c r="I300">
        <v>3.48</v>
      </c>
      <c r="J300">
        <v>0.91</v>
      </c>
      <c r="K300">
        <v>9.6999999999999993</v>
      </c>
      <c r="L300">
        <v>5</v>
      </c>
      <c r="N300">
        <f>STANDARDIZE(A300,Without_Outliers!$O$6,Without_Outliers!$O$9)</f>
        <v>1.2369867494575777</v>
      </c>
      <c r="O300">
        <f>STANDARDIZE(B300,Without_Outliers!$P$6,Without_Outliers!$P$9)</f>
        <v>-1.3956597316801138</v>
      </c>
      <c r="P300">
        <f>STANDARDIZE(C300,Without_Outliers!$Q$6,Without_Outliers!$Q$9)</f>
        <v>0.82388325265564388</v>
      </c>
      <c r="Q300">
        <f>STANDARDIZE(D300,Without_Outliers!$R$6,Without_Outliers!$R$9)</f>
        <v>1.5541976547789178</v>
      </c>
      <c r="R300">
        <f>STANDARDIZE(E300,Without_Outliers!$S$6,Without_Outliers!$S$9)</f>
        <v>1.307767734579935</v>
      </c>
      <c r="S300">
        <f>STANDARDIZE(F300,Without_Outliers!$T$6,Without_Outliers!$T$9)</f>
        <v>-0.55626491035539616</v>
      </c>
      <c r="T300">
        <f>STANDARDIZE(G300,Without_Outliers!$U$6,Without_Outliers!$U$9)</f>
        <v>-0.60989616433501981</v>
      </c>
      <c r="U300">
        <f>STANDARDIZE(H300,Without_Outliers!$V$6,Without_Outliers!$V$9)</f>
        <v>2.4812498527901843</v>
      </c>
      <c r="V300">
        <f>STANDARDIZE(I300,Without_Outliers!$W$6,Without_Outliers!$W$9)</f>
        <v>1.1463380377315313</v>
      </c>
      <c r="W300">
        <f>STANDARDIZE(J300,Without_Outliers!$X$6,Without_Outliers!$X$9)</f>
        <v>2.4289271163089228</v>
      </c>
      <c r="X300">
        <f>STANDARDIZE(K300,Without_Outliers!$Y$6,Without_Outliers!$Y$9)</f>
        <v>-0.69574494722675928</v>
      </c>
      <c r="Y300">
        <f>STANDARDIZE(L300,Without_Outliers!$Z$6,Without_Outliers!$Z$9)</f>
        <v>-0.82021129619788569</v>
      </c>
    </row>
    <row r="301" spans="1:25" x14ac:dyDescent="0.45">
      <c r="A301">
        <v>10.3</v>
      </c>
      <c r="B301">
        <v>0.5</v>
      </c>
      <c r="C301">
        <v>0.42</v>
      </c>
      <c r="D301">
        <v>2</v>
      </c>
      <c r="E301">
        <v>6.9000000000000006E-2</v>
      </c>
      <c r="F301">
        <v>21</v>
      </c>
      <c r="G301">
        <v>51</v>
      </c>
      <c r="H301">
        <v>0.99819999999999998</v>
      </c>
      <c r="I301">
        <v>3.16</v>
      </c>
      <c r="J301">
        <v>0.72</v>
      </c>
      <c r="K301">
        <v>11.5</v>
      </c>
      <c r="L301">
        <v>6</v>
      </c>
      <c r="N301">
        <f>STANDARDIZE(A301,Without_Outliers!$O$6,Without_Outliers!$O$9)</f>
        <v>1.4385567413480109</v>
      </c>
      <c r="O301">
        <f>STANDARDIZE(B301,Without_Outliers!$P$6,Without_Outliers!$P$9)</f>
        <v>-0.13636407830317873</v>
      </c>
      <c r="P301">
        <f>STANDARDIZE(C301,Without_Outliers!$Q$6,Without_Outliers!$Q$9)</f>
        <v>0.93339445403358057</v>
      </c>
      <c r="Q301">
        <f>STANDARDIZE(D301,Without_Outliers!$R$6,Without_Outliers!$R$9)</f>
        <v>-0.42935231271899632</v>
      </c>
      <c r="R301">
        <f>STANDARDIZE(E301,Without_Outliers!$S$6,Without_Outliers!$S$9)</f>
        <v>-0.62667779533671542</v>
      </c>
      <c r="S301">
        <f>STANDARDIZE(F301,Without_Outliers!$T$6,Without_Outliers!$T$9)</f>
        <v>0.68877166914737631</v>
      </c>
      <c r="T301">
        <f>STANDARDIZE(G301,Without_Outliers!$U$6,Without_Outliers!$U$9)</f>
        <v>0.33086228184900968</v>
      </c>
      <c r="U301">
        <f>STANDARDIZE(H301,Without_Outliers!$V$6,Without_Outliers!$V$9)</f>
        <v>1.0187636959118829</v>
      </c>
      <c r="V301">
        <f>STANDARDIZE(I301,Without_Outliers!$W$6,Without_Outliers!$W$9)</f>
        <v>-1.1969075967690428</v>
      </c>
      <c r="W301">
        <f>STANDARDIZE(J301,Without_Outliers!$X$6,Without_Outliers!$X$9)</f>
        <v>0.77539963476677032</v>
      </c>
      <c r="X301">
        <f>STANDARDIZE(K301,Without_Outliers!$Y$6,Without_Outliers!$Y$9)</f>
        <v>1.0985344761521247</v>
      </c>
      <c r="Y301">
        <f>STANDARDIZE(L301,Without_Outliers!$Z$6,Without_Outliers!$Z$9)</f>
        <v>0.46690871351295138</v>
      </c>
    </row>
    <row r="302" spans="1:25" x14ac:dyDescent="0.45">
      <c r="A302">
        <v>11.4</v>
      </c>
      <c r="B302">
        <v>0.36</v>
      </c>
      <c r="C302">
        <v>0.69</v>
      </c>
      <c r="D302">
        <v>2.1</v>
      </c>
      <c r="E302">
        <v>0.09</v>
      </c>
      <c r="F302">
        <v>6</v>
      </c>
      <c r="G302">
        <v>21</v>
      </c>
      <c r="H302">
        <v>1</v>
      </c>
      <c r="I302">
        <v>3.17</v>
      </c>
      <c r="J302">
        <v>0.62</v>
      </c>
      <c r="K302">
        <v>9.1999999999999993</v>
      </c>
      <c r="L302">
        <v>6</v>
      </c>
      <c r="N302">
        <f>STANDARDIZE(A302,Without_Outliers!$O$6,Without_Outliers!$O$9)</f>
        <v>2.1776467116129306</v>
      </c>
      <c r="O302">
        <f>STANDARDIZE(B302,Without_Outliers!$P$6,Without_Outliers!$P$9)</f>
        <v>-0.97589451388780213</v>
      </c>
      <c r="P302">
        <f>STANDARDIZE(C302,Without_Outliers!$Q$6,Without_Outliers!$Q$9)</f>
        <v>2.4117956726357286</v>
      </c>
      <c r="Q302">
        <f>STANDARDIZE(D302,Without_Outliers!$R$6,Without_Outliers!$R$9)</f>
        <v>-0.20895787188589454</v>
      </c>
      <c r="R302">
        <f>STANDARDIZE(E302,Without_Outliers!$S$6,Without_Outliers!$S$9)</f>
        <v>0.77412758839603091</v>
      </c>
      <c r="S302">
        <f>STANDARDIZE(F302,Without_Outliers!$T$6,Without_Outliers!$T$9)</f>
        <v>-1.0090054847200407</v>
      </c>
      <c r="T302">
        <f>STANDARDIZE(G302,Without_Outliers!$U$6,Without_Outliers!$U$9)</f>
        <v>-0.79804785357182562</v>
      </c>
      <c r="U302">
        <f>STANDARDIZE(H302,Without_Outliers!$V$6,Without_Outliers!$V$9)</f>
        <v>2.1156283135706428</v>
      </c>
      <c r="V302">
        <f>STANDARDIZE(I302,Without_Outliers!$W$6,Without_Outliers!$W$9)</f>
        <v>-1.1236811706909013</v>
      </c>
      <c r="W302">
        <f>STANDARDIZE(J302,Without_Outliers!$X$6,Without_Outliers!$X$9)</f>
        <v>-9.4877987097520072E-2</v>
      </c>
      <c r="X302">
        <f>STANDARDIZE(K302,Without_Outliers!$Y$6,Without_Outliers!$Y$9)</f>
        <v>-1.194155898165338</v>
      </c>
      <c r="Y302">
        <f>STANDARDIZE(L302,Without_Outliers!$Z$6,Without_Outliers!$Z$9)</f>
        <v>0.46690871351295138</v>
      </c>
    </row>
    <row r="303" spans="1:25" x14ac:dyDescent="0.45">
      <c r="A303">
        <v>8.6999999999999993</v>
      </c>
      <c r="B303">
        <v>0.82</v>
      </c>
      <c r="C303">
        <v>0.02</v>
      </c>
      <c r="D303">
        <v>1.2</v>
      </c>
      <c r="E303">
        <v>7.0000000000000007E-2</v>
      </c>
      <c r="F303">
        <v>36</v>
      </c>
      <c r="G303">
        <v>48</v>
      </c>
      <c r="H303">
        <v>0.99519999999999997</v>
      </c>
      <c r="I303">
        <v>3.2</v>
      </c>
      <c r="J303">
        <v>0.57999999999999996</v>
      </c>
      <c r="K303">
        <v>9.8000000000000007</v>
      </c>
      <c r="L303">
        <v>5</v>
      </c>
      <c r="N303">
        <f>STANDARDIZE(A303,Without_Outliers!$O$6,Without_Outliers!$O$9)</f>
        <v>0.36351678459903564</v>
      </c>
      <c r="O303">
        <f>STANDARDIZE(B303,Without_Outliers!$P$6,Without_Outliers!$P$9)</f>
        <v>1.7825626316045313</v>
      </c>
      <c r="P303">
        <f>STANDARDIZE(C303,Without_Outliers!$Q$6,Without_Outliers!$Q$9)</f>
        <v>-1.2568295735251576</v>
      </c>
      <c r="Q303">
        <f>STANDARDIZE(D303,Without_Outliers!$R$6,Without_Outliers!$R$9)</f>
        <v>-2.1925078393838091</v>
      </c>
      <c r="R303">
        <f>STANDARDIZE(E303,Without_Outliers!$S$6,Without_Outliers!$S$9)</f>
        <v>-0.55997277706372739</v>
      </c>
      <c r="S303">
        <f>STANDARDIZE(F303,Without_Outliers!$T$6,Without_Outliers!$T$9)</f>
        <v>2.3865488230147935</v>
      </c>
      <c r="T303">
        <f>STANDARDIZE(G303,Without_Outliers!$U$6,Without_Outliers!$U$9)</f>
        <v>0.21797126830692615</v>
      </c>
      <c r="U303">
        <f>STANDARDIZE(H303,Without_Outliers!$V$6,Without_Outliers!$V$9)</f>
        <v>-0.80934400018602781</v>
      </c>
      <c r="V303">
        <f>STANDARDIZE(I303,Without_Outliers!$W$6,Without_Outliers!$W$9)</f>
        <v>-0.90400189245647056</v>
      </c>
      <c r="W303">
        <f>STANDARDIZE(J303,Without_Outliers!$X$6,Without_Outliers!$X$9)</f>
        <v>-0.44298903584323657</v>
      </c>
      <c r="X303">
        <f>STANDARDIZE(K303,Without_Outliers!$Y$6,Without_Outliers!$Y$9)</f>
        <v>-0.5960627570390421</v>
      </c>
      <c r="Y303">
        <f>STANDARDIZE(L303,Without_Outliers!$Z$6,Without_Outliers!$Z$9)</f>
        <v>-0.82021129619788569</v>
      </c>
    </row>
    <row r="304" spans="1:25" x14ac:dyDescent="0.45">
      <c r="A304">
        <v>9.6</v>
      </c>
      <c r="B304">
        <v>0.54</v>
      </c>
      <c r="C304">
        <v>0.42</v>
      </c>
      <c r="D304">
        <v>2.4</v>
      </c>
      <c r="E304">
        <v>8.1000000000000003E-2</v>
      </c>
      <c r="F304">
        <v>25</v>
      </c>
      <c r="G304">
        <v>52</v>
      </c>
      <c r="H304">
        <v>0.997</v>
      </c>
      <c r="I304">
        <v>3.2</v>
      </c>
      <c r="J304">
        <v>0.71</v>
      </c>
      <c r="K304">
        <v>11.4</v>
      </c>
      <c r="L304">
        <v>6</v>
      </c>
      <c r="N304">
        <f>STANDARDIZE(A304,Without_Outliers!$O$6,Without_Outliers!$O$9)</f>
        <v>0.96822676027033394</v>
      </c>
      <c r="O304">
        <f>STANDARDIZE(B304,Without_Outliers!$P$6,Without_Outliers!$P$9)</f>
        <v>0.10350176043528528</v>
      </c>
      <c r="P304">
        <f>STANDARDIZE(C304,Without_Outliers!$Q$6,Without_Outliers!$Q$9)</f>
        <v>0.93339445403358057</v>
      </c>
      <c r="Q304">
        <f>STANDARDIZE(D304,Without_Outliers!$R$6,Without_Outliers!$R$9)</f>
        <v>0.4522254506134098</v>
      </c>
      <c r="R304">
        <f>STANDARDIZE(E304,Without_Outliers!$S$6,Without_Outliers!$S$9)</f>
        <v>0.17378242393913976</v>
      </c>
      <c r="S304">
        <f>STANDARDIZE(F304,Without_Outliers!$T$6,Without_Outliers!$T$9)</f>
        <v>1.1415122435120209</v>
      </c>
      <c r="T304">
        <f>STANDARDIZE(G304,Without_Outliers!$U$6,Without_Outliers!$U$9)</f>
        <v>0.36849261969637087</v>
      </c>
      <c r="U304">
        <f>STANDARDIZE(H304,Without_Outliers!$V$6,Without_Outliers!$V$9)</f>
        <v>0.28752061747273211</v>
      </c>
      <c r="V304">
        <f>STANDARDIZE(I304,Without_Outliers!$W$6,Without_Outliers!$W$9)</f>
        <v>-0.90400189245647056</v>
      </c>
      <c r="W304">
        <f>STANDARDIZE(J304,Without_Outliers!$X$6,Without_Outliers!$X$9)</f>
        <v>0.68837187258034116</v>
      </c>
      <c r="X304">
        <f>STANDARDIZE(K304,Without_Outliers!$Y$6,Without_Outliers!$Y$9)</f>
        <v>0.99885228596440934</v>
      </c>
      <c r="Y304">
        <f>STANDARDIZE(L304,Without_Outliers!$Z$6,Without_Outliers!$Z$9)</f>
        <v>0.46690871351295138</v>
      </c>
    </row>
    <row r="305" spans="1:25" x14ac:dyDescent="0.45">
      <c r="A305">
        <v>9.9</v>
      </c>
      <c r="B305">
        <v>0.35</v>
      </c>
      <c r="C305">
        <v>0.55000000000000004</v>
      </c>
      <c r="D305">
        <v>2.1</v>
      </c>
      <c r="E305">
        <v>6.2E-2</v>
      </c>
      <c r="F305">
        <v>5</v>
      </c>
      <c r="G305">
        <v>14</v>
      </c>
      <c r="H305">
        <v>0.99709999999999999</v>
      </c>
      <c r="I305">
        <v>3.26</v>
      </c>
      <c r="J305">
        <v>0.79</v>
      </c>
      <c r="K305">
        <v>10.6</v>
      </c>
      <c r="L305">
        <v>5</v>
      </c>
      <c r="N305">
        <f>STANDARDIZE(A305,Without_Outliers!$O$6,Without_Outliers!$O$9)</f>
        <v>1.1697967521607671</v>
      </c>
      <c r="O305">
        <f>STANDARDIZE(B305,Without_Outliers!$P$6,Without_Outliers!$P$9)</f>
        <v>-1.035860973572418</v>
      </c>
      <c r="P305">
        <f>STANDARDIZE(C305,Without_Outliers!$Q$6,Without_Outliers!$Q$9)</f>
        <v>1.6452172629901707</v>
      </c>
      <c r="Q305">
        <f>STANDARDIZE(D305,Without_Outliers!$R$6,Without_Outliers!$R$9)</f>
        <v>-0.20895787188589454</v>
      </c>
      <c r="R305">
        <f>STANDARDIZE(E305,Without_Outliers!$S$6,Without_Outliers!$S$9)</f>
        <v>-1.0936129232476315</v>
      </c>
      <c r="S305">
        <f>STANDARDIZE(F305,Without_Outliers!$T$6,Without_Outliers!$T$9)</f>
        <v>-1.1221906283112018</v>
      </c>
      <c r="T305">
        <f>STANDARDIZE(G305,Without_Outliers!$U$6,Without_Outliers!$U$9)</f>
        <v>-1.0614602185033539</v>
      </c>
      <c r="U305">
        <f>STANDARDIZE(H305,Without_Outliers!$V$6,Without_Outliers!$V$9)</f>
        <v>0.34845754067598905</v>
      </c>
      <c r="V305">
        <f>STANDARDIZE(I305,Without_Outliers!$W$6,Without_Outliers!$W$9)</f>
        <v>-0.46464333598761559</v>
      </c>
      <c r="W305">
        <f>STANDARDIZE(J305,Without_Outliers!$X$6,Without_Outliers!$X$9)</f>
        <v>1.3845939700717742</v>
      </c>
      <c r="X305">
        <f>STANDARDIZE(K305,Without_Outliers!$Y$6,Without_Outliers!$Y$9)</f>
        <v>0.2013947644626827</v>
      </c>
      <c r="Y305">
        <f>STANDARDIZE(L305,Without_Outliers!$Z$6,Without_Outliers!$Z$9)</f>
        <v>-0.82021129619788569</v>
      </c>
    </row>
    <row r="306" spans="1:25" x14ac:dyDescent="0.45">
      <c r="A306">
        <v>10.5</v>
      </c>
      <c r="B306">
        <v>0.28000000000000003</v>
      </c>
      <c r="C306">
        <v>0.51</v>
      </c>
      <c r="D306">
        <v>1.7</v>
      </c>
      <c r="E306">
        <v>0.08</v>
      </c>
      <c r="F306">
        <v>10</v>
      </c>
      <c r="G306">
        <v>24</v>
      </c>
      <c r="H306">
        <v>0.99819999999999998</v>
      </c>
      <c r="I306">
        <v>3.2</v>
      </c>
      <c r="J306">
        <v>0.89</v>
      </c>
      <c r="K306">
        <v>9.4</v>
      </c>
      <c r="L306">
        <v>6</v>
      </c>
      <c r="N306">
        <f>STANDARDIZE(A306,Without_Outliers!$O$6,Without_Outliers!$O$9)</f>
        <v>1.5729367359416322</v>
      </c>
      <c r="O306">
        <f>STANDARDIZE(B306,Without_Outliers!$P$6,Without_Outliers!$P$9)</f>
        <v>-1.4556261913647295</v>
      </c>
      <c r="P306">
        <f>STANDARDIZE(C306,Without_Outliers!$Q$6,Without_Outliers!$Q$9)</f>
        <v>1.4261948602342969</v>
      </c>
      <c r="Q306">
        <f>STANDARDIZE(D306,Without_Outliers!$R$6,Without_Outliers!$R$9)</f>
        <v>-1.0905356352183011</v>
      </c>
      <c r="R306">
        <f>STANDARDIZE(E306,Without_Outliers!$S$6,Without_Outliers!$S$9)</f>
        <v>0.10707740566615175</v>
      </c>
      <c r="S306">
        <f>STANDARDIZE(F306,Without_Outliers!$T$6,Without_Outliers!$T$9)</f>
        <v>-0.55626491035539616</v>
      </c>
      <c r="T306">
        <f>STANDARDIZE(G306,Without_Outliers!$U$6,Without_Outliers!$U$9)</f>
        <v>-0.68515684002974209</v>
      </c>
      <c r="U306">
        <f>STANDARDIZE(H306,Without_Outliers!$V$6,Without_Outliers!$V$9)</f>
        <v>1.0187636959118829</v>
      </c>
      <c r="V306">
        <f>STANDARDIZE(I306,Without_Outliers!$W$6,Without_Outliers!$W$9)</f>
        <v>-0.90400189245647056</v>
      </c>
      <c r="W306">
        <f>STANDARDIZE(J306,Without_Outliers!$X$6,Without_Outliers!$X$9)</f>
        <v>2.2548715919360647</v>
      </c>
      <c r="X306">
        <f>STANDARDIZE(K306,Without_Outliers!$Y$6,Without_Outliers!$Y$9)</f>
        <v>-0.99479151778990538</v>
      </c>
      <c r="Y306">
        <f>STANDARDIZE(L306,Without_Outliers!$Z$6,Without_Outliers!$Z$9)</f>
        <v>0.46690871351295138</v>
      </c>
    </row>
    <row r="307" spans="1:25" x14ac:dyDescent="0.45">
      <c r="A307">
        <v>9.6</v>
      </c>
      <c r="B307">
        <v>0.68</v>
      </c>
      <c r="C307">
        <v>0.24</v>
      </c>
      <c r="D307">
        <v>2.2000000000000002</v>
      </c>
      <c r="E307">
        <v>8.6999999999999994E-2</v>
      </c>
      <c r="F307">
        <v>5</v>
      </c>
      <c r="G307">
        <v>28</v>
      </c>
      <c r="H307">
        <v>0.99880000000000002</v>
      </c>
      <c r="I307">
        <v>3.14</v>
      </c>
      <c r="J307">
        <v>0.6</v>
      </c>
      <c r="K307">
        <v>10.199999999999999</v>
      </c>
      <c r="L307">
        <v>5</v>
      </c>
      <c r="N307">
        <f>STANDARDIZE(A307,Without_Outliers!$O$6,Without_Outliers!$O$9)</f>
        <v>0.96822676027033394</v>
      </c>
      <c r="O307">
        <f>STANDARDIZE(B307,Without_Outliers!$P$6,Without_Outliers!$P$9)</f>
        <v>0.94303219601990862</v>
      </c>
      <c r="P307">
        <f>STANDARDIZE(C307,Without_Outliers!$Q$6,Without_Outliers!$Q$9)</f>
        <v>-5.2206358367851535E-2</v>
      </c>
      <c r="Q307">
        <f>STANDARDIZE(D307,Without_Outliers!$R$6,Without_Outliers!$R$9)</f>
        <v>1.1436568947207236E-2</v>
      </c>
      <c r="R307">
        <f>STANDARDIZE(E307,Without_Outliers!$S$6,Without_Outliers!$S$9)</f>
        <v>0.57401253357706694</v>
      </c>
      <c r="S307">
        <f>STANDARDIZE(F307,Without_Outliers!$T$6,Without_Outliers!$T$9)</f>
        <v>-1.1221906283112018</v>
      </c>
      <c r="T307">
        <f>STANDARDIZE(G307,Without_Outliers!$U$6,Without_Outliers!$U$9)</f>
        <v>-0.53463548864029742</v>
      </c>
      <c r="U307">
        <f>STANDARDIZE(H307,Without_Outliers!$V$6,Without_Outliers!$V$9)</f>
        <v>1.384385235131492</v>
      </c>
      <c r="V307">
        <f>STANDARDIZE(I307,Without_Outliers!$W$6,Without_Outliers!$W$9)</f>
        <v>-1.3433604489253288</v>
      </c>
      <c r="W307">
        <f>STANDARDIZE(J307,Without_Outliers!$X$6,Without_Outliers!$X$9)</f>
        <v>-0.26893351147037831</v>
      </c>
      <c r="X307">
        <f>STANDARDIZE(K307,Without_Outliers!$Y$6,Without_Outliers!$Y$9)</f>
        <v>-0.19733399628818057</v>
      </c>
      <c r="Y307">
        <f>STANDARDIZE(L307,Without_Outliers!$Z$6,Without_Outliers!$Z$9)</f>
        <v>-0.82021129619788569</v>
      </c>
    </row>
    <row r="308" spans="1:25" x14ac:dyDescent="0.45">
      <c r="A308">
        <v>9.3000000000000007</v>
      </c>
      <c r="B308">
        <v>0.27</v>
      </c>
      <c r="C308">
        <v>0.41</v>
      </c>
      <c r="D308">
        <v>2</v>
      </c>
      <c r="E308">
        <v>9.0999999999999998E-2</v>
      </c>
      <c r="F308">
        <v>6</v>
      </c>
      <c r="G308">
        <v>16</v>
      </c>
      <c r="H308">
        <v>0.998</v>
      </c>
      <c r="I308">
        <v>3.28</v>
      </c>
      <c r="J308">
        <v>0.7</v>
      </c>
      <c r="K308">
        <v>9.6999999999999993</v>
      </c>
      <c r="L308">
        <v>5</v>
      </c>
      <c r="N308">
        <f>STANDARDIZE(A308,Without_Outliers!$O$6,Without_Outliers!$O$9)</f>
        <v>0.76665676837990193</v>
      </c>
      <c r="O308">
        <f>STANDARDIZE(B308,Without_Outliers!$P$6,Without_Outliers!$P$9)</f>
        <v>-1.5155926510493454</v>
      </c>
      <c r="P308">
        <f>STANDARDIZE(C308,Without_Outliers!$Q$6,Without_Outliers!$Q$9)</f>
        <v>0.87863885334461211</v>
      </c>
      <c r="Q308">
        <f>STANDARDIZE(D308,Without_Outliers!$R$6,Without_Outliers!$R$9)</f>
        <v>-0.42935231271899632</v>
      </c>
      <c r="R308">
        <f>STANDARDIZE(E308,Without_Outliers!$S$6,Without_Outliers!$S$9)</f>
        <v>0.84083260666901893</v>
      </c>
      <c r="S308">
        <f>STANDARDIZE(F308,Without_Outliers!$T$6,Without_Outliers!$T$9)</f>
        <v>-1.0090054847200407</v>
      </c>
      <c r="T308">
        <f>STANDARDIZE(G308,Without_Outliers!$U$6,Without_Outliers!$U$9)</f>
        <v>-0.98619954280863154</v>
      </c>
      <c r="U308">
        <f>STANDARDIZE(H308,Without_Outliers!$V$6,Without_Outliers!$V$9)</f>
        <v>0.89688984950536899</v>
      </c>
      <c r="V308">
        <f>STANDARDIZE(I308,Without_Outliers!$W$6,Without_Outliers!$W$9)</f>
        <v>-0.31819048383132953</v>
      </c>
      <c r="W308">
        <f>STANDARDIZE(J308,Without_Outliers!$X$6,Without_Outliers!$X$9)</f>
        <v>0.601344110393912</v>
      </c>
      <c r="X308">
        <f>STANDARDIZE(K308,Without_Outliers!$Y$6,Without_Outliers!$Y$9)</f>
        <v>-0.69574494722675928</v>
      </c>
      <c r="Y308">
        <f>STANDARDIZE(L308,Without_Outliers!$Z$6,Without_Outliers!$Z$9)</f>
        <v>-0.82021129619788569</v>
      </c>
    </row>
    <row r="309" spans="1:25" x14ac:dyDescent="0.45">
      <c r="A309">
        <v>9.4</v>
      </c>
      <c r="B309">
        <v>0.68500000000000005</v>
      </c>
      <c r="C309">
        <v>0.11</v>
      </c>
      <c r="D309">
        <v>2.7</v>
      </c>
      <c r="E309">
        <v>7.6999999999999999E-2</v>
      </c>
      <c r="F309">
        <v>6</v>
      </c>
      <c r="G309">
        <v>31</v>
      </c>
      <c r="H309">
        <v>0.99839999999999995</v>
      </c>
      <c r="I309">
        <v>3.19</v>
      </c>
      <c r="J309">
        <v>0.7</v>
      </c>
      <c r="K309">
        <v>10.1</v>
      </c>
      <c r="L309">
        <v>6</v>
      </c>
      <c r="N309">
        <f>STANDARDIZE(A309,Without_Outliers!$O$6,Without_Outliers!$O$9)</f>
        <v>0.83384676567671256</v>
      </c>
      <c r="O309">
        <f>STANDARDIZE(B309,Without_Outliers!$P$6,Without_Outliers!$P$9)</f>
        <v>0.97301542586221668</v>
      </c>
      <c r="P309">
        <f>STANDARDIZE(C309,Without_Outliers!$Q$6,Without_Outliers!$Q$9)</f>
        <v>-0.76402916732444148</v>
      </c>
      <c r="Q309">
        <f>STANDARDIZE(D309,Without_Outliers!$R$6,Without_Outliers!$R$9)</f>
        <v>1.1134087731127151</v>
      </c>
      <c r="R309">
        <f>STANDARDIZE(E309,Without_Outliers!$S$6,Without_Outliers!$S$9)</f>
        <v>-9.3037649152812277E-2</v>
      </c>
      <c r="S309">
        <f>STANDARDIZE(F309,Without_Outliers!$T$6,Without_Outliers!$T$9)</f>
        <v>-1.0090054847200407</v>
      </c>
      <c r="T309">
        <f>STANDARDIZE(G309,Without_Outliers!$U$6,Without_Outliers!$U$9)</f>
        <v>-0.42174447509821389</v>
      </c>
      <c r="U309">
        <f>STANDARDIZE(H309,Without_Outliers!$V$6,Without_Outliers!$V$9)</f>
        <v>1.1406375423183968</v>
      </c>
      <c r="V309">
        <f>STANDARDIZE(I309,Without_Outliers!$W$6,Without_Outliers!$W$9)</f>
        <v>-0.97722831853461523</v>
      </c>
      <c r="W309">
        <f>STANDARDIZE(J309,Without_Outliers!$X$6,Without_Outliers!$X$9)</f>
        <v>0.601344110393912</v>
      </c>
      <c r="X309">
        <f>STANDARDIZE(K309,Without_Outliers!$Y$6,Without_Outliers!$Y$9)</f>
        <v>-0.29701618647589595</v>
      </c>
      <c r="Y309">
        <f>STANDARDIZE(L309,Without_Outliers!$Z$6,Without_Outliers!$Z$9)</f>
        <v>0.46690871351295138</v>
      </c>
    </row>
    <row r="310" spans="1:25" x14ac:dyDescent="0.45">
      <c r="A310">
        <v>9.4</v>
      </c>
      <c r="B310">
        <v>0.3</v>
      </c>
      <c r="C310">
        <v>0.56000000000000005</v>
      </c>
      <c r="D310">
        <v>2.8</v>
      </c>
      <c r="E310">
        <v>0.08</v>
      </c>
      <c r="F310">
        <v>6</v>
      </c>
      <c r="G310">
        <v>17</v>
      </c>
      <c r="H310">
        <v>0.99639999999999995</v>
      </c>
      <c r="I310">
        <v>3.15</v>
      </c>
      <c r="J310">
        <v>0.92</v>
      </c>
      <c r="K310">
        <v>11.7</v>
      </c>
      <c r="L310">
        <v>8</v>
      </c>
      <c r="N310">
        <f>STANDARDIZE(A310,Without_Outliers!$O$6,Without_Outliers!$O$9)</f>
        <v>0.83384676567671256</v>
      </c>
      <c r="O310">
        <f>STANDARDIZE(B310,Without_Outliers!$P$6,Without_Outliers!$P$9)</f>
        <v>-1.3356932719954977</v>
      </c>
      <c r="P310">
        <f>STANDARDIZE(C310,Without_Outliers!$Q$6,Without_Outliers!$Q$9)</f>
        <v>1.6999728636791394</v>
      </c>
      <c r="Q310">
        <f>STANDARDIZE(D310,Without_Outliers!$R$6,Without_Outliers!$R$9)</f>
        <v>1.333803213945816</v>
      </c>
      <c r="R310">
        <f>STANDARDIZE(E310,Without_Outliers!$S$6,Without_Outliers!$S$9)</f>
        <v>0.10707740566615175</v>
      </c>
      <c r="S310">
        <f>STANDARDIZE(F310,Without_Outliers!$T$6,Without_Outliers!$T$9)</f>
        <v>-1.0090054847200407</v>
      </c>
      <c r="T310">
        <f>STANDARDIZE(G310,Without_Outliers!$U$6,Without_Outliers!$U$9)</f>
        <v>-0.9485692049612704</v>
      </c>
      <c r="U310">
        <f>STANDARDIZE(H310,Without_Outliers!$V$6,Without_Outliers!$V$9)</f>
        <v>-7.8100921746877064E-2</v>
      </c>
      <c r="V310">
        <f>STANDARDIZE(I310,Without_Outliers!$W$6,Without_Outliers!$W$9)</f>
        <v>-1.2701340228471873</v>
      </c>
      <c r="W310">
        <f>STANDARDIZE(J310,Without_Outliers!$X$6,Without_Outliers!$X$9)</f>
        <v>2.5159548784953518</v>
      </c>
      <c r="X310">
        <f>STANDARDIZE(K310,Without_Outliers!$Y$6,Without_Outliers!$Y$9)</f>
        <v>1.2978988565275555</v>
      </c>
      <c r="Y310">
        <f>STANDARDIZE(L310,Without_Outliers!$Z$6,Without_Outliers!$Z$9)</f>
        <v>3.0411487329346256</v>
      </c>
    </row>
    <row r="311" spans="1:25" x14ac:dyDescent="0.45">
      <c r="A311">
        <v>10.199999999999999</v>
      </c>
      <c r="B311">
        <v>0.67</v>
      </c>
      <c r="C311">
        <v>0.39</v>
      </c>
      <c r="D311">
        <v>1.9</v>
      </c>
      <c r="E311">
        <v>5.3999999999999999E-2</v>
      </c>
      <c r="F311">
        <v>6</v>
      </c>
      <c r="G311">
        <v>17</v>
      </c>
      <c r="H311">
        <v>0.99760000000000004</v>
      </c>
      <c r="I311">
        <v>3.17</v>
      </c>
      <c r="J311">
        <v>0.47</v>
      </c>
      <c r="K311">
        <v>10</v>
      </c>
      <c r="L311">
        <v>5</v>
      </c>
      <c r="N311">
        <f>STANDARDIZE(A311,Without_Outliers!$O$6,Without_Outliers!$O$9)</f>
        <v>1.371366744051199</v>
      </c>
      <c r="O311">
        <f>STANDARDIZE(B311,Without_Outliers!$P$6,Without_Outliers!$P$9)</f>
        <v>0.88306573633529262</v>
      </c>
      <c r="P311">
        <f>STANDARDIZE(C311,Without_Outliers!$Q$6,Without_Outliers!$Q$9)</f>
        <v>0.76912765196667532</v>
      </c>
      <c r="Q311">
        <f>STANDARDIZE(D311,Without_Outliers!$R$6,Without_Outliers!$R$9)</f>
        <v>-0.6497467535520981</v>
      </c>
      <c r="R311">
        <f>STANDARDIZE(E311,Without_Outliers!$S$6,Without_Outliers!$S$9)</f>
        <v>-1.627253069431535</v>
      </c>
      <c r="S311">
        <f>STANDARDIZE(F311,Without_Outliers!$T$6,Without_Outliers!$T$9)</f>
        <v>-1.0090054847200407</v>
      </c>
      <c r="T311">
        <f>STANDARDIZE(G311,Without_Outliers!$U$6,Without_Outliers!$U$9)</f>
        <v>-0.9485692049612704</v>
      </c>
      <c r="U311">
        <f>STANDARDIZE(H311,Without_Outliers!$V$6,Without_Outliers!$V$9)</f>
        <v>0.65314215669234132</v>
      </c>
      <c r="V311">
        <f>STANDARDIZE(I311,Without_Outliers!$W$6,Without_Outliers!$W$9)</f>
        <v>-1.1236811706909013</v>
      </c>
      <c r="W311">
        <f>STANDARDIZE(J311,Without_Outliers!$X$6,Without_Outliers!$X$9)</f>
        <v>-1.400294419893956</v>
      </c>
      <c r="X311">
        <f>STANDARDIZE(K311,Without_Outliers!$Y$6,Without_Outliers!$Y$9)</f>
        <v>-0.39669837666361135</v>
      </c>
      <c r="Y311">
        <f>STANDARDIZE(L311,Without_Outliers!$Z$6,Without_Outliers!$Z$9)</f>
        <v>-0.82021129619788569</v>
      </c>
    </row>
    <row r="312" spans="1:25" x14ac:dyDescent="0.45">
      <c r="A312">
        <v>10.199999999999999</v>
      </c>
      <c r="B312">
        <v>0.64500000000000002</v>
      </c>
      <c r="C312">
        <v>0.36</v>
      </c>
      <c r="D312">
        <v>1.8</v>
      </c>
      <c r="E312">
        <v>5.2999999999999999E-2</v>
      </c>
      <c r="F312">
        <v>5</v>
      </c>
      <c r="G312">
        <v>14</v>
      </c>
      <c r="H312">
        <v>0.99819999999999998</v>
      </c>
      <c r="I312">
        <v>3.17</v>
      </c>
      <c r="J312">
        <v>0.42</v>
      </c>
      <c r="K312">
        <v>10</v>
      </c>
      <c r="L312">
        <v>6</v>
      </c>
      <c r="N312">
        <f>STANDARDIZE(A312,Without_Outliers!$O$6,Without_Outliers!$O$9)</f>
        <v>1.371366744051199</v>
      </c>
      <c r="O312">
        <f>STANDARDIZE(B312,Without_Outliers!$P$6,Without_Outliers!$P$9)</f>
        <v>0.73314958712375267</v>
      </c>
      <c r="P312">
        <f>STANDARDIZE(C312,Without_Outliers!$Q$6,Without_Outliers!$Q$9)</f>
        <v>0.60486084989976985</v>
      </c>
      <c r="Q312">
        <f>STANDARDIZE(D312,Without_Outliers!$R$6,Without_Outliers!$R$9)</f>
        <v>-0.87014119438519943</v>
      </c>
      <c r="R312">
        <f>STANDARDIZE(E312,Without_Outliers!$S$6,Without_Outliers!$S$9)</f>
        <v>-1.6939580877045231</v>
      </c>
      <c r="S312">
        <f>STANDARDIZE(F312,Without_Outliers!$T$6,Without_Outliers!$T$9)</f>
        <v>-1.1221906283112018</v>
      </c>
      <c r="T312">
        <f>STANDARDIZE(G312,Without_Outliers!$U$6,Without_Outliers!$U$9)</f>
        <v>-1.0614602185033539</v>
      </c>
      <c r="U312">
        <f>STANDARDIZE(H312,Without_Outliers!$V$6,Without_Outliers!$V$9)</f>
        <v>1.0187636959118829</v>
      </c>
      <c r="V312">
        <f>STANDARDIZE(I312,Without_Outliers!$W$6,Without_Outliers!$W$9)</f>
        <v>-1.1236811706909013</v>
      </c>
      <c r="W312">
        <f>STANDARDIZE(J312,Without_Outliers!$X$6,Without_Outliers!$X$9)</f>
        <v>-1.8354332308261012</v>
      </c>
      <c r="X312">
        <f>STANDARDIZE(K312,Without_Outliers!$Y$6,Without_Outliers!$Y$9)</f>
        <v>-0.39669837666361135</v>
      </c>
      <c r="Y312">
        <f>STANDARDIZE(L312,Without_Outliers!$Z$6,Without_Outliers!$Z$9)</f>
        <v>0.46690871351295138</v>
      </c>
    </row>
    <row r="313" spans="1:25" x14ac:dyDescent="0.45">
      <c r="A313">
        <v>11.6</v>
      </c>
      <c r="B313">
        <v>0.32</v>
      </c>
      <c r="C313">
        <v>0.55000000000000004</v>
      </c>
      <c r="D313">
        <v>2.8</v>
      </c>
      <c r="E313">
        <v>8.1000000000000003E-2</v>
      </c>
      <c r="F313">
        <v>35</v>
      </c>
      <c r="G313">
        <v>67</v>
      </c>
      <c r="H313">
        <v>1.0002</v>
      </c>
      <c r="I313">
        <v>3.32</v>
      </c>
      <c r="J313">
        <v>0.92</v>
      </c>
      <c r="K313">
        <v>10.8</v>
      </c>
      <c r="L313">
        <v>7</v>
      </c>
      <c r="N313">
        <f>STANDARDIZE(A313,Without_Outliers!$O$6,Without_Outliers!$O$9)</f>
        <v>2.3120267062065518</v>
      </c>
      <c r="O313">
        <f>STANDARDIZE(B313,Without_Outliers!$P$6,Without_Outliers!$P$9)</f>
        <v>-1.2157603526262657</v>
      </c>
      <c r="P313">
        <f>STANDARDIZE(C313,Without_Outliers!$Q$6,Without_Outliers!$Q$9)</f>
        <v>1.6452172629901707</v>
      </c>
      <c r="Q313">
        <f>STANDARDIZE(D313,Without_Outliers!$R$6,Without_Outliers!$R$9)</f>
        <v>1.333803213945816</v>
      </c>
      <c r="R313">
        <f>STANDARDIZE(E313,Without_Outliers!$S$6,Without_Outliers!$S$9)</f>
        <v>0.17378242393913976</v>
      </c>
      <c r="S313">
        <f>STANDARDIZE(F313,Without_Outliers!$T$6,Without_Outliers!$T$9)</f>
        <v>2.2733636794236323</v>
      </c>
      <c r="T313">
        <f>STANDARDIZE(G313,Without_Outliers!$U$6,Without_Outliers!$U$9)</f>
        <v>0.93294768740678857</v>
      </c>
      <c r="U313">
        <f>STANDARDIZE(H313,Without_Outliers!$V$6,Without_Outliers!$V$9)</f>
        <v>2.2375021599771565</v>
      </c>
      <c r="V313">
        <f>STANDARDIZE(I313,Without_Outliers!$W$6,Without_Outliers!$W$9)</f>
        <v>-2.528477951875736E-2</v>
      </c>
      <c r="W313">
        <f>STANDARDIZE(J313,Without_Outliers!$X$6,Without_Outliers!$X$9)</f>
        <v>2.5159548784953518</v>
      </c>
      <c r="X313">
        <f>STANDARDIZE(K313,Without_Outliers!$Y$6,Without_Outliers!$Y$9)</f>
        <v>0.40075914483811526</v>
      </c>
      <c r="Y313">
        <f>STANDARDIZE(L313,Without_Outliers!$Z$6,Without_Outliers!$Z$9)</f>
        <v>1.7540287232237883</v>
      </c>
    </row>
    <row r="314" spans="1:25" x14ac:dyDescent="0.45">
      <c r="A314">
        <v>9.3000000000000007</v>
      </c>
      <c r="B314">
        <v>0.39</v>
      </c>
      <c r="C314">
        <v>0.4</v>
      </c>
      <c r="D314">
        <v>2.6</v>
      </c>
      <c r="E314">
        <v>7.2999999999999995E-2</v>
      </c>
      <c r="F314">
        <v>10</v>
      </c>
      <c r="G314">
        <v>26</v>
      </c>
      <c r="H314">
        <v>0.99839999999999995</v>
      </c>
      <c r="I314">
        <v>3.34</v>
      </c>
      <c r="J314">
        <v>0.75</v>
      </c>
      <c r="K314">
        <v>10.199999999999999</v>
      </c>
      <c r="L314">
        <v>6</v>
      </c>
      <c r="N314">
        <f>STANDARDIZE(A314,Without_Outliers!$O$6,Without_Outliers!$O$9)</f>
        <v>0.76665676837990193</v>
      </c>
      <c r="O314">
        <f>STANDARDIZE(B314,Without_Outliers!$P$6,Without_Outliers!$P$9)</f>
        <v>-0.79599513483395412</v>
      </c>
      <c r="P314">
        <f>STANDARDIZE(C314,Without_Outliers!$Q$6,Without_Outliers!$Q$9)</f>
        <v>0.82388325265564388</v>
      </c>
      <c r="Q314">
        <f>STANDARDIZE(D314,Without_Outliers!$R$6,Without_Outliers!$R$9)</f>
        <v>0.89301433227961335</v>
      </c>
      <c r="R314">
        <f>STANDARDIZE(E314,Without_Outliers!$S$6,Without_Outliers!$S$9)</f>
        <v>-0.35985772224476431</v>
      </c>
      <c r="S314">
        <f>STANDARDIZE(F314,Without_Outliers!$T$6,Without_Outliers!$T$9)</f>
        <v>-0.55626491035539616</v>
      </c>
      <c r="T314">
        <f>STANDARDIZE(G314,Without_Outliers!$U$6,Without_Outliers!$U$9)</f>
        <v>-0.60989616433501981</v>
      </c>
      <c r="U314">
        <f>STANDARDIZE(H314,Without_Outliers!$V$6,Without_Outliers!$V$9)</f>
        <v>1.1406375423183968</v>
      </c>
      <c r="V314">
        <f>STANDARDIZE(I314,Without_Outliers!$W$6,Without_Outliers!$W$9)</f>
        <v>0.12116807263752871</v>
      </c>
      <c r="W314">
        <f>STANDARDIZE(J314,Without_Outliers!$X$6,Without_Outliers!$X$9)</f>
        <v>1.0364829213260576</v>
      </c>
      <c r="X314">
        <f>STANDARDIZE(K314,Without_Outliers!$Y$6,Without_Outliers!$Y$9)</f>
        <v>-0.19733399628818057</v>
      </c>
      <c r="Y314">
        <f>STANDARDIZE(L314,Without_Outliers!$Z$6,Without_Outliers!$Z$9)</f>
        <v>0.46690871351295138</v>
      </c>
    </row>
    <row r="315" spans="1:25" x14ac:dyDescent="0.45">
      <c r="A315">
        <v>9.3000000000000007</v>
      </c>
      <c r="B315">
        <v>0.77500000000000002</v>
      </c>
      <c r="C315">
        <v>0.27</v>
      </c>
      <c r="D315">
        <v>2.8</v>
      </c>
      <c r="E315">
        <v>7.8E-2</v>
      </c>
      <c r="F315">
        <v>24</v>
      </c>
      <c r="G315">
        <v>56</v>
      </c>
      <c r="H315">
        <v>0.99839999999999995</v>
      </c>
      <c r="I315">
        <v>3.31</v>
      </c>
      <c r="J315">
        <v>0.67</v>
      </c>
      <c r="K315">
        <v>10.6</v>
      </c>
      <c r="L315">
        <v>6</v>
      </c>
      <c r="N315">
        <f>STANDARDIZE(A315,Without_Outliers!$O$6,Without_Outliers!$O$9)</f>
        <v>0.76665676837990193</v>
      </c>
      <c r="O315">
        <f>STANDARDIZE(B315,Without_Outliers!$P$6,Without_Outliers!$P$9)</f>
        <v>1.51271356302376</v>
      </c>
      <c r="P315">
        <f>STANDARDIZE(C315,Without_Outliers!$Q$6,Without_Outliers!$Q$9)</f>
        <v>0.11206044369905396</v>
      </c>
      <c r="Q315">
        <f>STANDARDIZE(D315,Without_Outliers!$R$6,Without_Outliers!$R$9)</f>
        <v>1.333803213945816</v>
      </c>
      <c r="R315">
        <f>STANDARDIZE(E315,Without_Outliers!$S$6,Without_Outliers!$S$9)</f>
        <v>-2.6332630879824268E-2</v>
      </c>
      <c r="S315">
        <f>STANDARDIZE(F315,Without_Outliers!$T$6,Without_Outliers!$T$9)</f>
        <v>1.0283270999208598</v>
      </c>
      <c r="T315">
        <f>STANDARDIZE(G315,Without_Outliers!$U$6,Without_Outliers!$U$9)</f>
        <v>0.5190139710858156</v>
      </c>
      <c r="U315">
        <f>STANDARDIZE(H315,Without_Outliers!$V$6,Without_Outliers!$V$9)</f>
        <v>1.1406375423183968</v>
      </c>
      <c r="V315">
        <f>STANDARDIZE(I315,Without_Outliers!$W$6,Without_Outliers!$W$9)</f>
        <v>-9.8511205596898771E-2</v>
      </c>
      <c r="W315">
        <f>STANDARDIZE(J315,Without_Outliers!$X$6,Without_Outliers!$X$9)</f>
        <v>0.34026082383462558</v>
      </c>
      <c r="X315">
        <f>STANDARDIZE(K315,Without_Outliers!$Y$6,Without_Outliers!$Y$9)</f>
        <v>0.2013947644626827</v>
      </c>
      <c r="Y315">
        <f>STANDARDIZE(L315,Without_Outliers!$Z$6,Without_Outliers!$Z$9)</f>
        <v>0.46690871351295138</v>
      </c>
    </row>
    <row r="316" spans="1:25" x14ac:dyDescent="0.45">
      <c r="A316">
        <v>9.1999999999999993</v>
      </c>
      <c r="B316">
        <v>0.41</v>
      </c>
      <c r="C316">
        <v>0.5</v>
      </c>
      <c r="D316">
        <v>2.5</v>
      </c>
      <c r="E316">
        <v>5.5E-2</v>
      </c>
      <c r="F316">
        <v>12</v>
      </c>
      <c r="G316">
        <v>25</v>
      </c>
      <c r="H316">
        <v>0.99519999999999997</v>
      </c>
      <c r="I316">
        <v>3.34</v>
      </c>
      <c r="J316">
        <v>0.79</v>
      </c>
      <c r="K316">
        <v>13.3</v>
      </c>
      <c r="L316">
        <v>7</v>
      </c>
      <c r="N316">
        <f>STANDARDIZE(A316,Without_Outliers!$O$6,Without_Outliers!$O$9)</f>
        <v>0.69946677108309008</v>
      </c>
      <c r="O316">
        <f>STANDARDIZE(B316,Without_Outliers!$P$6,Without_Outliers!$P$9)</f>
        <v>-0.67606221546472245</v>
      </c>
      <c r="P316">
        <f>STANDARDIZE(C316,Without_Outliers!$Q$6,Without_Outliers!$Q$9)</f>
        <v>1.3714392595453282</v>
      </c>
      <c r="Q316">
        <f>STANDARDIZE(D316,Without_Outliers!$R$6,Without_Outliers!$R$9)</f>
        <v>0.67261989144651158</v>
      </c>
      <c r="R316">
        <f>STANDARDIZE(E316,Without_Outliers!$S$6,Without_Outliers!$S$9)</f>
        <v>-1.560548051158547</v>
      </c>
      <c r="S316">
        <f>STANDARDIZE(F316,Without_Outliers!$T$6,Without_Outliers!$T$9)</f>
        <v>-0.32989462317307389</v>
      </c>
      <c r="T316">
        <f>STANDARDIZE(G316,Without_Outliers!$U$6,Without_Outliers!$U$9)</f>
        <v>-0.64752650218238095</v>
      </c>
      <c r="U316">
        <f>STANDARDIZE(H316,Without_Outliers!$V$6,Without_Outliers!$V$9)</f>
        <v>-0.80934400018602781</v>
      </c>
      <c r="V316">
        <f>STANDARDIZE(I316,Without_Outliers!$W$6,Without_Outliers!$W$9)</f>
        <v>0.12116807263752871</v>
      </c>
      <c r="W316">
        <f>STANDARDIZE(J316,Without_Outliers!$X$6,Without_Outliers!$X$9)</f>
        <v>1.3845939700717742</v>
      </c>
      <c r="X316">
        <f>STANDARDIZE(K316,Without_Outliers!$Y$6,Without_Outliers!$Y$9)</f>
        <v>2.8928138995310086</v>
      </c>
      <c r="Y316">
        <f>STANDARDIZE(L316,Without_Outliers!$Z$6,Without_Outliers!$Z$9)</f>
        <v>1.7540287232237883</v>
      </c>
    </row>
    <row r="317" spans="1:25" x14ac:dyDescent="0.45">
      <c r="A317">
        <v>8.9</v>
      </c>
      <c r="B317">
        <v>0.4</v>
      </c>
      <c r="C317">
        <v>0.51</v>
      </c>
      <c r="D317">
        <v>2.6</v>
      </c>
      <c r="E317">
        <v>5.1999999999999998E-2</v>
      </c>
      <c r="F317">
        <v>13</v>
      </c>
      <c r="G317">
        <v>27</v>
      </c>
      <c r="H317">
        <v>0.995</v>
      </c>
      <c r="I317">
        <v>3.32</v>
      </c>
      <c r="J317">
        <v>0.9</v>
      </c>
      <c r="K317">
        <v>13.4</v>
      </c>
      <c r="L317">
        <v>7</v>
      </c>
      <c r="N317">
        <f>STANDARDIZE(A317,Without_Outliers!$O$6,Without_Outliers!$O$9)</f>
        <v>0.49789677919265818</v>
      </c>
      <c r="O317">
        <f>STANDARDIZE(B317,Without_Outliers!$P$6,Without_Outliers!$P$9)</f>
        <v>-0.73602867514933812</v>
      </c>
      <c r="P317">
        <f>STANDARDIZE(C317,Without_Outliers!$Q$6,Without_Outliers!$Q$9)</f>
        <v>1.4261948602342969</v>
      </c>
      <c r="Q317">
        <f>STANDARDIZE(D317,Without_Outliers!$R$6,Without_Outliers!$R$9)</f>
        <v>0.89301433227961335</v>
      </c>
      <c r="R317">
        <f>STANDARDIZE(E317,Without_Outliers!$S$6,Without_Outliers!$S$9)</f>
        <v>-1.7606631059775111</v>
      </c>
      <c r="S317">
        <f>STANDARDIZE(F317,Without_Outliers!$T$6,Without_Outliers!$T$9)</f>
        <v>-0.21670947958191272</v>
      </c>
      <c r="T317">
        <f>STANDARDIZE(G317,Without_Outliers!$U$6,Without_Outliers!$U$9)</f>
        <v>-0.57226582648765856</v>
      </c>
      <c r="U317">
        <f>STANDARDIZE(H317,Without_Outliers!$V$6,Without_Outliers!$V$9)</f>
        <v>-0.93121784659254159</v>
      </c>
      <c r="V317">
        <f>STANDARDIZE(I317,Without_Outliers!$W$6,Without_Outliers!$W$9)</f>
        <v>-2.528477951875736E-2</v>
      </c>
      <c r="W317">
        <f>STANDARDIZE(J317,Without_Outliers!$X$6,Without_Outliers!$X$9)</f>
        <v>2.3418993541224937</v>
      </c>
      <c r="X317">
        <f>STANDARDIZE(K317,Without_Outliers!$Y$6,Without_Outliers!$Y$9)</f>
        <v>2.9924960897187241</v>
      </c>
      <c r="Y317">
        <f>STANDARDIZE(L317,Without_Outliers!$Z$6,Without_Outliers!$Z$9)</f>
        <v>1.7540287232237883</v>
      </c>
    </row>
    <row r="318" spans="1:25" x14ac:dyDescent="0.45">
      <c r="A318">
        <v>8.6999999999999993</v>
      </c>
      <c r="B318">
        <v>0.69</v>
      </c>
      <c r="C318">
        <v>0.31</v>
      </c>
      <c r="D318">
        <v>3</v>
      </c>
      <c r="E318">
        <v>8.5999999999999993E-2</v>
      </c>
      <c r="F318">
        <v>23</v>
      </c>
      <c r="G318">
        <v>81</v>
      </c>
      <c r="H318">
        <v>1.0002</v>
      </c>
      <c r="I318">
        <v>3.48</v>
      </c>
      <c r="J318">
        <v>0.74</v>
      </c>
      <c r="K318">
        <v>11.6</v>
      </c>
      <c r="L318">
        <v>6</v>
      </c>
      <c r="N318">
        <f>STANDARDIZE(A318,Without_Outliers!$O$6,Without_Outliers!$O$9)</f>
        <v>0.36351678459903564</v>
      </c>
      <c r="O318">
        <f>STANDARDIZE(B318,Without_Outliers!$P$6,Without_Outliers!$P$9)</f>
        <v>1.0029986557045241</v>
      </c>
      <c r="P318">
        <f>STANDARDIZE(C318,Without_Outliers!$Q$6,Without_Outliers!$Q$9)</f>
        <v>0.33108284645492764</v>
      </c>
      <c r="Q318">
        <f>STANDARDIZE(D318,Without_Outliers!$R$6,Without_Outliers!$R$9)</f>
        <v>1.7745920956120196</v>
      </c>
      <c r="R318">
        <f>STANDARDIZE(E318,Without_Outliers!$S$6,Without_Outliers!$S$9)</f>
        <v>0.50730751530407892</v>
      </c>
      <c r="S318">
        <f>STANDARDIZE(F318,Without_Outliers!$T$6,Without_Outliers!$T$9)</f>
        <v>0.91514195632969864</v>
      </c>
      <c r="T318">
        <f>STANDARDIZE(G318,Without_Outliers!$U$6,Without_Outliers!$U$9)</f>
        <v>1.459772417269845</v>
      </c>
      <c r="U318">
        <f>STANDARDIZE(H318,Without_Outliers!$V$6,Without_Outliers!$V$9)</f>
        <v>2.2375021599771565</v>
      </c>
      <c r="V318">
        <f>STANDARDIZE(I318,Without_Outliers!$W$6,Without_Outliers!$W$9)</f>
        <v>1.1463380377315313</v>
      </c>
      <c r="W318">
        <f>STANDARDIZE(J318,Without_Outliers!$X$6,Without_Outliers!$X$9)</f>
        <v>0.94945515913962852</v>
      </c>
      <c r="X318">
        <f>STANDARDIZE(K318,Without_Outliers!$Y$6,Without_Outliers!$Y$9)</f>
        <v>1.1982166663398401</v>
      </c>
      <c r="Y318">
        <f>STANDARDIZE(L318,Without_Outliers!$Z$6,Without_Outliers!$Z$9)</f>
        <v>0.46690871351295138</v>
      </c>
    </row>
    <row r="319" spans="1:25" x14ac:dyDescent="0.45">
      <c r="A319">
        <v>10.7</v>
      </c>
      <c r="B319">
        <v>0.35</v>
      </c>
      <c r="C319">
        <v>0.53</v>
      </c>
      <c r="D319">
        <v>2.6</v>
      </c>
      <c r="E319">
        <v>7.0000000000000007E-2</v>
      </c>
      <c r="F319">
        <v>5</v>
      </c>
      <c r="G319">
        <v>16</v>
      </c>
      <c r="H319">
        <v>0.99719999999999998</v>
      </c>
      <c r="I319">
        <v>3.15</v>
      </c>
      <c r="J319">
        <v>0.65</v>
      </c>
      <c r="K319">
        <v>11</v>
      </c>
      <c r="L319">
        <v>8</v>
      </c>
      <c r="N319">
        <f>STANDARDIZE(A319,Without_Outliers!$O$6,Without_Outliers!$O$9)</f>
        <v>1.7073167305352535</v>
      </c>
      <c r="O319">
        <f>STANDARDIZE(B319,Without_Outliers!$P$6,Without_Outliers!$P$9)</f>
        <v>-1.035860973572418</v>
      </c>
      <c r="P319">
        <f>STANDARDIZE(C319,Without_Outliers!$Q$6,Without_Outliers!$Q$9)</f>
        <v>1.5357060616122338</v>
      </c>
      <c r="Q319">
        <f>STANDARDIZE(D319,Without_Outliers!$R$6,Without_Outliers!$R$9)</f>
        <v>0.89301433227961335</v>
      </c>
      <c r="R319">
        <f>STANDARDIZE(E319,Without_Outliers!$S$6,Without_Outliers!$S$9)</f>
        <v>-0.55997277706372739</v>
      </c>
      <c r="S319">
        <f>STANDARDIZE(F319,Without_Outliers!$T$6,Without_Outliers!$T$9)</f>
        <v>-1.1221906283112018</v>
      </c>
      <c r="T319">
        <f>STANDARDIZE(G319,Without_Outliers!$U$6,Without_Outliers!$U$9)</f>
        <v>-0.98619954280863154</v>
      </c>
      <c r="U319">
        <f>STANDARDIZE(H319,Without_Outliers!$V$6,Without_Outliers!$V$9)</f>
        <v>0.409394463879246</v>
      </c>
      <c r="V319">
        <f>STANDARDIZE(I319,Without_Outliers!$W$6,Without_Outliers!$W$9)</f>
        <v>-1.2701340228471873</v>
      </c>
      <c r="W319">
        <f>STANDARDIZE(J319,Without_Outliers!$X$6,Without_Outliers!$X$9)</f>
        <v>0.16620529946176732</v>
      </c>
      <c r="X319">
        <f>STANDARDIZE(K319,Without_Outliers!$Y$6,Without_Outliers!$Y$9)</f>
        <v>0.60012352521354595</v>
      </c>
      <c r="Y319">
        <f>STANDARDIZE(L319,Without_Outliers!$Z$6,Without_Outliers!$Z$9)</f>
        <v>3.0411487329346256</v>
      </c>
    </row>
    <row r="320" spans="1:25" x14ac:dyDescent="0.45">
      <c r="A320">
        <v>7.8</v>
      </c>
      <c r="B320">
        <v>0.52</v>
      </c>
      <c r="C320">
        <v>0.25</v>
      </c>
      <c r="D320">
        <v>1.9</v>
      </c>
      <c r="E320">
        <v>8.1000000000000003E-2</v>
      </c>
      <c r="F320">
        <v>14</v>
      </c>
      <c r="G320">
        <v>38</v>
      </c>
      <c r="H320">
        <v>0.99839999999999995</v>
      </c>
      <c r="I320">
        <v>3.43</v>
      </c>
      <c r="J320">
        <v>0.65</v>
      </c>
      <c r="K320">
        <v>9</v>
      </c>
      <c r="L320">
        <v>6</v>
      </c>
      <c r="N320">
        <f>STANDARDIZE(A320,Without_Outliers!$O$6,Without_Outliers!$O$9)</f>
        <v>-0.241193191072262</v>
      </c>
      <c r="O320">
        <f>STANDARDIZE(B320,Without_Outliers!$P$6,Without_Outliers!$P$9)</f>
        <v>-1.6431158933946727E-2</v>
      </c>
      <c r="P320">
        <f>STANDARDIZE(C320,Without_Outliers!$Q$6,Without_Outliers!$Q$9)</f>
        <v>2.5492423211169618E-3</v>
      </c>
      <c r="Q320">
        <f>STANDARDIZE(D320,Without_Outliers!$R$6,Without_Outliers!$R$9)</f>
        <v>-0.6497467535520981</v>
      </c>
      <c r="R320">
        <f>STANDARDIZE(E320,Without_Outliers!$S$6,Without_Outliers!$S$9)</f>
        <v>0.17378242393913976</v>
      </c>
      <c r="S320">
        <f>STANDARDIZE(F320,Without_Outliers!$T$6,Without_Outliers!$T$9)</f>
        <v>-0.1035243359907516</v>
      </c>
      <c r="T320">
        <f>STANDARDIZE(G320,Without_Outliers!$U$6,Without_Outliers!$U$9)</f>
        <v>-0.15833211016668564</v>
      </c>
      <c r="U320">
        <f>STANDARDIZE(H320,Without_Outliers!$V$6,Without_Outliers!$V$9)</f>
        <v>1.1406375423183968</v>
      </c>
      <c r="V320">
        <f>STANDARDIZE(I320,Without_Outliers!$W$6,Without_Outliers!$W$9)</f>
        <v>0.78020590734081763</v>
      </c>
      <c r="W320">
        <f>STANDARDIZE(J320,Without_Outliers!$X$6,Without_Outliers!$X$9)</f>
        <v>0.16620529946176732</v>
      </c>
      <c r="X320">
        <f>STANDARDIZE(K320,Without_Outliers!$Y$6,Without_Outliers!$Y$9)</f>
        <v>-1.3935202785407688</v>
      </c>
      <c r="Y320">
        <f>STANDARDIZE(L320,Without_Outliers!$Z$6,Without_Outliers!$Z$9)</f>
        <v>0.46690871351295138</v>
      </c>
    </row>
    <row r="321" spans="1:25" x14ac:dyDescent="0.45">
      <c r="A321">
        <v>10.199999999999999</v>
      </c>
      <c r="B321">
        <v>0.49</v>
      </c>
      <c r="C321">
        <v>0.63</v>
      </c>
      <c r="D321">
        <v>2.9</v>
      </c>
      <c r="E321">
        <v>7.1999999999999995E-2</v>
      </c>
      <c r="F321">
        <v>10</v>
      </c>
      <c r="G321">
        <v>26</v>
      </c>
      <c r="H321">
        <v>0.99680000000000002</v>
      </c>
      <c r="I321">
        <v>3.16</v>
      </c>
      <c r="J321">
        <v>0.78</v>
      </c>
      <c r="K321">
        <v>12.5</v>
      </c>
      <c r="L321">
        <v>7</v>
      </c>
      <c r="N321">
        <f>STANDARDIZE(A321,Without_Outliers!$O$6,Without_Outliers!$O$9)</f>
        <v>1.371366744051199</v>
      </c>
      <c r="O321">
        <f>STANDARDIZE(B321,Without_Outliers!$P$6,Without_Outliers!$P$9)</f>
        <v>-0.19633053798779473</v>
      </c>
      <c r="P321">
        <f>STANDARDIZE(C321,Without_Outliers!$Q$6,Without_Outliers!$Q$9)</f>
        <v>2.0832620685019183</v>
      </c>
      <c r="Q321">
        <f>STANDARDIZE(D321,Without_Outliers!$R$6,Without_Outliers!$R$9)</f>
        <v>1.5541976547789178</v>
      </c>
      <c r="R321">
        <f>STANDARDIZE(E321,Without_Outliers!$S$6,Without_Outliers!$S$9)</f>
        <v>-0.42656274051775234</v>
      </c>
      <c r="S321">
        <f>STANDARDIZE(F321,Without_Outliers!$T$6,Without_Outliers!$T$9)</f>
        <v>-0.55626491035539616</v>
      </c>
      <c r="T321">
        <f>STANDARDIZE(G321,Without_Outliers!$U$6,Without_Outliers!$U$9)</f>
        <v>-0.60989616433501981</v>
      </c>
      <c r="U321">
        <f>STANDARDIZE(H321,Without_Outliers!$V$6,Without_Outliers!$V$9)</f>
        <v>0.16564677106621828</v>
      </c>
      <c r="V321">
        <f>STANDARDIZE(I321,Without_Outliers!$W$6,Without_Outliers!$W$9)</f>
        <v>-1.1969075967690428</v>
      </c>
      <c r="W321">
        <f>STANDARDIZE(J321,Without_Outliers!$X$6,Without_Outliers!$X$9)</f>
        <v>1.2975662078853452</v>
      </c>
      <c r="X321">
        <f>STANDARDIZE(K321,Without_Outliers!$Y$6,Without_Outliers!$Y$9)</f>
        <v>2.0953563780292819</v>
      </c>
      <c r="Y321">
        <f>STANDARDIZE(L321,Without_Outliers!$Z$6,Without_Outliers!$Z$9)</f>
        <v>1.7540287232237883</v>
      </c>
    </row>
    <row r="322" spans="1:25" x14ac:dyDescent="0.45">
      <c r="A322">
        <v>11.2</v>
      </c>
      <c r="B322">
        <v>0.67</v>
      </c>
      <c r="C322">
        <v>0.55000000000000004</v>
      </c>
      <c r="D322">
        <v>2.2999999999999998</v>
      </c>
      <c r="E322">
        <v>8.4000000000000005E-2</v>
      </c>
      <c r="F322">
        <v>6</v>
      </c>
      <c r="G322">
        <v>13</v>
      </c>
      <c r="H322">
        <v>1</v>
      </c>
      <c r="I322">
        <v>3.17</v>
      </c>
      <c r="J322">
        <v>0.71</v>
      </c>
      <c r="K322">
        <v>9.5</v>
      </c>
      <c r="L322">
        <v>6</v>
      </c>
      <c r="N322">
        <f>STANDARDIZE(A322,Without_Outliers!$O$6,Without_Outliers!$O$9)</f>
        <v>2.043266717019308</v>
      </c>
      <c r="O322">
        <f>STANDARDIZE(B322,Without_Outliers!$P$6,Without_Outliers!$P$9)</f>
        <v>0.88306573633529262</v>
      </c>
      <c r="P322">
        <f>STANDARDIZE(C322,Without_Outliers!$Q$6,Without_Outliers!$Q$9)</f>
        <v>1.6452172629901707</v>
      </c>
      <c r="Q322">
        <f>STANDARDIZE(D322,Without_Outliers!$R$6,Without_Outliers!$R$9)</f>
        <v>0.23183100978030804</v>
      </c>
      <c r="R322">
        <f>STANDARDIZE(E322,Without_Outliers!$S$6,Without_Outliers!$S$9)</f>
        <v>0.37389747875810381</v>
      </c>
      <c r="S322">
        <f>STANDARDIZE(F322,Without_Outliers!$T$6,Without_Outliers!$T$9)</f>
        <v>-1.0090054847200407</v>
      </c>
      <c r="T322">
        <f>STANDARDIZE(G322,Without_Outliers!$U$6,Without_Outliers!$U$9)</f>
        <v>-1.0990905563507152</v>
      </c>
      <c r="U322">
        <f>STANDARDIZE(H322,Without_Outliers!$V$6,Without_Outliers!$V$9)</f>
        <v>2.1156283135706428</v>
      </c>
      <c r="V322">
        <f>STANDARDIZE(I322,Without_Outliers!$W$6,Without_Outliers!$W$9)</f>
        <v>-1.1236811706909013</v>
      </c>
      <c r="W322">
        <f>STANDARDIZE(J322,Without_Outliers!$X$6,Without_Outliers!$X$9)</f>
        <v>0.68837187258034116</v>
      </c>
      <c r="X322">
        <f>STANDARDIZE(K322,Without_Outliers!$Y$6,Without_Outliers!$Y$9)</f>
        <v>-0.89510932760218997</v>
      </c>
      <c r="Y322">
        <f>STANDARDIZE(L322,Without_Outliers!$Z$6,Without_Outliers!$Z$9)</f>
        <v>0.46690871351295138</v>
      </c>
    </row>
    <row r="323" spans="1:25" x14ac:dyDescent="0.45">
      <c r="A323">
        <v>10</v>
      </c>
      <c r="B323">
        <v>0.59</v>
      </c>
      <c r="C323">
        <v>0.31</v>
      </c>
      <c r="D323">
        <v>2.2000000000000002</v>
      </c>
      <c r="E323">
        <v>0.09</v>
      </c>
      <c r="F323">
        <v>26</v>
      </c>
      <c r="G323">
        <v>62</v>
      </c>
      <c r="H323">
        <v>0.99939999999999996</v>
      </c>
      <c r="I323">
        <v>3.18</v>
      </c>
      <c r="J323">
        <v>0.63</v>
      </c>
      <c r="K323">
        <v>10.199999999999999</v>
      </c>
      <c r="L323">
        <v>6</v>
      </c>
      <c r="N323">
        <f>STANDARDIZE(A323,Without_Outliers!$O$6,Without_Outliers!$O$9)</f>
        <v>1.2369867494575777</v>
      </c>
      <c r="O323">
        <f>STANDARDIZE(B323,Without_Outliers!$P$6,Without_Outliers!$P$9)</f>
        <v>0.40333405885836465</v>
      </c>
      <c r="P323">
        <f>STANDARDIZE(C323,Without_Outliers!$Q$6,Without_Outliers!$Q$9)</f>
        <v>0.33108284645492764</v>
      </c>
      <c r="Q323">
        <f>STANDARDIZE(D323,Without_Outliers!$R$6,Without_Outliers!$R$9)</f>
        <v>1.1436568947207236E-2</v>
      </c>
      <c r="R323">
        <f>STANDARDIZE(E323,Without_Outliers!$S$6,Without_Outliers!$S$9)</f>
        <v>0.77412758839603091</v>
      </c>
      <c r="S323">
        <f>STANDARDIZE(F323,Without_Outliers!$T$6,Without_Outliers!$T$9)</f>
        <v>1.2546973871031821</v>
      </c>
      <c r="T323">
        <f>STANDARDIZE(G323,Without_Outliers!$U$6,Without_Outliers!$U$9)</f>
        <v>0.74479599816998265</v>
      </c>
      <c r="U323">
        <f>STANDARDIZE(H323,Without_Outliers!$V$6,Without_Outliers!$V$9)</f>
        <v>1.7500067743510337</v>
      </c>
      <c r="V323">
        <f>STANDARDIZE(I323,Without_Outliers!$W$6,Without_Outliers!$W$9)</f>
        <v>-1.0504547446127566</v>
      </c>
      <c r="W323">
        <f>STANDARDIZE(J323,Without_Outliers!$X$6,Without_Outliers!$X$9)</f>
        <v>-7.8502249110909399E-3</v>
      </c>
      <c r="X323">
        <f>STANDARDIZE(K323,Without_Outliers!$Y$6,Without_Outliers!$Y$9)</f>
        <v>-0.19733399628818057</v>
      </c>
      <c r="Y323">
        <f>STANDARDIZE(L323,Without_Outliers!$Z$6,Without_Outliers!$Z$9)</f>
        <v>0.46690871351295138</v>
      </c>
    </row>
    <row r="324" spans="1:25" x14ac:dyDescent="0.45">
      <c r="A324">
        <v>10.5</v>
      </c>
      <c r="B324">
        <v>0.51</v>
      </c>
      <c r="C324">
        <v>0.64</v>
      </c>
      <c r="D324">
        <v>2.4</v>
      </c>
      <c r="E324">
        <v>0.107</v>
      </c>
      <c r="F324">
        <v>6</v>
      </c>
      <c r="G324">
        <v>15</v>
      </c>
      <c r="H324">
        <v>0.99729999999999996</v>
      </c>
      <c r="I324">
        <v>3.09</v>
      </c>
      <c r="J324">
        <v>0.66</v>
      </c>
      <c r="K324">
        <v>11.8</v>
      </c>
      <c r="L324">
        <v>7</v>
      </c>
      <c r="N324">
        <f>STANDARDIZE(A324,Without_Outliers!$O$6,Without_Outliers!$O$9)</f>
        <v>1.5729367359416322</v>
      </c>
      <c r="O324">
        <f>STANDARDIZE(B324,Without_Outliers!$P$6,Without_Outliers!$P$9)</f>
        <v>-7.6397618618562729E-2</v>
      </c>
      <c r="P324">
        <f>STANDARDIZE(C324,Without_Outliers!$Q$6,Without_Outliers!$Q$9)</f>
        <v>2.1380176691908868</v>
      </c>
      <c r="Q324">
        <f>STANDARDIZE(D324,Without_Outliers!$R$6,Without_Outliers!$R$9)</f>
        <v>0.4522254506134098</v>
      </c>
      <c r="R324">
        <f>STANDARDIZE(E324,Without_Outliers!$S$6,Without_Outliers!$S$9)</f>
        <v>1.9081128990368261</v>
      </c>
      <c r="S324">
        <f>STANDARDIZE(F324,Without_Outliers!$T$6,Without_Outliers!$T$9)</f>
        <v>-1.0090054847200407</v>
      </c>
      <c r="T324">
        <f>STANDARDIZE(G324,Without_Outliers!$U$6,Without_Outliers!$U$9)</f>
        <v>-1.0238298806559927</v>
      </c>
      <c r="U324">
        <f>STANDARDIZE(H324,Without_Outliers!$V$6,Without_Outliers!$V$9)</f>
        <v>0.47033138708250288</v>
      </c>
      <c r="V324">
        <f>STANDARDIZE(I324,Without_Outliers!$W$6,Without_Outliers!$W$9)</f>
        <v>-1.7094925793160456</v>
      </c>
      <c r="W324">
        <f>STANDARDIZE(J324,Without_Outliers!$X$6,Without_Outliers!$X$9)</f>
        <v>0.25323306164819648</v>
      </c>
      <c r="X324">
        <f>STANDARDIZE(K324,Without_Outliers!$Y$6,Without_Outliers!$Y$9)</f>
        <v>1.3975810467152725</v>
      </c>
      <c r="Y324">
        <f>STANDARDIZE(L324,Without_Outliers!$Z$6,Without_Outliers!$Z$9)</f>
        <v>1.7540287232237883</v>
      </c>
    </row>
    <row r="325" spans="1:25" x14ac:dyDescent="0.45">
      <c r="A325">
        <v>10.9</v>
      </c>
      <c r="B325">
        <v>0.21</v>
      </c>
      <c r="C325">
        <v>0.49</v>
      </c>
      <c r="D325">
        <v>2.8</v>
      </c>
      <c r="E325">
        <v>8.7999999999999995E-2</v>
      </c>
      <c r="F325">
        <v>11</v>
      </c>
      <c r="G325">
        <v>32</v>
      </c>
      <c r="H325">
        <v>0.99719999999999998</v>
      </c>
      <c r="I325">
        <v>3.22</v>
      </c>
      <c r="J325">
        <v>0.68</v>
      </c>
      <c r="K325">
        <v>11.7</v>
      </c>
      <c r="L325">
        <v>6</v>
      </c>
      <c r="N325">
        <f>STANDARDIZE(A325,Without_Outliers!$O$6,Without_Outliers!$O$9)</f>
        <v>1.8416967251288761</v>
      </c>
      <c r="O325">
        <f>STANDARDIZE(B325,Without_Outliers!$P$6,Without_Outliers!$P$9)</f>
        <v>-1.8753914091570416</v>
      </c>
      <c r="P325">
        <f>STANDARDIZE(C325,Without_Outliers!$Q$6,Without_Outliers!$Q$9)</f>
        <v>1.3166836588563597</v>
      </c>
      <c r="Q325">
        <f>STANDARDIZE(D325,Without_Outliers!$R$6,Without_Outliers!$R$9)</f>
        <v>1.333803213945816</v>
      </c>
      <c r="R325">
        <f>STANDARDIZE(E325,Without_Outliers!$S$6,Without_Outliers!$S$9)</f>
        <v>0.64071755185005486</v>
      </c>
      <c r="S325">
        <f>STANDARDIZE(F325,Without_Outliers!$T$6,Without_Outliers!$T$9)</f>
        <v>-0.44307976676423499</v>
      </c>
      <c r="T325">
        <f>STANDARDIZE(G325,Without_Outliers!$U$6,Without_Outliers!$U$9)</f>
        <v>-0.38411413725085269</v>
      </c>
      <c r="U325">
        <f>STANDARDIZE(H325,Without_Outliers!$V$6,Without_Outliers!$V$9)</f>
        <v>0.409394463879246</v>
      </c>
      <c r="V325">
        <f>STANDARDIZE(I325,Without_Outliers!$W$6,Without_Outliers!$W$9)</f>
        <v>-0.75754904030018444</v>
      </c>
      <c r="W325">
        <f>STANDARDIZE(J325,Without_Outliers!$X$6,Without_Outliers!$X$9)</f>
        <v>0.42728858602105474</v>
      </c>
      <c r="X325">
        <f>STANDARDIZE(K325,Without_Outliers!$Y$6,Without_Outliers!$Y$9)</f>
        <v>1.2978988565275555</v>
      </c>
      <c r="Y325">
        <f>STANDARDIZE(L325,Without_Outliers!$Z$6,Without_Outliers!$Z$9)</f>
        <v>0.46690871351295138</v>
      </c>
    </row>
    <row r="326" spans="1:25" x14ac:dyDescent="0.45">
      <c r="A326">
        <v>7.3</v>
      </c>
      <c r="B326">
        <v>0.36499999999999999</v>
      </c>
      <c r="C326">
        <v>0.49</v>
      </c>
      <c r="D326">
        <v>2.5</v>
      </c>
      <c r="E326">
        <v>8.7999999999999995E-2</v>
      </c>
      <c r="F326">
        <v>39</v>
      </c>
      <c r="G326">
        <v>106</v>
      </c>
      <c r="H326">
        <v>0.99660000000000004</v>
      </c>
      <c r="I326">
        <v>3.36</v>
      </c>
      <c r="J326">
        <v>0.78</v>
      </c>
      <c r="K326">
        <v>11</v>
      </c>
      <c r="L326">
        <v>5</v>
      </c>
      <c r="N326">
        <f>STANDARDIZE(A326,Without_Outliers!$O$6,Without_Outliers!$O$9)</f>
        <v>-0.57714317755631639</v>
      </c>
      <c r="O326">
        <f>STANDARDIZE(B326,Without_Outliers!$P$6,Without_Outliers!$P$9)</f>
        <v>-0.94591128404549407</v>
      </c>
      <c r="P326">
        <f>STANDARDIZE(C326,Without_Outliers!$Q$6,Without_Outliers!$Q$9)</f>
        <v>1.3166836588563597</v>
      </c>
      <c r="Q326">
        <f>STANDARDIZE(D326,Without_Outliers!$R$6,Without_Outliers!$R$9)</f>
        <v>0.67261989144651158</v>
      </c>
      <c r="R326">
        <f>STANDARDIZE(E326,Without_Outliers!$S$6,Without_Outliers!$S$9)</f>
        <v>0.64071755185005486</v>
      </c>
      <c r="S326">
        <f>STANDARDIZE(F326,Without_Outliers!$T$6,Without_Outliers!$T$9)</f>
        <v>2.7261042537882769</v>
      </c>
      <c r="T326">
        <f>STANDARDIZE(G326,Without_Outliers!$U$6,Without_Outliers!$U$9)</f>
        <v>2.4005308634538745</v>
      </c>
      <c r="U326">
        <f>STANDARDIZE(H326,Without_Outliers!$V$6,Without_Outliers!$V$9)</f>
        <v>4.3772924659704435E-2</v>
      </c>
      <c r="V326">
        <f>STANDARDIZE(I326,Without_Outliers!$W$6,Without_Outliers!$W$9)</f>
        <v>0.26762092479381477</v>
      </c>
      <c r="W326">
        <f>STANDARDIZE(J326,Without_Outliers!$X$6,Without_Outliers!$X$9)</f>
        <v>1.2975662078853452</v>
      </c>
      <c r="X326">
        <f>STANDARDIZE(K326,Without_Outliers!$Y$6,Without_Outliers!$Y$9)</f>
        <v>0.60012352521354595</v>
      </c>
      <c r="Y326">
        <f>STANDARDIZE(L326,Without_Outliers!$Z$6,Without_Outliers!$Z$9)</f>
        <v>-0.82021129619788569</v>
      </c>
    </row>
    <row r="327" spans="1:25" x14ac:dyDescent="0.45">
      <c r="A327">
        <v>9.8000000000000007</v>
      </c>
      <c r="B327">
        <v>0.25</v>
      </c>
      <c r="C327">
        <v>0.49</v>
      </c>
      <c r="D327">
        <v>2.7</v>
      </c>
      <c r="E327">
        <v>8.7999999999999995E-2</v>
      </c>
      <c r="F327">
        <v>15</v>
      </c>
      <c r="G327">
        <v>33</v>
      </c>
      <c r="H327">
        <v>0.99819999999999998</v>
      </c>
      <c r="I327">
        <v>3.42</v>
      </c>
      <c r="J327">
        <v>0.9</v>
      </c>
      <c r="K327">
        <v>10</v>
      </c>
      <c r="L327">
        <v>6</v>
      </c>
      <c r="N327">
        <f>STANDARDIZE(A327,Without_Outliers!$O$6,Without_Outliers!$O$9)</f>
        <v>1.1026067548639564</v>
      </c>
      <c r="O327">
        <f>STANDARDIZE(B327,Without_Outliers!$P$6,Without_Outliers!$P$9)</f>
        <v>-1.6355255704185774</v>
      </c>
      <c r="P327">
        <f>STANDARDIZE(C327,Without_Outliers!$Q$6,Without_Outliers!$Q$9)</f>
        <v>1.3166836588563597</v>
      </c>
      <c r="Q327">
        <f>STANDARDIZE(D327,Without_Outliers!$R$6,Without_Outliers!$R$9)</f>
        <v>1.1134087731127151</v>
      </c>
      <c r="R327">
        <f>STANDARDIZE(E327,Without_Outliers!$S$6,Without_Outliers!$S$9)</f>
        <v>0.64071755185005486</v>
      </c>
      <c r="S327">
        <f>STANDARDIZE(F327,Without_Outliers!$T$6,Without_Outliers!$T$9)</f>
        <v>9.6608076004095402E-3</v>
      </c>
      <c r="T327">
        <f>STANDARDIZE(G327,Without_Outliers!$U$6,Without_Outliers!$U$9)</f>
        <v>-0.3464837994034915</v>
      </c>
      <c r="U327">
        <f>STANDARDIZE(H327,Without_Outliers!$V$6,Without_Outliers!$V$9)</f>
        <v>1.0187636959118829</v>
      </c>
      <c r="V327">
        <f>STANDARDIZE(I327,Without_Outliers!$W$6,Without_Outliers!$W$9)</f>
        <v>0.70697948126267307</v>
      </c>
      <c r="W327">
        <f>STANDARDIZE(J327,Without_Outliers!$X$6,Without_Outliers!$X$9)</f>
        <v>2.3418993541224937</v>
      </c>
      <c r="X327">
        <f>STANDARDIZE(K327,Without_Outliers!$Y$6,Without_Outliers!$Y$9)</f>
        <v>-0.39669837666361135</v>
      </c>
      <c r="Y327">
        <f>STANDARDIZE(L327,Without_Outliers!$Z$6,Without_Outliers!$Z$9)</f>
        <v>0.46690871351295138</v>
      </c>
    </row>
    <row r="328" spans="1:25" x14ac:dyDescent="0.45">
      <c r="A328">
        <v>7.6</v>
      </c>
      <c r="B328">
        <v>0.41</v>
      </c>
      <c r="C328">
        <v>0.49</v>
      </c>
      <c r="D328">
        <v>2</v>
      </c>
      <c r="E328">
        <v>8.7999999999999995E-2</v>
      </c>
      <c r="F328">
        <v>16</v>
      </c>
      <c r="G328">
        <v>43</v>
      </c>
      <c r="H328">
        <v>0.998</v>
      </c>
      <c r="I328">
        <v>3.48</v>
      </c>
      <c r="J328">
        <v>0.64</v>
      </c>
      <c r="K328">
        <v>9.1</v>
      </c>
      <c r="L328">
        <v>5</v>
      </c>
      <c r="N328">
        <f>STANDARDIZE(A328,Without_Outliers!$O$6,Without_Outliers!$O$9)</f>
        <v>-0.37557318566588388</v>
      </c>
      <c r="O328">
        <f>STANDARDIZE(B328,Without_Outliers!$P$6,Without_Outliers!$P$9)</f>
        <v>-0.67606221546472245</v>
      </c>
      <c r="P328">
        <f>STANDARDIZE(C328,Without_Outliers!$Q$6,Without_Outliers!$Q$9)</f>
        <v>1.3166836588563597</v>
      </c>
      <c r="Q328">
        <f>STANDARDIZE(D328,Without_Outliers!$R$6,Without_Outliers!$R$9)</f>
        <v>-0.42935231271899632</v>
      </c>
      <c r="R328">
        <f>STANDARDIZE(E328,Without_Outliers!$S$6,Without_Outliers!$S$9)</f>
        <v>0.64071755185005486</v>
      </c>
      <c r="S328">
        <f>STANDARDIZE(F328,Without_Outliers!$T$6,Without_Outliers!$T$9)</f>
        <v>0.12284595119157067</v>
      </c>
      <c r="T328">
        <f>STANDARDIZE(G328,Without_Outliers!$U$6,Without_Outliers!$U$9)</f>
        <v>2.9819579070120266E-2</v>
      </c>
      <c r="U328">
        <f>STANDARDIZE(H328,Without_Outliers!$V$6,Without_Outliers!$V$9)</f>
        <v>0.89688984950536899</v>
      </c>
      <c r="V328">
        <f>STANDARDIZE(I328,Without_Outliers!$W$6,Without_Outliers!$W$9)</f>
        <v>1.1463380377315313</v>
      </c>
      <c r="W328">
        <f>STANDARDIZE(J328,Without_Outliers!$X$6,Without_Outliers!$X$9)</f>
        <v>7.9177537275338189E-2</v>
      </c>
      <c r="X328">
        <f>STANDARDIZE(K328,Without_Outliers!$Y$6,Without_Outliers!$Y$9)</f>
        <v>-1.2938380883530534</v>
      </c>
      <c r="Y328">
        <f>STANDARDIZE(L328,Without_Outliers!$Z$6,Without_Outliers!$Z$9)</f>
        <v>-0.82021129619788569</v>
      </c>
    </row>
    <row r="329" spans="1:25" x14ac:dyDescent="0.45">
      <c r="A329">
        <v>9.1999999999999993</v>
      </c>
      <c r="B329">
        <v>0.43</v>
      </c>
      <c r="C329">
        <v>0.49</v>
      </c>
      <c r="D329">
        <v>2.4</v>
      </c>
      <c r="E329">
        <v>8.5999999999999993E-2</v>
      </c>
      <c r="F329">
        <v>23</v>
      </c>
      <c r="G329">
        <v>116</v>
      </c>
      <c r="H329">
        <v>0.99760000000000004</v>
      </c>
      <c r="I329">
        <v>3.23</v>
      </c>
      <c r="J329">
        <v>0.64</v>
      </c>
      <c r="K329">
        <v>9.5</v>
      </c>
      <c r="L329">
        <v>5</v>
      </c>
      <c r="N329">
        <f>STANDARDIZE(A329,Without_Outliers!$O$6,Without_Outliers!$O$9)</f>
        <v>0.69946677108309008</v>
      </c>
      <c r="O329">
        <f>STANDARDIZE(B329,Without_Outliers!$P$6,Without_Outliers!$P$9)</f>
        <v>-0.55612929609549044</v>
      </c>
      <c r="P329">
        <f>STANDARDIZE(C329,Without_Outliers!$Q$6,Without_Outliers!$Q$9)</f>
        <v>1.3166836588563597</v>
      </c>
      <c r="Q329">
        <f>STANDARDIZE(D329,Without_Outliers!$R$6,Without_Outliers!$R$9)</f>
        <v>0.4522254506134098</v>
      </c>
      <c r="R329">
        <f>STANDARDIZE(E329,Without_Outliers!$S$6,Without_Outliers!$S$9)</f>
        <v>0.50730751530407892</v>
      </c>
      <c r="S329">
        <f>STANDARDIZE(F329,Without_Outliers!$T$6,Without_Outliers!$T$9)</f>
        <v>0.91514195632969864</v>
      </c>
      <c r="T329">
        <f>STANDARDIZE(G329,Without_Outliers!$U$6,Without_Outliers!$U$9)</f>
        <v>2.7768342419274861</v>
      </c>
      <c r="U329">
        <f>STANDARDIZE(H329,Without_Outliers!$V$6,Without_Outliers!$V$9)</f>
        <v>0.65314215669234132</v>
      </c>
      <c r="V329">
        <f>STANDARDIZE(I329,Without_Outliers!$W$6,Without_Outliers!$W$9)</f>
        <v>-0.6843226142220431</v>
      </c>
      <c r="W329">
        <f>STANDARDIZE(J329,Without_Outliers!$X$6,Without_Outliers!$X$9)</f>
        <v>7.9177537275338189E-2</v>
      </c>
      <c r="X329">
        <f>STANDARDIZE(K329,Without_Outliers!$Y$6,Without_Outliers!$Y$9)</f>
        <v>-0.89510932760218997</v>
      </c>
      <c r="Y329">
        <f>STANDARDIZE(L329,Without_Outliers!$Z$6,Without_Outliers!$Z$9)</f>
        <v>-0.82021129619788569</v>
      </c>
    </row>
    <row r="330" spans="1:25" x14ac:dyDescent="0.45">
      <c r="A330">
        <v>10.4</v>
      </c>
      <c r="B330">
        <v>0.64</v>
      </c>
      <c r="C330">
        <v>0.24</v>
      </c>
      <c r="D330">
        <v>2.8</v>
      </c>
      <c r="E330">
        <v>0.105</v>
      </c>
      <c r="F330">
        <v>29</v>
      </c>
      <c r="G330">
        <v>53</v>
      </c>
      <c r="H330">
        <v>0.99980000000000002</v>
      </c>
      <c r="I330">
        <v>3.24</v>
      </c>
      <c r="J330">
        <v>0.67</v>
      </c>
      <c r="K330">
        <v>9.9</v>
      </c>
      <c r="L330">
        <v>5</v>
      </c>
      <c r="N330">
        <f>STANDARDIZE(A330,Without_Outliers!$O$6,Without_Outliers!$O$9)</f>
        <v>1.5057467386448216</v>
      </c>
      <c r="O330">
        <f>STANDARDIZE(B330,Without_Outliers!$P$6,Without_Outliers!$P$9)</f>
        <v>0.70316635728144461</v>
      </c>
      <c r="P330">
        <f>STANDARDIZE(C330,Without_Outliers!$Q$6,Without_Outliers!$Q$9)</f>
        <v>-5.2206358367851535E-2</v>
      </c>
      <c r="Q330">
        <f>STANDARDIZE(D330,Without_Outliers!$R$6,Without_Outliers!$R$9)</f>
        <v>1.333803213945816</v>
      </c>
      <c r="R330">
        <f>STANDARDIZE(E330,Without_Outliers!$S$6,Without_Outliers!$S$9)</f>
        <v>1.7747028624908501</v>
      </c>
      <c r="S330">
        <f>STANDARDIZE(F330,Without_Outliers!$T$6,Without_Outliers!$T$9)</f>
        <v>1.5942528178766655</v>
      </c>
      <c r="T330">
        <f>STANDARDIZE(G330,Without_Outliers!$U$6,Without_Outliers!$U$9)</f>
        <v>0.40612295754373207</v>
      </c>
      <c r="U330">
        <f>STANDARDIZE(H330,Without_Outliers!$V$6,Without_Outliers!$V$9)</f>
        <v>1.993754467164129</v>
      </c>
      <c r="V330">
        <f>STANDARDIZE(I330,Without_Outliers!$W$6,Without_Outliers!$W$9)</f>
        <v>-0.61109618814389843</v>
      </c>
      <c r="W330">
        <f>STANDARDIZE(J330,Without_Outliers!$X$6,Without_Outliers!$X$9)</f>
        <v>0.34026082383462558</v>
      </c>
      <c r="X330">
        <f>STANDARDIZE(K330,Without_Outliers!$Y$6,Without_Outliers!$Y$9)</f>
        <v>-0.49638056685132675</v>
      </c>
      <c r="Y330">
        <f>STANDARDIZE(L330,Without_Outliers!$Z$6,Without_Outliers!$Z$9)</f>
        <v>-0.82021129619788569</v>
      </c>
    </row>
    <row r="331" spans="1:25" x14ac:dyDescent="0.45">
      <c r="A331">
        <v>7</v>
      </c>
      <c r="B331">
        <v>0.38</v>
      </c>
      <c r="C331">
        <v>0.49</v>
      </c>
      <c r="D331">
        <v>2.5</v>
      </c>
      <c r="E331">
        <v>9.6999999999999906E-2</v>
      </c>
      <c r="F331">
        <v>33</v>
      </c>
      <c r="G331">
        <v>85</v>
      </c>
      <c r="H331">
        <v>0.99619999999999997</v>
      </c>
      <c r="I331">
        <v>3.39</v>
      </c>
      <c r="J331">
        <v>0.77</v>
      </c>
      <c r="K331">
        <v>11.4</v>
      </c>
      <c r="L331">
        <v>6</v>
      </c>
      <c r="N331">
        <f>STANDARDIZE(A331,Without_Outliers!$O$6,Without_Outliers!$O$9)</f>
        <v>-0.77871316944674895</v>
      </c>
      <c r="O331">
        <f>STANDARDIZE(B331,Without_Outliers!$P$6,Without_Outliers!$P$9)</f>
        <v>-0.85596159451857012</v>
      </c>
      <c r="P331">
        <f>STANDARDIZE(C331,Without_Outliers!$Q$6,Without_Outliers!$Q$9)</f>
        <v>1.3166836588563597</v>
      </c>
      <c r="Q331">
        <f>STANDARDIZE(D331,Without_Outliers!$R$6,Without_Outliers!$R$9)</f>
        <v>0.67261989144651158</v>
      </c>
      <c r="R331">
        <f>STANDARDIZE(E331,Without_Outliers!$S$6,Without_Outliers!$S$9)</f>
        <v>1.2410627163069405</v>
      </c>
      <c r="S331">
        <f>STANDARDIZE(F331,Without_Outliers!$T$6,Without_Outliers!$T$9)</f>
        <v>2.0469933922413102</v>
      </c>
      <c r="T331">
        <f>STANDARDIZE(G331,Without_Outliers!$U$6,Without_Outliers!$U$9)</f>
        <v>1.6102937686592897</v>
      </c>
      <c r="U331">
        <f>STANDARDIZE(H331,Without_Outliers!$V$6,Without_Outliers!$V$9)</f>
        <v>-0.19997476815339091</v>
      </c>
      <c r="V331">
        <f>STANDARDIZE(I331,Without_Outliers!$W$6,Without_Outliers!$W$9)</f>
        <v>0.4873002030282455</v>
      </c>
      <c r="W331">
        <f>STANDARDIZE(J331,Without_Outliers!$X$6,Without_Outliers!$X$9)</f>
        <v>1.2105384456989159</v>
      </c>
      <c r="X331">
        <f>STANDARDIZE(K331,Without_Outliers!$Y$6,Without_Outliers!$Y$9)</f>
        <v>0.99885228596440934</v>
      </c>
      <c r="Y331">
        <f>STANDARDIZE(L331,Without_Outliers!$Z$6,Without_Outliers!$Z$9)</f>
        <v>0.46690871351295138</v>
      </c>
    </row>
    <row r="332" spans="1:25" x14ac:dyDescent="0.45">
      <c r="A332">
        <v>8.1999999999999993</v>
      </c>
      <c r="B332">
        <v>0.42</v>
      </c>
      <c r="C332">
        <v>0.49</v>
      </c>
      <c r="D332">
        <v>2.6</v>
      </c>
      <c r="E332">
        <v>8.4000000000000005E-2</v>
      </c>
      <c r="F332">
        <v>32</v>
      </c>
      <c r="G332">
        <v>55</v>
      </c>
      <c r="H332">
        <v>0.99880000000000002</v>
      </c>
      <c r="I332">
        <v>3.34</v>
      </c>
      <c r="J332">
        <v>0.75</v>
      </c>
      <c r="K332">
        <v>8.6999999999999993</v>
      </c>
      <c r="L332">
        <v>6</v>
      </c>
      <c r="N332">
        <f>STANDARDIZE(A332,Without_Outliers!$O$6,Without_Outliers!$O$9)</f>
        <v>2.7566798114981212E-2</v>
      </c>
      <c r="O332">
        <f>STANDARDIZE(B332,Without_Outliers!$P$6,Without_Outliers!$P$9)</f>
        <v>-0.61609575578010645</v>
      </c>
      <c r="P332">
        <f>STANDARDIZE(C332,Without_Outliers!$Q$6,Without_Outliers!$Q$9)</f>
        <v>1.3166836588563597</v>
      </c>
      <c r="Q332">
        <f>STANDARDIZE(D332,Without_Outliers!$R$6,Without_Outliers!$R$9)</f>
        <v>0.89301433227961335</v>
      </c>
      <c r="R332">
        <f>STANDARDIZE(E332,Without_Outliers!$S$6,Without_Outliers!$S$9)</f>
        <v>0.37389747875810381</v>
      </c>
      <c r="S332">
        <f>STANDARDIZE(F332,Without_Outliers!$T$6,Without_Outliers!$T$9)</f>
        <v>1.9338082486501491</v>
      </c>
      <c r="T332">
        <f>STANDARDIZE(G332,Without_Outliers!$U$6,Without_Outliers!$U$9)</f>
        <v>0.4813836332384544</v>
      </c>
      <c r="U332">
        <f>STANDARDIZE(H332,Without_Outliers!$V$6,Without_Outliers!$V$9)</f>
        <v>1.384385235131492</v>
      </c>
      <c r="V332">
        <f>STANDARDIZE(I332,Without_Outliers!$W$6,Without_Outliers!$W$9)</f>
        <v>0.12116807263752871</v>
      </c>
      <c r="W332">
        <f>STANDARDIZE(J332,Without_Outliers!$X$6,Without_Outliers!$X$9)</f>
        <v>1.0364829213260576</v>
      </c>
      <c r="X332">
        <f>STANDARDIZE(K332,Without_Outliers!$Y$6,Without_Outliers!$Y$9)</f>
        <v>-1.6925668491039165</v>
      </c>
      <c r="Y332">
        <f>STANDARDIZE(L332,Without_Outliers!$Z$6,Without_Outliers!$Z$9)</f>
        <v>0.46690871351295138</v>
      </c>
    </row>
    <row r="333" spans="1:25" x14ac:dyDescent="0.45">
      <c r="A333">
        <v>9.9</v>
      </c>
      <c r="B333">
        <v>0.63</v>
      </c>
      <c r="C333">
        <v>0.24</v>
      </c>
      <c r="D333">
        <v>2.4</v>
      </c>
      <c r="E333">
        <v>7.6999999999999999E-2</v>
      </c>
      <c r="F333">
        <v>6</v>
      </c>
      <c r="G333">
        <v>33</v>
      </c>
      <c r="H333">
        <v>0.99739999999999995</v>
      </c>
      <c r="I333">
        <v>3.09</v>
      </c>
      <c r="J333">
        <v>0.56999999999999995</v>
      </c>
      <c r="K333">
        <v>9.4</v>
      </c>
      <c r="L333">
        <v>5</v>
      </c>
      <c r="N333">
        <f>STANDARDIZE(A333,Without_Outliers!$O$6,Without_Outliers!$O$9)</f>
        <v>1.1697967521607671</v>
      </c>
      <c r="O333">
        <f>STANDARDIZE(B333,Without_Outliers!$P$6,Without_Outliers!$P$9)</f>
        <v>0.64319989759682861</v>
      </c>
      <c r="P333">
        <f>STANDARDIZE(C333,Without_Outliers!$Q$6,Without_Outliers!$Q$9)</f>
        <v>-5.2206358367851535E-2</v>
      </c>
      <c r="Q333">
        <f>STANDARDIZE(D333,Without_Outliers!$R$6,Without_Outliers!$R$9)</f>
        <v>0.4522254506134098</v>
      </c>
      <c r="R333">
        <f>STANDARDIZE(E333,Without_Outliers!$S$6,Without_Outliers!$S$9)</f>
        <v>-9.3037649152812277E-2</v>
      </c>
      <c r="S333">
        <f>STANDARDIZE(F333,Without_Outliers!$T$6,Without_Outliers!$T$9)</f>
        <v>-1.0090054847200407</v>
      </c>
      <c r="T333">
        <f>STANDARDIZE(G333,Without_Outliers!$U$6,Without_Outliers!$U$9)</f>
        <v>-0.3464837994034915</v>
      </c>
      <c r="U333">
        <f>STANDARDIZE(H333,Without_Outliers!$V$6,Without_Outliers!$V$9)</f>
        <v>0.53126831028575983</v>
      </c>
      <c r="V333">
        <f>STANDARDIZE(I333,Without_Outliers!$W$6,Without_Outliers!$W$9)</f>
        <v>-1.7094925793160456</v>
      </c>
      <c r="W333">
        <f>STANDARDIZE(J333,Without_Outliers!$X$6,Without_Outliers!$X$9)</f>
        <v>-0.53001679802966573</v>
      </c>
      <c r="X333">
        <f>STANDARDIZE(K333,Without_Outliers!$Y$6,Without_Outliers!$Y$9)</f>
        <v>-0.99479151778990538</v>
      </c>
      <c r="Y333">
        <f>STANDARDIZE(L333,Without_Outliers!$Z$6,Without_Outliers!$Z$9)</f>
        <v>-0.82021129619788569</v>
      </c>
    </row>
    <row r="334" spans="1:25" x14ac:dyDescent="0.45">
      <c r="A334">
        <v>9.1</v>
      </c>
      <c r="B334">
        <v>0.22</v>
      </c>
      <c r="C334">
        <v>0.24</v>
      </c>
      <c r="D334">
        <v>2.1</v>
      </c>
      <c r="E334">
        <v>7.8E-2</v>
      </c>
      <c r="F334">
        <v>1</v>
      </c>
      <c r="G334">
        <v>28</v>
      </c>
      <c r="H334">
        <v>0.999</v>
      </c>
      <c r="I334">
        <v>3.41</v>
      </c>
      <c r="J334">
        <v>0.87</v>
      </c>
      <c r="K334">
        <v>10.3</v>
      </c>
      <c r="L334">
        <v>6</v>
      </c>
      <c r="N334">
        <f>STANDARDIZE(A334,Without_Outliers!$O$6,Without_Outliers!$O$9)</f>
        <v>0.63227677378627944</v>
      </c>
      <c r="O334">
        <f>STANDARDIZE(B334,Without_Outliers!$P$6,Without_Outliers!$P$9)</f>
        <v>-1.8154249494724255</v>
      </c>
      <c r="P334">
        <f>STANDARDIZE(C334,Without_Outliers!$Q$6,Without_Outliers!$Q$9)</f>
        <v>-5.2206358367851535E-2</v>
      </c>
      <c r="Q334">
        <f>STANDARDIZE(D334,Without_Outliers!$R$6,Without_Outliers!$R$9)</f>
        <v>-0.20895787188589454</v>
      </c>
      <c r="R334">
        <f>STANDARDIZE(E334,Without_Outliers!$S$6,Without_Outliers!$S$9)</f>
        <v>-2.6332630879824268E-2</v>
      </c>
      <c r="S334">
        <f>STANDARDIZE(F334,Without_Outliers!$T$6,Without_Outliers!$T$9)</f>
        <v>-1.5749312026758464</v>
      </c>
      <c r="T334">
        <f>STANDARDIZE(G334,Without_Outliers!$U$6,Without_Outliers!$U$9)</f>
        <v>-0.53463548864029742</v>
      </c>
      <c r="U334">
        <f>STANDARDIZE(H334,Without_Outliers!$V$6,Without_Outliers!$V$9)</f>
        <v>1.5062590815380059</v>
      </c>
      <c r="V334">
        <f>STANDARDIZE(I334,Without_Outliers!$W$6,Without_Outliers!$W$9)</f>
        <v>0.63375305518453162</v>
      </c>
      <c r="W334">
        <f>STANDARDIZE(J334,Without_Outliers!$X$6,Without_Outliers!$X$9)</f>
        <v>2.0808160675632061</v>
      </c>
      <c r="X334">
        <f>STANDARDIZE(K334,Without_Outliers!$Y$6,Without_Outliers!$Y$9)</f>
        <v>-9.7651806100463437E-2</v>
      </c>
      <c r="Y334">
        <f>STANDARDIZE(L334,Without_Outliers!$Z$6,Without_Outliers!$Z$9)</f>
        <v>0.46690871351295138</v>
      </c>
    </row>
    <row r="335" spans="1:25" x14ac:dyDescent="0.45">
      <c r="A335">
        <v>11.9</v>
      </c>
      <c r="B335">
        <v>0.38</v>
      </c>
      <c r="C335">
        <v>0.49</v>
      </c>
      <c r="D335">
        <v>2.7</v>
      </c>
      <c r="E335">
        <v>9.8000000000000004E-2</v>
      </c>
      <c r="F335">
        <v>12</v>
      </c>
      <c r="G335">
        <v>42</v>
      </c>
      <c r="H335">
        <v>1.0004</v>
      </c>
      <c r="I335">
        <v>3.16</v>
      </c>
      <c r="J335">
        <v>0.61</v>
      </c>
      <c r="K335">
        <v>10.3</v>
      </c>
      <c r="L335">
        <v>5</v>
      </c>
      <c r="N335">
        <f>STANDARDIZE(A335,Without_Outliers!$O$6,Without_Outliers!$O$9)</f>
        <v>2.5135966980969848</v>
      </c>
      <c r="O335">
        <f>STANDARDIZE(B335,Without_Outliers!$P$6,Without_Outliers!$P$9)</f>
        <v>-0.85596159451857012</v>
      </c>
      <c r="P335">
        <f>STANDARDIZE(C335,Without_Outliers!$Q$6,Without_Outliers!$Q$9)</f>
        <v>1.3166836588563597</v>
      </c>
      <c r="Q335">
        <f>STANDARDIZE(D335,Without_Outliers!$R$6,Without_Outliers!$R$9)</f>
        <v>1.1134087731127151</v>
      </c>
      <c r="R335">
        <f>STANDARDIZE(E335,Without_Outliers!$S$6,Without_Outliers!$S$9)</f>
        <v>1.307767734579935</v>
      </c>
      <c r="S335">
        <f>STANDARDIZE(F335,Without_Outliers!$T$6,Without_Outliers!$T$9)</f>
        <v>-0.32989462317307389</v>
      </c>
      <c r="T335">
        <f>STANDARDIZE(G335,Without_Outliers!$U$6,Without_Outliers!$U$9)</f>
        <v>-7.8107587772409115E-3</v>
      </c>
      <c r="U335">
        <f>STANDARDIZE(H335,Without_Outliers!$V$6,Without_Outliers!$V$9)</f>
        <v>2.3593760063836706</v>
      </c>
      <c r="V335">
        <f>STANDARDIZE(I335,Without_Outliers!$W$6,Without_Outliers!$W$9)</f>
        <v>-1.1969075967690428</v>
      </c>
      <c r="W335">
        <f>STANDARDIZE(J335,Without_Outliers!$X$6,Without_Outliers!$X$9)</f>
        <v>-0.1819057492839492</v>
      </c>
      <c r="X335">
        <f>STANDARDIZE(K335,Without_Outliers!$Y$6,Without_Outliers!$Y$9)</f>
        <v>-9.7651806100463437E-2</v>
      </c>
      <c r="Y335">
        <f>STANDARDIZE(L335,Without_Outliers!$Z$6,Without_Outliers!$Z$9)</f>
        <v>-0.82021129619788569</v>
      </c>
    </row>
    <row r="336" spans="1:25" x14ac:dyDescent="0.45">
      <c r="A336">
        <v>10.3</v>
      </c>
      <c r="B336">
        <v>0.27</v>
      </c>
      <c r="C336">
        <v>0.24</v>
      </c>
      <c r="D336">
        <v>2.1</v>
      </c>
      <c r="E336">
        <v>7.1999999999999995E-2</v>
      </c>
      <c r="F336">
        <v>15</v>
      </c>
      <c r="G336">
        <v>33</v>
      </c>
      <c r="H336">
        <v>0.99560000000000004</v>
      </c>
      <c r="I336">
        <v>3.22</v>
      </c>
      <c r="J336">
        <v>0.66</v>
      </c>
      <c r="K336">
        <v>12.8</v>
      </c>
      <c r="L336">
        <v>6</v>
      </c>
      <c r="N336">
        <f>STANDARDIZE(A336,Without_Outliers!$O$6,Without_Outliers!$O$9)</f>
        <v>1.4385567413480109</v>
      </c>
      <c r="O336">
        <f>STANDARDIZE(B336,Without_Outliers!$P$6,Without_Outliers!$P$9)</f>
        <v>-1.5155926510493454</v>
      </c>
      <c r="P336">
        <f>STANDARDIZE(C336,Without_Outliers!$Q$6,Without_Outliers!$Q$9)</f>
        <v>-5.2206358367851535E-2</v>
      </c>
      <c r="Q336">
        <f>STANDARDIZE(D336,Without_Outliers!$R$6,Without_Outliers!$R$9)</f>
        <v>-0.20895787188589454</v>
      </c>
      <c r="R336">
        <f>STANDARDIZE(E336,Without_Outliers!$S$6,Without_Outliers!$S$9)</f>
        <v>-0.42656274051775234</v>
      </c>
      <c r="S336">
        <f>STANDARDIZE(F336,Without_Outliers!$T$6,Without_Outliers!$T$9)</f>
        <v>9.6608076004095402E-3</v>
      </c>
      <c r="T336">
        <f>STANDARDIZE(G336,Without_Outliers!$U$6,Without_Outliers!$U$9)</f>
        <v>-0.3464837994034915</v>
      </c>
      <c r="U336">
        <f>STANDARDIZE(H336,Without_Outliers!$V$6,Without_Outliers!$V$9)</f>
        <v>-0.56559630737293243</v>
      </c>
      <c r="V336">
        <f>STANDARDIZE(I336,Without_Outliers!$W$6,Without_Outliers!$W$9)</f>
        <v>-0.75754904030018444</v>
      </c>
      <c r="W336">
        <f>STANDARDIZE(J336,Without_Outliers!$X$6,Without_Outliers!$X$9)</f>
        <v>0.25323306164819648</v>
      </c>
      <c r="X336">
        <f>STANDARDIZE(K336,Without_Outliers!$Y$6,Without_Outliers!$Y$9)</f>
        <v>2.3944029485924299</v>
      </c>
      <c r="Y336">
        <f>STANDARDIZE(L336,Without_Outliers!$Z$6,Without_Outliers!$Z$9)</f>
        <v>0.46690871351295138</v>
      </c>
    </row>
    <row r="337" spans="1:25" x14ac:dyDescent="0.45">
      <c r="A337">
        <v>10</v>
      </c>
      <c r="B337">
        <v>0.48</v>
      </c>
      <c r="C337">
        <v>0.24</v>
      </c>
      <c r="D337">
        <v>2.7</v>
      </c>
      <c r="E337">
        <v>0.10199999999999999</v>
      </c>
      <c r="F337">
        <v>13</v>
      </c>
      <c r="G337">
        <v>32</v>
      </c>
      <c r="H337">
        <v>1</v>
      </c>
      <c r="I337">
        <v>3.28</v>
      </c>
      <c r="J337">
        <v>0.56000000000000005</v>
      </c>
      <c r="K337">
        <v>10</v>
      </c>
      <c r="L337">
        <v>6</v>
      </c>
      <c r="N337">
        <f>STANDARDIZE(A337,Without_Outliers!$O$6,Without_Outliers!$O$9)</f>
        <v>1.2369867494575777</v>
      </c>
      <c r="O337">
        <f>STANDARDIZE(B337,Without_Outliers!$P$6,Without_Outliers!$P$9)</f>
        <v>-0.25629699767241076</v>
      </c>
      <c r="P337">
        <f>STANDARDIZE(C337,Without_Outliers!$Q$6,Without_Outliers!$Q$9)</f>
        <v>-5.2206358367851535E-2</v>
      </c>
      <c r="Q337">
        <f>STANDARDIZE(D337,Without_Outliers!$R$6,Without_Outliers!$R$9)</f>
        <v>1.1134087731127151</v>
      </c>
      <c r="R337">
        <f>STANDARDIZE(E337,Without_Outliers!$S$6,Without_Outliers!$S$9)</f>
        <v>1.574587807671886</v>
      </c>
      <c r="S337">
        <f>STANDARDIZE(F337,Without_Outliers!$T$6,Without_Outliers!$T$9)</f>
        <v>-0.21670947958191272</v>
      </c>
      <c r="T337">
        <f>STANDARDIZE(G337,Without_Outliers!$U$6,Without_Outliers!$U$9)</f>
        <v>-0.38411413725085269</v>
      </c>
      <c r="U337">
        <f>STANDARDIZE(H337,Without_Outliers!$V$6,Without_Outliers!$V$9)</f>
        <v>2.1156283135706428</v>
      </c>
      <c r="V337">
        <f>STANDARDIZE(I337,Without_Outliers!$W$6,Without_Outliers!$W$9)</f>
        <v>-0.31819048383132953</v>
      </c>
      <c r="W337">
        <f>STANDARDIZE(J337,Without_Outliers!$X$6,Without_Outliers!$X$9)</f>
        <v>-0.61704456021609388</v>
      </c>
      <c r="X337">
        <f>STANDARDIZE(K337,Without_Outliers!$Y$6,Without_Outliers!$Y$9)</f>
        <v>-0.39669837666361135</v>
      </c>
      <c r="Y337">
        <f>STANDARDIZE(L337,Without_Outliers!$Z$6,Without_Outliers!$Z$9)</f>
        <v>0.46690871351295138</v>
      </c>
    </row>
    <row r="338" spans="1:25" x14ac:dyDescent="0.45">
      <c r="A338">
        <v>8.1</v>
      </c>
      <c r="B338">
        <v>0.82499999999999996</v>
      </c>
      <c r="C338">
        <v>0.24</v>
      </c>
      <c r="D338">
        <v>2.1</v>
      </c>
      <c r="E338">
        <v>8.4000000000000005E-2</v>
      </c>
      <c r="F338">
        <v>5</v>
      </c>
      <c r="G338">
        <v>13</v>
      </c>
      <c r="H338">
        <v>0.99719999999999998</v>
      </c>
      <c r="I338">
        <v>3.37</v>
      </c>
      <c r="J338">
        <v>0.77</v>
      </c>
      <c r="K338">
        <v>10.7</v>
      </c>
      <c r="L338">
        <v>6</v>
      </c>
      <c r="N338">
        <f>STANDARDIZE(A338,Without_Outliers!$O$6,Without_Outliers!$O$9)</f>
        <v>-3.9623199181829438E-2</v>
      </c>
      <c r="O338">
        <f>STANDARDIZE(B338,Without_Outliers!$P$6,Without_Outliers!$P$9)</f>
        <v>1.8125458614468395</v>
      </c>
      <c r="P338">
        <f>STANDARDIZE(C338,Without_Outliers!$Q$6,Without_Outliers!$Q$9)</f>
        <v>-5.2206358367851535E-2</v>
      </c>
      <c r="Q338">
        <f>STANDARDIZE(D338,Without_Outliers!$R$6,Without_Outliers!$R$9)</f>
        <v>-0.20895787188589454</v>
      </c>
      <c r="R338">
        <f>STANDARDIZE(E338,Without_Outliers!$S$6,Without_Outliers!$S$9)</f>
        <v>0.37389747875810381</v>
      </c>
      <c r="S338">
        <f>STANDARDIZE(F338,Without_Outliers!$T$6,Without_Outliers!$T$9)</f>
        <v>-1.1221906283112018</v>
      </c>
      <c r="T338">
        <f>STANDARDIZE(G338,Without_Outliers!$U$6,Without_Outliers!$U$9)</f>
        <v>-1.0990905563507152</v>
      </c>
      <c r="U338">
        <f>STANDARDIZE(H338,Without_Outliers!$V$6,Without_Outliers!$V$9)</f>
        <v>0.409394463879246</v>
      </c>
      <c r="V338">
        <f>STANDARDIZE(I338,Without_Outliers!$W$6,Without_Outliers!$W$9)</f>
        <v>0.34084735087195944</v>
      </c>
      <c r="W338">
        <f>STANDARDIZE(J338,Without_Outliers!$X$6,Without_Outliers!$X$9)</f>
        <v>1.2105384456989159</v>
      </c>
      <c r="X338">
        <f>STANDARDIZE(K338,Without_Outliers!$Y$6,Without_Outliers!$Y$9)</f>
        <v>0.30107695465039808</v>
      </c>
      <c r="Y338">
        <f>STANDARDIZE(L338,Without_Outliers!$Z$6,Without_Outliers!$Z$9)</f>
        <v>0.46690871351295138</v>
      </c>
    </row>
    <row r="339" spans="1:25" x14ac:dyDescent="0.45">
      <c r="A339">
        <v>9.1999999999999993</v>
      </c>
      <c r="B339">
        <v>0.59</v>
      </c>
      <c r="C339">
        <v>0.24</v>
      </c>
      <c r="D339">
        <v>3.3</v>
      </c>
      <c r="E339">
        <v>0.10099999999999899</v>
      </c>
      <c r="F339">
        <v>20</v>
      </c>
      <c r="G339">
        <v>47</v>
      </c>
      <c r="H339">
        <v>0.99880000000000002</v>
      </c>
      <c r="I339">
        <v>3.26</v>
      </c>
      <c r="J339">
        <v>0.67</v>
      </c>
      <c r="K339">
        <v>9.6</v>
      </c>
      <c r="L339">
        <v>5</v>
      </c>
      <c r="N339">
        <f>STANDARDIZE(A339,Without_Outliers!$O$6,Without_Outliers!$O$9)</f>
        <v>0.69946677108309008</v>
      </c>
      <c r="O339">
        <f>STANDARDIZE(B339,Without_Outliers!$P$6,Without_Outliers!$P$9)</f>
        <v>0.40333405885836465</v>
      </c>
      <c r="P339">
        <f>STANDARDIZE(C339,Without_Outliers!$Q$6,Without_Outliers!$Q$9)</f>
        <v>-5.2206358367851535E-2</v>
      </c>
      <c r="Q339">
        <f>STANDARDIZE(D339,Without_Outliers!$R$6,Without_Outliers!$R$9)</f>
        <v>2.4357754181113238</v>
      </c>
      <c r="R339">
        <f>STANDARDIZE(E339,Without_Outliers!$S$6,Without_Outliers!$S$9)</f>
        <v>1.5078827893988314</v>
      </c>
      <c r="S339">
        <f>STANDARDIZE(F339,Without_Outliers!$T$6,Without_Outliers!$T$9)</f>
        <v>0.57558652555621526</v>
      </c>
      <c r="T339">
        <f>STANDARDIZE(G339,Without_Outliers!$U$6,Without_Outliers!$U$9)</f>
        <v>0.18034093045956498</v>
      </c>
      <c r="U339">
        <f>STANDARDIZE(H339,Without_Outliers!$V$6,Without_Outliers!$V$9)</f>
        <v>1.384385235131492</v>
      </c>
      <c r="V339">
        <f>STANDARDIZE(I339,Without_Outliers!$W$6,Without_Outliers!$W$9)</f>
        <v>-0.46464333598761559</v>
      </c>
      <c r="W339">
        <f>STANDARDIZE(J339,Without_Outliers!$X$6,Without_Outliers!$X$9)</f>
        <v>0.34026082383462558</v>
      </c>
      <c r="X339">
        <f>STANDARDIZE(K339,Without_Outliers!$Y$6,Without_Outliers!$Y$9)</f>
        <v>-0.79542713741447468</v>
      </c>
      <c r="Y339">
        <f>STANDARDIZE(L339,Without_Outliers!$Z$6,Without_Outliers!$Z$9)</f>
        <v>-0.82021129619788569</v>
      </c>
    </row>
    <row r="340" spans="1:25" x14ac:dyDescent="0.45">
      <c r="A340">
        <v>9.3000000000000007</v>
      </c>
      <c r="B340">
        <v>0.71499999999999997</v>
      </c>
      <c r="C340">
        <v>0.24</v>
      </c>
      <c r="D340">
        <v>2.1</v>
      </c>
      <c r="E340">
        <v>7.0000000000000007E-2</v>
      </c>
      <c r="F340">
        <v>5</v>
      </c>
      <c r="G340">
        <v>20</v>
      </c>
      <c r="H340">
        <v>0.99660000000000004</v>
      </c>
      <c r="I340">
        <v>3.12</v>
      </c>
      <c r="J340">
        <v>0.59</v>
      </c>
      <c r="K340">
        <v>9.9</v>
      </c>
      <c r="L340">
        <v>5</v>
      </c>
      <c r="N340">
        <f>STANDARDIZE(A340,Without_Outliers!$O$6,Without_Outliers!$O$9)</f>
        <v>0.76665676837990193</v>
      </c>
      <c r="O340">
        <f>STANDARDIZE(B340,Without_Outliers!$P$6,Without_Outliers!$P$9)</f>
        <v>1.152914804916064</v>
      </c>
      <c r="P340">
        <f>STANDARDIZE(C340,Without_Outliers!$Q$6,Without_Outliers!$Q$9)</f>
        <v>-5.2206358367851535E-2</v>
      </c>
      <c r="Q340">
        <f>STANDARDIZE(D340,Without_Outliers!$R$6,Without_Outliers!$R$9)</f>
        <v>-0.20895787188589454</v>
      </c>
      <c r="R340">
        <f>STANDARDIZE(E340,Without_Outliers!$S$6,Without_Outliers!$S$9)</f>
        <v>-0.55997277706372739</v>
      </c>
      <c r="S340">
        <f>STANDARDIZE(F340,Without_Outliers!$T$6,Without_Outliers!$T$9)</f>
        <v>-1.1221906283112018</v>
      </c>
      <c r="T340">
        <f>STANDARDIZE(G340,Without_Outliers!$U$6,Without_Outliers!$U$9)</f>
        <v>-0.83567819141918687</v>
      </c>
      <c r="U340">
        <f>STANDARDIZE(H340,Without_Outliers!$V$6,Without_Outliers!$V$9)</f>
        <v>4.3772924659704435E-2</v>
      </c>
      <c r="V340">
        <f>STANDARDIZE(I340,Without_Outliers!$W$6,Without_Outliers!$W$9)</f>
        <v>-1.4898133010816148</v>
      </c>
      <c r="W340">
        <f>STANDARDIZE(J340,Without_Outliers!$X$6,Without_Outliers!$X$9)</f>
        <v>-0.35596127365680746</v>
      </c>
      <c r="X340">
        <f>STANDARDIZE(K340,Without_Outliers!$Y$6,Without_Outliers!$Y$9)</f>
        <v>-0.49638056685132675</v>
      </c>
      <c r="Y340">
        <f>STANDARDIZE(L340,Without_Outliers!$Z$6,Without_Outliers!$Z$9)</f>
        <v>-0.82021129619788569</v>
      </c>
    </row>
    <row r="341" spans="1:25" x14ac:dyDescent="0.45">
      <c r="A341">
        <v>11.2</v>
      </c>
      <c r="B341">
        <v>0.66</v>
      </c>
      <c r="C341">
        <v>0.24</v>
      </c>
      <c r="D341">
        <v>2.5</v>
      </c>
      <c r="E341">
        <v>8.5000000000000006E-2</v>
      </c>
      <c r="F341">
        <v>16</v>
      </c>
      <c r="G341">
        <v>53</v>
      </c>
      <c r="H341">
        <v>0.99929999999999997</v>
      </c>
      <c r="I341">
        <v>3.06</v>
      </c>
      <c r="J341">
        <v>0.72</v>
      </c>
      <c r="K341">
        <v>11</v>
      </c>
      <c r="L341">
        <v>6</v>
      </c>
      <c r="N341">
        <f>STANDARDIZE(A341,Without_Outliers!$O$6,Without_Outliers!$O$9)</f>
        <v>2.043266717019308</v>
      </c>
      <c r="O341">
        <f>STANDARDIZE(B341,Without_Outliers!$P$6,Without_Outliers!$P$9)</f>
        <v>0.82309927665067661</v>
      </c>
      <c r="P341">
        <f>STANDARDIZE(C341,Without_Outliers!$Q$6,Without_Outliers!$Q$9)</f>
        <v>-5.2206358367851535E-2</v>
      </c>
      <c r="Q341">
        <f>STANDARDIZE(D341,Without_Outliers!$R$6,Without_Outliers!$R$9)</f>
        <v>0.67261989144651158</v>
      </c>
      <c r="R341">
        <f>STANDARDIZE(E341,Without_Outliers!$S$6,Without_Outliers!$S$9)</f>
        <v>0.44060249703109178</v>
      </c>
      <c r="S341">
        <f>STANDARDIZE(F341,Without_Outliers!$T$6,Without_Outliers!$T$9)</f>
        <v>0.12284595119157067</v>
      </c>
      <c r="T341">
        <f>STANDARDIZE(G341,Without_Outliers!$U$6,Without_Outliers!$U$9)</f>
        <v>0.40612295754373207</v>
      </c>
      <c r="U341">
        <f>STANDARDIZE(H341,Without_Outliers!$V$6,Without_Outliers!$V$9)</f>
        <v>1.6890698511477766</v>
      </c>
      <c r="V341">
        <f>STANDARDIZE(I341,Without_Outliers!$W$6,Without_Outliers!$W$9)</f>
        <v>-1.929171857550473</v>
      </c>
      <c r="W341">
        <f>STANDARDIZE(J341,Without_Outliers!$X$6,Without_Outliers!$X$9)</f>
        <v>0.77539963476677032</v>
      </c>
      <c r="X341">
        <f>STANDARDIZE(K341,Without_Outliers!$Y$6,Without_Outliers!$Y$9)</f>
        <v>0.60012352521354595</v>
      </c>
      <c r="Y341">
        <f>STANDARDIZE(L341,Without_Outliers!$Z$6,Without_Outliers!$Z$9)</f>
        <v>0.46690871351295138</v>
      </c>
    </row>
    <row r="342" spans="1:25" x14ac:dyDescent="0.45">
      <c r="A342">
        <v>9.1</v>
      </c>
      <c r="B342">
        <v>0.47</v>
      </c>
      <c r="C342">
        <v>0.49</v>
      </c>
      <c r="D342">
        <v>2.6</v>
      </c>
      <c r="E342">
        <v>9.4E-2</v>
      </c>
      <c r="F342">
        <v>38</v>
      </c>
      <c r="G342">
        <v>106</v>
      </c>
      <c r="H342">
        <v>0.99819999999999998</v>
      </c>
      <c r="I342">
        <v>3.08</v>
      </c>
      <c r="J342">
        <v>0.59</v>
      </c>
      <c r="K342">
        <v>9.1</v>
      </c>
      <c r="L342">
        <v>5</v>
      </c>
      <c r="N342">
        <f>STANDARDIZE(A342,Without_Outliers!$O$6,Without_Outliers!$O$9)</f>
        <v>0.63227677378627944</v>
      </c>
      <c r="O342">
        <f>STANDARDIZE(B342,Without_Outliers!$P$6,Without_Outliers!$P$9)</f>
        <v>-0.31626345735702677</v>
      </c>
      <c r="P342">
        <f>STANDARDIZE(C342,Without_Outliers!$Q$6,Without_Outliers!$Q$9)</f>
        <v>1.3166836588563597</v>
      </c>
      <c r="Q342">
        <f>STANDARDIZE(D342,Without_Outliers!$R$6,Without_Outliers!$R$9)</f>
        <v>0.89301433227961335</v>
      </c>
      <c r="R342">
        <f>STANDARDIZE(E342,Without_Outliers!$S$6,Without_Outliers!$S$9)</f>
        <v>1.0409476614879829</v>
      </c>
      <c r="S342">
        <f>STANDARDIZE(F342,Without_Outliers!$T$6,Without_Outliers!$T$9)</f>
        <v>2.6129191101971156</v>
      </c>
      <c r="T342">
        <f>STANDARDIZE(G342,Without_Outliers!$U$6,Without_Outliers!$U$9)</f>
        <v>2.4005308634538745</v>
      </c>
      <c r="U342">
        <f>STANDARDIZE(H342,Without_Outliers!$V$6,Without_Outliers!$V$9)</f>
        <v>1.0187636959118829</v>
      </c>
      <c r="V342">
        <f>STANDARDIZE(I342,Without_Outliers!$W$6,Without_Outliers!$W$9)</f>
        <v>-1.782719005394187</v>
      </c>
      <c r="W342">
        <f>STANDARDIZE(J342,Without_Outliers!$X$6,Without_Outliers!$X$9)</f>
        <v>-0.35596127365680746</v>
      </c>
      <c r="X342">
        <f>STANDARDIZE(K342,Without_Outliers!$Y$6,Without_Outliers!$Y$9)</f>
        <v>-1.2938380883530534</v>
      </c>
      <c r="Y342">
        <f>STANDARDIZE(L342,Without_Outliers!$Z$6,Without_Outliers!$Z$9)</f>
        <v>-0.82021129619788569</v>
      </c>
    </row>
    <row r="343" spans="1:25" x14ac:dyDescent="0.45">
      <c r="A343">
        <v>7.5</v>
      </c>
      <c r="B343">
        <v>0.55000000000000004</v>
      </c>
      <c r="C343">
        <v>0.24</v>
      </c>
      <c r="D343">
        <v>2</v>
      </c>
      <c r="E343">
        <v>7.8E-2</v>
      </c>
      <c r="F343">
        <v>10</v>
      </c>
      <c r="G343">
        <v>28</v>
      </c>
      <c r="H343">
        <v>0.99829999999999997</v>
      </c>
      <c r="I343">
        <v>3.45</v>
      </c>
      <c r="J343">
        <v>0.78</v>
      </c>
      <c r="K343">
        <v>9.5</v>
      </c>
      <c r="L343">
        <v>6</v>
      </c>
      <c r="N343">
        <f>STANDARDIZE(A343,Without_Outliers!$O$6,Without_Outliers!$O$9)</f>
        <v>-0.44276318296269457</v>
      </c>
      <c r="O343">
        <f>STANDARDIZE(B343,Without_Outliers!$P$6,Without_Outliers!$P$9)</f>
        <v>0.16346822011990128</v>
      </c>
      <c r="P343">
        <f>STANDARDIZE(C343,Without_Outliers!$Q$6,Without_Outliers!$Q$9)</f>
        <v>-5.2206358367851535E-2</v>
      </c>
      <c r="Q343">
        <f>STANDARDIZE(D343,Without_Outliers!$R$6,Without_Outliers!$R$9)</f>
        <v>-0.42935231271899632</v>
      </c>
      <c r="R343">
        <f>STANDARDIZE(E343,Without_Outliers!$S$6,Without_Outliers!$S$9)</f>
        <v>-2.6332630879824268E-2</v>
      </c>
      <c r="S343">
        <f>STANDARDIZE(F343,Without_Outliers!$T$6,Without_Outliers!$T$9)</f>
        <v>-0.55626491035539616</v>
      </c>
      <c r="T343">
        <f>STANDARDIZE(G343,Without_Outliers!$U$6,Without_Outliers!$U$9)</f>
        <v>-0.53463548864029742</v>
      </c>
      <c r="U343">
        <f>STANDARDIZE(H343,Without_Outliers!$V$6,Without_Outliers!$V$9)</f>
        <v>1.0797006191151397</v>
      </c>
      <c r="V343">
        <f>STANDARDIZE(I343,Without_Outliers!$W$6,Without_Outliers!$W$9)</f>
        <v>0.92665875949710375</v>
      </c>
      <c r="W343">
        <f>STANDARDIZE(J343,Without_Outliers!$X$6,Without_Outliers!$X$9)</f>
        <v>1.2975662078853452</v>
      </c>
      <c r="X343">
        <f>STANDARDIZE(K343,Without_Outliers!$Y$6,Without_Outliers!$Y$9)</f>
        <v>-0.89510932760218997</v>
      </c>
      <c r="Y343">
        <f>STANDARDIZE(L343,Without_Outliers!$Z$6,Without_Outliers!$Z$9)</f>
        <v>0.46690871351295138</v>
      </c>
    </row>
    <row r="344" spans="1:25" x14ac:dyDescent="0.45">
      <c r="A344">
        <v>10.6</v>
      </c>
      <c r="B344">
        <v>0.31</v>
      </c>
      <c r="C344">
        <v>0.49</v>
      </c>
      <c r="D344">
        <v>2.5</v>
      </c>
      <c r="E344">
        <v>6.7000000000000004E-2</v>
      </c>
      <c r="F344">
        <v>6</v>
      </c>
      <c r="G344">
        <v>21</v>
      </c>
      <c r="H344">
        <v>0.99870000000000003</v>
      </c>
      <c r="I344">
        <v>3.26</v>
      </c>
      <c r="J344">
        <v>0.86</v>
      </c>
      <c r="K344">
        <v>10.7</v>
      </c>
      <c r="L344">
        <v>6</v>
      </c>
      <c r="N344">
        <f>STANDARDIZE(A344,Without_Outliers!$O$6,Without_Outliers!$O$9)</f>
        <v>1.6401267332384428</v>
      </c>
      <c r="O344">
        <f>STANDARDIZE(B344,Without_Outliers!$P$6,Without_Outliers!$P$9)</f>
        <v>-1.2757268123108818</v>
      </c>
      <c r="P344">
        <f>STANDARDIZE(C344,Without_Outliers!$Q$6,Without_Outliers!$Q$9)</f>
        <v>1.3166836588563597</v>
      </c>
      <c r="Q344">
        <f>STANDARDIZE(D344,Without_Outliers!$R$6,Without_Outliers!$R$9)</f>
        <v>0.67261989144651158</v>
      </c>
      <c r="R344">
        <f>STANDARDIZE(E344,Without_Outliers!$S$6,Without_Outliers!$S$9)</f>
        <v>-0.76008783188269147</v>
      </c>
      <c r="S344">
        <f>STANDARDIZE(F344,Without_Outliers!$T$6,Without_Outliers!$T$9)</f>
        <v>-1.0090054847200407</v>
      </c>
      <c r="T344">
        <f>STANDARDIZE(G344,Without_Outliers!$U$6,Without_Outliers!$U$9)</f>
        <v>-0.79804785357182562</v>
      </c>
      <c r="U344">
        <f>STANDARDIZE(H344,Without_Outliers!$V$6,Without_Outliers!$V$9)</f>
        <v>1.3234483119282352</v>
      </c>
      <c r="V344">
        <f>STANDARDIZE(I344,Without_Outliers!$W$6,Without_Outliers!$W$9)</f>
        <v>-0.46464333598761559</v>
      </c>
      <c r="W344">
        <f>STANDARDIZE(J344,Without_Outliers!$X$6,Without_Outliers!$X$9)</f>
        <v>1.9937883053767771</v>
      </c>
      <c r="X344">
        <f>STANDARDIZE(K344,Without_Outliers!$Y$6,Without_Outliers!$Y$9)</f>
        <v>0.30107695465039808</v>
      </c>
      <c r="Y344">
        <f>STANDARDIZE(L344,Without_Outliers!$Z$6,Without_Outliers!$Z$9)</f>
        <v>0.46690871351295138</v>
      </c>
    </row>
    <row r="345" spans="1:25" x14ac:dyDescent="0.45">
      <c r="A345">
        <v>6.8</v>
      </c>
      <c r="B345">
        <v>0.51</v>
      </c>
      <c r="C345">
        <v>0.01</v>
      </c>
      <c r="D345">
        <v>2.1</v>
      </c>
      <c r="E345">
        <v>7.3999999999999996E-2</v>
      </c>
      <c r="F345">
        <v>9</v>
      </c>
      <c r="G345">
        <v>25</v>
      </c>
      <c r="H345">
        <v>0.99580000000000002</v>
      </c>
      <c r="I345">
        <v>3.33</v>
      </c>
      <c r="J345">
        <v>0.56000000000000005</v>
      </c>
      <c r="K345">
        <v>9.5</v>
      </c>
      <c r="L345">
        <v>6</v>
      </c>
      <c r="N345">
        <f>STANDARDIZE(A345,Without_Outliers!$O$6,Without_Outliers!$O$9)</f>
        <v>-0.91309316404037089</v>
      </c>
      <c r="O345">
        <f>STANDARDIZE(B345,Without_Outliers!$P$6,Without_Outliers!$P$9)</f>
        <v>-7.6397618618562729E-2</v>
      </c>
      <c r="P345">
        <f>STANDARDIZE(C345,Without_Outliers!$Q$6,Without_Outliers!$Q$9)</f>
        <v>-1.3115851742141258</v>
      </c>
      <c r="Q345">
        <f>STANDARDIZE(D345,Without_Outliers!$R$6,Without_Outliers!$R$9)</f>
        <v>-0.20895787188589454</v>
      </c>
      <c r="R345">
        <f>STANDARDIZE(E345,Without_Outliers!$S$6,Without_Outliers!$S$9)</f>
        <v>-0.29315270397177629</v>
      </c>
      <c r="S345">
        <f>STANDARDIZE(F345,Without_Outliers!$T$6,Without_Outliers!$T$9)</f>
        <v>-0.66945005394655732</v>
      </c>
      <c r="T345">
        <f>STANDARDIZE(G345,Without_Outliers!$U$6,Without_Outliers!$U$9)</f>
        <v>-0.64752650218238095</v>
      </c>
      <c r="U345">
        <f>STANDARDIZE(H345,Without_Outliers!$V$6,Without_Outliers!$V$9)</f>
        <v>-0.4437224609664186</v>
      </c>
      <c r="V345">
        <f>STANDARDIZE(I345,Without_Outliers!$W$6,Without_Outliers!$W$9)</f>
        <v>4.7941646559387305E-2</v>
      </c>
      <c r="W345">
        <f>STANDARDIZE(J345,Without_Outliers!$X$6,Without_Outliers!$X$9)</f>
        <v>-0.61704456021609388</v>
      </c>
      <c r="X345">
        <f>STANDARDIZE(K345,Without_Outliers!$Y$6,Without_Outliers!$Y$9)</f>
        <v>-0.89510932760218997</v>
      </c>
      <c r="Y345">
        <f>STANDARDIZE(L345,Without_Outliers!$Z$6,Without_Outliers!$Z$9)</f>
        <v>0.46690871351295138</v>
      </c>
    </row>
    <row r="346" spans="1:25" x14ac:dyDescent="0.45">
      <c r="A346">
        <v>9.4</v>
      </c>
      <c r="B346">
        <v>0.43</v>
      </c>
      <c r="C346">
        <v>0.24</v>
      </c>
      <c r="D346">
        <v>2.8</v>
      </c>
      <c r="E346">
        <v>9.1999999999999998E-2</v>
      </c>
      <c r="F346">
        <v>14</v>
      </c>
      <c r="G346">
        <v>45</v>
      </c>
      <c r="H346">
        <v>0.998</v>
      </c>
      <c r="I346">
        <v>3.19</v>
      </c>
      <c r="J346">
        <v>0.73</v>
      </c>
      <c r="K346">
        <v>10</v>
      </c>
      <c r="L346">
        <v>6</v>
      </c>
      <c r="N346">
        <f>STANDARDIZE(A346,Without_Outliers!$O$6,Without_Outliers!$O$9)</f>
        <v>0.83384676567671256</v>
      </c>
      <c r="O346">
        <f>STANDARDIZE(B346,Without_Outliers!$P$6,Without_Outliers!$P$9)</f>
        <v>-0.55612929609549044</v>
      </c>
      <c r="P346">
        <f>STANDARDIZE(C346,Without_Outliers!$Q$6,Without_Outliers!$Q$9)</f>
        <v>-5.2206358367851535E-2</v>
      </c>
      <c r="Q346">
        <f>STANDARDIZE(D346,Without_Outliers!$R$6,Without_Outliers!$R$9)</f>
        <v>1.333803213945816</v>
      </c>
      <c r="R346">
        <f>STANDARDIZE(E346,Without_Outliers!$S$6,Without_Outliers!$S$9)</f>
        <v>0.90753762494200696</v>
      </c>
      <c r="S346">
        <f>STANDARDIZE(F346,Without_Outliers!$T$6,Without_Outliers!$T$9)</f>
        <v>-0.1035243359907516</v>
      </c>
      <c r="T346">
        <f>STANDARDIZE(G346,Without_Outliers!$U$6,Without_Outliers!$U$9)</f>
        <v>0.10508025476484262</v>
      </c>
      <c r="U346">
        <f>STANDARDIZE(H346,Without_Outliers!$V$6,Without_Outliers!$V$9)</f>
        <v>0.89688984950536899</v>
      </c>
      <c r="V346">
        <f>STANDARDIZE(I346,Without_Outliers!$W$6,Without_Outliers!$W$9)</f>
        <v>-0.97722831853461523</v>
      </c>
      <c r="W346">
        <f>STANDARDIZE(J346,Without_Outliers!$X$6,Without_Outliers!$X$9)</f>
        <v>0.86242739695319937</v>
      </c>
      <c r="X346">
        <f>STANDARDIZE(K346,Without_Outliers!$Y$6,Without_Outliers!$Y$9)</f>
        <v>-0.39669837666361135</v>
      </c>
      <c r="Y346">
        <f>STANDARDIZE(L346,Without_Outliers!$Z$6,Without_Outliers!$Z$9)</f>
        <v>0.46690871351295138</v>
      </c>
    </row>
    <row r="347" spans="1:25" x14ac:dyDescent="0.45">
      <c r="A347">
        <v>9.5</v>
      </c>
      <c r="B347">
        <v>0.46</v>
      </c>
      <c r="C347">
        <v>0.24</v>
      </c>
      <c r="D347">
        <v>2.7</v>
      </c>
      <c r="E347">
        <v>9.1999999999999998E-2</v>
      </c>
      <c r="F347">
        <v>14</v>
      </c>
      <c r="G347">
        <v>44</v>
      </c>
      <c r="H347">
        <v>0.998</v>
      </c>
      <c r="I347">
        <v>3.12</v>
      </c>
      <c r="J347">
        <v>0.74</v>
      </c>
      <c r="K347">
        <v>10</v>
      </c>
      <c r="L347">
        <v>6</v>
      </c>
      <c r="N347">
        <f>STANDARDIZE(A347,Without_Outliers!$O$6,Without_Outliers!$O$9)</f>
        <v>0.90103676297352331</v>
      </c>
      <c r="O347">
        <f>STANDARDIZE(B347,Without_Outliers!$P$6,Without_Outliers!$P$9)</f>
        <v>-0.37622991704164244</v>
      </c>
      <c r="P347">
        <f>STANDARDIZE(C347,Without_Outliers!$Q$6,Without_Outliers!$Q$9)</f>
        <v>-5.2206358367851535E-2</v>
      </c>
      <c r="Q347">
        <f>STANDARDIZE(D347,Without_Outliers!$R$6,Without_Outliers!$R$9)</f>
        <v>1.1134087731127151</v>
      </c>
      <c r="R347">
        <f>STANDARDIZE(E347,Without_Outliers!$S$6,Without_Outliers!$S$9)</f>
        <v>0.90753762494200696</v>
      </c>
      <c r="S347">
        <f>STANDARDIZE(F347,Without_Outliers!$T$6,Without_Outliers!$T$9)</f>
        <v>-0.1035243359907516</v>
      </c>
      <c r="T347">
        <f>STANDARDIZE(G347,Without_Outliers!$U$6,Without_Outliers!$U$9)</f>
        <v>6.7449916917481451E-2</v>
      </c>
      <c r="U347">
        <f>STANDARDIZE(H347,Without_Outliers!$V$6,Without_Outliers!$V$9)</f>
        <v>0.89688984950536899</v>
      </c>
      <c r="V347">
        <f>STANDARDIZE(I347,Without_Outliers!$W$6,Without_Outliers!$W$9)</f>
        <v>-1.4898133010816148</v>
      </c>
      <c r="W347">
        <f>STANDARDIZE(J347,Without_Outliers!$X$6,Without_Outliers!$X$9)</f>
        <v>0.94945515913962852</v>
      </c>
      <c r="X347">
        <f>STANDARDIZE(K347,Without_Outliers!$Y$6,Without_Outliers!$Y$9)</f>
        <v>-0.39669837666361135</v>
      </c>
      <c r="Y347">
        <f>STANDARDIZE(L347,Without_Outliers!$Z$6,Without_Outliers!$Z$9)</f>
        <v>0.46690871351295138</v>
      </c>
    </row>
    <row r="348" spans="1:25" x14ac:dyDescent="0.45">
      <c r="A348">
        <v>9</v>
      </c>
      <c r="B348">
        <v>0.44</v>
      </c>
      <c r="C348">
        <v>0.49</v>
      </c>
      <c r="D348">
        <v>2.4</v>
      </c>
      <c r="E348">
        <v>7.8E-2</v>
      </c>
      <c r="F348">
        <v>26</v>
      </c>
      <c r="G348">
        <v>121</v>
      </c>
      <c r="H348">
        <v>0.99780000000000002</v>
      </c>
      <c r="I348">
        <v>3.23</v>
      </c>
      <c r="J348">
        <v>0.57999999999999996</v>
      </c>
      <c r="K348">
        <v>9.1999999999999993</v>
      </c>
      <c r="L348">
        <v>5</v>
      </c>
      <c r="N348">
        <f>STANDARDIZE(A348,Without_Outliers!$O$6,Without_Outliers!$O$9)</f>
        <v>0.56508677648946881</v>
      </c>
      <c r="O348">
        <f>STANDARDIZE(B348,Without_Outliers!$P$6,Without_Outliers!$P$9)</f>
        <v>-0.49616283641087444</v>
      </c>
      <c r="P348">
        <f>STANDARDIZE(C348,Without_Outliers!$Q$6,Without_Outliers!$Q$9)</f>
        <v>1.3166836588563597</v>
      </c>
      <c r="Q348">
        <f>STANDARDIZE(D348,Without_Outliers!$R$6,Without_Outliers!$R$9)</f>
        <v>0.4522254506134098</v>
      </c>
      <c r="R348">
        <f>STANDARDIZE(E348,Without_Outliers!$S$6,Without_Outliers!$S$9)</f>
        <v>-2.6332630879824268E-2</v>
      </c>
      <c r="S348">
        <f>STANDARDIZE(F348,Without_Outliers!$T$6,Without_Outliers!$T$9)</f>
        <v>1.2546973871031821</v>
      </c>
      <c r="T348">
        <f>STANDARDIZE(G348,Without_Outliers!$U$6,Without_Outliers!$U$9)</f>
        <v>2.9649859311642919</v>
      </c>
      <c r="U348">
        <f>STANDARDIZE(H348,Without_Outliers!$V$6,Without_Outliers!$V$9)</f>
        <v>0.77501600309885521</v>
      </c>
      <c r="V348">
        <f>STANDARDIZE(I348,Without_Outliers!$W$6,Without_Outliers!$W$9)</f>
        <v>-0.6843226142220431</v>
      </c>
      <c r="W348">
        <f>STANDARDIZE(J348,Without_Outliers!$X$6,Without_Outliers!$X$9)</f>
        <v>-0.44298903584323657</v>
      </c>
      <c r="X348">
        <f>STANDARDIZE(K348,Without_Outliers!$Y$6,Without_Outliers!$Y$9)</f>
        <v>-1.194155898165338</v>
      </c>
      <c r="Y348">
        <f>STANDARDIZE(L348,Without_Outliers!$Z$6,Without_Outliers!$Z$9)</f>
        <v>-0.82021129619788569</v>
      </c>
    </row>
    <row r="349" spans="1:25" x14ac:dyDescent="0.45">
      <c r="A349">
        <v>9</v>
      </c>
      <c r="B349">
        <v>0.54</v>
      </c>
      <c r="C349">
        <v>0.49</v>
      </c>
      <c r="D349">
        <v>2.9</v>
      </c>
      <c r="E349">
        <v>9.4E-2</v>
      </c>
      <c r="F349">
        <v>41</v>
      </c>
      <c r="G349">
        <v>110</v>
      </c>
      <c r="H349">
        <v>0.99819999999999998</v>
      </c>
      <c r="I349">
        <v>3.08</v>
      </c>
      <c r="J349">
        <v>0.61</v>
      </c>
      <c r="K349">
        <v>9.1999999999999993</v>
      </c>
      <c r="L349">
        <v>5</v>
      </c>
      <c r="N349">
        <f>STANDARDIZE(A349,Without_Outliers!$O$6,Without_Outliers!$O$9)</f>
        <v>0.56508677648946881</v>
      </c>
      <c r="O349">
        <f>STANDARDIZE(B349,Without_Outliers!$P$6,Without_Outliers!$P$9)</f>
        <v>0.10350176043528528</v>
      </c>
      <c r="P349">
        <f>STANDARDIZE(C349,Without_Outliers!$Q$6,Without_Outliers!$Q$9)</f>
        <v>1.3166836588563597</v>
      </c>
      <c r="Q349">
        <f>STANDARDIZE(D349,Without_Outliers!$R$6,Without_Outliers!$R$9)</f>
        <v>1.5541976547789178</v>
      </c>
      <c r="R349">
        <f>STANDARDIZE(E349,Without_Outliers!$S$6,Without_Outliers!$S$9)</f>
        <v>1.0409476614879829</v>
      </c>
      <c r="S349">
        <f>STANDARDIZE(F349,Without_Outliers!$T$6,Without_Outliers!$T$9)</f>
        <v>2.952474540970599</v>
      </c>
      <c r="T349">
        <f>STANDARDIZE(G349,Without_Outliers!$U$6,Without_Outliers!$U$9)</f>
        <v>2.551052214843319</v>
      </c>
      <c r="U349">
        <f>STANDARDIZE(H349,Without_Outliers!$V$6,Without_Outliers!$V$9)</f>
        <v>1.0187636959118829</v>
      </c>
      <c r="V349">
        <f>STANDARDIZE(I349,Without_Outliers!$W$6,Without_Outliers!$W$9)</f>
        <v>-1.782719005394187</v>
      </c>
      <c r="W349">
        <f>STANDARDIZE(J349,Without_Outliers!$X$6,Without_Outliers!$X$9)</f>
        <v>-0.1819057492839492</v>
      </c>
      <c r="X349">
        <f>STANDARDIZE(K349,Without_Outliers!$Y$6,Without_Outliers!$Y$9)</f>
        <v>-1.194155898165338</v>
      </c>
      <c r="Y349">
        <f>STANDARDIZE(L349,Without_Outliers!$Z$6,Without_Outliers!$Z$9)</f>
        <v>-0.82021129619788569</v>
      </c>
    </row>
    <row r="350" spans="1:25" x14ac:dyDescent="0.45">
      <c r="A350">
        <v>7.6</v>
      </c>
      <c r="B350">
        <v>0.28999999999999998</v>
      </c>
      <c r="C350">
        <v>0.49</v>
      </c>
      <c r="D350">
        <v>2.7</v>
      </c>
      <c r="E350">
        <v>9.1999999999999998E-2</v>
      </c>
      <c r="F350">
        <v>25</v>
      </c>
      <c r="G350">
        <v>60</v>
      </c>
      <c r="H350">
        <v>0.99709999999999999</v>
      </c>
      <c r="I350">
        <v>3.31</v>
      </c>
      <c r="J350">
        <v>0.61</v>
      </c>
      <c r="K350">
        <v>10.1</v>
      </c>
      <c r="L350">
        <v>6</v>
      </c>
      <c r="N350">
        <f>STANDARDIZE(A350,Without_Outliers!$O$6,Without_Outliers!$O$9)</f>
        <v>-0.37557318566588388</v>
      </c>
      <c r="O350">
        <f>STANDARDIZE(B350,Without_Outliers!$P$6,Without_Outliers!$P$9)</f>
        <v>-1.3956597316801138</v>
      </c>
      <c r="P350">
        <f>STANDARDIZE(C350,Without_Outliers!$Q$6,Without_Outliers!$Q$9)</f>
        <v>1.3166836588563597</v>
      </c>
      <c r="Q350">
        <f>STANDARDIZE(D350,Without_Outliers!$R$6,Without_Outliers!$R$9)</f>
        <v>1.1134087731127151</v>
      </c>
      <c r="R350">
        <f>STANDARDIZE(E350,Without_Outliers!$S$6,Without_Outliers!$S$9)</f>
        <v>0.90753762494200696</v>
      </c>
      <c r="S350">
        <f>STANDARDIZE(F350,Without_Outliers!$T$6,Without_Outliers!$T$9)</f>
        <v>1.1415122435120209</v>
      </c>
      <c r="T350">
        <f>STANDARDIZE(G350,Without_Outliers!$U$6,Without_Outliers!$U$9)</f>
        <v>0.66953532247526026</v>
      </c>
      <c r="U350">
        <f>STANDARDIZE(H350,Without_Outliers!$V$6,Without_Outliers!$V$9)</f>
        <v>0.34845754067598905</v>
      </c>
      <c r="V350">
        <f>STANDARDIZE(I350,Without_Outliers!$W$6,Without_Outliers!$W$9)</f>
        <v>-9.8511205596898771E-2</v>
      </c>
      <c r="W350">
        <f>STANDARDIZE(J350,Without_Outliers!$X$6,Without_Outliers!$X$9)</f>
        <v>-0.1819057492839492</v>
      </c>
      <c r="X350">
        <f>STANDARDIZE(K350,Without_Outliers!$Y$6,Without_Outliers!$Y$9)</f>
        <v>-0.29701618647589595</v>
      </c>
      <c r="Y350">
        <f>STANDARDIZE(L350,Without_Outliers!$Z$6,Without_Outliers!$Z$9)</f>
        <v>0.46690871351295138</v>
      </c>
    </row>
    <row r="351" spans="1:25" x14ac:dyDescent="0.45">
      <c r="A351">
        <v>6.2</v>
      </c>
      <c r="B351">
        <v>0.36</v>
      </c>
      <c r="C351">
        <v>0.24</v>
      </c>
      <c r="D351">
        <v>2.2000000000000002</v>
      </c>
      <c r="E351">
        <v>9.5000000000000001E-2</v>
      </c>
      <c r="F351">
        <v>19</v>
      </c>
      <c r="G351">
        <v>42</v>
      </c>
      <c r="H351">
        <v>0.99460000000000004</v>
      </c>
      <c r="I351">
        <v>3.57</v>
      </c>
      <c r="J351">
        <v>0.56999999999999995</v>
      </c>
      <c r="K351">
        <v>11.7</v>
      </c>
      <c r="L351">
        <v>6</v>
      </c>
      <c r="N351">
        <f>STANDARDIZE(A351,Without_Outliers!$O$6,Without_Outliers!$O$9)</f>
        <v>-1.3162331478212359</v>
      </c>
      <c r="O351">
        <f>STANDARDIZE(B351,Without_Outliers!$P$6,Without_Outliers!$P$9)</f>
        <v>-0.97589451388780213</v>
      </c>
      <c r="P351">
        <f>STANDARDIZE(C351,Without_Outliers!$Q$6,Without_Outliers!$Q$9)</f>
        <v>-5.2206358367851535E-2</v>
      </c>
      <c r="Q351">
        <f>STANDARDIZE(D351,Without_Outliers!$R$6,Without_Outliers!$R$9)</f>
        <v>1.1436568947207236E-2</v>
      </c>
      <c r="R351">
        <f>STANDARDIZE(E351,Without_Outliers!$S$6,Without_Outliers!$S$9)</f>
        <v>1.1076526797609709</v>
      </c>
      <c r="S351">
        <f>STANDARDIZE(F351,Without_Outliers!$T$6,Without_Outliers!$T$9)</f>
        <v>0.46240138196505409</v>
      </c>
      <c r="T351">
        <f>STANDARDIZE(G351,Without_Outliers!$U$6,Without_Outliers!$U$9)</f>
        <v>-7.8107587772409115E-3</v>
      </c>
      <c r="U351">
        <f>STANDARDIZE(H351,Without_Outliers!$V$6,Without_Outliers!$V$9)</f>
        <v>-1.1749655394055694</v>
      </c>
      <c r="V351">
        <f>STANDARDIZE(I351,Without_Outliers!$W$6,Without_Outliers!$W$9)</f>
        <v>1.805375872434817</v>
      </c>
      <c r="W351">
        <f>STANDARDIZE(J351,Without_Outliers!$X$6,Without_Outliers!$X$9)</f>
        <v>-0.53001679802966573</v>
      </c>
      <c r="X351">
        <f>STANDARDIZE(K351,Without_Outliers!$Y$6,Without_Outliers!$Y$9)</f>
        <v>1.2978988565275555</v>
      </c>
      <c r="Y351">
        <f>STANDARDIZE(L351,Without_Outliers!$Z$6,Without_Outliers!$Z$9)</f>
        <v>0.46690871351295138</v>
      </c>
    </row>
    <row r="352" spans="1:25" x14ac:dyDescent="0.45">
      <c r="A352">
        <v>11.5</v>
      </c>
      <c r="B352">
        <v>0.35</v>
      </c>
      <c r="C352">
        <v>0.49</v>
      </c>
      <c r="D352">
        <v>3.3</v>
      </c>
      <c r="E352">
        <v>7.0000000000000007E-2</v>
      </c>
      <c r="F352">
        <v>10</v>
      </c>
      <c r="G352">
        <v>37</v>
      </c>
      <c r="H352">
        <v>1.0003</v>
      </c>
      <c r="I352">
        <v>3.32</v>
      </c>
      <c r="J352">
        <v>0.91</v>
      </c>
      <c r="K352">
        <v>11</v>
      </c>
      <c r="L352">
        <v>6</v>
      </c>
      <c r="N352">
        <f>STANDARDIZE(A352,Without_Outliers!$O$6,Without_Outliers!$O$9)</f>
        <v>2.244836708909741</v>
      </c>
      <c r="O352">
        <f>STANDARDIZE(B352,Without_Outliers!$P$6,Without_Outliers!$P$9)</f>
        <v>-1.035860973572418</v>
      </c>
      <c r="P352">
        <f>STANDARDIZE(C352,Without_Outliers!$Q$6,Without_Outliers!$Q$9)</f>
        <v>1.3166836588563597</v>
      </c>
      <c r="Q352">
        <f>STANDARDIZE(D352,Without_Outliers!$R$6,Without_Outliers!$R$9)</f>
        <v>2.4357754181113238</v>
      </c>
      <c r="R352">
        <f>STANDARDIZE(E352,Without_Outliers!$S$6,Without_Outliers!$S$9)</f>
        <v>-0.55997277706372739</v>
      </c>
      <c r="S352">
        <f>STANDARDIZE(F352,Without_Outliers!$T$6,Without_Outliers!$T$9)</f>
        <v>-0.55626491035539616</v>
      </c>
      <c r="T352">
        <f>STANDARDIZE(G352,Without_Outliers!$U$6,Without_Outliers!$U$9)</f>
        <v>-0.1959624480140468</v>
      </c>
      <c r="U352">
        <f>STANDARDIZE(H352,Without_Outliers!$V$6,Without_Outliers!$V$9)</f>
        <v>2.2984390831804133</v>
      </c>
      <c r="V352">
        <f>STANDARDIZE(I352,Without_Outliers!$W$6,Without_Outliers!$W$9)</f>
        <v>-2.528477951875736E-2</v>
      </c>
      <c r="W352">
        <f>STANDARDIZE(J352,Without_Outliers!$X$6,Without_Outliers!$X$9)</f>
        <v>2.4289271163089228</v>
      </c>
      <c r="X352">
        <f>STANDARDIZE(K352,Without_Outliers!$Y$6,Without_Outliers!$Y$9)</f>
        <v>0.60012352521354595</v>
      </c>
      <c r="Y352">
        <f>STANDARDIZE(L352,Without_Outliers!$Z$6,Without_Outliers!$Z$9)</f>
        <v>0.46690871351295138</v>
      </c>
    </row>
    <row r="353" spans="1:25" x14ac:dyDescent="0.45">
      <c r="A353">
        <v>10.199999999999999</v>
      </c>
      <c r="B353">
        <v>0.24</v>
      </c>
      <c r="C353">
        <v>0.49</v>
      </c>
      <c r="D353">
        <v>2.4</v>
      </c>
      <c r="E353">
        <v>7.4999999999999997E-2</v>
      </c>
      <c r="F353">
        <v>10</v>
      </c>
      <c r="G353">
        <v>28</v>
      </c>
      <c r="H353">
        <v>0.99780000000000002</v>
      </c>
      <c r="I353">
        <v>3.14</v>
      </c>
      <c r="J353">
        <v>0.61</v>
      </c>
      <c r="K353">
        <v>10.4</v>
      </c>
      <c r="L353">
        <v>5</v>
      </c>
      <c r="N353">
        <f>STANDARDIZE(A353,Without_Outliers!$O$6,Without_Outliers!$O$9)</f>
        <v>1.371366744051199</v>
      </c>
      <c r="O353">
        <f>STANDARDIZE(B353,Without_Outliers!$P$6,Without_Outliers!$P$9)</f>
        <v>-1.6954920301031935</v>
      </c>
      <c r="P353">
        <f>STANDARDIZE(C353,Without_Outliers!$Q$6,Without_Outliers!$Q$9)</f>
        <v>1.3166836588563597</v>
      </c>
      <c r="Q353">
        <f>STANDARDIZE(D353,Without_Outliers!$R$6,Without_Outliers!$R$9)</f>
        <v>0.4522254506134098</v>
      </c>
      <c r="R353">
        <f>STANDARDIZE(E353,Without_Outliers!$S$6,Without_Outliers!$S$9)</f>
        <v>-0.22644768569878829</v>
      </c>
      <c r="S353">
        <f>STANDARDIZE(F353,Without_Outliers!$T$6,Without_Outliers!$T$9)</f>
        <v>-0.55626491035539616</v>
      </c>
      <c r="T353">
        <f>STANDARDIZE(G353,Without_Outliers!$U$6,Without_Outliers!$U$9)</f>
        <v>-0.53463548864029742</v>
      </c>
      <c r="U353">
        <f>STANDARDIZE(H353,Without_Outliers!$V$6,Without_Outliers!$V$9)</f>
        <v>0.77501600309885521</v>
      </c>
      <c r="V353">
        <f>STANDARDIZE(I353,Without_Outliers!$W$6,Without_Outliers!$W$9)</f>
        <v>-1.3433604489253288</v>
      </c>
      <c r="W353">
        <f>STANDARDIZE(J353,Without_Outliers!$X$6,Without_Outliers!$X$9)</f>
        <v>-0.1819057492839492</v>
      </c>
      <c r="X353">
        <f>STANDARDIZE(K353,Without_Outliers!$Y$6,Without_Outliers!$Y$9)</f>
        <v>2.0303840872519466E-3</v>
      </c>
      <c r="Y353">
        <f>STANDARDIZE(L353,Without_Outliers!$Z$6,Without_Outliers!$Z$9)</f>
        <v>-0.82021129619788569</v>
      </c>
    </row>
    <row r="354" spans="1:25" x14ac:dyDescent="0.45">
      <c r="A354">
        <v>10.5</v>
      </c>
      <c r="B354">
        <v>0.59</v>
      </c>
      <c r="C354">
        <v>0.49</v>
      </c>
      <c r="D354">
        <v>2.1</v>
      </c>
      <c r="E354">
        <v>7.0000000000000007E-2</v>
      </c>
      <c r="F354">
        <v>14</v>
      </c>
      <c r="G354">
        <v>47</v>
      </c>
      <c r="H354">
        <v>0.99909999999999999</v>
      </c>
      <c r="I354">
        <v>3.3</v>
      </c>
      <c r="J354">
        <v>0.56000000000000005</v>
      </c>
      <c r="K354">
        <v>9.6</v>
      </c>
      <c r="L354">
        <v>4</v>
      </c>
      <c r="N354">
        <f>STANDARDIZE(A354,Without_Outliers!$O$6,Without_Outliers!$O$9)</f>
        <v>1.5729367359416322</v>
      </c>
      <c r="O354">
        <f>STANDARDIZE(B354,Without_Outliers!$P$6,Without_Outliers!$P$9)</f>
        <v>0.40333405885836465</v>
      </c>
      <c r="P354">
        <f>STANDARDIZE(C354,Without_Outliers!$Q$6,Without_Outliers!$Q$9)</f>
        <v>1.3166836588563597</v>
      </c>
      <c r="Q354">
        <f>STANDARDIZE(D354,Without_Outliers!$R$6,Without_Outliers!$R$9)</f>
        <v>-0.20895787188589454</v>
      </c>
      <c r="R354">
        <f>STANDARDIZE(E354,Without_Outliers!$S$6,Without_Outliers!$S$9)</f>
        <v>-0.55997277706372739</v>
      </c>
      <c r="S354">
        <f>STANDARDIZE(F354,Without_Outliers!$T$6,Without_Outliers!$T$9)</f>
        <v>-0.1035243359907516</v>
      </c>
      <c r="T354">
        <f>STANDARDIZE(G354,Without_Outliers!$U$6,Without_Outliers!$U$9)</f>
        <v>0.18034093045956498</v>
      </c>
      <c r="U354">
        <f>STANDARDIZE(H354,Without_Outliers!$V$6,Without_Outliers!$V$9)</f>
        <v>1.5671960047412627</v>
      </c>
      <c r="V354">
        <f>STANDARDIZE(I354,Without_Outliers!$W$6,Without_Outliers!$W$9)</f>
        <v>-0.17173763167504344</v>
      </c>
      <c r="W354">
        <f>STANDARDIZE(J354,Without_Outliers!$X$6,Without_Outliers!$X$9)</f>
        <v>-0.61704456021609388</v>
      </c>
      <c r="X354">
        <f>STANDARDIZE(K354,Without_Outliers!$Y$6,Without_Outliers!$Y$9)</f>
        <v>-0.79542713741447468</v>
      </c>
      <c r="Y354">
        <f>STANDARDIZE(L354,Without_Outliers!$Z$6,Without_Outliers!$Z$9)</f>
        <v>-2.1073313059087226</v>
      </c>
    </row>
    <row r="355" spans="1:25" x14ac:dyDescent="0.45">
      <c r="A355">
        <v>10.6</v>
      </c>
      <c r="B355">
        <v>0.34</v>
      </c>
      <c r="C355">
        <v>0.49</v>
      </c>
      <c r="D355">
        <v>3.2</v>
      </c>
      <c r="E355">
        <v>7.8E-2</v>
      </c>
      <c r="F355">
        <v>20</v>
      </c>
      <c r="G355">
        <v>78</v>
      </c>
      <c r="H355">
        <v>0.99919999999999998</v>
      </c>
      <c r="I355">
        <v>3.19</v>
      </c>
      <c r="J355">
        <v>0.7</v>
      </c>
      <c r="K355">
        <v>10</v>
      </c>
      <c r="L355">
        <v>6</v>
      </c>
      <c r="N355">
        <f>STANDARDIZE(A355,Without_Outliers!$O$6,Without_Outliers!$O$9)</f>
        <v>1.6401267332384428</v>
      </c>
      <c r="O355">
        <f>STANDARDIZE(B355,Without_Outliers!$P$6,Without_Outliers!$P$9)</f>
        <v>-1.0958274332570337</v>
      </c>
      <c r="P355">
        <f>STANDARDIZE(C355,Without_Outliers!$Q$6,Without_Outliers!$Q$9)</f>
        <v>1.3166836588563597</v>
      </c>
      <c r="Q355">
        <f>STANDARDIZE(D355,Without_Outliers!$R$6,Without_Outliers!$R$9)</f>
        <v>2.2153809772782229</v>
      </c>
      <c r="R355">
        <f>STANDARDIZE(E355,Without_Outliers!$S$6,Without_Outliers!$S$9)</f>
        <v>-2.6332630879824268E-2</v>
      </c>
      <c r="S355">
        <f>STANDARDIZE(F355,Without_Outliers!$T$6,Without_Outliers!$T$9)</f>
        <v>0.57558652555621526</v>
      </c>
      <c r="T355">
        <f>STANDARDIZE(G355,Without_Outliers!$U$6,Without_Outliers!$U$9)</f>
        <v>1.3468814037277614</v>
      </c>
      <c r="U355">
        <f>STANDARDIZE(H355,Without_Outliers!$V$6,Without_Outliers!$V$9)</f>
        <v>1.6281329279445198</v>
      </c>
      <c r="V355">
        <f>STANDARDIZE(I355,Without_Outliers!$W$6,Without_Outliers!$W$9)</f>
        <v>-0.97722831853461523</v>
      </c>
      <c r="W355">
        <f>STANDARDIZE(J355,Without_Outliers!$X$6,Without_Outliers!$X$9)</f>
        <v>0.601344110393912</v>
      </c>
      <c r="X355">
        <f>STANDARDIZE(K355,Without_Outliers!$Y$6,Without_Outliers!$Y$9)</f>
        <v>-0.39669837666361135</v>
      </c>
      <c r="Y355">
        <f>STANDARDIZE(L355,Without_Outliers!$Z$6,Without_Outliers!$Z$9)</f>
        <v>0.46690871351295138</v>
      </c>
    </row>
    <row r="356" spans="1:25" x14ac:dyDescent="0.45">
      <c r="A356">
        <v>12.3</v>
      </c>
      <c r="B356">
        <v>0.27</v>
      </c>
      <c r="C356">
        <v>0.49</v>
      </c>
      <c r="D356">
        <v>3.1</v>
      </c>
      <c r="E356">
        <v>7.9000000000000001E-2</v>
      </c>
      <c r="F356">
        <v>28</v>
      </c>
      <c r="G356">
        <v>46</v>
      </c>
      <c r="H356">
        <v>0.99929999999999997</v>
      </c>
      <c r="I356">
        <v>3.2</v>
      </c>
      <c r="J356">
        <v>0.8</v>
      </c>
      <c r="K356">
        <v>10.199999999999999</v>
      </c>
      <c r="L356">
        <v>6</v>
      </c>
      <c r="N356">
        <f>STANDARDIZE(A356,Without_Outliers!$O$6,Without_Outliers!$O$9)</f>
        <v>2.7823566872842287</v>
      </c>
      <c r="O356">
        <f>STANDARDIZE(B356,Without_Outliers!$P$6,Without_Outliers!$P$9)</f>
        <v>-1.5155926510493454</v>
      </c>
      <c r="P356">
        <f>STANDARDIZE(C356,Without_Outliers!$Q$6,Without_Outliers!$Q$9)</f>
        <v>1.3166836588563597</v>
      </c>
      <c r="Q356">
        <f>STANDARDIZE(D356,Without_Outliers!$R$6,Without_Outliers!$R$9)</f>
        <v>1.9949865364451214</v>
      </c>
      <c r="R356">
        <f>STANDARDIZE(E356,Without_Outliers!$S$6,Without_Outliers!$S$9)</f>
        <v>4.037238739316374E-2</v>
      </c>
      <c r="S356">
        <f>STANDARDIZE(F356,Without_Outliers!$T$6,Without_Outliers!$T$9)</f>
        <v>1.4810676742855042</v>
      </c>
      <c r="T356">
        <f>STANDARDIZE(G356,Without_Outliers!$U$6,Without_Outliers!$U$9)</f>
        <v>0.14271059261220381</v>
      </c>
      <c r="U356">
        <f>STANDARDIZE(H356,Without_Outliers!$V$6,Without_Outliers!$V$9)</f>
        <v>1.6890698511477766</v>
      </c>
      <c r="V356">
        <f>STANDARDIZE(I356,Without_Outliers!$W$6,Without_Outliers!$W$9)</f>
        <v>-0.90400189245647056</v>
      </c>
      <c r="W356">
        <f>STANDARDIZE(J356,Without_Outliers!$X$6,Without_Outliers!$X$9)</f>
        <v>1.4716217322582033</v>
      </c>
      <c r="X356">
        <f>STANDARDIZE(K356,Without_Outliers!$Y$6,Without_Outliers!$Y$9)</f>
        <v>-0.19733399628818057</v>
      </c>
      <c r="Y356">
        <f>STANDARDIZE(L356,Without_Outliers!$Z$6,Without_Outliers!$Z$9)</f>
        <v>0.46690871351295138</v>
      </c>
    </row>
    <row r="357" spans="1:25" x14ac:dyDescent="0.45">
      <c r="A357">
        <v>9.9</v>
      </c>
      <c r="B357">
        <v>0.5</v>
      </c>
      <c r="C357">
        <v>0.24</v>
      </c>
      <c r="D357">
        <v>2.2999999999999998</v>
      </c>
      <c r="E357">
        <v>0.10299999999999999</v>
      </c>
      <c r="F357">
        <v>6</v>
      </c>
      <c r="G357">
        <v>14</v>
      </c>
      <c r="H357">
        <v>0.99780000000000002</v>
      </c>
      <c r="I357">
        <v>3.34</v>
      </c>
      <c r="J357">
        <v>0.52</v>
      </c>
      <c r="K357">
        <v>10</v>
      </c>
      <c r="L357">
        <v>4</v>
      </c>
      <c r="N357">
        <f>STANDARDIZE(A357,Without_Outliers!$O$6,Without_Outliers!$O$9)</f>
        <v>1.1697967521607671</v>
      </c>
      <c r="O357">
        <f>STANDARDIZE(B357,Without_Outliers!$P$6,Without_Outliers!$P$9)</f>
        <v>-0.13636407830317873</v>
      </c>
      <c r="P357">
        <f>STANDARDIZE(C357,Without_Outliers!$Q$6,Without_Outliers!$Q$9)</f>
        <v>-5.2206358367851535E-2</v>
      </c>
      <c r="Q357">
        <f>STANDARDIZE(D357,Without_Outliers!$R$6,Without_Outliers!$R$9)</f>
        <v>0.23183100978030804</v>
      </c>
      <c r="R357">
        <f>STANDARDIZE(E357,Without_Outliers!$S$6,Without_Outliers!$S$9)</f>
        <v>1.641292825944874</v>
      </c>
      <c r="S357">
        <f>STANDARDIZE(F357,Without_Outliers!$T$6,Without_Outliers!$T$9)</f>
        <v>-1.0090054847200407</v>
      </c>
      <c r="T357">
        <f>STANDARDIZE(G357,Without_Outliers!$U$6,Without_Outliers!$U$9)</f>
        <v>-1.0614602185033539</v>
      </c>
      <c r="U357">
        <f>STANDARDIZE(H357,Without_Outliers!$V$6,Without_Outliers!$V$9)</f>
        <v>0.77501600309885521</v>
      </c>
      <c r="V357">
        <f>STANDARDIZE(I357,Without_Outliers!$W$6,Without_Outliers!$W$9)</f>
        <v>0.12116807263752871</v>
      </c>
      <c r="W357">
        <f>STANDARDIZE(J357,Without_Outliers!$X$6,Without_Outliers!$X$9)</f>
        <v>-0.96515560896181041</v>
      </c>
      <c r="X357">
        <f>STANDARDIZE(K357,Without_Outliers!$Y$6,Without_Outliers!$Y$9)</f>
        <v>-0.39669837666361135</v>
      </c>
      <c r="Y357">
        <f>STANDARDIZE(L357,Without_Outliers!$Z$6,Without_Outliers!$Z$9)</f>
        <v>-2.1073313059087226</v>
      </c>
    </row>
    <row r="358" spans="1:25" x14ac:dyDescent="0.45">
      <c r="A358">
        <v>8.8000000000000007</v>
      </c>
      <c r="B358">
        <v>0.44</v>
      </c>
      <c r="C358">
        <v>0.49</v>
      </c>
      <c r="D358">
        <v>2.8</v>
      </c>
      <c r="E358">
        <v>8.3000000000000004E-2</v>
      </c>
      <c r="F358">
        <v>18</v>
      </c>
      <c r="G358">
        <v>111</v>
      </c>
      <c r="H358">
        <v>0.99819999999999998</v>
      </c>
      <c r="I358">
        <v>3.3</v>
      </c>
      <c r="J358">
        <v>0.6</v>
      </c>
      <c r="K358">
        <v>9.5</v>
      </c>
      <c r="L358">
        <v>5</v>
      </c>
      <c r="N358">
        <f>STANDARDIZE(A358,Without_Outliers!$O$6,Without_Outliers!$O$9)</f>
        <v>0.43070678189584749</v>
      </c>
      <c r="O358">
        <f>STANDARDIZE(B358,Without_Outliers!$P$6,Without_Outliers!$P$9)</f>
        <v>-0.49616283641087444</v>
      </c>
      <c r="P358">
        <f>STANDARDIZE(C358,Without_Outliers!$Q$6,Without_Outliers!$Q$9)</f>
        <v>1.3166836588563597</v>
      </c>
      <c r="Q358">
        <f>STANDARDIZE(D358,Without_Outliers!$R$6,Without_Outliers!$R$9)</f>
        <v>1.333803213945816</v>
      </c>
      <c r="R358">
        <f>STANDARDIZE(E358,Without_Outliers!$S$6,Without_Outliers!$S$9)</f>
        <v>0.30719246048511578</v>
      </c>
      <c r="S358">
        <f>STANDARDIZE(F358,Without_Outliers!$T$6,Without_Outliers!$T$9)</f>
        <v>0.34921623837389293</v>
      </c>
      <c r="T358">
        <f>STANDARDIZE(G358,Without_Outliers!$U$6,Without_Outliers!$U$9)</f>
        <v>2.5886825526906803</v>
      </c>
      <c r="U358">
        <f>STANDARDIZE(H358,Without_Outliers!$V$6,Without_Outliers!$V$9)</f>
        <v>1.0187636959118829</v>
      </c>
      <c r="V358">
        <f>STANDARDIZE(I358,Without_Outliers!$W$6,Without_Outliers!$W$9)</f>
        <v>-0.17173763167504344</v>
      </c>
      <c r="W358">
        <f>STANDARDIZE(J358,Without_Outliers!$X$6,Without_Outliers!$X$9)</f>
        <v>-0.26893351147037831</v>
      </c>
      <c r="X358">
        <f>STANDARDIZE(K358,Without_Outliers!$Y$6,Without_Outliers!$Y$9)</f>
        <v>-0.89510932760218997</v>
      </c>
      <c r="Y358">
        <f>STANDARDIZE(L358,Without_Outliers!$Z$6,Without_Outliers!$Z$9)</f>
        <v>-0.82021129619788569</v>
      </c>
    </row>
    <row r="359" spans="1:25" x14ac:dyDescent="0.45">
      <c r="A359">
        <v>8.8000000000000007</v>
      </c>
      <c r="B359">
        <v>0.47</v>
      </c>
      <c r="C359">
        <v>0.49</v>
      </c>
      <c r="D359">
        <v>2.9</v>
      </c>
      <c r="E359">
        <v>8.5000000000000006E-2</v>
      </c>
      <c r="F359">
        <v>17</v>
      </c>
      <c r="G359">
        <v>110</v>
      </c>
      <c r="H359">
        <v>0.99819999999999998</v>
      </c>
      <c r="I359">
        <v>3.29</v>
      </c>
      <c r="J359">
        <v>0.6</v>
      </c>
      <c r="K359">
        <v>9.8000000000000007</v>
      </c>
      <c r="L359">
        <v>5</v>
      </c>
      <c r="N359">
        <f>STANDARDIZE(A359,Without_Outliers!$O$6,Without_Outliers!$O$9)</f>
        <v>0.43070678189584749</v>
      </c>
      <c r="O359">
        <f>STANDARDIZE(B359,Without_Outliers!$P$6,Without_Outliers!$P$9)</f>
        <v>-0.31626345735702677</v>
      </c>
      <c r="P359">
        <f>STANDARDIZE(C359,Without_Outliers!$Q$6,Without_Outliers!$Q$9)</f>
        <v>1.3166836588563597</v>
      </c>
      <c r="Q359">
        <f>STANDARDIZE(D359,Without_Outliers!$R$6,Without_Outliers!$R$9)</f>
        <v>1.5541976547789178</v>
      </c>
      <c r="R359">
        <f>STANDARDIZE(E359,Without_Outliers!$S$6,Without_Outliers!$S$9)</f>
        <v>0.44060249703109178</v>
      </c>
      <c r="S359">
        <f>STANDARDIZE(F359,Without_Outliers!$T$6,Without_Outliers!$T$9)</f>
        <v>0.23603109478273182</v>
      </c>
      <c r="T359">
        <f>STANDARDIZE(G359,Without_Outliers!$U$6,Without_Outliers!$U$9)</f>
        <v>2.551052214843319</v>
      </c>
      <c r="U359">
        <f>STANDARDIZE(H359,Without_Outliers!$V$6,Without_Outliers!$V$9)</f>
        <v>1.0187636959118829</v>
      </c>
      <c r="V359">
        <f>STANDARDIZE(I359,Without_Outliers!$W$6,Without_Outliers!$W$9)</f>
        <v>-0.24496405775318486</v>
      </c>
      <c r="W359">
        <f>STANDARDIZE(J359,Without_Outliers!$X$6,Without_Outliers!$X$9)</f>
        <v>-0.26893351147037831</v>
      </c>
      <c r="X359">
        <f>STANDARDIZE(K359,Without_Outliers!$Y$6,Without_Outliers!$Y$9)</f>
        <v>-0.5960627570390421</v>
      </c>
      <c r="Y359">
        <f>STANDARDIZE(L359,Without_Outliers!$Z$6,Without_Outliers!$Z$9)</f>
        <v>-0.82021129619788569</v>
      </c>
    </row>
    <row r="360" spans="1:25" x14ac:dyDescent="0.45">
      <c r="A360">
        <v>10.6</v>
      </c>
      <c r="B360">
        <v>0.31</v>
      </c>
      <c r="C360">
        <v>0.49</v>
      </c>
      <c r="D360">
        <v>2.2000000000000002</v>
      </c>
      <c r="E360">
        <v>6.3E-2</v>
      </c>
      <c r="F360">
        <v>18</v>
      </c>
      <c r="G360">
        <v>40</v>
      </c>
      <c r="H360">
        <v>0.99760000000000004</v>
      </c>
      <c r="I360">
        <v>3.14</v>
      </c>
      <c r="J360">
        <v>0.51</v>
      </c>
      <c r="K360">
        <v>9.8000000000000007</v>
      </c>
      <c r="L360">
        <v>6</v>
      </c>
      <c r="N360">
        <f>STANDARDIZE(A360,Without_Outliers!$O$6,Without_Outliers!$O$9)</f>
        <v>1.6401267332384428</v>
      </c>
      <c r="O360">
        <f>STANDARDIZE(B360,Without_Outliers!$P$6,Without_Outliers!$P$9)</f>
        <v>-1.2757268123108818</v>
      </c>
      <c r="P360">
        <f>STANDARDIZE(C360,Without_Outliers!$Q$6,Without_Outliers!$Q$9)</f>
        <v>1.3166836588563597</v>
      </c>
      <c r="Q360">
        <f>STANDARDIZE(D360,Without_Outliers!$R$6,Without_Outliers!$R$9)</f>
        <v>1.1436568947207236E-2</v>
      </c>
      <c r="R360">
        <f>STANDARDIZE(E360,Without_Outliers!$S$6,Without_Outliers!$S$9)</f>
        <v>-1.0269079049746435</v>
      </c>
      <c r="S360">
        <f>STANDARDIZE(F360,Without_Outliers!$T$6,Without_Outliers!$T$9)</f>
        <v>0.34921623837389293</v>
      </c>
      <c r="T360">
        <f>STANDARDIZE(G360,Without_Outliers!$U$6,Without_Outliers!$U$9)</f>
        <v>-8.3071434471963274E-2</v>
      </c>
      <c r="U360">
        <f>STANDARDIZE(H360,Without_Outliers!$V$6,Without_Outliers!$V$9)</f>
        <v>0.65314215669234132</v>
      </c>
      <c r="V360">
        <f>STANDARDIZE(I360,Without_Outliers!$W$6,Without_Outliers!$W$9)</f>
        <v>-1.3433604489253288</v>
      </c>
      <c r="W360">
        <f>STANDARDIZE(J360,Without_Outliers!$X$6,Without_Outliers!$X$9)</f>
        <v>-1.0521833711482396</v>
      </c>
      <c r="X360">
        <f>STANDARDIZE(K360,Without_Outliers!$Y$6,Without_Outliers!$Y$9)</f>
        <v>-0.5960627570390421</v>
      </c>
      <c r="Y360">
        <f>STANDARDIZE(L360,Without_Outliers!$Z$6,Without_Outliers!$Z$9)</f>
        <v>0.46690871351295138</v>
      </c>
    </row>
    <row r="361" spans="1:25" x14ac:dyDescent="0.45">
      <c r="A361">
        <v>12.3</v>
      </c>
      <c r="B361">
        <v>0.5</v>
      </c>
      <c r="C361">
        <v>0.49</v>
      </c>
      <c r="D361">
        <v>2.2000000000000002</v>
      </c>
      <c r="E361">
        <v>8.8999999999999996E-2</v>
      </c>
      <c r="F361">
        <v>5</v>
      </c>
      <c r="G361">
        <v>14</v>
      </c>
      <c r="H361">
        <v>1.0002</v>
      </c>
      <c r="I361">
        <v>3.19</v>
      </c>
      <c r="J361">
        <v>0.44</v>
      </c>
      <c r="K361">
        <v>9.6</v>
      </c>
      <c r="L361">
        <v>5</v>
      </c>
      <c r="N361">
        <f>STANDARDIZE(A361,Without_Outliers!$O$6,Without_Outliers!$O$9)</f>
        <v>2.7823566872842287</v>
      </c>
      <c r="O361">
        <f>STANDARDIZE(B361,Without_Outliers!$P$6,Without_Outliers!$P$9)</f>
        <v>-0.13636407830317873</v>
      </c>
      <c r="P361">
        <f>STANDARDIZE(C361,Without_Outliers!$Q$6,Without_Outliers!$Q$9)</f>
        <v>1.3166836588563597</v>
      </c>
      <c r="Q361">
        <f>STANDARDIZE(D361,Without_Outliers!$R$6,Without_Outliers!$R$9)</f>
        <v>1.1436568947207236E-2</v>
      </c>
      <c r="R361">
        <f>STANDARDIZE(E361,Without_Outliers!$S$6,Without_Outliers!$S$9)</f>
        <v>0.70742257012304288</v>
      </c>
      <c r="S361">
        <f>STANDARDIZE(F361,Without_Outliers!$T$6,Without_Outliers!$T$9)</f>
        <v>-1.1221906283112018</v>
      </c>
      <c r="T361">
        <f>STANDARDIZE(G361,Without_Outliers!$U$6,Without_Outliers!$U$9)</f>
        <v>-1.0614602185033539</v>
      </c>
      <c r="U361">
        <f>STANDARDIZE(H361,Without_Outliers!$V$6,Without_Outliers!$V$9)</f>
        <v>2.2375021599771565</v>
      </c>
      <c r="V361">
        <f>STANDARDIZE(I361,Without_Outliers!$W$6,Without_Outliers!$W$9)</f>
        <v>-0.97722831853461523</v>
      </c>
      <c r="W361">
        <f>STANDARDIZE(J361,Without_Outliers!$X$6,Without_Outliers!$X$9)</f>
        <v>-1.6613777064532429</v>
      </c>
      <c r="X361">
        <f>STANDARDIZE(K361,Without_Outliers!$Y$6,Without_Outliers!$Y$9)</f>
        <v>-0.79542713741447468</v>
      </c>
      <c r="Y361">
        <f>STANDARDIZE(L361,Without_Outliers!$Z$6,Without_Outliers!$Z$9)</f>
        <v>-0.82021129619788569</v>
      </c>
    </row>
    <row r="362" spans="1:25" x14ac:dyDescent="0.45">
      <c r="A362">
        <v>11.7</v>
      </c>
      <c r="B362">
        <v>0.49</v>
      </c>
      <c r="C362">
        <v>0.49</v>
      </c>
      <c r="D362">
        <v>2.2000000000000002</v>
      </c>
      <c r="E362">
        <v>8.3000000000000004E-2</v>
      </c>
      <c r="F362">
        <v>5</v>
      </c>
      <c r="G362">
        <v>15</v>
      </c>
      <c r="H362">
        <v>1</v>
      </c>
      <c r="I362">
        <v>3.19</v>
      </c>
      <c r="J362">
        <v>0.43</v>
      </c>
      <c r="K362">
        <v>9.1999999999999993</v>
      </c>
      <c r="L362">
        <v>5</v>
      </c>
      <c r="N362">
        <f>STANDARDIZE(A362,Without_Outliers!$O$6,Without_Outliers!$O$9)</f>
        <v>2.3792167035033622</v>
      </c>
      <c r="O362">
        <f>STANDARDIZE(B362,Without_Outliers!$P$6,Without_Outliers!$P$9)</f>
        <v>-0.19633053798779473</v>
      </c>
      <c r="P362">
        <f>STANDARDIZE(C362,Without_Outliers!$Q$6,Without_Outliers!$Q$9)</f>
        <v>1.3166836588563597</v>
      </c>
      <c r="Q362">
        <f>STANDARDIZE(D362,Without_Outliers!$R$6,Without_Outliers!$R$9)</f>
        <v>1.1436568947207236E-2</v>
      </c>
      <c r="R362">
        <f>STANDARDIZE(E362,Without_Outliers!$S$6,Without_Outliers!$S$9)</f>
        <v>0.30719246048511578</v>
      </c>
      <c r="S362">
        <f>STANDARDIZE(F362,Without_Outliers!$T$6,Without_Outliers!$T$9)</f>
        <v>-1.1221906283112018</v>
      </c>
      <c r="T362">
        <f>STANDARDIZE(G362,Without_Outliers!$U$6,Without_Outliers!$U$9)</f>
        <v>-1.0238298806559927</v>
      </c>
      <c r="U362">
        <f>STANDARDIZE(H362,Without_Outliers!$V$6,Without_Outliers!$V$9)</f>
        <v>2.1156283135706428</v>
      </c>
      <c r="V362">
        <f>STANDARDIZE(I362,Without_Outliers!$W$6,Without_Outliers!$W$9)</f>
        <v>-0.97722831853461523</v>
      </c>
      <c r="W362">
        <f>STANDARDIZE(J362,Without_Outliers!$X$6,Without_Outliers!$X$9)</f>
        <v>-1.7484054686396722</v>
      </c>
      <c r="X362">
        <f>STANDARDIZE(K362,Without_Outliers!$Y$6,Without_Outliers!$Y$9)</f>
        <v>-1.194155898165338</v>
      </c>
      <c r="Y362">
        <f>STANDARDIZE(L362,Without_Outliers!$Z$6,Without_Outliers!$Z$9)</f>
        <v>-0.82021129619788569</v>
      </c>
    </row>
    <row r="363" spans="1:25" x14ac:dyDescent="0.45">
      <c r="A363">
        <v>12</v>
      </c>
      <c r="B363">
        <v>0.28000000000000003</v>
      </c>
      <c r="C363">
        <v>0.49</v>
      </c>
      <c r="D363">
        <v>1.9</v>
      </c>
      <c r="E363">
        <v>7.3999999999999996E-2</v>
      </c>
      <c r="F363">
        <v>10</v>
      </c>
      <c r="G363">
        <v>21</v>
      </c>
      <c r="H363">
        <v>0.99760000000000004</v>
      </c>
      <c r="I363">
        <v>2.98</v>
      </c>
      <c r="J363">
        <v>0.66</v>
      </c>
      <c r="K363">
        <v>9.9</v>
      </c>
      <c r="L363">
        <v>7</v>
      </c>
      <c r="N363">
        <f>STANDARDIZE(A363,Without_Outliers!$O$6,Without_Outliers!$O$9)</f>
        <v>2.5807866953937957</v>
      </c>
      <c r="O363">
        <f>STANDARDIZE(B363,Without_Outliers!$P$6,Without_Outliers!$P$9)</f>
        <v>-1.4556261913647295</v>
      </c>
      <c r="P363">
        <f>STANDARDIZE(C363,Without_Outliers!$Q$6,Without_Outliers!$Q$9)</f>
        <v>1.3166836588563597</v>
      </c>
      <c r="Q363">
        <f>STANDARDIZE(D363,Without_Outliers!$R$6,Without_Outliers!$R$9)</f>
        <v>-0.6497467535520981</v>
      </c>
      <c r="R363">
        <f>STANDARDIZE(E363,Without_Outliers!$S$6,Without_Outliers!$S$9)</f>
        <v>-0.29315270397177629</v>
      </c>
      <c r="S363">
        <f>STANDARDIZE(F363,Without_Outliers!$T$6,Without_Outliers!$T$9)</f>
        <v>-0.55626491035539616</v>
      </c>
      <c r="T363">
        <f>STANDARDIZE(G363,Without_Outliers!$U$6,Without_Outliers!$U$9)</f>
        <v>-0.79804785357182562</v>
      </c>
      <c r="U363">
        <f>STANDARDIZE(H363,Without_Outliers!$V$6,Without_Outliers!$V$9)</f>
        <v>0.65314215669234132</v>
      </c>
      <c r="V363">
        <f>STANDARDIZE(I363,Without_Outliers!$W$6,Without_Outliers!$W$9)</f>
        <v>-2.5149832661756175</v>
      </c>
      <c r="W363">
        <f>STANDARDIZE(J363,Without_Outliers!$X$6,Without_Outliers!$X$9)</f>
        <v>0.25323306164819648</v>
      </c>
      <c r="X363">
        <f>STANDARDIZE(K363,Without_Outliers!$Y$6,Without_Outliers!$Y$9)</f>
        <v>-0.49638056685132675</v>
      </c>
      <c r="Y363">
        <f>STANDARDIZE(L363,Without_Outliers!$Z$6,Without_Outliers!$Z$9)</f>
        <v>1.7540287232237883</v>
      </c>
    </row>
    <row r="364" spans="1:25" x14ac:dyDescent="0.45">
      <c r="A364">
        <v>7.6</v>
      </c>
      <c r="B364">
        <v>0.51</v>
      </c>
      <c r="C364">
        <v>0.24</v>
      </c>
      <c r="D364">
        <v>2.4</v>
      </c>
      <c r="E364">
        <v>9.0999999999999998E-2</v>
      </c>
      <c r="F364">
        <v>8</v>
      </c>
      <c r="G364">
        <v>38</v>
      </c>
      <c r="H364">
        <v>0.998</v>
      </c>
      <c r="I364">
        <v>3.47</v>
      </c>
      <c r="J364">
        <v>0.66</v>
      </c>
      <c r="K364">
        <v>9.6</v>
      </c>
      <c r="L364">
        <v>6</v>
      </c>
      <c r="N364">
        <f>STANDARDIZE(A364,Without_Outliers!$O$6,Without_Outliers!$O$9)</f>
        <v>-0.37557318566588388</v>
      </c>
      <c r="O364">
        <f>STANDARDIZE(B364,Without_Outliers!$P$6,Without_Outliers!$P$9)</f>
        <v>-7.6397618618562729E-2</v>
      </c>
      <c r="P364">
        <f>STANDARDIZE(C364,Without_Outliers!$Q$6,Without_Outliers!$Q$9)</f>
        <v>-5.2206358367851535E-2</v>
      </c>
      <c r="Q364">
        <f>STANDARDIZE(D364,Without_Outliers!$R$6,Without_Outliers!$R$9)</f>
        <v>0.4522254506134098</v>
      </c>
      <c r="R364">
        <f>STANDARDIZE(E364,Without_Outliers!$S$6,Without_Outliers!$S$9)</f>
        <v>0.84083260666901893</v>
      </c>
      <c r="S364">
        <f>STANDARDIZE(F364,Without_Outliers!$T$6,Without_Outliers!$T$9)</f>
        <v>-0.78263519753771837</v>
      </c>
      <c r="T364">
        <f>STANDARDIZE(G364,Without_Outliers!$U$6,Without_Outliers!$U$9)</f>
        <v>-0.15833211016668564</v>
      </c>
      <c r="U364">
        <f>STANDARDIZE(H364,Without_Outliers!$V$6,Without_Outliers!$V$9)</f>
        <v>0.89688984950536899</v>
      </c>
      <c r="V364">
        <f>STANDARDIZE(I364,Without_Outliers!$W$6,Without_Outliers!$W$9)</f>
        <v>1.0731116116533899</v>
      </c>
      <c r="W364">
        <f>STANDARDIZE(J364,Without_Outliers!$X$6,Without_Outliers!$X$9)</f>
        <v>0.25323306164819648</v>
      </c>
      <c r="X364">
        <f>STANDARDIZE(K364,Without_Outliers!$Y$6,Without_Outliers!$Y$9)</f>
        <v>-0.79542713741447468</v>
      </c>
      <c r="Y364">
        <f>STANDARDIZE(L364,Without_Outliers!$Z$6,Without_Outliers!$Z$9)</f>
        <v>0.46690871351295138</v>
      </c>
    </row>
    <row r="365" spans="1:25" x14ac:dyDescent="0.45">
      <c r="A365">
        <v>7.3</v>
      </c>
      <c r="B365">
        <v>0.73</v>
      </c>
      <c r="C365">
        <v>0.24</v>
      </c>
      <c r="D365">
        <v>1.9</v>
      </c>
      <c r="E365">
        <v>0.108</v>
      </c>
      <c r="F365">
        <v>18</v>
      </c>
      <c r="G365">
        <v>102</v>
      </c>
      <c r="H365">
        <v>0.99670000000000003</v>
      </c>
      <c r="I365">
        <v>3.26</v>
      </c>
      <c r="J365">
        <v>0.59</v>
      </c>
      <c r="K365">
        <v>9.3000000000000007</v>
      </c>
      <c r="L365">
        <v>5</v>
      </c>
      <c r="N365">
        <f>STANDARDIZE(A365,Without_Outliers!$O$6,Without_Outliers!$O$9)</f>
        <v>-0.57714317755631639</v>
      </c>
      <c r="O365">
        <f>STANDARDIZE(B365,Without_Outliers!$P$6,Without_Outliers!$P$9)</f>
        <v>1.2428644944429881</v>
      </c>
      <c r="P365">
        <f>STANDARDIZE(C365,Without_Outliers!$Q$6,Without_Outliers!$Q$9)</f>
        <v>-5.2206358367851535E-2</v>
      </c>
      <c r="Q365">
        <f>STANDARDIZE(D365,Without_Outliers!$R$6,Without_Outliers!$R$9)</f>
        <v>-0.6497467535520981</v>
      </c>
      <c r="R365">
        <f>STANDARDIZE(E365,Without_Outliers!$S$6,Without_Outliers!$S$9)</f>
        <v>1.9748179173098142</v>
      </c>
      <c r="S365">
        <f>STANDARDIZE(F365,Without_Outliers!$T$6,Without_Outliers!$T$9)</f>
        <v>0.34921623837389293</v>
      </c>
      <c r="T365">
        <f>STANDARDIZE(G365,Without_Outliers!$U$6,Without_Outliers!$U$9)</f>
        <v>2.2500095120644299</v>
      </c>
      <c r="U365">
        <f>STANDARDIZE(H365,Without_Outliers!$V$6,Without_Outliers!$V$9)</f>
        <v>0.10470984786296135</v>
      </c>
      <c r="V365">
        <f>STANDARDIZE(I365,Without_Outliers!$W$6,Without_Outliers!$W$9)</f>
        <v>-0.46464333598761559</v>
      </c>
      <c r="W365">
        <f>STANDARDIZE(J365,Without_Outliers!$X$6,Without_Outliers!$X$9)</f>
        <v>-0.35596127365680746</v>
      </c>
      <c r="X365">
        <f>STANDARDIZE(K365,Without_Outliers!$Y$6,Without_Outliers!$Y$9)</f>
        <v>-1.0944737079776208</v>
      </c>
      <c r="Y365">
        <f>STANDARDIZE(L365,Without_Outliers!$Z$6,Without_Outliers!$Z$9)</f>
        <v>-0.82021129619788569</v>
      </c>
    </row>
    <row r="366" spans="1:25" x14ac:dyDescent="0.45">
      <c r="A366">
        <v>10.199999999999999</v>
      </c>
      <c r="B366">
        <v>0.28999999999999998</v>
      </c>
      <c r="C366">
        <v>0.49</v>
      </c>
      <c r="D366">
        <v>2.6</v>
      </c>
      <c r="E366">
        <v>5.8999999999999997E-2</v>
      </c>
      <c r="F366">
        <v>5</v>
      </c>
      <c r="G366">
        <v>13</v>
      </c>
      <c r="H366">
        <v>0.99760000000000004</v>
      </c>
      <c r="I366">
        <v>3.05</v>
      </c>
      <c r="J366">
        <v>0.74</v>
      </c>
      <c r="K366">
        <v>10.5</v>
      </c>
      <c r="L366">
        <v>7</v>
      </c>
      <c r="N366">
        <f>STANDARDIZE(A366,Without_Outliers!$O$6,Without_Outliers!$O$9)</f>
        <v>1.371366744051199</v>
      </c>
      <c r="O366">
        <f>STANDARDIZE(B366,Without_Outliers!$P$6,Without_Outliers!$P$9)</f>
        <v>-1.3956597316801138</v>
      </c>
      <c r="P366">
        <f>STANDARDIZE(C366,Without_Outliers!$Q$6,Without_Outliers!$Q$9)</f>
        <v>1.3166836588563597</v>
      </c>
      <c r="Q366">
        <f>STANDARDIZE(D366,Without_Outliers!$R$6,Without_Outliers!$R$9)</f>
        <v>0.89301433227961335</v>
      </c>
      <c r="R366">
        <f>STANDARDIZE(E366,Without_Outliers!$S$6,Without_Outliers!$S$9)</f>
        <v>-1.2937279780665956</v>
      </c>
      <c r="S366">
        <f>STANDARDIZE(F366,Without_Outliers!$T$6,Without_Outliers!$T$9)</f>
        <v>-1.1221906283112018</v>
      </c>
      <c r="T366">
        <f>STANDARDIZE(G366,Without_Outliers!$U$6,Without_Outliers!$U$9)</f>
        <v>-1.0990905563507152</v>
      </c>
      <c r="U366">
        <f>STANDARDIZE(H366,Without_Outliers!$V$6,Without_Outliers!$V$9)</f>
        <v>0.65314215669234132</v>
      </c>
      <c r="V366">
        <f>STANDARDIZE(I366,Without_Outliers!$W$6,Without_Outliers!$W$9)</f>
        <v>-2.0023982836286178</v>
      </c>
      <c r="W366">
        <f>STANDARDIZE(J366,Without_Outliers!$X$6,Without_Outliers!$X$9)</f>
        <v>0.94945515913962852</v>
      </c>
      <c r="X366">
        <f>STANDARDIZE(K366,Without_Outliers!$Y$6,Without_Outliers!$Y$9)</f>
        <v>0.10171257427496733</v>
      </c>
      <c r="Y366">
        <f>STANDARDIZE(L366,Without_Outliers!$Z$6,Without_Outliers!$Z$9)</f>
        <v>1.7540287232237883</v>
      </c>
    </row>
    <row r="367" spans="1:25" x14ac:dyDescent="0.45">
      <c r="A367">
        <v>9</v>
      </c>
      <c r="B367">
        <v>0.45</v>
      </c>
      <c r="C367">
        <v>0.49</v>
      </c>
      <c r="D367">
        <v>2.6</v>
      </c>
      <c r="E367">
        <v>8.4000000000000005E-2</v>
      </c>
      <c r="F367">
        <v>21</v>
      </c>
      <c r="G367">
        <v>75</v>
      </c>
      <c r="H367">
        <v>0.99870000000000003</v>
      </c>
      <c r="I367">
        <v>3.35</v>
      </c>
      <c r="J367">
        <v>0.56999999999999995</v>
      </c>
      <c r="K367">
        <v>9.6999999999999993</v>
      </c>
      <c r="L367">
        <v>5</v>
      </c>
      <c r="N367">
        <f>STANDARDIZE(A367,Without_Outliers!$O$6,Without_Outliers!$O$9)</f>
        <v>0.56508677648946881</v>
      </c>
      <c r="O367">
        <f>STANDARDIZE(B367,Without_Outliers!$P$6,Without_Outliers!$P$9)</f>
        <v>-0.43619637672625844</v>
      </c>
      <c r="P367">
        <f>STANDARDIZE(C367,Without_Outliers!$Q$6,Without_Outliers!$Q$9)</f>
        <v>1.3166836588563597</v>
      </c>
      <c r="Q367">
        <f>STANDARDIZE(D367,Without_Outliers!$R$6,Without_Outliers!$R$9)</f>
        <v>0.89301433227961335</v>
      </c>
      <c r="R367">
        <f>STANDARDIZE(E367,Without_Outliers!$S$6,Without_Outliers!$S$9)</f>
        <v>0.37389747875810381</v>
      </c>
      <c r="S367">
        <f>STANDARDIZE(F367,Without_Outliers!$T$6,Without_Outliers!$T$9)</f>
        <v>0.68877166914737631</v>
      </c>
      <c r="T367">
        <f>STANDARDIZE(G367,Without_Outliers!$U$6,Without_Outliers!$U$9)</f>
        <v>1.2339903901856779</v>
      </c>
      <c r="U367">
        <f>STANDARDIZE(H367,Without_Outliers!$V$6,Without_Outliers!$V$9)</f>
        <v>1.3234483119282352</v>
      </c>
      <c r="V367">
        <f>STANDARDIZE(I367,Without_Outliers!$W$6,Without_Outliers!$W$9)</f>
        <v>0.19439449871567338</v>
      </c>
      <c r="W367">
        <f>STANDARDIZE(J367,Without_Outliers!$X$6,Without_Outliers!$X$9)</f>
        <v>-0.53001679802966573</v>
      </c>
      <c r="X367">
        <f>STANDARDIZE(K367,Without_Outliers!$Y$6,Without_Outliers!$Y$9)</f>
        <v>-0.69574494722675928</v>
      </c>
      <c r="Y367">
        <f>STANDARDIZE(L367,Without_Outliers!$Z$6,Without_Outliers!$Z$9)</f>
        <v>-0.82021129619788569</v>
      </c>
    </row>
    <row r="368" spans="1:25" x14ac:dyDescent="0.45">
      <c r="A368">
        <v>9.9</v>
      </c>
      <c r="B368">
        <v>0.49</v>
      </c>
      <c r="C368">
        <v>0.57999999999999996</v>
      </c>
      <c r="D368">
        <v>3.5</v>
      </c>
      <c r="E368">
        <v>9.4E-2</v>
      </c>
      <c r="F368">
        <v>9</v>
      </c>
      <c r="G368">
        <v>43</v>
      </c>
      <c r="H368">
        <v>1.0004</v>
      </c>
      <c r="I368">
        <v>3.29</v>
      </c>
      <c r="J368">
        <v>0.57999999999999996</v>
      </c>
      <c r="K368">
        <v>9</v>
      </c>
      <c r="L368">
        <v>5</v>
      </c>
      <c r="N368">
        <f>STANDARDIZE(A368,Without_Outliers!$O$6,Without_Outliers!$O$9)</f>
        <v>1.1697967521607671</v>
      </c>
      <c r="O368">
        <f>STANDARDIZE(B368,Without_Outliers!$P$6,Without_Outliers!$P$9)</f>
        <v>-0.19633053798779473</v>
      </c>
      <c r="P368">
        <f>STANDARDIZE(C368,Without_Outliers!$Q$6,Without_Outliers!$Q$9)</f>
        <v>1.8094840650570756</v>
      </c>
      <c r="Q368">
        <f>STANDARDIZE(D368,Without_Outliers!$R$6,Without_Outliers!$R$9)</f>
        <v>2.8765642997775274</v>
      </c>
      <c r="R368">
        <f>STANDARDIZE(E368,Without_Outliers!$S$6,Without_Outliers!$S$9)</f>
        <v>1.0409476614879829</v>
      </c>
      <c r="S368">
        <f>STANDARDIZE(F368,Without_Outliers!$T$6,Without_Outliers!$T$9)</f>
        <v>-0.66945005394655732</v>
      </c>
      <c r="T368">
        <f>STANDARDIZE(G368,Without_Outliers!$U$6,Without_Outliers!$U$9)</f>
        <v>2.9819579070120266E-2</v>
      </c>
      <c r="U368">
        <f>STANDARDIZE(H368,Without_Outliers!$V$6,Without_Outliers!$V$9)</f>
        <v>2.3593760063836706</v>
      </c>
      <c r="V368">
        <f>STANDARDIZE(I368,Without_Outliers!$W$6,Without_Outliers!$W$9)</f>
        <v>-0.24496405775318486</v>
      </c>
      <c r="W368">
        <f>STANDARDIZE(J368,Without_Outliers!$X$6,Without_Outliers!$X$9)</f>
        <v>-0.44298903584323657</v>
      </c>
      <c r="X368">
        <f>STANDARDIZE(K368,Without_Outliers!$Y$6,Without_Outliers!$Y$9)</f>
        <v>-1.3935202785407688</v>
      </c>
      <c r="Y368">
        <f>STANDARDIZE(L368,Without_Outliers!$Z$6,Without_Outliers!$Z$9)</f>
        <v>-0.82021129619788569</v>
      </c>
    </row>
    <row r="369" spans="1:25" x14ac:dyDescent="0.45">
      <c r="A369">
        <v>7.9</v>
      </c>
      <c r="B369">
        <v>0.72</v>
      </c>
      <c r="C369">
        <v>0.17</v>
      </c>
      <c r="D369">
        <v>2.6</v>
      </c>
      <c r="E369">
        <v>9.6000000000000002E-2</v>
      </c>
      <c r="F369">
        <v>20</v>
      </c>
      <c r="G369">
        <v>38</v>
      </c>
      <c r="H369">
        <v>0.99780000000000002</v>
      </c>
      <c r="I369">
        <v>3.4</v>
      </c>
      <c r="J369">
        <v>0.53</v>
      </c>
      <c r="K369">
        <v>9.5</v>
      </c>
      <c r="L369">
        <v>5</v>
      </c>
      <c r="N369">
        <f>STANDARDIZE(A369,Without_Outliers!$O$6,Without_Outliers!$O$9)</f>
        <v>-0.17400319377545073</v>
      </c>
      <c r="O369">
        <f>STANDARDIZE(B369,Without_Outliers!$P$6,Without_Outliers!$P$9)</f>
        <v>1.182898034758372</v>
      </c>
      <c r="P369">
        <f>STANDARDIZE(C369,Without_Outliers!$Q$6,Without_Outliers!$Q$9)</f>
        <v>-0.4354955631906306</v>
      </c>
      <c r="Q369">
        <f>STANDARDIZE(D369,Without_Outliers!$R$6,Without_Outliers!$R$9)</f>
        <v>0.89301433227961335</v>
      </c>
      <c r="R369">
        <f>STANDARDIZE(E369,Without_Outliers!$S$6,Without_Outliers!$S$9)</f>
        <v>1.174357698033959</v>
      </c>
      <c r="S369">
        <f>STANDARDIZE(F369,Without_Outliers!$T$6,Without_Outliers!$T$9)</f>
        <v>0.57558652555621526</v>
      </c>
      <c r="T369">
        <f>STANDARDIZE(G369,Without_Outliers!$U$6,Without_Outliers!$U$9)</f>
        <v>-0.15833211016668564</v>
      </c>
      <c r="U369">
        <f>STANDARDIZE(H369,Without_Outliers!$V$6,Without_Outliers!$V$9)</f>
        <v>0.77501600309885521</v>
      </c>
      <c r="V369">
        <f>STANDARDIZE(I369,Without_Outliers!$W$6,Without_Outliers!$W$9)</f>
        <v>0.56052662910638695</v>
      </c>
      <c r="W369">
        <f>STANDARDIZE(J369,Without_Outliers!$X$6,Without_Outliers!$X$9)</f>
        <v>-0.87812784677538125</v>
      </c>
      <c r="X369">
        <f>STANDARDIZE(K369,Without_Outliers!$Y$6,Without_Outliers!$Y$9)</f>
        <v>-0.89510932760218997</v>
      </c>
      <c r="Y369">
        <f>STANDARDIZE(L369,Without_Outliers!$Z$6,Without_Outliers!$Z$9)</f>
        <v>-0.82021129619788569</v>
      </c>
    </row>
    <row r="370" spans="1:25" x14ac:dyDescent="0.45">
      <c r="A370">
        <v>11.9</v>
      </c>
      <c r="B370">
        <v>0.57999999999999996</v>
      </c>
      <c r="C370">
        <v>0.57999999999999996</v>
      </c>
      <c r="D370">
        <v>1.9</v>
      </c>
      <c r="E370">
        <v>7.0999999999999994E-2</v>
      </c>
      <c r="F370">
        <v>5</v>
      </c>
      <c r="G370">
        <v>18</v>
      </c>
      <c r="H370">
        <v>0.998</v>
      </c>
      <c r="I370">
        <v>3.09</v>
      </c>
      <c r="J370">
        <v>0.63</v>
      </c>
      <c r="K370">
        <v>10</v>
      </c>
      <c r="L370">
        <v>6</v>
      </c>
      <c r="N370">
        <f>STANDARDIZE(A370,Without_Outliers!$O$6,Without_Outliers!$O$9)</f>
        <v>2.5135966980969848</v>
      </c>
      <c r="O370">
        <f>STANDARDIZE(B370,Without_Outliers!$P$6,Without_Outliers!$P$9)</f>
        <v>0.34336759917374865</v>
      </c>
      <c r="P370">
        <f>STANDARDIZE(C370,Without_Outliers!$Q$6,Without_Outliers!$Q$9)</f>
        <v>1.8094840650570756</v>
      </c>
      <c r="Q370">
        <f>STANDARDIZE(D370,Without_Outliers!$R$6,Without_Outliers!$R$9)</f>
        <v>-0.6497467535520981</v>
      </c>
      <c r="R370">
        <f>STANDARDIZE(E370,Without_Outliers!$S$6,Without_Outliers!$S$9)</f>
        <v>-0.49326775879074031</v>
      </c>
      <c r="S370">
        <f>STANDARDIZE(F370,Without_Outliers!$T$6,Without_Outliers!$T$9)</f>
        <v>-1.1221906283112018</v>
      </c>
      <c r="T370">
        <f>STANDARDIZE(G370,Without_Outliers!$U$6,Without_Outliers!$U$9)</f>
        <v>-0.91093886711390915</v>
      </c>
      <c r="U370">
        <f>STANDARDIZE(H370,Without_Outliers!$V$6,Without_Outliers!$V$9)</f>
        <v>0.89688984950536899</v>
      </c>
      <c r="V370">
        <f>STANDARDIZE(I370,Without_Outliers!$W$6,Without_Outliers!$W$9)</f>
        <v>-1.7094925793160456</v>
      </c>
      <c r="W370">
        <f>STANDARDIZE(J370,Without_Outliers!$X$6,Without_Outliers!$X$9)</f>
        <v>-7.8502249110909399E-3</v>
      </c>
      <c r="X370">
        <f>STANDARDIZE(K370,Without_Outliers!$Y$6,Without_Outliers!$Y$9)</f>
        <v>-0.39669837666361135</v>
      </c>
      <c r="Y370">
        <f>STANDARDIZE(L370,Without_Outliers!$Z$6,Without_Outliers!$Z$9)</f>
        <v>0.46690871351295138</v>
      </c>
    </row>
    <row r="371" spans="1:25" x14ac:dyDescent="0.45">
      <c r="A371">
        <v>8.5</v>
      </c>
      <c r="B371">
        <v>0.58499999999999996</v>
      </c>
      <c r="C371">
        <v>0.18</v>
      </c>
      <c r="D371">
        <v>2.1</v>
      </c>
      <c r="E371">
        <v>7.8E-2</v>
      </c>
      <c r="F371">
        <v>5</v>
      </c>
      <c r="G371">
        <v>30</v>
      </c>
      <c r="H371">
        <v>0.99670000000000003</v>
      </c>
      <c r="I371">
        <v>3.2</v>
      </c>
      <c r="J371">
        <v>0.48</v>
      </c>
      <c r="K371">
        <v>9.8000000000000007</v>
      </c>
      <c r="L371">
        <v>6</v>
      </c>
      <c r="N371">
        <f>STANDARDIZE(A371,Without_Outliers!$O$6,Without_Outliers!$O$9)</f>
        <v>0.22913679000541437</v>
      </c>
      <c r="O371">
        <f>STANDARDIZE(B371,Without_Outliers!$P$6,Without_Outliers!$P$9)</f>
        <v>0.37335082901605665</v>
      </c>
      <c r="P371">
        <f>STANDARDIZE(C371,Without_Outliers!$Q$6,Without_Outliers!$Q$9)</f>
        <v>-0.38073996250166225</v>
      </c>
      <c r="Q371">
        <f>STANDARDIZE(D371,Without_Outliers!$R$6,Without_Outliers!$R$9)</f>
        <v>-0.20895787188589454</v>
      </c>
      <c r="R371">
        <f>STANDARDIZE(E371,Without_Outliers!$S$6,Without_Outliers!$S$9)</f>
        <v>-2.6332630879824268E-2</v>
      </c>
      <c r="S371">
        <f>STANDARDIZE(F371,Without_Outliers!$T$6,Without_Outliers!$T$9)</f>
        <v>-1.1221906283112018</v>
      </c>
      <c r="T371">
        <f>STANDARDIZE(G371,Without_Outliers!$U$6,Without_Outliers!$U$9)</f>
        <v>-0.45937481294557503</v>
      </c>
      <c r="U371">
        <f>STANDARDIZE(H371,Without_Outliers!$V$6,Without_Outliers!$V$9)</f>
        <v>0.10470984786296135</v>
      </c>
      <c r="V371">
        <f>STANDARDIZE(I371,Without_Outliers!$W$6,Without_Outliers!$W$9)</f>
        <v>-0.90400189245647056</v>
      </c>
      <c r="W371">
        <f>STANDARDIZE(J371,Without_Outliers!$X$6,Without_Outliers!$X$9)</f>
        <v>-1.3132666577075269</v>
      </c>
      <c r="X371">
        <f>STANDARDIZE(K371,Without_Outliers!$Y$6,Without_Outliers!$Y$9)</f>
        <v>-0.5960627570390421</v>
      </c>
      <c r="Y371">
        <f>STANDARDIZE(L371,Without_Outliers!$Z$6,Without_Outliers!$Z$9)</f>
        <v>0.46690871351295138</v>
      </c>
    </row>
    <row r="372" spans="1:25" x14ac:dyDescent="0.45">
      <c r="A372">
        <v>8.1999999999999993</v>
      </c>
      <c r="B372">
        <v>0.91500000000000004</v>
      </c>
      <c r="C372">
        <v>0.27</v>
      </c>
      <c r="D372">
        <v>2.1</v>
      </c>
      <c r="E372">
        <v>8.7999999999999995E-2</v>
      </c>
      <c r="F372">
        <v>7</v>
      </c>
      <c r="G372">
        <v>23</v>
      </c>
      <c r="H372">
        <v>0.99619999999999997</v>
      </c>
      <c r="I372">
        <v>3.26</v>
      </c>
      <c r="J372">
        <v>0.47</v>
      </c>
      <c r="K372">
        <v>10</v>
      </c>
      <c r="L372">
        <v>4</v>
      </c>
      <c r="N372">
        <f>STANDARDIZE(A372,Without_Outliers!$O$6,Without_Outliers!$O$9)</f>
        <v>2.7566798114981212E-2</v>
      </c>
      <c r="O372">
        <f>STANDARDIZE(B372,Without_Outliers!$P$6,Without_Outliers!$P$9)</f>
        <v>2.3522439986083836</v>
      </c>
      <c r="P372">
        <f>STANDARDIZE(C372,Without_Outliers!$Q$6,Without_Outliers!$Q$9)</f>
        <v>0.11206044369905396</v>
      </c>
      <c r="Q372">
        <f>STANDARDIZE(D372,Without_Outliers!$R$6,Without_Outliers!$R$9)</f>
        <v>-0.20895787188589454</v>
      </c>
      <c r="R372">
        <f>STANDARDIZE(E372,Without_Outliers!$S$6,Without_Outliers!$S$9)</f>
        <v>0.64071755185005486</v>
      </c>
      <c r="S372">
        <f>STANDARDIZE(F372,Without_Outliers!$T$6,Without_Outliers!$T$9)</f>
        <v>-0.89582034112887954</v>
      </c>
      <c r="T372">
        <f>STANDARDIZE(G372,Without_Outliers!$U$6,Without_Outliers!$U$9)</f>
        <v>-0.72278717787710334</v>
      </c>
      <c r="U372">
        <f>STANDARDIZE(H372,Without_Outliers!$V$6,Without_Outliers!$V$9)</f>
        <v>-0.19997476815339091</v>
      </c>
      <c r="V372">
        <f>STANDARDIZE(I372,Without_Outliers!$W$6,Without_Outliers!$W$9)</f>
        <v>-0.46464333598761559</v>
      </c>
      <c r="W372">
        <f>STANDARDIZE(J372,Without_Outliers!$X$6,Without_Outliers!$X$9)</f>
        <v>-1.400294419893956</v>
      </c>
      <c r="X372">
        <f>STANDARDIZE(K372,Without_Outliers!$Y$6,Without_Outliers!$Y$9)</f>
        <v>-0.39669837666361135</v>
      </c>
      <c r="Y372">
        <f>STANDARDIZE(L372,Without_Outliers!$Z$6,Without_Outliers!$Z$9)</f>
        <v>-2.1073313059087226</v>
      </c>
    </row>
    <row r="373" spans="1:25" x14ac:dyDescent="0.45">
      <c r="A373">
        <v>7.7</v>
      </c>
      <c r="B373">
        <v>0.83499999999999996</v>
      </c>
      <c r="C373">
        <v>0</v>
      </c>
      <c r="D373">
        <v>2.6</v>
      </c>
      <c r="E373">
        <v>8.1000000000000003E-2</v>
      </c>
      <c r="F373">
        <v>6</v>
      </c>
      <c r="G373">
        <v>14</v>
      </c>
      <c r="H373">
        <v>0.99750000000000005</v>
      </c>
      <c r="I373">
        <v>3.3</v>
      </c>
      <c r="J373">
        <v>0.52</v>
      </c>
      <c r="K373">
        <v>9.3000000000000007</v>
      </c>
      <c r="L373">
        <v>5</v>
      </c>
      <c r="N373">
        <f>STANDARDIZE(A373,Without_Outliers!$O$6,Without_Outliers!$O$9)</f>
        <v>-0.30838318836907264</v>
      </c>
      <c r="O373">
        <f>STANDARDIZE(B373,Without_Outliers!$P$6,Without_Outliers!$P$9)</f>
        <v>1.8725123211314554</v>
      </c>
      <c r="P373">
        <f>STANDARDIZE(C373,Without_Outliers!$Q$6,Without_Outliers!$Q$9)</f>
        <v>-1.3663407749030942</v>
      </c>
      <c r="Q373">
        <f>STANDARDIZE(D373,Without_Outliers!$R$6,Without_Outliers!$R$9)</f>
        <v>0.89301433227961335</v>
      </c>
      <c r="R373">
        <f>STANDARDIZE(E373,Without_Outliers!$S$6,Without_Outliers!$S$9)</f>
        <v>0.17378242393913976</v>
      </c>
      <c r="S373">
        <f>STANDARDIZE(F373,Without_Outliers!$T$6,Without_Outliers!$T$9)</f>
        <v>-1.0090054847200407</v>
      </c>
      <c r="T373">
        <f>STANDARDIZE(G373,Without_Outliers!$U$6,Without_Outliers!$U$9)</f>
        <v>-1.0614602185033539</v>
      </c>
      <c r="U373">
        <f>STANDARDIZE(H373,Without_Outliers!$V$6,Without_Outliers!$V$9)</f>
        <v>0.59220523348908438</v>
      </c>
      <c r="V373">
        <f>STANDARDIZE(I373,Without_Outliers!$W$6,Without_Outliers!$W$9)</f>
        <v>-0.17173763167504344</v>
      </c>
      <c r="W373">
        <f>STANDARDIZE(J373,Without_Outliers!$X$6,Without_Outliers!$X$9)</f>
        <v>-0.96515560896181041</v>
      </c>
      <c r="X373">
        <f>STANDARDIZE(K373,Without_Outliers!$Y$6,Without_Outliers!$Y$9)</f>
        <v>-1.0944737079776208</v>
      </c>
      <c r="Y373">
        <f>STANDARDIZE(L373,Without_Outliers!$Z$6,Without_Outliers!$Z$9)</f>
        <v>-0.82021129619788569</v>
      </c>
    </row>
    <row r="374" spans="1:25" x14ac:dyDescent="0.45">
      <c r="A374">
        <v>8.3000000000000007</v>
      </c>
      <c r="B374">
        <v>0.57999999999999996</v>
      </c>
      <c r="C374">
        <v>0.13</v>
      </c>
      <c r="D374">
        <v>2.9</v>
      </c>
      <c r="E374">
        <v>9.6000000000000002E-2</v>
      </c>
      <c r="F374">
        <v>14</v>
      </c>
      <c r="G374">
        <v>63</v>
      </c>
      <c r="H374">
        <v>0.99839999999999995</v>
      </c>
      <c r="I374">
        <v>3.17</v>
      </c>
      <c r="J374">
        <v>0.62</v>
      </c>
      <c r="K374">
        <v>9.1</v>
      </c>
      <c r="L374">
        <v>6</v>
      </c>
      <c r="N374">
        <f>STANDARDIZE(A374,Without_Outliers!$O$6,Without_Outliers!$O$9)</f>
        <v>9.4756795411793063E-2</v>
      </c>
      <c r="O374">
        <f>STANDARDIZE(B374,Without_Outliers!$P$6,Without_Outliers!$P$9)</f>
        <v>0.34336759917374865</v>
      </c>
      <c r="P374">
        <f>STANDARDIZE(C374,Without_Outliers!$Q$6,Without_Outliers!$Q$9)</f>
        <v>-0.65451796594650447</v>
      </c>
      <c r="Q374">
        <f>STANDARDIZE(D374,Without_Outliers!$R$6,Without_Outliers!$R$9)</f>
        <v>1.5541976547789178</v>
      </c>
      <c r="R374">
        <f>STANDARDIZE(E374,Without_Outliers!$S$6,Without_Outliers!$S$9)</f>
        <v>1.174357698033959</v>
      </c>
      <c r="S374">
        <f>STANDARDIZE(F374,Without_Outliers!$T$6,Without_Outliers!$T$9)</f>
        <v>-0.1035243359907516</v>
      </c>
      <c r="T374">
        <f>STANDARDIZE(G374,Without_Outliers!$U$6,Without_Outliers!$U$9)</f>
        <v>0.78242633601734379</v>
      </c>
      <c r="U374">
        <f>STANDARDIZE(H374,Without_Outliers!$V$6,Without_Outliers!$V$9)</f>
        <v>1.1406375423183968</v>
      </c>
      <c r="V374">
        <f>STANDARDIZE(I374,Without_Outliers!$W$6,Without_Outliers!$W$9)</f>
        <v>-1.1236811706909013</v>
      </c>
      <c r="W374">
        <f>STANDARDIZE(J374,Without_Outliers!$X$6,Without_Outliers!$X$9)</f>
        <v>-9.4877987097520072E-2</v>
      </c>
      <c r="X374">
        <f>STANDARDIZE(K374,Without_Outliers!$Y$6,Without_Outliers!$Y$9)</f>
        <v>-1.2938380883530534</v>
      </c>
      <c r="Y374">
        <f>STANDARDIZE(L374,Without_Outliers!$Z$6,Without_Outliers!$Z$9)</f>
        <v>0.46690871351295138</v>
      </c>
    </row>
    <row r="375" spans="1:25" x14ac:dyDescent="0.45">
      <c r="A375">
        <v>8.3000000000000007</v>
      </c>
      <c r="B375">
        <v>0.6</v>
      </c>
      <c r="C375">
        <v>0.13</v>
      </c>
      <c r="D375">
        <v>2.6</v>
      </c>
      <c r="E375">
        <v>8.5000000000000006E-2</v>
      </c>
      <c r="F375">
        <v>6</v>
      </c>
      <c r="G375">
        <v>24</v>
      </c>
      <c r="H375">
        <v>0.99839999999999995</v>
      </c>
      <c r="I375">
        <v>3.31</v>
      </c>
      <c r="J375">
        <v>0.59</v>
      </c>
      <c r="K375">
        <v>9.1999999999999993</v>
      </c>
      <c r="L375">
        <v>6</v>
      </c>
      <c r="N375">
        <f>STANDARDIZE(A375,Without_Outliers!$O$6,Without_Outliers!$O$9)</f>
        <v>9.4756795411793063E-2</v>
      </c>
      <c r="O375">
        <f>STANDARDIZE(B375,Without_Outliers!$P$6,Without_Outliers!$P$9)</f>
        <v>0.46330051854298065</v>
      </c>
      <c r="P375">
        <f>STANDARDIZE(C375,Without_Outliers!$Q$6,Without_Outliers!$Q$9)</f>
        <v>-0.65451796594650447</v>
      </c>
      <c r="Q375">
        <f>STANDARDIZE(D375,Without_Outliers!$R$6,Without_Outliers!$R$9)</f>
        <v>0.89301433227961335</v>
      </c>
      <c r="R375">
        <f>STANDARDIZE(E375,Without_Outliers!$S$6,Without_Outliers!$S$9)</f>
        <v>0.44060249703109178</v>
      </c>
      <c r="S375">
        <f>STANDARDIZE(F375,Without_Outliers!$T$6,Without_Outliers!$T$9)</f>
        <v>-1.0090054847200407</v>
      </c>
      <c r="T375">
        <f>STANDARDIZE(G375,Without_Outliers!$U$6,Without_Outliers!$U$9)</f>
        <v>-0.68515684002974209</v>
      </c>
      <c r="U375">
        <f>STANDARDIZE(H375,Without_Outliers!$V$6,Without_Outliers!$V$9)</f>
        <v>1.1406375423183968</v>
      </c>
      <c r="V375">
        <f>STANDARDIZE(I375,Without_Outliers!$W$6,Without_Outliers!$W$9)</f>
        <v>-9.8511205596898771E-2</v>
      </c>
      <c r="W375">
        <f>STANDARDIZE(J375,Without_Outliers!$X$6,Without_Outliers!$X$9)</f>
        <v>-0.35596127365680746</v>
      </c>
      <c r="X375">
        <f>STANDARDIZE(K375,Without_Outliers!$Y$6,Without_Outliers!$Y$9)</f>
        <v>-1.194155898165338</v>
      </c>
      <c r="Y375">
        <f>STANDARDIZE(L375,Without_Outliers!$Z$6,Without_Outliers!$Z$9)</f>
        <v>0.46690871351295138</v>
      </c>
    </row>
    <row r="376" spans="1:25" x14ac:dyDescent="0.45">
      <c r="A376">
        <v>8.8000000000000007</v>
      </c>
      <c r="B376">
        <v>0.48</v>
      </c>
      <c r="C376">
        <v>0.41</v>
      </c>
      <c r="D376">
        <v>3.3</v>
      </c>
      <c r="E376">
        <v>9.1999999999999998E-2</v>
      </c>
      <c r="F376">
        <v>26</v>
      </c>
      <c r="G376">
        <v>52</v>
      </c>
      <c r="H376">
        <v>0.99819999999999998</v>
      </c>
      <c r="I376">
        <v>3.31</v>
      </c>
      <c r="J376">
        <v>0.53</v>
      </c>
      <c r="K376">
        <v>10.5</v>
      </c>
      <c r="L376">
        <v>6</v>
      </c>
      <c r="N376">
        <f>STANDARDIZE(A376,Without_Outliers!$O$6,Without_Outliers!$O$9)</f>
        <v>0.43070678189584749</v>
      </c>
      <c r="O376">
        <f>STANDARDIZE(B376,Without_Outliers!$P$6,Without_Outliers!$P$9)</f>
        <v>-0.25629699767241076</v>
      </c>
      <c r="P376">
        <f>STANDARDIZE(C376,Without_Outliers!$Q$6,Without_Outliers!$Q$9)</f>
        <v>0.87863885334461211</v>
      </c>
      <c r="Q376">
        <f>STANDARDIZE(D376,Without_Outliers!$R$6,Without_Outliers!$R$9)</f>
        <v>2.4357754181113238</v>
      </c>
      <c r="R376">
        <f>STANDARDIZE(E376,Without_Outliers!$S$6,Without_Outliers!$S$9)</f>
        <v>0.90753762494200696</v>
      </c>
      <c r="S376">
        <f>STANDARDIZE(F376,Without_Outliers!$T$6,Without_Outliers!$T$9)</f>
        <v>1.2546973871031821</v>
      </c>
      <c r="T376">
        <f>STANDARDIZE(G376,Without_Outliers!$U$6,Without_Outliers!$U$9)</f>
        <v>0.36849261969637087</v>
      </c>
      <c r="U376">
        <f>STANDARDIZE(H376,Without_Outliers!$V$6,Without_Outliers!$V$9)</f>
        <v>1.0187636959118829</v>
      </c>
      <c r="V376">
        <f>STANDARDIZE(I376,Without_Outliers!$W$6,Without_Outliers!$W$9)</f>
        <v>-9.8511205596898771E-2</v>
      </c>
      <c r="W376">
        <f>STANDARDIZE(J376,Without_Outliers!$X$6,Without_Outliers!$X$9)</f>
        <v>-0.87812784677538125</v>
      </c>
      <c r="X376">
        <f>STANDARDIZE(K376,Without_Outliers!$Y$6,Without_Outliers!$Y$9)</f>
        <v>0.10171257427496733</v>
      </c>
      <c r="Y376">
        <f>STANDARDIZE(L376,Without_Outliers!$Z$6,Without_Outliers!$Z$9)</f>
        <v>0.46690871351295138</v>
      </c>
    </row>
    <row r="377" spans="1:25" x14ac:dyDescent="0.45">
      <c r="A377">
        <v>6.3</v>
      </c>
      <c r="B377">
        <v>0.36</v>
      </c>
      <c r="C377">
        <v>0.19</v>
      </c>
      <c r="D377">
        <v>3.2</v>
      </c>
      <c r="E377">
        <v>7.4999999999999997E-2</v>
      </c>
      <c r="F377">
        <v>15</v>
      </c>
      <c r="G377">
        <v>39</v>
      </c>
      <c r="H377">
        <v>0.99560000000000004</v>
      </c>
      <c r="I377">
        <v>3.56</v>
      </c>
      <c r="J377">
        <v>0.52</v>
      </c>
      <c r="K377">
        <v>12.7</v>
      </c>
      <c r="L377">
        <v>6</v>
      </c>
      <c r="N377">
        <f>STANDARDIZE(A377,Without_Outliers!$O$6,Without_Outliers!$O$9)</f>
        <v>-1.2490431505244253</v>
      </c>
      <c r="O377">
        <f>STANDARDIZE(B377,Without_Outliers!$P$6,Without_Outliers!$P$9)</f>
        <v>-0.97589451388780213</v>
      </c>
      <c r="P377">
        <f>STANDARDIZE(C377,Without_Outliers!$Q$6,Without_Outliers!$Q$9)</f>
        <v>-0.32598436181269375</v>
      </c>
      <c r="Q377">
        <f>STANDARDIZE(D377,Without_Outliers!$R$6,Without_Outliers!$R$9)</f>
        <v>2.2153809772782229</v>
      </c>
      <c r="R377">
        <f>STANDARDIZE(E377,Without_Outliers!$S$6,Without_Outliers!$S$9)</f>
        <v>-0.22644768569878829</v>
      </c>
      <c r="S377">
        <f>STANDARDIZE(F377,Without_Outliers!$T$6,Without_Outliers!$T$9)</f>
        <v>9.6608076004095402E-3</v>
      </c>
      <c r="T377">
        <f>STANDARDIZE(G377,Without_Outliers!$U$6,Without_Outliers!$U$9)</f>
        <v>-0.12070177231932444</v>
      </c>
      <c r="U377">
        <f>STANDARDIZE(H377,Without_Outliers!$V$6,Without_Outliers!$V$9)</f>
        <v>-0.56559630737293243</v>
      </c>
      <c r="V377">
        <f>STANDARDIZE(I377,Without_Outliers!$W$6,Without_Outliers!$W$9)</f>
        <v>1.7321494463566756</v>
      </c>
      <c r="W377">
        <f>STANDARDIZE(J377,Without_Outliers!$X$6,Without_Outliers!$X$9)</f>
        <v>-0.96515560896181041</v>
      </c>
      <c r="X377">
        <f>STANDARDIZE(K377,Without_Outliers!$Y$6,Without_Outliers!$Y$9)</f>
        <v>2.2947207584047127</v>
      </c>
      <c r="Y377">
        <f>STANDARDIZE(L377,Without_Outliers!$Z$6,Without_Outliers!$Z$9)</f>
        <v>0.46690871351295138</v>
      </c>
    </row>
    <row r="378" spans="1:25" x14ac:dyDescent="0.45">
      <c r="A378">
        <v>8.8000000000000007</v>
      </c>
      <c r="B378">
        <v>0.24</v>
      </c>
      <c r="C378">
        <v>0.54</v>
      </c>
      <c r="D378">
        <v>2.5</v>
      </c>
      <c r="E378">
        <v>8.3000000000000004E-2</v>
      </c>
      <c r="F378">
        <v>25</v>
      </c>
      <c r="G378">
        <v>57</v>
      </c>
      <c r="H378">
        <v>0.99829999999999997</v>
      </c>
      <c r="I378">
        <v>3.39</v>
      </c>
      <c r="J378">
        <v>0.54</v>
      </c>
      <c r="K378">
        <v>9.1999999999999993</v>
      </c>
      <c r="L378">
        <v>5</v>
      </c>
      <c r="N378">
        <f>STANDARDIZE(A378,Without_Outliers!$O$6,Without_Outliers!$O$9)</f>
        <v>0.43070678189584749</v>
      </c>
      <c r="O378">
        <f>STANDARDIZE(B378,Without_Outliers!$P$6,Without_Outliers!$P$9)</f>
        <v>-1.6954920301031935</v>
      </c>
      <c r="P378">
        <f>STANDARDIZE(C378,Without_Outliers!$Q$6,Without_Outliers!$Q$9)</f>
        <v>1.5904616623012022</v>
      </c>
      <c r="Q378">
        <f>STANDARDIZE(D378,Without_Outliers!$R$6,Without_Outliers!$R$9)</f>
        <v>0.67261989144651158</v>
      </c>
      <c r="R378">
        <f>STANDARDIZE(E378,Without_Outliers!$S$6,Without_Outliers!$S$9)</f>
        <v>0.30719246048511578</v>
      </c>
      <c r="S378">
        <f>STANDARDIZE(F378,Without_Outliers!$T$6,Without_Outliers!$T$9)</f>
        <v>1.1415122435120209</v>
      </c>
      <c r="T378">
        <f>STANDARDIZE(G378,Without_Outliers!$U$6,Without_Outliers!$U$9)</f>
        <v>0.55664430893317673</v>
      </c>
      <c r="U378">
        <f>STANDARDIZE(H378,Without_Outliers!$V$6,Without_Outliers!$V$9)</f>
        <v>1.0797006191151397</v>
      </c>
      <c r="V378">
        <f>STANDARDIZE(I378,Without_Outliers!$W$6,Without_Outliers!$W$9)</f>
        <v>0.4873002030282455</v>
      </c>
      <c r="W378">
        <f>STANDARDIZE(J378,Without_Outliers!$X$6,Without_Outliers!$X$9)</f>
        <v>-0.79110008458895209</v>
      </c>
      <c r="X378">
        <f>STANDARDIZE(K378,Without_Outliers!$Y$6,Without_Outliers!$Y$9)</f>
        <v>-1.194155898165338</v>
      </c>
      <c r="Y378">
        <f>STANDARDIZE(L378,Without_Outliers!$Z$6,Without_Outliers!$Z$9)</f>
        <v>-0.82021129619788569</v>
      </c>
    </row>
    <row r="379" spans="1:25" x14ac:dyDescent="0.45">
      <c r="A379">
        <v>7.5</v>
      </c>
      <c r="B379">
        <v>0.64</v>
      </c>
      <c r="C379">
        <v>0</v>
      </c>
      <c r="D379">
        <v>2.4</v>
      </c>
      <c r="E379">
        <v>7.6999999999999999E-2</v>
      </c>
      <c r="F379">
        <v>18</v>
      </c>
      <c r="G379">
        <v>29</v>
      </c>
      <c r="H379">
        <v>0.99650000000000005</v>
      </c>
      <c r="I379">
        <v>3.32</v>
      </c>
      <c r="J379">
        <v>0.6</v>
      </c>
      <c r="K379">
        <v>10</v>
      </c>
      <c r="L379">
        <v>6</v>
      </c>
      <c r="N379">
        <f>STANDARDIZE(A379,Without_Outliers!$O$6,Without_Outliers!$O$9)</f>
        <v>-0.44276318296269457</v>
      </c>
      <c r="O379">
        <f>STANDARDIZE(B379,Without_Outliers!$P$6,Without_Outliers!$P$9)</f>
        <v>0.70316635728144461</v>
      </c>
      <c r="P379">
        <f>STANDARDIZE(C379,Without_Outliers!$Q$6,Without_Outliers!$Q$9)</f>
        <v>-1.3663407749030942</v>
      </c>
      <c r="Q379">
        <f>STANDARDIZE(D379,Without_Outliers!$R$6,Without_Outliers!$R$9)</f>
        <v>0.4522254506134098</v>
      </c>
      <c r="R379">
        <f>STANDARDIZE(E379,Without_Outliers!$S$6,Without_Outliers!$S$9)</f>
        <v>-9.3037649152812277E-2</v>
      </c>
      <c r="S379">
        <f>STANDARDIZE(F379,Without_Outliers!$T$6,Without_Outliers!$T$9)</f>
        <v>0.34921623837389293</v>
      </c>
      <c r="T379">
        <f>STANDARDIZE(G379,Without_Outliers!$U$6,Without_Outliers!$U$9)</f>
        <v>-0.49700515079293622</v>
      </c>
      <c r="U379">
        <f>STANDARDIZE(H379,Without_Outliers!$V$6,Without_Outliers!$V$9)</f>
        <v>-1.7163998543552487E-2</v>
      </c>
      <c r="V379">
        <f>STANDARDIZE(I379,Without_Outliers!$W$6,Without_Outliers!$W$9)</f>
        <v>-2.528477951875736E-2</v>
      </c>
      <c r="W379">
        <f>STANDARDIZE(J379,Without_Outliers!$X$6,Without_Outliers!$X$9)</f>
        <v>-0.26893351147037831</v>
      </c>
      <c r="X379">
        <f>STANDARDIZE(K379,Without_Outliers!$Y$6,Without_Outliers!$Y$9)</f>
        <v>-0.39669837666361135</v>
      </c>
      <c r="Y379">
        <f>STANDARDIZE(L379,Without_Outliers!$Z$6,Without_Outliers!$Z$9)</f>
        <v>0.46690871351295138</v>
      </c>
    </row>
    <row r="380" spans="1:25" x14ac:dyDescent="0.45">
      <c r="A380">
        <v>8.1999999999999993</v>
      </c>
      <c r="B380">
        <v>0.39</v>
      </c>
      <c r="C380">
        <v>0.38</v>
      </c>
      <c r="D380">
        <v>1.5</v>
      </c>
      <c r="E380">
        <v>5.7999999999999899E-2</v>
      </c>
      <c r="F380">
        <v>10</v>
      </c>
      <c r="G380">
        <v>29</v>
      </c>
      <c r="H380">
        <v>0.99619999999999997</v>
      </c>
      <c r="I380">
        <v>3.26</v>
      </c>
      <c r="J380">
        <v>0.74</v>
      </c>
      <c r="K380">
        <v>9.8000000000000007</v>
      </c>
      <c r="L380">
        <v>5</v>
      </c>
      <c r="N380">
        <f>STANDARDIZE(A380,Without_Outliers!$O$6,Without_Outliers!$O$9)</f>
        <v>2.7566798114981212E-2</v>
      </c>
      <c r="O380">
        <f>STANDARDIZE(B380,Without_Outliers!$P$6,Without_Outliers!$P$9)</f>
        <v>-0.79599513483395412</v>
      </c>
      <c r="P380">
        <f>STANDARDIZE(C380,Without_Outliers!$Q$6,Without_Outliers!$Q$9)</f>
        <v>0.71437205127770687</v>
      </c>
      <c r="Q380">
        <f>STANDARDIZE(D380,Without_Outliers!$R$6,Without_Outliers!$R$9)</f>
        <v>-1.5313245168845042</v>
      </c>
      <c r="R380">
        <f>STANDARDIZE(E380,Without_Outliers!$S$6,Without_Outliers!$S$9)</f>
        <v>-1.36043299633959</v>
      </c>
      <c r="S380">
        <f>STANDARDIZE(F380,Without_Outliers!$T$6,Without_Outliers!$T$9)</f>
        <v>-0.55626491035539616</v>
      </c>
      <c r="T380">
        <f>STANDARDIZE(G380,Without_Outliers!$U$6,Without_Outliers!$U$9)</f>
        <v>-0.49700515079293622</v>
      </c>
      <c r="U380">
        <f>STANDARDIZE(H380,Without_Outliers!$V$6,Without_Outliers!$V$9)</f>
        <v>-0.19997476815339091</v>
      </c>
      <c r="V380">
        <f>STANDARDIZE(I380,Without_Outliers!$W$6,Without_Outliers!$W$9)</f>
        <v>-0.46464333598761559</v>
      </c>
      <c r="W380">
        <f>STANDARDIZE(J380,Without_Outliers!$X$6,Without_Outliers!$X$9)</f>
        <v>0.94945515913962852</v>
      </c>
      <c r="X380">
        <f>STANDARDIZE(K380,Without_Outliers!$Y$6,Without_Outliers!$Y$9)</f>
        <v>-0.5960627570390421</v>
      </c>
      <c r="Y380">
        <f>STANDARDIZE(L380,Without_Outliers!$Z$6,Without_Outliers!$Z$9)</f>
        <v>-0.82021129619788569</v>
      </c>
    </row>
    <row r="381" spans="1:25" x14ac:dyDescent="0.45">
      <c r="A381">
        <v>9.6</v>
      </c>
      <c r="B381">
        <v>0.6</v>
      </c>
      <c r="C381">
        <v>0.5</v>
      </c>
      <c r="D381">
        <v>2.2999999999999998</v>
      </c>
      <c r="E381">
        <v>7.9000000000000001E-2</v>
      </c>
      <c r="F381">
        <v>28</v>
      </c>
      <c r="G381">
        <v>71</v>
      </c>
      <c r="H381">
        <v>0.99970000000000003</v>
      </c>
      <c r="I381">
        <v>3.5</v>
      </c>
      <c r="J381">
        <v>0.56999999999999995</v>
      </c>
      <c r="K381">
        <v>9.6999999999999993</v>
      </c>
      <c r="L381">
        <v>5</v>
      </c>
      <c r="N381">
        <f>STANDARDIZE(A381,Without_Outliers!$O$6,Without_Outliers!$O$9)</f>
        <v>0.96822676027033394</v>
      </c>
      <c r="O381">
        <f>STANDARDIZE(B381,Without_Outliers!$P$6,Without_Outliers!$P$9)</f>
        <v>0.46330051854298065</v>
      </c>
      <c r="P381">
        <f>STANDARDIZE(C381,Without_Outliers!$Q$6,Without_Outliers!$Q$9)</f>
        <v>1.3714392595453282</v>
      </c>
      <c r="Q381">
        <f>STANDARDIZE(D381,Without_Outliers!$R$6,Without_Outliers!$R$9)</f>
        <v>0.23183100978030804</v>
      </c>
      <c r="R381">
        <f>STANDARDIZE(E381,Without_Outliers!$S$6,Without_Outliers!$S$9)</f>
        <v>4.037238739316374E-2</v>
      </c>
      <c r="S381">
        <f>STANDARDIZE(F381,Without_Outliers!$T$6,Without_Outliers!$T$9)</f>
        <v>1.4810676742855042</v>
      </c>
      <c r="T381">
        <f>STANDARDIZE(G381,Without_Outliers!$U$6,Without_Outliers!$U$9)</f>
        <v>1.0834690387962334</v>
      </c>
      <c r="U381">
        <f>STANDARDIZE(H381,Without_Outliers!$V$6,Without_Outliers!$V$9)</f>
        <v>1.9328175439608719</v>
      </c>
      <c r="V381">
        <f>STANDARDIZE(I381,Without_Outliers!$W$6,Without_Outliers!$W$9)</f>
        <v>1.2927908898878173</v>
      </c>
      <c r="W381">
        <f>STANDARDIZE(J381,Without_Outliers!$X$6,Without_Outliers!$X$9)</f>
        <v>-0.53001679802966573</v>
      </c>
      <c r="X381">
        <f>STANDARDIZE(K381,Without_Outliers!$Y$6,Without_Outliers!$Y$9)</f>
        <v>-0.69574494722675928</v>
      </c>
      <c r="Y381">
        <f>STANDARDIZE(L381,Without_Outliers!$Z$6,Without_Outliers!$Z$9)</f>
        <v>-0.82021129619788569</v>
      </c>
    </row>
    <row r="382" spans="1:25" x14ac:dyDescent="0.45">
      <c r="A382">
        <v>11.5</v>
      </c>
      <c r="B382">
        <v>0.31</v>
      </c>
      <c r="C382">
        <v>0.51</v>
      </c>
      <c r="D382">
        <v>2.2000000000000002</v>
      </c>
      <c r="E382">
        <v>7.9000000000000001E-2</v>
      </c>
      <c r="F382">
        <v>14</v>
      </c>
      <c r="G382">
        <v>28</v>
      </c>
      <c r="H382">
        <v>0.99819999999999998</v>
      </c>
      <c r="I382">
        <v>3.03</v>
      </c>
      <c r="J382">
        <v>0.93</v>
      </c>
      <c r="K382">
        <v>9.8000000000000007</v>
      </c>
      <c r="L382">
        <v>6</v>
      </c>
      <c r="N382">
        <f>STANDARDIZE(A382,Without_Outliers!$O$6,Without_Outliers!$O$9)</f>
        <v>2.244836708909741</v>
      </c>
      <c r="O382">
        <f>STANDARDIZE(B382,Without_Outliers!$P$6,Without_Outliers!$P$9)</f>
        <v>-1.2757268123108818</v>
      </c>
      <c r="P382">
        <f>STANDARDIZE(C382,Without_Outliers!$Q$6,Without_Outliers!$Q$9)</f>
        <v>1.4261948602342969</v>
      </c>
      <c r="Q382">
        <f>STANDARDIZE(D382,Without_Outliers!$R$6,Without_Outliers!$R$9)</f>
        <v>1.1436568947207236E-2</v>
      </c>
      <c r="R382">
        <f>STANDARDIZE(E382,Without_Outliers!$S$6,Without_Outliers!$S$9)</f>
        <v>4.037238739316374E-2</v>
      </c>
      <c r="S382">
        <f>STANDARDIZE(F382,Without_Outliers!$T$6,Without_Outliers!$T$9)</f>
        <v>-0.1035243359907516</v>
      </c>
      <c r="T382">
        <f>STANDARDIZE(G382,Without_Outliers!$U$6,Without_Outliers!$U$9)</f>
        <v>-0.53463548864029742</v>
      </c>
      <c r="U382">
        <f>STANDARDIZE(H382,Without_Outliers!$V$6,Without_Outliers!$V$9)</f>
        <v>1.0187636959118829</v>
      </c>
      <c r="V382">
        <f>STANDARDIZE(I382,Without_Outliers!$W$6,Without_Outliers!$W$9)</f>
        <v>-2.1488511357849038</v>
      </c>
      <c r="W382">
        <f>STANDARDIZE(J382,Without_Outliers!$X$6,Without_Outliers!$X$9)</f>
        <v>2.6029826406817809</v>
      </c>
      <c r="X382">
        <f>STANDARDIZE(K382,Without_Outliers!$Y$6,Without_Outliers!$Y$9)</f>
        <v>-0.5960627570390421</v>
      </c>
      <c r="Y382">
        <f>STANDARDIZE(L382,Without_Outliers!$Z$6,Without_Outliers!$Z$9)</f>
        <v>0.46690871351295138</v>
      </c>
    </row>
    <row r="383" spans="1:25" x14ac:dyDescent="0.45">
      <c r="A383">
        <v>11.4</v>
      </c>
      <c r="B383">
        <v>0.46</v>
      </c>
      <c r="C383">
        <v>0.5</v>
      </c>
      <c r="D383">
        <v>2.7</v>
      </c>
      <c r="E383">
        <v>0.122</v>
      </c>
      <c r="F383">
        <v>4</v>
      </c>
      <c r="G383">
        <v>17</v>
      </c>
      <c r="H383">
        <v>1.0005999999999999</v>
      </c>
      <c r="I383">
        <v>3.13</v>
      </c>
      <c r="J383">
        <v>0.7</v>
      </c>
      <c r="K383">
        <v>10.199999999999999</v>
      </c>
      <c r="L383">
        <v>5</v>
      </c>
      <c r="N383">
        <f>STANDARDIZE(A383,Without_Outliers!$O$6,Without_Outliers!$O$9)</f>
        <v>2.1776467116129306</v>
      </c>
      <c r="O383">
        <f>STANDARDIZE(B383,Without_Outliers!$P$6,Without_Outliers!$P$9)</f>
        <v>-0.37622991704164244</v>
      </c>
      <c r="P383">
        <f>STANDARDIZE(C383,Without_Outliers!$Q$6,Without_Outliers!$Q$9)</f>
        <v>1.3714392595453282</v>
      </c>
      <c r="Q383">
        <f>STANDARDIZE(D383,Without_Outliers!$R$6,Without_Outliers!$R$9)</f>
        <v>1.1134087731127151</v>
      </c>
      <c r="R383">
        <f>STANDARDIZE(E383,Without_Outliers!$S$6,Without_Outliers!$S$9)</f>
        <v>2.9086881731316452</v>
      </c>
      <c r="S383">
        <f>STANDARDIZE(F383,Without_Outliers!$T$6,Without_Outliers!$T$9)</f>
        <v>-1.235375771902363</v>
      </c>
      <c r="T383">
        <f>STANDARDIZE(G383,Without_Outliers!$U$6,Without_Outliers!$U$9)</f>
        <v>-0.9485692049612704</v>
      </c>
      <c r="U383">
        <f>STANDARDIZE(H383,Without_Outliers!$V$6,Without_Outliers!$V$9)</f>
        <v>2.4812498527901843</v>
      </c>
      <c r="V383">
        <f>STANDARDIZE(I383,Without_Outliers!$W$6,Without_Outliers!$W$9)</f>
        <v>-1.4165868750034734</v>
      </c>
      <c r="W383">
        <f>STANDARDIZE(J383,Without_Outliers!$X$6,Without_Outliers!$X$9)</f>
        <v>0.601344110393912</v>
      </c>
      <c r="X383">
        <f>STANDARDIZE(K383,Without_Outliers!$Y$6,Without_Outliers!$Y$9)</f>
        <v>-0.19733399628818057</v>
      </c>
      <c r="Y383">
        <f>STANDARDIZE(L383,Without_Outliers!$Z$6,Without_Outliers!$Z$9)</f>
        <v>-0.82021129619788569</v>
      </c>
    </row>
    <row r="384" spans="1:25" x14ac:dyDescent="0.45">
      <c r="A384">
        <v>11.3</v>
      </c>
      <c r="B384">
        <v>0.37</v>
      </c>
      <c r="C384">
        <v>0.41</v>
      </c>
      <c r="D384">
        <v>2.2999999999999998</v>
      </c>
      <c r="E384">
        <v>8.7999999999999995E-2</v>
      </c>
      <c r="F384">
        <v>6</v>
      </c>
      <c r="G384">
        <v>16</v>
      </c>
      <c r="H384">
        <v>0.99880000000000002</v>
      </c>
      <c r="I384">
        <v>3.09</v>
      </c>
      <c r="J384">
        <v>0.8</v>
      </c>
      <c r="K384">
        <v>9.3000000000000007</v>
      </c>
      <c r="L384">
        <v>5</v>
      </c>
      <c r="N384">
        <f>STANDARDIZE(A384,Without_Outliers!$O$6,Without_Outliers!$O$9)</f>
        <v>2.1104567143161197</v>
      </c>
      <c r="O384">
        <f>STANDARDIZE(B384,Without_Outliers!$P$6,Without_Outliers!$P$9)</f>
        <v>-0.91592805420318613</v>
      </c>
      <c r="P384">
        <f>STANDARDIZE(C384,Without_Outliers!$Q$6,Without_Outliers!$Q$9)</f>
        <v>0.87863885334461211</v>
      </c>
      <c r="Q384">
        <f>STANDARDIZE(D384,Without_Outliers!$R$6,Without_Outliers!$R$9)</f>
        <v>0.23183100978030804</v>
      </c>
      <c r="R384">
        <f>STANDARDIZE(E384,Without_Outliers!$S$6,Without_Outliers!$S$9)</f>
        <v>0.64071755185005486</v>
      </c>
      <c r="S384">
        <f>STANDARDIZE(F384,Without_Outliers!$T$6,Without_Outliers!$T$9)</f>
        <v>-1.0090054847200407</v>
      </c>
      <c r="T384">
        <f>STANDARDIZE(G384,Without_Outliers!$U$6,Without_Outliers!$U$9)</f>
        <v>-0.98619954280863154</v>
      </c>
      <c r="U384">
        <f>STANDARDIZE(H384,Without_Outliers!$V$6,Without_Outliers!$V$9)</f>
        <v>1.384385235131492</v>
      </c>
      <c r="V384">
        <f>STANDARDIZE(I384,Without_Outliers!$W$6,Without_Outliers!$W$9)</f>
        <v>-1.7094925793160456</v>
      </c>
      <c r="W384">
        <f>STANDARDIZE(J384,Without_Outliers!$X$6,Without_Outliers!$X$9)</f>
        <v>1.4716217322582033</v>
      </c>
      <c r="X384">
        <f>STANDARDIZE(K384,Without_Outliers!$Y$6,Without_Outliers!$Y$9)</f>
        <v>-1.0944737079776208</v>
      </c>
      <c r="Y384">
        <f>STANDARDIZE(L384,Without_Outliers!$Z$6,Without_Outliers!$Z$9)</f>
        <v>-0.82021129619788569</v>
      </c>
    </row>
    <row r="385" spans="1:25" x14ac:dyDescent="0.45">
      <c r="A385">
        <v>8.3000000000000007</v>
      </c>
      <c r="B385">
        <v>0.54</v>
      </c>
      <c r="C385">
        <v>0.24</v>
      </c>
      <c r="D385">
        <v>3.4</v>
      </c>
      <c r="E385">
        <v>7.5999999999999998E-2</v>
      </c>
      <c r="F385">
        <v>16</v>
      </c>
      <c r="G385">
        <v>112</v>
      </c>
      <c r="H385">
        <v>0.99760000000000004</v>
      </c>
      <c r="I385">
        <v>3.27</v>
      </c>
      <c r="J385">
        <v>0.61</v>
      </c>
      <c r="K385">
        <v>9.4</v>
      </c>
      <c r="L385">
        <v>5</v>
      </c>
      <c r="N385">
        <f>STANDARDIZE(A385,Without_Outliers!$O$6,Without_Outliers!$O$9)</f>
        <v>9.4756795411793063E-2</v>
      </c>
      <c r="O385">
        <f>STANDARDIZE(B385,Without_Outliers!$P$6,Without_Outliers!$P$9)</f>
        <v>0.10350176043528528</v>
      </c>
      <c r="P385">
        <f>STANDARDIZE(C385,Without_Outliers!$Q$6,Without_Outliers!$Q$9)</f>
        <v>-5.2206358367851535E-2</v>
      </c>
      <c r="Q385">
        <f>STANDARDIZE(D385,Without_Outliers!$R$6,Without_Outliers!$R$9)</f>
        <v>2.6561698589444256</v>
      </c>
      <c r="R385">
        <f>STANDARDIZE(E385,Without_Outliers!$S$6,Without_Outliers!$S$9)</f>
        <v>-0.15974266742580029</v>
      </c>
      <c r="S385">
        <f>STANDARDIZE(F385,Without_Outliers!$T$6,Without_Outliers!$T$9)</f>
        <v>0.12284595119157067</v>
      </c>
      <c r="T385">
        <f>STANDARDIZE(G385,Without_Outliers!$U$6,Without_Outliers!$U$9)</f>
        <v>2.6263128905380415</v>
      </c>
      <c r="U385">
        <f>STANDARDIZE(H385,Without_Outliers!$V$6,Without_Outliers!$V$9)</f>
        <v>0.65314215669234132</v>
      </c>
      <c r="V385">
        <f>STANDARDIZE(I385,Without_Outliers!$W$6,Without_Outliers!$W$9)</f>
        <v>-0.39141690990947092</v>
      </c>
      <c r="W385">
        <f>STANDARDIZE(J385,Without_Outliers!$X$6,Without_Outliers!$X$9)</f>
        <v>-0.1819057492839492</v>
      </c>
      <c r="X385">
        <f>STANDARDIZE(K385,Without_Outliers!$Y$6,Without_Outliers!$Y$9)</f>
        <v>-0.99479151778990538</v>
      </c>
      <c r="Y385">
        <f>STANDARDIZE(L385,Without_Outliers!$Z$6,Without_Outliers!$Z$9)</f>
        <v>-0.82021129619788569</v>
      </c>
    </row>
    <row r="386" spans="1:25" x14ac:dyDescent="0.45">
      <c r="A386">
        <v>8.1999999999999993</v>
      </c>
      <c r="B386">
        <v>0.56000000000000005</v>
      </c>
      <c r="C386">
        <v>0.23</v>
      </c>
      <c r="D386">
        <v>3.4</v>
      </c>
      <c r="E386">
        <v>7.8E-2</v>
      </c>
      <c r="F386">
        <v>14</v>
      </c>
      <c r="G386">
        <v>104</v>
      </c>
      <c r="H386">
        <v>0.99760000000000004</v>
      </c>
      <c r="I386">
        <v>3.28</v>
      </c>
      <c r="J386">
        <v>0.62</v>
      </c>
      <c r="K386">
        <v>9.4</v>
      </c>
      <c r="L386">
        <v>5</v>
      </c>
      <c r="N386">
        <f>STANDARDIZE(A386,Without_Outliers!$O$6,Without_Outliers!$O$9)</f>
        <v>2.7566798114981212E-2</v>
      </c>
      <c r="O386">
        <f>STANDARDIZE(B386,Without_Outliers!$P$6,Without_Outliers!$P$9)</f>
        <v>0.22343467980451728</v>
      </c>
      <c r="P386">
        <f>STANDARDIZE(C386,Without_Outliers!$Q$6,Without_Outliers!$Q$9)</f>
        <v>-0.10696195905681989</v>
      </c>
      <c r="Q386">
        <f>STANDARDIZE(D386,Without_Outliers!$R$6,Without_Outliers!$R$9)</f>
        <v>2.6561698589444256</v>
      </c>
      <c r="R386">
        <f>STANDARDIZE(E386,Without_Outliers!$S$6,Without_Outliers!$S$9)</f>
        <v>-2.6332630879824268E-2</v>
      </c>
      <c r="S386">
        <f>STANDARDIZE(F386,Without_Outliers!$T$6,Without_Outliers!$T$9)</f>
        <v>-0.1035243359907516</v>
      </c>
      <c r="T386">
        <f>STANDARDIZE(G386,Without_Outliers!$U$6,Without_Outliers!$U$9)</f>
        <v>2.325270187759152</v>
      </c>
      <c r="U386">
        <f>STANDARDIZE(H386,Without_Outliers!$V$6,Without_Outliers!$V$9)</f>
        <v>0.65314215669234132</v>
      </c>
      <c r="V386">
        <f>STANDARDIZE(I386,Without_Outliers!$W$6,Without_Outliers!$W$9)</f>
        <v>-0.31819048383132953</v>
      </c>
      <c r="W386">
        <f>STANDARDIZE(J386,Without_Outliers!$X$6,Without_Outliers!$X$9)</f>
        <v>-9.4877987097520072E-2</v>
      </c>
      <c r="X386">
        <f>STANDARDIZE(K386,Without_Outliers!$Y$6,Without_Outliers!$Y$9)</f>
        <v>-0.99479151778990538</v>
      </c>
      <c r="Y386">
        <f>STANDARDIZE(L386,Without_Outliers!$Z$6,Without_Outliers!$Z$9)</f>
        <v>-0.82021129619788569</v>
      </c>
    </row>
    <row r="387" spans="1:25" x14ac:dyDescent="0.45">
      <c r="A387">
        <v>10</v>
      </c>
      <c r="B387">
        <v>0.57999999999999996</v>
      </c>
      <c r="C387">
        <v>0.22</v>
      </c>
      <c r="D387">
        <v>1.9</v>
      </c>
      <c r="E387">
        <v>0.08</v>
      </c>
      <c r="F387">
        <v>9</v>
      </c>
      <c r="G387">
        <v>32</v>
      </c>
      <c r="H387">
        <v>0.99739999999999995</v>
      </c>
      <c r="I387">
        <v>3.13</v>
      </c>
      <c r="J387">
        <v>0.55000000000000004</v>
      </c>
      <c r="K387">
        <v>9.5</v>
      </c>
      <c r="L387">
        <v>5</v>
      </c>
      <c r="N387">
        <f>STANDARDIZE(A387,Without_Outliers!$O$6,Without_Outliers!$O$9)</f>
        <v>1.2369867494575777</v>
      </c>
      <c r="O387">
        <f>STANDARDIZE(B387,Without_Outliers!$P$6,Without_Outliers!$P$9)</f>
        <v>0.34336759917374865</v>
      </c>
      <c r="P387">
        <f>STANDARDIZE(C387,Without_Outliers!$Q$6,Without_Outliers!$Q$9)</f>
        <v>-0.16171755974578839</v>
      </c>
      <c r="Q387">
        <f>STANDARDIZE(D387,Without_Outliers!$R$6,Without_Outliers!$R$9)</f>
        <v>-0.6497467535520981</v>
      </c>
      <c r="R387">
        <f>STANDARDIZE(E387,Without_Outliers!$S$6,Without_Outliers!$S$9)</f>
        <v>0.10707740566615175</v>
      </c>
      <c r="S387">
        <f>STANDARDIZE(F387,Without_Outliers!$T$6,Without_Outliers!$T$9)</f>
        <v>-0.66945005394655732</v>
      </c>
      <c r="T387">
        <f>STANDARDIZE(G387,Without_Outliers!$U$6,Without_Outliers!$U$9)</f>
        <v>-0.38411413725085269</v>
      </c>
      <c r="U387">
        <f>STANDARDIZE(H387,Without_Outliers!$V$6,Without_Outliers!$V$9)</f>
        <v>0.53126831028575983</v>
      </c>
      <c r="V387">
        <f>STANDARDIZE(I387,Without_Outliers!$W$6,Without_Outliers!$W$9)</f>
        <v>-1.4165868750034734</v>
      </c>
      <c r="W387">
        <f>STANDARDIZE(J387,Without_Outliers!$X$6,Without_Outliers!$X$9)</f>
        <v>-0.70407232240252304</v>
      </c>
      <c r="X387">
        <f>STANDARDIZE(K387,Without_Outliers!$Y$6,Without_Outliers!$Y$9)</f>
        <v>-0.89510932760218997</v>
      </c>
      <c r="Y387">
        <f>STANDARDIZE(L387,Without_Outliers!$Z$6,Without_Outliers!$Z$9)</f>
        <v>-0.82021129619788569</v>
      </c>
    </row>
    <row r="388" spans="1:25" x14ac:dyDescent="0.45">
      <c r="A388">
        <v>7.9</v>
      </c>
      <c r="B388">
        <v>0.51</v>
      </c>
      <c r="C388">
        <v>0.25</v>
      </c>
      <c r="D388">
        <v>2.9</v>
      </c>
      <c r="E388">
        <v>7.6999999999999999E-2</v>
      </c>
      <c r="F388">
        <v>21</v>
      </c>
      <c r="G388">
        <v>45</v>
      </c>
      <c r="H388">
        <v>0.99739999999999995</v>
      </c>
      <c r="I388">
        <v>3.49</v>
      </c>
      <c r="J388">
        <v>0.96</v>
      </c>
      <c r="K388">
        <v>12.1</v>
      </c>
      <c r="L388">
        <v>6</v>
      </c>
      <c r="N388">
        <f>STANDARDIZE(A388,Without_Outliers!$O$6,Without_Outliers!$O$9)</f>
        <v>-0.17400319377545073</v>
      </c>
      <c r="O388">
        <f>STANDARDIZE(B388,Without_Outliers!$P$6,Without_Outliers!$P$9)</f>
        <v>-7.6397618618562729E-2</v>
      </c>
      <c r="P388">
        <f>STANDARDIZE(C388,Without_Outliers!$Q$6,Without_Outliers!$Q$9)</f>
        <v>2.5492423211169618E-3</v>
      </c>
      <c r="Q388">
        <f>STANDARDIZE(D388,Without_Outliers!$R$6,Without_Outliers!$R$9)</f>
        <v>1.5541976547789178</v>
      </c>
      <c r="R388">
        <f>STANDARDIZE(E388,Without_Outliers!$S$6,Without_Outliers!$S$9)</f>
        <v>-9.3037649152812277E-2</v>
      </c>
      <c r="S388">
        <f>STANDARDIZE(F388,Without_Outliers!$T$6,Without_Outliers!$T$9)</f>
        <v>0.68877166914737631</v>
      </c>
      <c r="T388">
        <f>STANDARDIZE(G388,Without_Outliers!$U$6,Without_Outliers!$U$9)</f>
        <v>0.10508025476484262</v>
      </c>
      <c r="U388">
        <f>STANDARDIZE(H388,Without_Outliers!$V$6,Without_Outliers!$V$9)</f>
        <v>0.53126831028575983</v>
      </c>
      <c r="V388">
        <f>STANDARDIZE(I388,Without_Outliers!$W$6,Without_Outliers!$W$9)</f>
        <v>1.2195644638096759</v>
      </c>
      <c r="W388">
        <f>STANDARDIZE(J388,Without_Outliers!$X$6,Without_Outliers!$X$9)</f>
        <v>2.8640659272410676</v>
      </c>
      <c r="X388">
        <f>STANDARDIZE(K388,Without_Outliers!$Y$6,Without_Outliers!$Y$9)</f>
        <v>1.6966276172784187</v>
      </c>
      <c r="Y388">
        <f>STANDARDIZE(L388,Without_Outliers!$Z$6,Without_Outliers!$Z$9)</f>
        <v>0.46690871351295138</v>
      </c>
    </row>
    <row r="389" spans="1:25" x14ac:dyDescent="0.45">
      <c r="A389">
        <v>8.8000000000000007</v>
      </c>
      <c r="B389">
        <v>0.6</v>
      </c>
      <c r="C389">
        <v>0.28999999999999998</v>
      </c>
      <c r="D389">
        <v>2.2000000000000002</v>
      </c>
      <c r="E389">
        <v>9.8000000000000004E-2</v>
      </c>
      <c r="F389">
        <v>5</v>
      </c>
      <c r="G389">
        <v>15</v>
      </c>
      <c r="H389">
        <v>0.99880000000000002</v>
      </c>
      <c r="I389">
        <v>3.36</v>
      </c>
      <c r="J389">
        <v>0.49</v>
      </c>
      <c r="K389">
        <v>9.1</v>
      </c>
      <c r="L389">
        <v>5</v>
      </c>
      <c r="N389">
        <f>STANDARDIZE(A389,Without_Outliers!$O$6,Without_Outliers!$O$9)</f>
        <v>0.43070678189584749</v>
      </c>
      <c r="O389">
        <f>STANDARDIZE(B389,Without_Outliers!$P$6,Without_Outliers!$P$9)</f>
        <v>0.46330051854298065</v>
      </c>
      <c r="P389">
        <f>STANDARDIZE(C389,Without_Outliers!$Q$6,Without_Outliers!$Q$9)</f>
        <v>0.22157164507699065</v>
      </c>
      <c r="Q389">
        <f>STANDARDIZE(D389,Without_Outliers!$R$6,Without_Outliers!$R$9)</f>
        <v>1.1436568947207236E-2</v>
      </c>
      <c r="R389">
        <f>STANDARDIZE(E389,Without_Outliers!$S$6,Without_Outliers!$S$9)</f>
        <v>1.307767734579935</v>
      </c>
      <c r="S389">
        <f>STANDARDIZE(F389,Without_Outliers!$T$6,Without_Outliers!$T$9)</f>
        <v>-1.1221906283112018</v>
      </c>
      <c r="T389">
        <f>STANDARDIZE(G389,Without_Outliers!$U$6,Without_Outliers!$U$9)</f>
        <v>-1.0238298806559927</v>
      </c>
      <c r="U389">
        <f>STANDARDIZE(H389,Without_Outliers!$V$6,Without_Outliers!$V$9)</f>
        <v>1.384385235131492</v>
      </c>
      <c r="V389">
        <f>STANDARDIZE(I389,Without_Outliers!$W$6,Without_Outliers!$W$9)</f>
        <v>0.26762092479381477</v>
      </c>
      <c r="W389">
        <f>STANDARDIZE(J389,Without_Outliers!$X$6,Without_Outliers!$X$9)</f>
        <v>-1.2262388955210979</v>
      </c>
      <c r="X389">
        <f>STANDARDIZE(K389,Without_Outliers!$Y$6,Without_Outliers!$Y$9)</f>
        <v>-1.2938380883530534</v>
      </c>
      <c r="Y389">
        <f>STANDARDIZE(L389,Without_Outliers!$Z$6,Without_Outliers!$Z$9)</f>
        <v>-0.82021129619788569</v>
      </c>
    </row>
    <row r="390" spans="1:25" x14ac:dyDescent="0.45">
      <c r="A390">
        <v>8.6999999999999993</v>
      </c>
      <c r="B390">
        <v>0.54</v>
      </c>
      <c r="C390">
        <v>0.26</v>
      </c>
      <c r="D390">
        <v>2.5</v>
      </c>
      <c r="E390">
        <v>9.6999999999999906E-2</v>
      </c>
      <c r="F390">
        <v>7</v>
      </c>
      <c r="G390">
        <v>31</v>
      </c>
      <c r="H390">
        <v>0.99760000000000004</v>
      </c>
      <c r="I390">
        <v>3.27</v>
      </c>
      <c r="J390">
        <v>0.6</v>
      </c>
      <c r="K390">
        <v>9.3000000000000007</v>
      </c>
      <c r="L390">
        <v>6</v>
      </c>
      <c r="N390">
        <f>STANDARDIZE(A390,Without_Outliers!$O$6,Without_Outliers!$O$9)</f>
        <v>0.36351678459903564</v>
      </c>
      <c r="O390">
        <f>STANDARDIZE(B390,Without_Outliers!$P$6,Without_Outliers!$P$9)</f>
        <v>0.10350176043528528</v>
      </c>
      <c r="P390">
        <f>STANDARDIZE(C390,Without_Outliers!$Q$6,Without_Outliers!$Q$9)</f>
        <v>5.7304843010085461E-2</v>
      </c>
      <c r="Q390">
        <f>STANDARDIZE(D390,Without_Outliers!$R$6,Without_Outliers!$R$9)</f>
        <v>0.67261989144651158</v>
      </c>
      <c r="R390">
        <f>STANDARDIZE(E390,Without_Outliers!$S$6,Without_Outliers!$S$9)</f>
        <v>1.2410627163069405</v>
      </c>
      <c r="S390">
        <f>STANDARDIZE(F390,Without_Outliers!$T$6,Without_Outliers!$T$9)</f>
        <v>-0.89582034112887954</v>
      </c>
      <c r="T390">
        <f>STANDARDIZE(G390,Without_Outliers!$U$6,Without_Outliers!$U$9)</f>
        <v>-0.42174447509821389</v>
      </c>
      <c r="U390">
        <f>STANDARDIZE(H390,Without_Outliers!$V$6,Without_Outliers!$V$9)</f>
        <v>0.65314215669234132</v>
      </c>
      <c r="V390">
        <f>STANDARDIZE(I390,Without_Outliers!$W$6,Without_Outliers!$W$9)</f>
        <v>-0.39141690990947092</v>
      </c>
      <c r="W390">
        <f>STANDARDIZE(J390,Without_Outliers!$X$6,Without_Outliers!$X$9)</f>
        <v>-0.26893351147037831</v>
      </c>
      <c r="X390">
        <f>STANDARDIZE(K390,Without_Outliers!$Y$6,Without_Outliers!$Y$9)</f>
        <v>-1.0944737079776208</v>
      </c>
      <c r="Y390">
        <f>STANDARDIZE(L390,Without_Outliers!$Z$6,Without_Outliers!$Z$9)</f>
        <v>0.46690871351295138</v>
      </c>
    </row>
    <row r="391" spans="1:25" x14ac:dyDescent="0.45">
      <c r="A391">
        <v>7.6</v>
      </c>
      <c r="B391">
        <v>0.68500000000000005</v>
      </c>
      <c r="C391">
        <v>0.23</v>
      </c>
      <c r="D391">
        <v>2.2999999999999998</v>
      </c>
      <c r="E391">
        <v>0.111</v>
      </c>
      <c r="F391">
        <v>20</v>
      </c>
      <c r="G391">
        <v>84</v>
      </c>
      <c r="H391">
        <v>0.99639999999999995</v>
      </c>
      <c r="I391">
        <v>3.21</v>
      </c>
      <c r="J391">
        <v>0.61</v>
      </c>
      <c r="K391">
        <v>9.3000000000000007</v>
      </c>
      <c r="L391">
        <v>5</v>
      </c>
      <c r="N391">
        <f>STANDARDIZE(A391,Without_Outliers!$O$6,Without_Outliers!$O$9)</f>
        <v>-0.37557318566588388</v>
      </c>
      <c r="O391">
        <f>STANDARDIZE(B391,Without_Outliers!$P$6,Without_Outliers!$P$9)</f>
        <v>0.97301542586221668</v>
      </c>
      <c r="P391">
        <f>STANDARDIZE(C391,Without_Outliers!$Q$6,Without_Outliers!$Q$9)</f>
        <v>-0.10696195905681989</v>
      </c>
      <c r="Q391">
        <f>STANDARDIZE(D391,Without_Outliers!$R$6,Without_Outliers!$R$9)</f>
        <v>0.23183100978030804</v>
      </c>
      <c r="R391">
        <f>STANDARDIZE(E391,Without_Outliers!$S$6,Without_Outliers!$S$9)</f>
        <v>2.174932972128778</v>
      </c>
      <c r="S391">
        <f>STANDARDIZE(F391,Without_Outliers!$T$6,Without_Outliers!$T$9)</f>
        <v>0.57558652555621526</v>
      </c>
      <c r="T391">
        <f>STANDARDIZE(G391,Without_Outliers!$U$6,Without_Outliers!$U$9)</f>
        <v>1.5726634308119285</v>
      </c>
      <c r="U391">
        <f>STANDARDIZE(H391,Without_Outliers!$V$6,Without_Outliers!$V$9)</f>
        <v>-7.8100921746877064E-2</v>
      </c>
      <c r="V391">
        <f>STANDARDIZE(I391,Without_Outliers!$W$6,Without_Outliers!$W$9)</f>
        <v>-0.83077546637832911</v>
      </c>
      <c r="W391">
        <f>STANDARDIZE(J391,Without_Outliers!$X$6,Without_Outliers!$X$9)</f>
        <v>-0.1819057492839492</v>
      </c>
      <c r="X391">
        <f>STANDARDIZE(K391,Without_Outliers!$Y$6,Without_Outliers!$Y$9)</f>
        <v>-1.0944737079776208</v>
      </c>
      <c r="Y391">
        <f>STANDARDIZE(L391,Without_Outliers!$Z$6,Without_Outliers!$Z$9)</f>
        <v>-0.82021129619788569</v>
      </c>
    </row>
    <row r="392" spans="1:25" x14ac:dyDescent="0.45">
      <c r="A392">
        <v>10.4</v>
      </c>
      <c r="B392">
        <v>0.28000000000000003</v>
      </c>
      <c r="C392">
        <v>0.54</v>
      </c>
      <c r="D392">
        <v>2.7</v>
      </c>
      <c r="E392">
        <v>0.105</v>
      </c>
      <c r="F392">
        <v>5</v>
      </c>
      <c r="G392">
        <v>19</v>
      </c>
      <c r="H392">
        <v>0.99880000000000002</v>
      </c>
      <c r="I392">
        <v>3.25</v>
      </c>
      <c r="J392">
        <v>0.63</v>
      </c>
      <c r="K392">
        <v>9.5</v>
      </c>
      <c r="L392">
        <v>5</v>
      </c>
      <c r="N392">
        <f>STANDARDIZE(A392,Without_Outliers!$O$6,Without_Outliers!$O$9)</f>
        <v>1.5057467386448216</v>
      </c>
      <c r="O392">
        <f>STANDARDIZE(B392,Without_Outliers!$P$6,Without_Outliers!$P$9)</f>
        <v>-1.4556261913647295</v>
      </c>
      <c r="P392">
        <f>STANDARDIZE(C392,Without_Outliers!$Q$6,Without_Outliers!$Q$9)</f>
        <v>1.5904616623012022</v>
      </c>
      <c r="Q392">
        <f>STANDARDIZE(D392,Without_Outliers!$R$6,Without_Outliers!$R$9)</f>
        <v>1.1134087731127151</v>
      </c>
      <c r="R392">
        <f>STANDARDIZE(E392,Without_Outliers!$S$6,Without_Outliers!$S$9)</f>
        <v>1.7747028624908501</v>
      </c>
      <c r="S392">
        <f>STANDARDIZE(F392,Without_Outliers!$T$6,Without_Outliers!$T$9)</f>
        <v>-1.1221906283112018</v>
      </c>
      <c r="T392">
        <f>STANDARDIZE(G392,Without_Outliers!$U$6,Without_Outliers!$U$9)</f>
        <v>-0.87330852926654801</v>
      </c>
      <c r="U392">
        <f>STANDARDIZE(H392,Without_Outliers!$V$6,Without_Outliers!$V$9)</f>
        <v>1.384385235131492</v>
      </c>
      <c r="V392">
        <f>STANDARDIZE(I392,Without_Outliers!$W$6,Without_Outliers!$W$9)</f>
        <v>-0.53786976206575698</v>
      </c>
      <c r="W392">
        <f>STANDARDIZE(J392,Without_Outliers!$X$6,Without_Outliers!$X$9)</f>
        <v>-7.8502249110909399E-3</v>
      </c>
      <c r="X392">
        <f>STANDARDIZE(K392,Without_Outliers!$Y$6,Without_Outliers!$Y$9)</f>
        <v>-0.89510932760218997</v>
      </c>
      <c r="Y392">
        <f>STANDARDIZE(L392,Without_Outliers!$Z$6,Without_Outliers!$Z$9)</f>
        <v>-0.82021129619788569</v>
      </c>
    </row>
    <row r="393" spans="1:25" x14ac:dyDescent="0.45">
      <c r="A393">
        <v>7.6</v>
      </c>
      <c r="B393">
        <v>0.41</v>
      </c>
      <c r="C393">
        <v>0.14000000000000001</v>
      </c>
      <c r="D393">
        <v>3</v>
      </c>
      <c r="E393">
        <v>8.6999999999999994E-2</v>
      </c>
      <c r="F393">
        <v>21</v>
      </c>
      <c r="G393">
        <v>43</v>
      </c>
      <c r="H393">
        <v>0.99639999999999995</v>
      </c>
      <c r="I393">
        <v>3.32</v>
      </c>
      <c r="J393">
        <v>0.56999999999999995</v>
      </c>
      <c r="K393">
        <v>10.5</v>
      </c>
      <c r="L393">
        <v>6</v>
      </c>
      <c r="N393">
        <f>STANDARDIZE(A393,Without_Outliers!$O$6,Without_Outliers!$O$9)</f>
        <v>-0.37557318566588388</v>
      </c>
      <c r="O393">
        <f>STANDARDIZE(B393,Without_Outliers!$P$6,Without_Outliers!$P$9)</f>
        <v>-0.67606221546472245</v>
      </c>
      <c r="P393">
        <f>STANDARDIZE(C393,Without_Outliers!$Q$6,Without_Outliers!$Q$9)</f>
        <v>-0.5997623652575359</v>
      </c>
      <c r="Q393">
        <f>STANDARDIZE(D393,Without_Outliers!$R$6,Without_Outliers!$R$9)</f>
        <v>1.7745920956120196</v>
      </c>
      <c r="R393">
        <f>STANDARDIZE(E393,Without_Outliers!$S$6,Without_Outliers!$S$9)</f>
        <v>0.57401253357706694</v>
      </c>
      <c r="S393">
        <f>STANDARDIZE(F393,Without_Outliers!$T$6,Without_Outliers!$T$9)</f>
        <v>0.68877166914737631</v>
      </c>
      <c r="T393">
        <f>STANDARDIZE(G393,Without_Outliers!$U$6,Without_Outliers!$U$9)</f>
        <v>2.9819579070120266E-2</v>
      </c>
      <c r="U393">
        <f>STANDARDIZE(H393,Without_Outliers!$V$6,Without_Outliers!$V$9)</f>
        <v>-7.8100921746877064E-2</v>
      </c>
      <c r="V393">
        <f>STANDARDIZE(I393,Without_Outliers!$W$6,Without_Outliers!$W$9)</f>
        <v>-2.528477951875736E-2</v>
      </c>
      <c r="W393">
        <f>STANDARDIZE(J393,Without_Outliers!$X$6,Without_Outliers!$X$9)</f>
        <v>-0.53001679802966573</v>
      </c>
      <c r="X393">
        <f>STANDARDIZE(K393,Without_Outliers!$Y$6,Without_Outliers!$Y$9)</f>
        <v>0.10171257427496733</v>
      </c>
      <c r="Y393">
        <f>STANDARDIZE(L393,Without_Outliers!$Z$6,Without_Outliers!$Z$9)</f>
        <v>0.46690871351295138</v>
      </c>
    </row>
    <row r="394" spans="1:25" x14ac:dyDescent="0.45">
      <c r="A394">
        <v>10.1</v>
      </c>
      <c r="B394">
        <v>0.93500000000000005</v>
      </c>
      <c r="C394">
        <v>0.22</v>
      </c>
      <c r="D394">
        <v>3.4</v>
      </c>
      <c r="E394">
        <v>0.105</v>
      </c>
      <c r="F394">
        <v>11</v>
      </c>
      <c r="G394">
        <v>86</v>
      </c>
      <c r="H394">
        <v>1.0009999999999999</v>
      </c>
      <c r="I394">
        <v>3.43</v>
      </c>
      <c r="J394">
        <v>0.64</v>
      </c>
      <c r="K394">
        <v>11.3</v>
      </c>
      <c r="L394">
        <v>4</v>
      </c>
      <c r="N394">
        <f>STANDARDIZE(A394,Without_Outliers!$O$6,Without_Outliers!$O$9)</f>
        <v>1.3041767467543883</v>
      </c>
      <c r="O394">
        <f>STANDARDIZE(B394,Without_Outliers!$P$6,Without_Outliers!$P$9)</f>
        <v>2.4721769179776154</v>
      </c>
      <c r="P394">
        <f>STANDARDIZE(C394,Without_Outliers!$Q$6,Without_Outliers!$Q$9)</f>
        <v>-0.16171755974578839</v>
      </c>
      <c r="Q394">
        <f>STANDARDIZE(D394,Without_Outliers!$R$6,Without_Outliers!$R$9)</f>
        <v>2.6561698589444256</v>
      </c>
      <c r="R394">
        <f>STANDARDIZE(E394,Without_Outliers!$S$6,Without_Outliers!$S$9)</f>
        <v>1.7747028624908501</v>
      </c>
      <c r="S394">
        <f>STANDARDIZE(F394,Without_Outliers!$T$6,Without_Outliers!$T$9)</f>
        <v>-0.44307976676423499</v>
      </c>
      <c r="T394">
        <f>STANDARDIZE(G394,Without_Outliers!$U$6,Without_Outliers!$U$9)</f>
        <v>1.647924106506651</v>
      </c>
      <c r="U394">
        <f>STANDARDIZE(H394,Without_Outliers!$V$6,Without_Outliers!$V$9)</f>
        <v>2.7249975456032121</v>
      </c>
      <c r="V394">
        <f>STANDARDIZE(I394,Without_Outliers!$W$6,Without_Outliers!$W$9)</f>
        <v>0.78020590734081763</v>
      </c>
      <c r="W394">
        <f>STANDARDIZE(J394,Without_Outliers!$X$6,Without_Outliers!$X$9)</f>
        <v>7.9177537275338189E-2</v>
      </c>
      <c r="X394">
        <f>STANDARDIZE(K394,Without_Outliers!$Y$6,Without_Outliers!$Y$9)</f>
        <v>0.89917009577669393</v>
      </c>
      <c r="Y394">
        <f>STANDARDIZE(L394,Without_Outliers!$Z$6,Without_Outliers!$Z$9)</f>
        <v>-2.1073313059087226</v>
      </c>
    </row>
    <row r="395" spans="1:25" x14ac:dyDescent="0.45">
      <c r="A395">
        <v>8.6999999999999993</v>
      </c>
      <c r="B395">
        <v>0.84</v>
      </c>
      <c r="C395">
        <v>0</v>
      </c>
      <c r="D395">
        <v>1.4</v>
      </c>
      <c r="E395">
        <v>6.5000000000000002E-2</v>
      </c>
      <c r="F395">
        <v>24</v>
      </c>
      <c r="G395">
        <v>33</v>
      </c>
      <c r="H395">
        <v>0.99539999999999995</v>
      </c>
      <c r="I395">
        <v>3.27</v>
      </c>
      <c r="J395">
        <v>0.55000000000000004</v>
      </c>
      <c r="K395">
        <v>9.6999999999999993</v>
      </c>
      <c r="L395">
        <v>5</v>
      </c>
      <c r="N395">
        <f>STANDARDIZE(A395,Without_Outliers!$O$6,Without_Outliers!$O$9)</f>
        <v>0.36351678459903564</v>
      </c>
      <c r="O395">
        <f>STANDARDIZE(B395,Without_Outliers!$P$6,Without_Outliers!$P$9)</f>
        <v>1.9024955509737633</v>
      </c>
      <c r="P395">
        <f>STANDARDIZE(C395,Without_Outliers!$Q$6,Without_Outliers!$Q$9)</f>
        <v>-1.3663407749030942</v>
      </c>
      <c r="Q395">
        <f>STANDARDIZE(D395,Without_Outliers!$R$6,Without_Outliers!$R$9)</f>
        <v>-1.751718957717606</v>
      </c>
      <c r="R395">
        <f>STANDARDIZE(E395,Without_Outliers!$S$6,Without_Outliers!$S$9)</f>
        <v>-0.89349786842866752</v>
      </c>
      <c r="S395">
        <f>STANDARDIZE(F395,Without_Outliers!$T$6,Without_Outliers!$T$9)</f>
        <v>1.0283270999208598</v>
      </c>
      <c r="T395">
        <f>STANDARDIZE(G395,Without_Outliers!$U$6,Without_Outliers!$U$9)</f>
        <v>-0.3464837994034915</v>
      </c>
      <c r="U395">
        <f>STANDARDIZE(H395,Without_Outliers!$V$6,Without_Outliers!$V$9)</f>
        <v>-0.68747015377951393</v>
      </c>
      <c r="V395">
        <f>STANDARDIZE(I395,Without_Outliers!$W$6,Without_Outliers!$W$9)</f>
        <v>-0.39141690990947092</v>
      </c>
      <c r="W395">
        <f>STANDARDIZE(J395,Without_Outliers!$X$6,Without_Outliers!$X$9)</f>
        <v>-0.70407232240252304</v>
      </c>
      <c r="X395">
        <f>STANDARDIZE(K395,Without_Outliers!$Y$6,Without_Outliers!$Y$9)</f>
        <v>-0.69574494722675928</v>
      </c>
      <c r="Y395">
        <f>STANDARDIZE(L395,Without_Outliers!$Z$6,Without_Outliers!$Z$9)</f>
        <v>-0.82021129619788569</v>
      </c>
    </row>
    <row r="396" spans="1:25" x14ac:dyDescent="0.45">
      <c r="A396">
        <v>9.9</v>
      </c>
      <c r="B396">
        <v>0.54</v>
      </c>
      <c r="C396">
        <v>0.45</v>
      </c>
      <c r="D396">
        <v>2.2999999999999998</v>
      </c>
      <c r="E396">
        <v>7.0999999999999994E-2</v>
      </c>
      <c r="F396">
        <v>16</v>
      </c>
      <c r="G396">
        <v>40</v>
      </c>
      <c r="H396">
        <v>0.99909999999999999</v>
      </c>
      <c r="I396">
        <v>3.39</v>
      </c>
      <c r="J396">
        <v>0.62</v>
      </c>
      <c r="K396">
        <v>9.4</v>
      </c>
      <c r="L396">
        <v>5</v>
      </c>
      <c r="N396">
        <f>STANDARDIZE(A396,Without_Outliers!$O$6,Without_Outliers!$O$9)</f>
        <v>1.1697967521607671</v>
      </c>
      <c r="O396">
        <f>STANDARDIZE(B396,Without_Outliers!$P$6,Without_Outliers!$P$9)</f>
        <v>0.10350176043528528</v>
      </c>
      <c r="P396">
        <f>STANDARDIZE(C396,Without_Outliers!$Q$6,Without_Outliers!$Q$9)</f>
        <v>1.0976612561004861</v>
      </c>
      <c r="Q396">
        <f>STANDARDIZE(D396,Without_Outliers!$R$6,Without_Outliers!$R$9)</f>
        <v>0.23183100978030804</v>
      </c>
      <c r="R396">
        <f>STANDARDIZE(E396,Without_Outliers!$S$6,Without_Outliers!$S$9)</f>
        <v>-0.49326775879074031</v>
      </c>
      <c r="S396">
        <f>STANDARDIZE(F396,Without_Outliers!$T$6,Without_Outliers!$T$9)</f>
        <v>0.12284595119157067</v>
      </c>
      <c r="T396">
        <f>STANDARDIZE(G396,Without_Outliers!$U$6,Without_Outliers!$U$9)</f>
        <v>-8.3071434471963274E-2</v>
      </c>
      <c r="U396">
        <f>STANDARDIZE(H396,Without_Outliers!$V$6,Without_Outliers!$V$9)</f>
        <v>1.5671960047412627</v>
      </c>
      <c r="V396">
        <f>STANDARDIZE(I396,Without_Outliers!$W$6,Without_Outliers!$W$9)</f>
        <v>0.4873002030282455</v>
      </c>
      <c r="W396">
        <f>STANDARDIZE(J396,Without_Outliers!$X$6,Without_Outliers!$X$9)</f>
        <v>-9.4877987097520072E-2</v>
      </c>
      <c r="X396">
        <f>STANDARDIZE(K396,Without_Outliers!$Y$6,Without_Outliers!$Y$9)</f>
        <v>-0.99479151778990538</v>
      </c>
      <c r="Y396">
        <f>STANDARDIZE(L396,Without_Outliers!$Z$6,Without_Outliers!$Z$9)</f>
        <v>-0.82021129619788569</v>
      </c>
    </row>
    <row r="397" spans="1:25" x14ac:dyDescent="0.45">
      <c r="A397">
        <v>9.5</v>
      </c>
      <c r="B397">
        <v>0.59</v>
      </c>
      <c r="C397">
        <v>0.44</v>
      </c>
      <c r="D397">
        <v>2.2999999999999998</v>
      </c>
      <c r="E397">
        <v>7.0999999999999994E-2</v>
      </c>
      <c r="F397">
        <v>21</v>
      </c>
      <c r="G397">
        <v>68</v>
      </c>
      <c r="H397">
        <v>0.99919999999999998</v>
      </c>
      <c r="I397">
        <v>3.46</v>
      </c>
      <c r="J397">
        <v>0.63</v>
      </c>
      <c r="K397">
        <v>9.5</v>
      </c>
      <c r="L397">
        <v>5</v>
      </c>
      <c r="N397">
        <f>STANDARDIZE(A397,Without_Outliers!$O$6,Without_Outliers!$O$9)</f>
        <v>0.90103676297352331</v>
      </c>
      <c r="O397">
        <f>STANDARDIZE(B397,Without_Outliers!$P$6,Without_Outliers!$P$9)</f>
        <v>0.40333405885836465</v>
      </c>
      <c r="P397">
        <f>STANDARDIZE(C397,Without_Outliers!$Q$6,Without_Outliers!$Q$9)</f>
        <v>1.0429056554115175</v>
      </c>
      <c r="Q397">
        <f>STANDARDIZE(D397,Without_Outliers!$R$6,Without_Outliers!$R$9)</f>
        <v>0.23183100978030804</v>
      </c>
      <c r="R397">
        <f>STANDARDIZE(E397,Without_Outliers!$S$6,Without_Outliers!$S$9)</f>
        <v>-0.49326775879074031</v>
      </c>
      <c r="S397">
        <f>STANDARDIZE(F397,Without_Outliers!$T$6,Without_Outliers!$T$9)</f>
        <v>0.68877166914737631</v>
      </c>
      <c r="T397">
        <f>STANDARDIZE(G397,Without_Outliers!$U$6,Without_Outliers!$U$9)</f>
        <v>0.97057802525414971</v>
      </c>
      <c r="U397">
        <f>STANDARDIZE(H397,Without_Outliers!$V$6,Without_Outliers!$V$9)</f>
        <v>1.6281329279445198</v>
      </c>
      <c r="V397">
        <f>STANDARDIZE(I397,Without_Outliers!$W$6,Without_Outliers!$W$9)</f>
        <v>0.99988518557524519</v>
      </c>
      <c r="W397">
        <f>STANDARDIZE(J397,Without_Outliers!$X$6,Without_Outliers!$X$9)</f>
        <v>-7.8502249110909399E-3</v>
      </c>
      <c r="X397">
        <f>STANDARDIZE(K397,Without_Outliers!$Y$6,Without_Outliers!$Y$9)</f>
        <v>-0.89510932760218997</v>
      </c>
      <c r="Y397">
        <f>STANDARDIZE(L397,Without_Outliers!$Z$6,Without_Outliers!$Z$9)</f>
        <v>-0.82021129619788569</v>
      </c>
    </row>
    <row r="398" spans="1:25" x14ac:dyDescent="0.45">
      <c r="A398">
        <v>7.3</v>
      </c>
      <c r="B398">
        <v>0.67</v>
      </c>
      <c r="C398">
        <v>0.05</v>
      </c>
      <c r="D398">
        <v>3.6</v>
      </c>
      <c r="E398">
        <v>0.107</v>
      </c>
      <c r="F398">
        <v>6</v>
      </c>
      <c r="G398">
        <v>20</v>
      </c>
      <c r="H398">
        <v>0.99719999999999998</v>
      </c>
      <c r="I398">
        <v>3.4</v>
      </c>
      <c r="J398">
        <v>0.63</v>
      </c>
      <c r="K398">
        <v>10.1</v>
      </c>
      <c r="L398">
        <v>5</v>
      </c>
      <c r="N398">
        <f>STANDARDIZE(A398,Without_Outliers!$O$6,Without_Outliers!$O$9)</f>
        <v>-0.57714317755631639</v>
      </c>
      <c r="O398">
        <f>STANDARDIZE(B398,Without_Outliers!$P$6,Without_Outliers!$P$9)</f>
        <v>0.88306573633529262</v>
      </c>
      <c r="P398">
        <f>STANDARDIZE(C398,Without_Outliers!$Q$6,Without_Outliers!$Q$9)</f>
        <v>-1.0925627714582522</v>
      </c>
      <c r="Q398">
        <f>STANDARDIZE(D398,Without_Outliers!$R$6,Without_Outliers!$R$9)</f>
        <v>3.0969587406106291</v>
      </c>
      <c r="R398">
        <f>STANDARDIZE(E398,Without_Outliers!$S$6,Without_Outliers!$S$9)</f>
        <v>1.9081128990368261</v>
      </c>
      <c r="S398">
        <f>STANDARDIZE(F398,Without_Outliers!$T$6,Without_Outliers!$T$9)</f>
        <v>-1.0090054847200407</v>
      </c>
      <c r="T398">
        <f>STANDARDIZE(G398,Without_Outliers!$U$6,Without_Outliers!$U$9)</f>
        <v>-0.83567819141918687</v>
      </c>
      <c r="U398">
        <f>STANDARDIZE(H398,Without_Outliers!$V$6,Without_Outliers!$V$9)</f>
        <v>0.409394463879246</v>
      </c>
      <c r="V398">
        <f>STANDARDIZE(I398,Without_Outliers!$W$6,Without_Outliers!$W$9)</f>
        <v>0.56052662910638695</v>
      </c>
      <c r="W398">
        <f>STANDARDIZE(J398,Without_Outliers!$X$6,Without_Outliers!$X$9)</f>
        <v>-7.8502249110909399E-3</v>
      </c>
      <c r="X398">
        <f>STANDARDIZE(K398,Without_Outliers!$Y$6,Without_Outliers!$Y$9)</f>
        <v>-0.29701618647589595</v>
      </c>
      <c r="Y398">
        <f>STANDARDIZE(L398,Without_Outliers!$Z$6,Without_Outliers!$Z$9)</f>
        <v>-0.82021129619788569</v>
      </c>
    </row>
    <row r="399" spans="1:25" x14ac:dyDescent="0.45">
      <c r="A399">
        <v>8.3000000000000007</v>
      </c>
      <c r="B399">
        <v>0.84499999999999997</v>
      </c>
      <c r="C399">
        <v>0.01</v>
      </c>
      <c r="D399">
        <v>2.2000000000000002</v>
      </c>
      <c r="E399">
        <v>7.0000000000000007E-2</v>
      </c>
      <c r="F399">
        <v>5</v>
      </c>
      <c r="G399">
        <v>14</v>
      </c>
      <c r="H399">
        <v>0.99670000000000003</v>
      </c>
      <c r="I399">
        <v>3.32</v>
      </c>
      <c r="J399">
        <v>0.57999999999999996</v>
      </c>
      <c r="K399">
        <v>11</v>
      </c>
      <c r="L399">
        <v>4</v>
      </c>
      <c r="N399">
        <f>STANDARDIZE(A399,Without_Outliers!$O$6,Without_Outliers!$O$9)</f>
        <v>9.4756795411793063E-2</v>
      </c>
      <c r="O399">
        <f>STANDARDIZE(B399,Without_Outliers!$P$6,Without_Outliers!$P$9)</f>
        <v>1.9324787808160715</v>
      </c>
      <c r="P399">
        <f>STANDARDIZE(C399,Without_Outliers!$Q$6,Without_Outliers!$Q$9)</f>
        <v>-1.3115851742141258</v>
      </c>
      <c r="Q399">
        <f>STANDARDIZE(D399,Without_Outliers!$R$6,Without_Outliers!$R$9)</f>
        <v>1.1436568947207236E-2</v>
      </c>
      <c r="R399">
        <f>STANDARDIZE(E399,Without_Outliers!$S$6,Without_Outliers!$S$9)</f>
        <v>-0.55997277706372739</v>
      </c>
      <c r="S399">
        <f>STANDARDIZE(F399,Without_Outliers!$T$6,Without_Outliers!$T$9)</f>
        <v>-1.1221906283112018</v>
      </c>
      <c r="T399">
        <f>STANDARDIZE(G399,Without_Outliers!$U$6,Without_Outliers!$U$9)</f>
        <v>-1.0614602185033539</v>
      </c>
      <c r="U399">
        <f>STANDARDIZE(H399,Without_Outliers!$V$6,Without_Outliers!$V$9)</f>
        <v>0.10470984786296135</v>
      </c>
      <c r="V399">
        <f>STANDARDIZE(I399,Without_Outliers!$W$6,Without_Outliers!$W$9)</f>
        <v>-2.528477951875736E-2</v>
      </c>
      <c r="W399">
        <f>STANDARDIZE(J399,Without_Outliers!$X$6,Without_Outliers!$X$9)</f>
        <v>-0.44298903584323657</v>
      </c>
      <c r="X399">
        <f>STANDARDIZE(K399,Without_Outliers!$Y$6,Without_Outliers!$Y$9)</f>
        <v>0.60012352521354595</v>
      </c>
      <c r="Y399">
        <f>STANDARDIZE(L399,Without_Outliers!$Z$6,Without_Outliers!$Z$9)</f>
        <v>-2.1073313059087226</v>
      </c>
    </row>
    <row r="400" spans="1:25" x14ac:dyDescent="0.45">
      <c r="A400">
        <v>8.6999999999999993</v>
      </c>
      <c r="B400">
        <v>0.48</v>
      </c>
      <c r="C400">
        <v>0.3</v>
      </c>
      <c r="D400">
        <v>2.8</v>
      </c>
      <c r="E400">
        <v>6.6000000000000003E-2</v>
      </c>
      <c r="F400">
        <v>10</v>
      </c>
      <c r="G400">
        <v>28</v>
      </c>
      <c r="H400">
        <v>0.99639999999999995</v>
      </c>
      <c r="I400">
        <v>3.33</v>
      </c>
      <c r="J400">
        <v>0.67</v>
      </c>
      <c r="K400">
        <v>11.2</v>
      </c>
      <c r="L400">
        <v>7</v>
      </c>
      <c r="N400">
        <f>STANDARDIZE(A400,Without_Outliers!$O$6,Without_Outliers!$O$9)</f>
        <v>0.36351678459903564</v>
      </c>
      <c r="O400">
        <f>STANDARDIZE(B400,Without_Outliers!$P$6,Without_Outliers!$P$9)</f>
        <v>-0.25629699767241076</v>
      </c>
      <c r="P400">
        <f>STANDARDIZE(C400,Without_Outliers!$Q$6,Without_Outliers!$Q$9)</f>
        <v>0.27632724576595918</v>
      </c>
      <c r="Q400">
        <f>STANDARDIZE(D400,Without_Outliers!$R$6,Without_Outliers!$R$9)</f>
        <v>1.333803213945816</v>
      </c>
      <c r="R400">
        <f>STANDARDIZE(E400,Without_Outliers!$S$6,Without_Outliers!$S$9)</f>
        <v>-0.82679285015567949</v>
      </c>
      <c r="S400">
        <f>STANDARDIZE(F400,Without_Outliers!$T$6,Without_Outliers!$T$9)</f>
        <v>-0.55626491035539616</v>
      </c>
      <c r="T400">
        <f>STANDARDIZE(G400,Without_Outliers!$U$6,Without_Outliers!$U$9)</f>
        <v>-0.53463548864029742</v>
      </c>
      <c r="U400">
        <f>STANDARDIZE(H400,Without_Outliers!$V$6,Without_Outliers!$V$9)</f>
        <v>-7.8100921746877064E-2</v>
      </c>
      <c r="V400">
        <f>STANDARDIZE(I400,Without_Outliers!$W$6,Without_Outliers!$W$9)</f>
        <v>4.7941646559387305E-2</v>
      </c>
      <c r="W400">
        <f>STANDARDIZE(J400,Without_Outliers!$X$6,Without_Outliers!$X$9)</f>
        <v>0.34026082383462558</v>
      </c>
      <c r="X400">
        <f>STANDARDIZE(K400,Without_Outliers!$Y$6,Without_Outliers!$Y$9)</f>
        <v>0.79948790558897675</v>
      </c>
      <c r="Y400">
        <f>STANDARDIZE(L400,Without_Outliers!$Z$6,Without_Outliers!$Z$9)</f>
        <v>1.7540287232237883</v>
      </c>
    </row>
    <row r="401" spans="1:25" x14ac:dyDescent="0.45">
      <c r="A401">
        <v>10.7</v>
      </c>
      <c r="B401">
        <v>0.43</v>
      </c>
      <c r="C401">
        <v>0.39</v>
      </c>
      <c r="D401">
        <v>2.2000000000000002</v>
      </c>
      <c r="E401">
        <v>0.106</v>
      </c>
      <c r="F401">
        <v>8</v>
      </c>
      <c r="G401">
        <v>32</v>
      </c>
      <c r="H401">
        <v>0.99860000000000004</v>
      </c>
      <c r="I401">
        <v>2.89</v>
      </c>
      <c r="J401">
        <v>0.5</v>
      </c>
      <c r="K401">
        <v>9.6</v>
      </c>
      <c r="L401">
        <v>5</v>
      </c>
      <c r="N401">
        <f>STANDARDIZE(A401,Without_Outliers!$O$6,Without_Outliers!$O$9)</f>
        <v>1.7073167305352535</v>
      </c>
      <c r="O401">
        <f>STANDARDIZE(B401,Without_Outliers!$P$6,Without_Outliers!$P$9)</f>
        <v>-0.55612929609549044</v>
      </c>
      <c r="P401">
        <f>STANDARDIZE(C401,Without_Outliers!$Q$6,Without_Outliers!$Q$9)</f>
        <v>0.76912765196667532</v>
      </c>
      <c r="Q401">
        <f>STANDARDIZE(D401,Without_Outliers!$R$6,Without_Outliers!$R$9)</f>
        <v>1.1436568947207236E-2</v>
      </c>
      <c r="R401">
        <f>STANDARDIZE(E401,Without_Outliers!$S$6,Without_Outliers!$S$9)</f>
        <v>1.8414078807638381</v>
      </c>
      <c r="S401">
        <f>STANDARDIZE(F401,Without_Outliers!$T$6,Without_Outliers!$T$9)</f>
        <v>-0.78263519753771837</v>
      </c>
      <c r="T401">
        <f>STANDARDIZE(G401,Without_Outliers!$U$6,Without_Outliers!$U$9)</f>
        <v>-0.38411413725085269</v>
      </c>
      <c r="U401">
        <f>STANDARDIZE(H401,Without_Outliers!$V$6,Without_Outliers!$V$9)</f>
        <v>1.2625113887249781</v>
      </c>
      <c r="V401">
        <f>STANDARDIZE(I401,Without_Outliers!$W$6,Without_Outliers!$W$9)</f>
        <v>-3.1740211008789032</v>
      </c>
      <c r="W401">
        <f>STANDARDIZE(J401,Without_Outliers!$X$6,Without_Outliers!$X$9)</f>
        <v>-1.1392111333346686</v>
      </c>
      <c r="X401">
        <f>STANDARDIZE(K401,Without_Outliers!$Y$6,Without_Outliers!$Y$9)</f>
        <v>-0.79542713741447468</v>
      </c>
      <c r="Y401">
        <f>STANDARDIZE(L401,Without_Outliers!$Z$6,Without_Outliers!$Z$9)</f>
        <v>-0.82021129619788569</v>
      </c>
    </row>
    <row r="402" spans="1:25" x14ac:dyDescent="0.45">
      <c r="A402">
        <v>9.4</v>
      </c>
      <c r="B402">
        <v>0.33</v>
      </c>
      <c r="C402">
        <v>0.59</v>
      </c>
      <c r="D402">
        <v>2.8</v>
      </c>
      <c r="E402">
        <v>7.9000000000000001E-2</v>
      </c>
      <c r="F402">
        <v>9</v>
      </c>
      <c r="G402">
        <v>30</v>
      </c>
      <c r="H402">
        <v>0.99760000000000004</v>
      </c>
      <c r="I402">
        <v>3.12</v>
      </c>
      <c r="J402">
        <v>0.54</v>
      </c>
      <c r="K402">
        <v>12</v>
      </c>
      <c r="L402">
        <v>6</v>
      </c>
      <c r="N402">
        <f>STANDARDIZE(A402,Without_Outliers!$O$6,Without_Outliers!$O$9)</f>
        <v>0.83384676567671256</v>
      </c>
      <c r="O402">
        <f>STANDARDIZE(B402,Without_Outliers!$P$6,Without_Outliers!$P$9)</f>
        <v>-1.1557938929416498</v>
      </c>
      <c r="P402">
        <f>STANDARDIZE(C402,Without_Outliers!$Q$6,Without_Outliers!$Q$9)</f>
        <v>1.8642396657460441</v>
      </c>
      <c r="Q402">
        <f>STANDARDIZE(D402,Without_Outliers!$R$6,Without_Outliers!$R$9)</f>
        <v>1.333803213945816</v>
      </c>
      <c r="R402">
        <f>STANDARDIZE(E402,Without_Outliers!$S$6,Without_Outliers!$S$9)</f>
        <v>4.037238739316374E-2</v>
      </c>
      <c r="S402">
        <f>STANDARDIZE(F402,Without_Outliers!$T$6,Without_Outliers!$T$9)</f>
        <v>-0.66945005394655732</v>
      </c>
      <c r="T402">
        <f>STANDARDIZE(G402,Without_Outliers!$U$6,Without_Outliers!$U$9)</f>
        <v>-0.45937481294557503</v>
      </c>
      <c r="U402">
        <f>STANDARDIZE(H402,Without_Outliers!$V$6,Without_Outliers!$V$9)</f>
        <v>0.65314215669234132</v>
      </c>
      <c r="V402">
        <f>STANDARDIZE(I402,Without_Outliers!$W$6,Without_Outliers!$W$9)</f>
        <v>-1.4898133010816148</v>
      </c>
      <c r="W402">
        <f>STANDARDIZE(J402,Without_Outliers!$X$6,Without_Outliers!$X$9)</f>
        <v>-0.79110008458895209</v>
      </c>
      <c r="X402">
        <f>STANDARDIZE(K402,Without_Outliers!$Y$6,Without_Outliers!$Y$9)</f>
        <v>1.5969454270907033</v>
      </c>
      <c r="Y402">
        <f>STANDARDIZE(L402,Without_Outliers!$Z$6,Without_Outliers!$Z$9)</f>
        <v>0.46690871351295138</v>
      </c>
    </row>
    <row r="403" spans="1:25" x14ac:dyDescent="0.45">
      <c r="A403">
        <v>8.6</v>
      </c>
      <c r="B403">
        <v>0.47</v>
      </c>
      <c r="C403">
        <v>0.47</v>
      </c>
      <c r="D403">
        <v>2.4</v>
      </c>
      <c r="E403">
        <v>7.3999999999999996E-2</v>
      </c>
      <c r="F403">
        <v>7</v>
      </c>
      <c r="G403">
        <v>29</v>
      </c>
      <c r="H403">
        <v>0.99790000000000001</v>
      </c>
      <c r="I403">
        <v>3.08</v>
      </c>
      <c r="J403">
        <v>0.46</v>
      </c>
      <c r="K403">
        <v>9.5</v>
      </c>
      <c r="L403">
        <v>5</v>
      </c>
      <c r="N403">
        <f>STANDARDIZE(A403,Without_Outliers!$O$6,Without_Outliers!$O$9)</f>
        <v>0.296326787302225</v>
      </c>
      <c r="O403">
        <f>STANDARDIZE(B403,Without_Outliers!$P$6,Without_Outliers!$P$9)</f>
        <v>-0.31626345735702677</v>
      </c>
      <c r="P403">
        <f>STANDARDIZE(C403,Without_Outliers!$Q$6,Without_Outliers!$Q$9)</f>
        <v>1.2071724574784228</v>
      </c>
      <c r="Q403">
        <f>STANDARDIZE(D403,Without_Outliers!$R$6,Without_Outliers!$R$9)</f>
        <v>0.4522254506134098</v>
      </c>
      <c r="R403">
        <f>STANDARDIZE(E403,Without_Outliers!$S$6,Without_Outliers!$S$9)</f>
        <v>-0.29315270397177629</v>
      </c>
      <c r="S403">
        <f>STANDARDIZE(F403,Without_Outliers!$T$6,Without_Outliers!$T$9)</f>
        <v>-0.89582034112887954</v>
      </c>
      <c r="T403">
        <f>STANDARDIZE(G403,Without_Outliers!$U$6,Without_Outliers!$U$9)</f>
        <v>-0.49700515079293622</v>
      </c>
      <c r="U403">
        <f>STANDARDIZE(H403,Without_Outliers!$V$6,Without_Outliers!$V$9)</f>
        <v>0.83595292630211204</v>
      </c>
      <c r="V403">
        <f>STANDARDIZE(I403,Without_Outliers!$W$6,Without_Outliers!$W$9)</f>
        <v>-1.782719005394187</v>
      </c>
      <c r="W403">
        <f>STANDARDIZE(J403,Without_Outliers!$X$6,Without_Outliers!$X$9)</f>
        <v>-1.4873221820803848</v>
      </c>
      <c r="X403">
        <f>STANDARDIZE(K403,Without_Outliers!$Y$6,Without_Outliers!$Y$9)</f>
        <v>-0.89510932760218997</v>
      </c>
      <c r="Y403">
        <f>STANDARDIZE(L403,Without_Outliers!$Z$6,Without_Outliers!$Z$9)</f>
        <v>-0.82021129619788569</v>
      </c>
    </row>
    <row r="404" spans="1:25" x14ac:dyDescent="0.45">
      <c r="A404">
        <v>9.6999999999999993</v>
      </c>
      <c r="B404">
        <v>0.55000000000000004</v>
      </c>
      <c r="C404">
        <v>0.17</v>
      </c>
      <c r="D404">
        <v>2.9</v>
      </c>
      <c r="E404">
        <v>8.6999999999999994E-2</v>
      </c>
      <c r="F404">
        <v>20</v>
      </c>
      <c r="G404">
        <v>53</v>
      </c>
      <c r="H404">
        <v>1.0004</v>
      </c>
      <c r="I404">
        <v>3.14</v>
      </c>
      <c r="J404">
        <v>0.61</v>
      </c>
      <c r="K404">
        <v>9.4</v>
      </c>
      <c r="L404">
        <v>5</v>
      </c>
      <c r="N404">
        <f>STANDARDIZE(A404,Without_Outliers!$O$6,Without_Outliers!$O$9)</f>
        <v>1.0354167575671445</v>
      </c>
      <c r="O404">
        <f>STANDARDIZE(B404,Without_Outliers!$P$6,Without_Outliers!$P$9)</f>
        <v>0.16346822011990128</v>
      </c>
      <c r="P404">
        <f>STANDARDIZE(C404,Without_Outliers!$Q$6,Without_Outliers!$Q$9)</f>
        <v>-0.4354955631906306</v>
      </c>
      <c r="Q404">
        <f>STANDARDIZE(D404,Without_Outliers!$R$6,Without_Outliers!$R$9)</f>
        <v>1.5541976547789178</v>
      </c>
      <c r="R404">
        <f>STANDARDIZE(E404,Without_Outliers!$S$6,Without_Outliers!$S$9)</f>
        <v>0.57401253357706694</v>
      </c>
      <c r="S404">
        <f>STANDARDIZE(F404,Without_Outliers!$T$6,Without_Outliers!$T$9)</f>
        <v>0.57558652555621526</v>
      </c>
      <c r="T404">
        <f>STANDARDIZE(G404,Without_Outliers!$U$6,Without_Outliers!$U$9)</f>
        <v>0.40612295754373207</v>
      </c>
      <c r="U404">
        <f>STANDARDIZE(H404,Without_Outliers!$V$6,Without_Outliers!$V$9)</f>
        <v>2.3593760063836706</v>
      </c>
      <c r="V404">
        <f>STANDARDIZE(I404,Without_Outliers!$W$6,Without_Outliers!$W$9)</f>
        <v>-1.3433604489253288</v>
      </c>
      <c r="W404">
        <f>STANDARDIZE(J404,Without_Outliers!$X$6,Without_Outliers!$X$9)</f>
        <v>-0.1819057492839492</v>
      </c>
      <c r="X404">
        <f>STANDARDIZE(K404,Without_Outliers!$Y$6,Without_Outliers!$Y$9)</f>
        <v>-0.99479151778990538</v>
      </c>
      <c r="Y404">
        <f>STANDARDIZE(L404,Without_Outliers!$Z$6,Without_Outliers!$Z$9)</f>
        <v>-0.82021129619788569</v>
      </c>
    </row>
    <row r="405" spans="1:25" x14ac:dyDescent="0.45">
      <c r="A405">
        <v>12</v>
      </c>
      <c r="B405">
        <v>0.5</v>
      </c>
      <c r="C405">
        <v>0.59</v>
      </c>
      <c r="D405">
        <v>1.4</v>
      </c>
      <c r="E405">
        <v>7.2999999999999995E-2</v>
      </c>
      <c r="F405">
        <v>23</v>
      </c>
      <c r="G405">
        <v>42</v>
      </c>
      <c r="H405">
        <v>0.998</v>
      </c>
      <c r="I405">
        <v>2.92</v>
      </c>
      <c r="J405">
        <v>0.68</v>
      </c>
      <c r="K405">
        <v>10.5</v>
      </c>
      <c r="L405">
        <v>7</v>
      </c>
      <c r="N405">
        <f>STANDARDIZE(A405,Without_Outliers!$O$6,Without_Outliers!$O$9)</f>
        <v>2.5807866953937957</v>
      </c>
      <c r="O405">
        <f>STANDARDIZE(B405,Without_Outliers!$P$6,Without_Outliers!$P$9)</f>
        <v>-0.13636407830317873</v>
      </c>
      <c r="P405">
        <f>STANDARDIZE(C405,Without_Outliers!$Q$6,Without_Outliers!$Q$9)</f>
        <v>1.8642396657460441</v>
      </c>
      <c r="Q405">
        <f>STANDARDIZE(D405,Without_Outliers!$R$6,Without_Outliers!$R$9)</f>
        <v>-1.751718957717606</v>
      </c>
      <c r="R405">
        <f>STANDARDIZE(E405,Without_Outliers!$S$6,Without_Outliers!$S$9)</f>
        <v>-0.35985772224476431</v>
      </c>
      <c r="S405">
        <f>STANDARDIZE(F405,Without_Outliers!$T$6,Without_Outliers!$T$9)</f>
        <v>0.91514195632969864</v>
      </c>
      <c r="T405">
        <f>STANDARDIZE(G405,Without_Outliers!$U$6,Without_Outliers!$U$9)</f>
        <v>-7.8107587772409115E-3</v>
      </c>
      <c r="U405">
        <f>STANDARDIZE(H405,Without_Outliers!$V$6,Without_Outliers!$V$9)</f>
        <v>0.89688984950536899</v>
      </c>
      <c r="V405">
        <f>STANDARDIZE(I405,Without_Outliers!$W$6,Without_Outliers!$W$9)</f>
        <v>-2.9543418226444755</v>
      </c>
      <c r="W405">
        <f>STANDARDIZE(J405,Without_Outliers!$X$6,Without_Outliers!$X$9)</f>
        <v>0.42728858602105474</v>
      </c>
      <c r="X405">
        <f>STANDARDIZE(K405,Without_Outliers!$Y$6,Without_Outliers!$Y$9)</f>
        <v>0.10171257427496733</v>
      </c>
      <c r="Y405">
        <f>STANDARDIZE(L405,Without_Outliers!$Z$6,Without_Outliers!$Z$9)</f>
        <v>1.7540287232237883</v>
      </c>
    </row>
    <row r="406" spans="1:25" x14ac:dyDescent="0.45">
      <c r="A406">
        <v>7.2</v>
      </c>
      <c r="B406">
        <v>0.52</v>
      </c>
      <c r="C406">
        <v>7.0000000000000007E-2</v>
      </c>
      <c r="D406">
        <v>1.4</v>
      </c>
      <c r="E406">
        <v>7.3999999999999996E-2</v>
      </c>
      <c r="F406">
        <v>5</v>
      </c>
      <c r="G406">
        <v>20</v>
      </c>
      <c r="H406">
        <v>0.99729999999999996</v>
      </c>
      <c r="I406">
        <v>3.32</v>
      </c>
      <c r="J406">
        <v>0.81</v>
      </c>
      <c r="K406">
        <v>9.6</v>
      </c>
      <c r="L406">
        <v>6</v>
      </c>
      <c r="N406">
        <f>STANDARDIZE(A406,Without_Outliers!$O$6,Without_Outliers!$O$9)</f>
        <v>-0.64433317485312713</v>
      </c>
      <c r="O406">
        <f>STANDARDIZE(B406,Without_Outliers!$P$6,Without_Outliers!$P$9)</f>
        <v>-1.6431158933946727E-2</v>
      </c>
      <c r="P406">
        <f>STANDARDIZE(C406,Without_Outliers!$Q$6,Without_Outliers!$Q$9)</f>
        <v>-0.98305157008031518</v>
      </c>
      <c r="Q406">
        <f>STANDARDIZE(D406,Without_Outliers!$R$6,Without_Outliers!$R$9)</f>
        <v>-1.751718957717606</v>
      </c>
      <c r="R406">
        <f>STANDARDIZE(E406,Without_Outliers!$S$6,Without_Outliers!$S$9)</f>
        <v>-0.29315270397177629</v>
      </c>
      <c r="S406">
        <f>STANDARDIZE(F406,Without_Outliers!$T$6,Without_Outliers!$T$9)</f>
        <v>-1.1221906283112018</v>
      </c>
      <c r="T406">
        <f>STANDARDIZE(G406,Without_Outliers!$U$6,Without_Outliers!$U$9)</f>
        <v>-0.83567819141918687</v>
      </c>
      <c r="U406">
        <f>STANDARDIZE(H406,Without_Outliers!$V$6,Without_Outliers!$V$9)</f>
        <v>0.47033138708250288</v>
      </c>
      <c r="V406">
        <f>STANDARDIZE(I406,Without_Outliers!$W$6,Without_Outliers!$W$9)</f>
        <v>-2.528477951875736E-2</v>
      </c>
      <c r="W406">
        <f>STANDARDIZE(J406,Without_Outliers!$X$6,Without_Outliers!$X$9)</f>
        <v>1.5586494944446325</v>
      </c>
      <c r="X406">
        <f>STANDARDIZE(K406,Without_Outliers!$Y$6,Without_Outliers!$Y$9)</f>
        <v>-0.79542713741447468</v>
      </c>
      <c r="Y406">
        <f>STANDARDIZE(L406,Without_Outliers!$Z$6,Without_Outliers!$Z$9)</f>
        <v>0.46690871351295138</v>
      </c>
    </row>
    <row r="407" spans="1:25" x14ac:dyDescent="0.45">
      <c r="A407">
        <v>7.5</v>
      </c>
      <c r="B407">
        <v>0.42</v>
      </c>
      <c r="C407">
        <v>0.31</v>
      </c>
      <c r="D407">
        <v>1.6</v>
      </c>
      <c r="E407">
        <v>0.08</v>
      </c>
      <c r="F407">
        <v>15</v>
      </c>
      <c r="G407">
        <v>42</v>
      </c>
      <c r="H407">
        <v>0.99780000000000002</v>
      </c>
      <c r="I407">
        <v>3.31</v>
      </c>
      <c r="J407">
        <v>0.64</v>
      </c>
      <c r="K407">
        <v>9</v>
      </c>
      <c r="L407">
        <v>5</v>
      </c>
      <c r="N407">
        <f>STANDARDIZE(A407,Without_Outliers!$O$6,Without_Outliers!$O$9)</f>
        <v>-0.44276318296269457</v>
      </c>
      <c r="O407">
        <f>STANDARDIZE(B407,Without_Outliers!$P$6,Without_Outliers!$P$9)</f>
        <v>-0.61609575578010645</v>
      </c>
      <c r="P407">
        <f>STANDARDIZE(C407,Without_Outliers!$Q$6,Without_Outliers!$Q$9)</f>
        <v>0.33108284645492764</v>
      </c>
      <c r="Q407">
        <f>STANDARDIZE(D407,Without_Outliers!$R$6,Without_Outliers!$R$9)</f>
        <v>-1.3109300760514024</v>
      </c>
      <c r="R407">
        <f>STANDARDIZE(E407,Without_Outliers!$S$6,Without_Outliers!$S$9)</f>
        <v>0.10707740566615175</v>
      </c>
      <c r="S407">
        <f>STANDARDIZE(F407,Without_Outliers!$T$6,Without_Outliers!$T$9)</f>
        <v>9.6608076004095402E-3</v>
      </c>
      <c r="T407">
        <f>STANDARDIZE(G407,Without_Outliers!$U$6,Without_Outliers!$U$9)</f>
        <v>-7.8107587772409115E-3</v>
      </c>
      <c r="U407">
        <f>STANDARDIZE(H407,Without_Outliers!$V$6,Without_Outliers!$V$9)</f>
        <v>0.77501600309885521</v>
      </c>
      <c r="V407">
        <f>STANDARDIZE(I407,Without_Outliers!$W$6,Without_Outliers!$W$9)</f>
        <v>-9.8511205596898771E-2</v>
      </c>
      <c r="W407">
        <f>STANDARDIZE(J407,Without_Outliers!$X$6,Without_Outliers!$X$9)</f>
        <v>7.9177537275338189E-2</v>
      </c>
      <c r="X407">
        <f>STANDARDIZE(K407,Without_Outliers!$Y$6,Without_Outliers!$Y$9)</f>
        <v>-1.3935202785407688</v>
      </c>
      <c r="Y407">
        <f>STANDARDIZE(L407,Without_Outliers!$Z$6,Without_Outliers!$Z$9)</f>
        <v>-0.82021129619788569</v>
      </c>
    </row>
    <row r="408" spans="1:25" x14ac:dyDescent="0.45">
      <c r="A408">
        <v>7.2</v>
      </c>
      <c r="B408">
        <v>0.56999999999999995</v>
      </c>
      <c r="C408">
        <v>0.06</v>
      </c>
      <c r="D408">
        <v>1.6</v>
      </c>
      <c r="E408">
        <v>7.5999999999999998E-2</v>
      </c>
      <c r="F408">
        <v>9</v>
      </c>
      <c r="G408">
        <v>27</v>
      </c>
      <c r="H408">
        <v>0.99719999999999998</v>
      </c>
      <c r="I408">
        <v>3.36</v>
      </c>
      <c r="J408">
        <v>0.7</v>
      </c>
      <c r="K408">
        <v>9.6</v>
      </c>
      <c r="L408">
        <v>6</v>
      </c>
      <c r="N408">
        <f>STANDARDIZE(A408,Without_Outliers!$O$6,Without_Outliers!$O$9)</f>
        <v>-0.64433317485312713</v>
      </c>
      <c r="O408">
        <f>STANDARDIZE(B408,Without_Outliers!$P$6,Without_Outliers!$P$9)</f>
        <v>0.28340113948913265</v>
      </c>
      <c r="P408">
        <f>STANDARDIZE(C408,Without_Outliers!$Q$6,Without_Outliers!$Q$9)</f>
        <v>-1.0378071707692837</v>
      </c>
      <c r="Q408">
        <f>STANDARDIZE(D408,Without_Outliers!$R$6,Without_Outliers!$R$9)</f>
        <v>-1.3109300760514024</v>
      </c>
      <c r="R408">
        <f>STANDARDIZE(E408,Without_Outliers!$S$6,Without_Outliers!$S$9)</f>
        <v>-0.15974266742580029</v>
      </c>
      <c r="S408">
        <f>STANDARDIZE(F408,Without_Outliers!$T$6,Without_Outliers!$T$9)</f>
        <v>-0.66945005394655732</v>
      </c>
      <c r="T408">
        <f>STANDARDIZE(G408,Without_Outliers!$U$6,Without_Outliers!$U$9)</f>
        <v>-0.57226582648765856</v>
      </c>
      <c r="U408">
        <f>STANDARDIZE(H408,Without_Outliers!$V$6,Without_Outliers!$V$9)</f>
        <v>0.409394463879246</v>
      </c>
      <c r="V408">
        <f>STANDARDIZE(I408,Without_Outliers!$W$6,Without_Outliers!$W$9)</f>
        <v>0.26762092479381477</v>
      </c>
      <c r="W408">
        <f>STANDARDIZE(J408,Without_Outliers!$X$6,Without_Outliers!$X$9)</f>
        <v>0.601344110393912</v>
      </c>
      <c r="X408">
        <f>STANDARDIZE(K408,Without_Outliers!$Y$6,Without_Outliers!$Y$9)</f>
        <v>-0.79542713741447468</v>
      </c>
      <c r="Y408">
        <f>STANDARDIZE(L408,Without_Outliers!$Z$6,Without_Outliers!$Z$9)</f>
        <v>0.46690871351295138</v>
      </c>
    </row>
    <row r="409" spans="1:25" x14ac:dyDescent="0.45">
      <c r="A409">
        <v>10.1</v>
      </c>
      <c r="B409">
        <v>0.28000000000000003</v>
      </c>
      <c r="C409">
        <v>0.46</v>
      </c>
      <c r="D409">
        <v>1.8</v>
      </c>
      <c r="E409">
        <v>0.05</v>
      </c>
      <c r="F409">
        <v>5</v>
      </c>
      <c r="G409">
        <v>13</v>
      </c>
      <c r="H409">
        <v>0.99739999999999995</v>
      </c>
      <c r="I409">
        <v>3.04</v>
      </c>
      <c r="J409">
        <v>0.79</v>
      </c>
      <c r="K409">
        <v>10.199999999999999</v>
      </c>
      <c r="L409">
        <v>6</v>
      </c>
      <c r="N409">
        <f>STANDARDIZE(A409,Without_Outliers!$O$6,Without_Outliers!$O$9)</f>
        <v>1.3041767467543883</v>
      </c>
      <c r="O409">
        <f>STANDARDIZE(B409,Without_Outliers!$P$6,Without_Outliers!$P$9)</f>
        <v>-1.4556261913647295</v>
      </c>
      <c r="P409">
        <f>STANDARDIZE(C409,Without_Outliers!$Q$6,Without_Outliers!$Q$9)</f>
        <v>1.1524168567894546</v>
      </c>
      <c r="Q409">
        <f>STANDARDIZE(D409,Without_Outliers!$R$6,Without_Outliers!$R$9)</f>
        <v>-0.87014119438519943</v>
      </c>
      <c r="R409">
        <f>STANDARDIZE(E409,Without_Outliers!$S$6,Without_Outliers!$S$9)</f>
        <v>-1.8940731425234867</v>
      </c>
      <c r="S409">
        <f>STANDARDIZE(F409,Without_Outliers!$T$6,Without_Outliers!$T$9)</f>
        <v>-1.1221906283112018</v>
      </c>
      <c r="T409">
        <f>STANDARDIZE(G409,Without_Outliers!$U$6,Without_Outliers!$U$9)</f>
        <v>-1.0990905563507152</v>
      </c>
      <c r="U409">
        <f>STANDARDIZE(H409,Without_Outliers!$V$6,Without_Outliers!$V$9)</f>
        <v>0.53126831028575983</v>
      </c>
      <c r="V409">
        <f>STANDARDIZE(I409,Without_Outliers!$W$6,Without_Outliers!$W$9)</f>
        <v>-2.0756247097067591</v>
      </c>
      <c r="W409">
        <f>STANDARDIZE(J409,Without_Outliers!$X$6,Without_Outliers!$X$9)</f>
        <v>1.3845939700717742</v>
      </c>
      <c r="X409">
        <f>STANDARDIZE(K409,Without_Outliers!$Y$6,Without_Outliers!$Y$9)</f>
        <v>-0.19733399628818057</v>
      </c>
      <c r="Y409">
        <f>STANDARDIZE(L409,Without_Outliers!$Z$6,Without_Outliers!$Z$9)</f>
        <v>0.46690871351295138</v>
      </c>
    </row>
    <row r="410" spans="1:25" x14ac:dyDescent="0.45">
      <c r="A410">
        <v>12.1</v>
      </c>
      <c r="B410">
        <v>0.4</v>
      </c>
      <c r="C410">
        <v>0.52</v>
      </c>
      <c r="D410">
        <v>2</v>
      </c>
      <c r="E410">
        <v>9.1999999999999998E-2</v>
      </c>
      <c r="F410">
        <v>15</v>
      </c>
      <c r="G410">
        <v>54</v>
      </c>
      <c r="H410">
        <v>1</v>
      </c>
      <c r="I410">
        <v>3.03</v>
      </c>
      <c r="J410">
        <v>0.66</v>
      </c>
      <c r="K410">
        <v>10.199999999999999</v>
      </c>
      <c r="L410">
        <v>5</v>
      </c>
      <c r="N410">
        <f>STANDARDIZE(A410,Without_Outliers!$O$6,Without_Outliers!$O$9)</f>
        <v>2.6479766926906061</v>
      </c>
      <c r="O410">
        <f>STANDARDIZE(B410,Without_Outliers!$P$6,Without_Outliers!$P$9)</f>
        <v>-0.73602867514933812</v>
      </c>
      <c r="P410">
        <f>STANDARDIZE(C410,Without_Outliers!$Q$6,Without_Outliers!$Q$9)</f>
        <v>1.4809504609232653</v>
      </c>
      <c r="Q410">
        <f>STANDARDIZE(D410,Without_Outliers!$R$6,Without_Outliers!$R$9)</f>
        <v>-0.42935231271899632</v>
      </c>
      <c r="R410">
        <f>STANDARDIZE(E410,Without_Outliers!$S$6,Without_Outliers!$S$9)</f>
        <v>0.90753762494200696</v>
      </c>
      <c r="S410">
        <f>STANDARDIZE(F410,Without_Outliers!$T$6,Without_Outliers!$T$9)</f>
        <v>9.6608076004095402E-3</v>
      </c>
      <c r="T410">
        <f>STANDARDIZE(G410,Without_Outliers!$U$6,Without_Outliers!$U$9)</f>
        <v>0.44375329539109321</v>
      </c>
      <c r="U410">
        <f>STANDARDIZE(H410,Without_Outliers!$V$6,Without_Outliers!$V$9)</f>
        <v>2.1156283135706428</v>
      </c>
      <c r="V410">
        <f>STANDARDIZE(I410,Without_Outliers!$W$6,Without_Outliers!$W$9)</f>
        <v>-2.1488511357849038</v>
      </c>
      <c r="W410">
        <f>STANDARDIZE(J410,Without_Outliers!$X$6,Without_Outliers!$X$9)</f>
        <v>0.25323306164819648</v>
      </c>
      <c r="X410">
        <f>STANDARDIZE(K410,Without_Outliers!$Y$6,Without_Outliers!$Y$9)</f>
        <v>-0.19733399628818057</v>
      </c>
      <c r="Y410">
        <f>STANDARDIZE(L410,Without_Outliers!$Z$6,Without_Outliers!$Z$9)</f>
        <v>-0.82021129619788569</v>
      </c>
    </row>
    <row r="411" spans="1:25" x14ac:dyDescent="0.45">
      <c r="A411">
        <v>9.4</v>
      </c>
      <c r="B411">
        <v>0.59</v>
      </c>
      <c r="C411">
        <v>0.14000000000000001</v>
      </c>
      <c r="D411">
        <v>2</v>
      </c>
      <c r="E411">
        <v>8.4000000000000005E-2</v>
      </c>
      <c r="F411">
        <v>25</v>
      </c>
      <c r="G411">
        <v>48</v>
      </c>
      <c r="H411">
        <v>0.99809999999999999</v>
      </c>
      <c r="I411">
        <v>3.14</v>
      </c>
      <c r="J411">
        <v>0.56000000000000005</v>
      </c>
      <c r="K411">
        <v>9.6999999999999993</v>
      </c>
      <c r="L411">
        <v>5</v>
      </c>
      <c r="N411">
        <f>STANDARDIZE(A411,Without_Outliers!$O$6,Without_Outliers!$O$9)</f>
        <v>0.83384676567671256</v>
      </c>
      <c r="O411">
        <f>STANDARDIZE(B411,Without_Outliers!$P$6,Without_Outliers!$P$9)</f>
        <v>0.40333405885836465</v>
      </c>
      <c r="P411">
        <f>STANDARDIZE(C411,Without_Outliers!$Q$6,Without_Outliers!$Q$9)</f>
        <v>-0.5997623652575359</v>
      </c>
      <c r="Q411">
        <f>STANDARDIZE(D411,Without_Outliers!$R$6,Without_Outliers!$R$9)</f>
        <v>-0.42935231271899632</v>
      </c>
      <c r="R411">
        <f>STANDARDIZE(E411,Without_Outliers!$S$6,Without_Outliers!$S$9)</f>
        <v>0.37389747875810381</v>
      </c>
      <c r="S411">
        <f>STANDARDIZE(F411,Without_Outliers!$T$6,Without_Outliers!$T$9)</f>
        <v>1.1415122435120209</v>
      </c>
      <c r="T411">
        <f>STANDARDIZE(G411,Without_Outliers!$U$6,Without_Outliers!$U$9)</f>
        <v>0.21797126830692615</v>
      </c>
      <c r="U411">
        <f>STANDARDIZE(H411,Without_Outliers!$V$6,Without_Outliers!$V$9)</f>
        <v>0.95782677270862593</v>
      </c>
      <c r="V411">
        <f>STANDARDIZE(I411,Without_Outliers!$W$6,Without_Outliers!$W$9)</f>
        <v>-1.3433604489253288</v>
      </c>
      <c r="W411">
        <f>STANDARDIZE(J411,Without_Outliers!$X$6,Without_Outliers!$X$9)</f>
        <v>-0.61704456021609388</v>
      </c>
      <c r="X411">
        <f>STANDARDIZE(K411,Without_Outliers!$Y$6,Without_Outliers!$Y$9)</f>
        <v>-0.69574494722675928</v>
      </c>
      <c r="Y411">
        <f>STANDARDIZE(L411,Without_Outliers!$Z$6,Without_Outliers!$Z$9)</f>
        <v>-0.82021129619788569</v>
      </c>
    </row>
    <row r="412" spans="1:25" x14ac:dyDescent="0.45">
      <c r="A412">
        <v>11.3</v>
      </c>
      <c r="B412">
        <v>0.34</v>
      </c>
      <c r="C412">
        <v>0.45</v>
      </c>
      <c r="D412">
        <v>2</v>
      </c>
      <c r="E412">
        <v>8.1999999999999906E-2</v>
      </c>
      <c r="F412">
        <v>6</v>
      </c>
      <c r="G412">
        <v>15</v>
      </c>
      <c r="H412">
        <v>0.99880000000000002</v>
      </c>
      <c r="I412">
        <v>2.94</v>
      </c>
      <c r="J412">
        <v>0.66</v>
      </c>
      <c r="K412">
        <v>9.1999999999999993</v>
      </c>
      <c r="L412">
        <v>6</v>
      </c>
      <c r="N412">
        <f>STANDARDIZE(A412,Without_Outliers!$O$6,Without_Outliers!$O$9)</f>
        <v>2.1104567143161197</v>
      </c>
      <c r="O412">
        <f>STANDARDIZE(B412,Without_Outliers!$P$6,Without_Outliers!$P$9)</f>
        <v>-1.0958274332570337</v>
      </c>
      <c r="P412">
        <f>STANDARDIZE(C412,Without_Outliers!$Q$6,Without_Outliers!$Q$9)</f>
        <v>1.0976612561004861</v>
      </c>
      <c r="Q412">
        <f>STANDARDIZE(D412,Without_Outliers!$R$6,Without_Outliers!$R$9)</f>
        <v>-0.42935231271899632</v>
      </c>
      <c r="R412">
        <f>STANDARDIZE(E412,Without_Outliers!$S$6,Without_Outliers!$S$9)</f>
        <v>0.24048744221212129</v>
      </c>
      <c r="S412">
        <f>STANDARDIZE(F412,Without_Outliers!$T$6,Without_Outliers!$T$9)</f>
        <v>-1.0090054847200407</v>
      </c>
      <c r="T412">
        <f>STANDARDIZE(G412,Without_Outliers!$U$6,Without_Outliers!$U$9)</f>
        <v>-1.0238298806559927</v>
      </c>
      <c r="U412">
        <f>STANDARDIZE(H412,Without_Outliers!$V$6,Without_Outliers!$V$9)</f>
        <v>1.384385235131492</v>
      </c>
      <c r="V412">
        <f>STANDARDIZE(I412,Without_Outliers!$W$6,Without_Outliers!$W$9)</f>
        <v>-2.8078889704881895</v>
      </c>
      <c r="W412">
        <f>STANDARDIZE(J412,Without_Outliers!$X$6,Without_Outliers!$X$9)</f>
        <v>0.25323306164819648</v>
      </c>
      <c r="X412">
        <f>STANDARDIZE(K412,Without_Outliers!$Y$6,Without_Outliers!$Y$9)</f>
        <v>-1.194155898165338</v>
      </c>
      <c r="Y412">
        <f>STANDARDIZE(L412,Without_Outliers!$Z$6,Without_Outliers!$Z$9)</f>
        <v>0.46690871351295138</v>
      </c>
    </row>
    <row r="413" spans="1:25" x14ac:dyDescent="0.45">
      <c r="A413">
        <v>10</v>
      </c>
      <c r="B413">
        <v>0.73</v>
      </c>
      <c r="C413">
        <v>0.43</v>
      </c>
      <c r="D413">
        <v>2.2999999999999998</v>
      </c>
      <c r="E413">
        <v>5.8999999999999997E-2</v>
      </c>
      <c r="F413">
        <v>15</v>
      </c>
      <c r="G413">
        <v>31</v>
      </c>
      <c r="H413">
        <v>0.99660000000000004</v>
      </c>
      <c r="I413">
        <v>3.15</v>
      </c>
      <c r="J413">
        <v>0.56999999999999995</v>
      </c>
      <c r="K413">
        <v>11</v>
      </c>
      <c r="L413">
        <v>5</v>
      </c>
      <c r="N413">
        <f>STANDARDIZE(A413,Without_Outliers!$O$6,Without_Outliers!$O$9)</f>
        <v>1.2369867494575777</v>
      </c>
      <c r="O413">
        <f>STANDARDIZE(B413,Without_Outliers!$P$6,Without_Outliers!$P$9)</f>
        <v>1.2428644944429881</v>
      </c>
      <c r="P413">
        <f>STANDARDIZE(C413,Without_Outliers!$Q$6,Without_Outliers!$Q$9)</f>
        <v>0.98815005472254902</v>
      </c>
      <c r="Q413">
        <f>STANDARDIZE(D413,Without_Outliers!$R$6,Without_Outliers!$R$9)</f>
        <v>0.23183100978030804</v>
      </c>
      <c r="R413">
        <f>STANDARDIZE(E413,Without_Outliers!$S$6,Without_Outliers!$S$9)</f>
        <v>-1.2937279780665956</v>
      </c>
      <c r="S413">
        <f>STANDARDIZE(F413,Without_Outliers!$T$6,Without_Outliers!$T$9)</f>
        <v>9.6608076004095402E-3</v>
      </c>
      <c r="T413">
        <f>STANDARDIZE(G413,Without_Outliers!$U$6,Without_Outliers!$U$9)</f>
        <v>-0.42174447509821389</v>
      </c>
      <c r="U413">
        <f>STANDARDIZE(H413,Without_Outliers!$V$6,Without_Outliers!$V$9)</f>
        <v>4.3772924659704435E-2</v>
      </c>
      <c r="V413">
        <f>STANDARDIZE(I413,Without_Outliers!$W$6,Without_Outliers!$W$9)</f>
        <v>-1.2701340228471873</v>
      </c>
      <c r="W413">
        <f>STANDARDIZE(J413,Without_Outliers!$X$6,Without_Outliers!$X$9)</f>
        <v>-0.53001679802966573</v>
      </c>
      <c r="X413">
        <f>STANDARDIZE(K413,Without_Outliers!$Y$6,Without_Outliers!$Y$9)</f>
        <v>0.60012352521354595</v>
      </c>
      <c r="Y413">
        <f>STANDARDIZE(L413,Without_Outliers!$Z$6,Without_Outliers!$Z$9)</f>
        <v>-0.82021129619788569</v>
      </c>
    </row>
    <row r="414" spans="1:25" x14ac:dyDescent="0.45">
      <c r="A414">
        <v>6.9</v>
      </c>
      <c r="B414">
        <v>0.4</v>
      </c>
      <c r="C414">
        <v>0.24</v>
      </c>
      <c r="D414">
        <v>2.5</v>
      </c>
      <c r="E414">
        <v>8.3000000000000004E-2</v>
      </c>
      <c r="F414">
        <v>30</v>
      </c>
      <c r="G414">
        <v>45</v>
      </c>
      <c r="H414">
        <v>0.99590000000000001</v>
      </c>
      <c r="I414">
        <v>3.26</v>
      </c>
      <c r="J414">
        <v>0.57999999999999996</v>
      </c>
      <c r="K414">
        <v>10</v>
      </c>
      <c r="L414">
        <v>5</v>
      </c>
      <c r="N414">
        <f>STANDARDIZE(A414,Without_Outliers!$O$6,Without_Outliers!$O$9)</f>
        <v>-0.8459031667435597</v>
      </c>
      <c r="O414">
        <f>STANDARDIZE(B414,Without_Outliers!$P$6,Without_Outliers!$P$9)</f>
        <v>-0.73602867514933812</v>
      </c>
      <c r="P414">
        <f>STANDARDIZE(C414,Without_Outliers!$Q$6,Without_Outliers!$Q$9)</f>
        <v>-5.2206358367851535E-2</v>
      </c>
      <c r="Q414">
        <f>STANDARDIZE(D414,Without_Outliers!$R$6,Without_Outliers!$R$9)</f>
        <v>0.67261989144651158</v>
      </c>
      <c r="R414">
        <f>STANDARDIZE(E414,Without_Outliers!$S$6,Without_Outliers!$S$9)</f>
        <v>0.30719246048511578</v>
      </c>
      <c r="S414">
        <f>STANDARDIZE(F414,Without_Outliers!$T$6,Without_Outliers!$T$9)</f>
        <v>1.7074379614678266</v>
      </c>
      <c r="T414">
        <f>STANDARDIZE(G414,Without_Outliers!$U$6,Without_Outliers!$U$9)</f>
        <v>0.10508025476484262</v>
      </c>
      <c r="U414">
        <f>STANDARDIZE(H414,Without_Outliers!$V$6,Without_Outliers!$V$9)</f>
        <v>-0.38278553776316165</v>
      </c>
      <c r="V414">
        <f>STANDARDIZE(I414,Without_Outliers!$W$6,Without_Outliers!$W$9)</f>
        <v>-0.46464333598761559</v>
      </c>
      <c r="W414">
        <f>STANDARDIZE(J414,Without_Outliers!$X$6,Without_Outliers!$X$9)</f>
        <v>-0.44298903584323657</v>
      </c>
      <c r="X414">
        <f>STANDARDIZE(K414,Without_Outliers!$Y$6,Without_Outliers!$Y$9)</f>
        <v>-0.39669837666361135</v>
      </c>
      <c r="Y414">
        <f>STANDARDIZE(L414,Without_Outliers!$Z$6,Without_Outliers!$Z$9)</f>
        <v>-0.82021129619788569</v>
      </c>
    </row>
    <row r="415" spans="1:25" x14ac:dyDescent="0.45">
      <c r="A415">
        <v>8.1999999999999993</v>
      </c>
      <c r="B415">
        <v>0.73</v>
      </c>
      <c r="C415">
        <v>0.21</v>
      </c>
      <c r="D415">
        <v>1.7</v>
      </c>
      <c r="E415">
        <v>7.3999999999999996E-2</v>
      </c>
      <c r="F415">
        <v>5</v>
      </c>
      <c r="G415">
        <v>13</v>
      </c>
      <c r="H415">
        <v>0.99680000000000002</v>
      </c>
      <c r="I415">
        <v>3.2</v>
      </c>
      <c r="J415">
        <v>0.52</v>
      </c>
      <c r="K415">
        <v>9.5</v>
      </c>
      <c r="L415">
        <v>5</v>
      </c>
      <c r="N415">
        <f>STANDARDIZE(A415,Without_Outliers!$O$6,Without_Outliers!$O$9)</f>
        <v>2.7566798114981212E-2</v>
      </c>
      <c r="O415">
        <f>STANDARDIZE(B415,Without_Outliers!$P$6,Without_Outliers!$P$9)</f>
        <v>1.2428644944429881</v>
      </c>
      <c r="P415">
        <f>STANDARDIZE(C415,Without_Outliers!$Q$6,Without_Outliers!$Q$9)</f>
        <v>-0.21647316043475689</v>
      </c>
      <c r="Q415">
        <f>STANDARDIZE(D415,Without_Outliers!$R$6,Without_Outliers!$R$9)</f>
        <v>-1.0905356352183011</v>
      </c>
      <c r="R415">
        <f>STANDARDIZE(E415,Without_Outliers!$S$6,Without_Outliers!$S$9)</f>
        <v>-0.29315270397177629</v>
      </c>
      <c r="S415">
        <f>STANDARDIZE(F415,Without_Outliers!$T$6,Without_Outliers!$T$9)</f>
        <v>-1.1221906283112018</v>
      </c>
      <c r="T415">
        <f>STANDARDIZE(G415,Without_Outliers!$U$6,Without_Outliers!$U$9)</f>
        <v>-1.0990905563507152</v>
      </c>
      <c r="U415">
        <f>STANDARDIZE(H415,Without_Outliers!$V$6,Without_Outliers!$V$9)</f>
        <v>0.16564677106621828</v>
      </c>
      <c r="V415">
        <f>STANDARDIZE(I415,Without_Outliers!$W$6,Without_Outliers!$W$9)</f>
        <v>-0.90400189245647056</v>
      </c>
      <c r="W415">
        <f>STANDARDIZE(J415,Without_Outliers!$X$6,Without_Outliers!$X$9)</f>
        <v>-0.96515560896181041</v>
      </c>
      <c r="X415">
        <f>STANDARDIZE(K415,Without_Outliers!$Y$6,Without_Outliers!$Y$9)</f>
        <v>-0.89510932760218997</v>
      </c>
      <c r="Y415">
        <f>STANDARDIZE(L415,Without_Outliers!$Z$6,Without_Outliers!$Z$9)</f>
        <v>-0.82021129619788569</v>
      </c>
    </row>
    <row r="416" spans="1:25" x14ac:dyDescent="0.45">
      <c r="A416">
        <v>10.8</v>
      </c>
      <c r="B416">
        <v>0.4</v>
      </c>
      <c r="C416">
        <v>0.41</v>
      </c>
      <c r="D416">
        <v>2.2000000000000002</v>
      </c>
      <c r="E416">
        <v>8.4000000000000005E-2</v>
      </c>
      <c r="F416">
        <v>7</v>
      </c>
      <c r="G416">
        <v>17</v>
      </c>
      <c r="H416">
        <v>0.99839999999999995</v>
      </c>
      <c r="I416">
        <v>3.08</v>
      </c>
      <c r="J416">
        <v>0.67</v>
      </c>
      <c r="K416">
        <v>9.3000000000000007</v>
      </c>
      <c r="L416">
        <v>6</v>
      </c>
      <c r="N416">
        <f>STANDARDIZE(A416,Without_Outliers!$O$6,Without_Outliers!$O$9)</f>
        <v>1.7745067278320654</v>
      </c>
      <c r="O416">
        <f>STANDARDIZE(B416,Without_Outliers!$P$6,Without_Outliers!$P$9)</f>
        <v>-0.73602867514933812</v>
      </c>
      <c r="P416">
        <f>STANDARDIZE(C416,Without_Outliers!$Q$6,Without_Outliers!$Q$9)</f>
        <v>0.87863885334461211</v>
      </c>
      <c r="Q416">
        <f>STANDARDIZE(D416,Without_Outliers!$R$6,Without_Outliers!$R$9)</f>
        <v>1.1436568947207236E-2</v>
      </c>
      <c r="R416">
        <f>STANDARDIZE(E416,Without_Outliers!$S$6,Without_Outliers!$S$9)</f>
        <v>0.37389747875810381</v>
      </c>
      <c r="S416">
        <f>STANDARDIZE(F416,Without_Outliers!$T$6,Without_Outliers!$T$9)</f>
        <v>-0.89582034112887954</v>
      </c>
      <c r="T416">
        <f>STANDARDIZE(G416,Without_Outliers!$U$6,Without_Outliers!$U$9)</f>
        <v>-0.9485692049612704</v>
      </c>
      <c r="U416">
        <f>STANDARDIZE(H416,Without_Outliers!$V$6,Without_Outliers!$V$9)</f>
        <v>1.1406375423183968</v>
      </c>
      <c r="V416">
        <f>STANDARDIZE(I416,Without_Outliers!$W$6,Without_Outliers!$W$9)</f>
        <v>-1.782719005394187</v>
      </c>
      <c r="W416">
        <f>STANDARDIZE(J416,Without_Outliers!$X$6,Without_Outliers!$X$9)</f>
        <v>0.34026082383462558</v>
      </c>
      <c r="X416">
        <f>STANDARDIZE(K416,Without_Outliers!$Y$6,Without_Outliers!$Y$9)</f>
        <v>-1.0944737079776208</v>
      </c>
      <c r="Y416">
        <f>STANDARDIZE(L416,Without_Outliers!$Z$6,Without_Outliers!$Z$9)</f>
        <v>0.46690871351295138</v>
      </c>
    </row>
    <row r="417" spans="1:25" x14ac:dyDescent="0.45">
      <c r="A417">
        <v>9.3000000000000007</v>
      </c>
      <c r="B417">
        <v>0.41</v>
      </c>
      <c r="C417">
        <v>0.39</v>
      </c>
      <c r="D417">
        <v>2.2000000000000002</v>
      </c>
      <c r="E417">
        <v>6.4000000000000001E-2</v>
      </c>
      <c r="F417">
        <v>12</v>
      </c>
      <c r="G417">
        <v>31</v>
      </c>
      <c r="H417">
        <v>0.99839999999999995</v>
      </c>
      <c r="I417">
        <v>3.26</v>
      </c>
      <c r="J417">
        <v>0.65</v>
      </c>
      <c r="K417">
        <v>10.199999999999999</v>
      </c>
      <c r="L417">
        <v>5</v>
      </c>
      <c r="N417">
        <f>STANDARDIZE(A417,Without_Outliers!$O$6,Without_Outliers!$O$9)</f>
        <v>0.76665676837990193</v>
      </c>
      <c r="O417">
        <f>STANDARDIZE(B417,Without_Outliers!$P$6,Without_Outliers!$P$9)</f>
        <v>-0.67606221546472245</v>
      </c>
      <c r="P417">
        <f>STANDARDIZE(C417,Without_Outliers!$Q$6,Without_Outliers!$Q$9)</f>
        <v>0.76912765196667532</v>
      </c>
      <c r="Q417">
        <f>STANDARDIZE(D417,Without_Outliers!$R$6,Without_Outliers!$R$9)</f>
        <v>1.1436568947207236E-2</v>
      </c>
      <c r="R417">
        <f>STANDARDIZE(E417,Without_Outliers!$S$6,Without_Outliers!$S$9)</f>
        <v>-0.96020288670165543</v>
      </c>
      <c r="S417">
        <f>STANDARDIZE(F417,Without_Outliers!$T$6,Without_Outliers!$T$9)</f>
        <v>-0.32989462317307389</v>
      </c>
      <c r="T417">
        <f>STANDARDIZE(G417,Without_Outliers!$U$6,Without_Outliers!$U$9)</f>
        <v>-0.42174447509821389</v>
      </c>
      <c r="U417">
        <f>STANDARDIZE(H417,Without_Outliers!$V$6,Without_Outliers!$V$9)</f>
        <v>1.1406375423183968</v>
      </c>
      <c r="V417">
        <f>STANDARDIZE(I417,Without_Outliers!$W$6,Without_Outliers!$W$9)</f>
        <v>-0.46464333598761559</v>
      </c>
      <c r="W417">
        <f>STANDARDIZE(J417,Without_Outliers!$X$6,Without_Outliers!$X$9)</f>
        <v>0.16620529946176732</v>
      </c>
      <c r="X417">
        <f>STANDARDIZE(K417,Without_Outliers!$Y$6,Without_Outliers!$Y$9)</f>
        <v>-0.19733399628818057</v>
      </c>
      <c r="Y417">
        <f>STANDARDIZE(L417,Without_Outliers!$Z$6,Without_Outliers!$Z$9)</f>
        <v>-0.82021129619788569</v>
      </c>
    </row>
    <row r="418" spans="1:25" x14ac:dyDescent="0.45">
      <c r="A418">
        <v>8.6</v>
      </c>
      <c r="B418">
        <v>0.8</v>
      </c>
      <c r="C418">
        <v>0.11</v>
      </c>
      <c r="D418">
        <v>2.2999999999999998</v>
      </c>
      <c r="E418">
        <v>8.4000000000000005E-2</v>
      </c>
      <c r="F418">
        <v>12</v>
      </c>
      <c r="G418">
        <v>31</v>
      </c>
      <c r="H418">
        <v>0.99790000000000001</v>
      </c>
      <c r="I418">
        <v>3.4</v>
      </c>
      <c r="J418">
        <v>0.48</v>
      </c>
      <c r="K418">
        <v>9.9</v>
      </c>
      <c r="L418">
        <v>5</v>
      </c>
      <c r="N418">
        <f>STANDARDIZE(A418,Without_Outliers!$O$6,Without_Outliers!$O$9)</f>
        <v>0.296326787302225</v>
      </c>
      <c r="O418">
        <f>STANDARDIZE(B418,Without_Outliers!$P$6,Without_Outliers!$P$9)</f>
        <v>1.6626297122353</v>
      </c>
      <c r="P418">
        <f>STANDARDIZE(C418,Without_Outliers!$Q$6,Without_Outliers!$Q$9)</f>
        <v>-0.76402916732444148</v>
      </c>
      <c r="Q418">
        <f>STANDARDIZE(D418,Without_Outliers!$R$6,Without_Outliers!$R$9)</f>
        <v>0.23183100978030804</v>
      </c>
      <c r="R418">
        <f>STANDARDIZE(E418,Without_Outliers!$S$6,Without_Outliers!$S$9)</f>
        <v>0.37389747875810381</v>
      </c>
      <c r="S418">
        <f>STANDARDIZE(F418,Without_Outliers!$T$6,Without_Outliers!$T$9)</f>
        <v>-0.32989462317307389</v>
      </c>
      <c r="T418">
        <f>STANDARDIZE(G418,Without_Outliers!$U$6,Without_Outliers!$U$9)</f>
        <v>-0.42174447509821389</v>
      </c>
      <c r="U418">
        <f>STANDARDIZE(H418,Without_Outliers!$V$6,Without_Outliers!$V$9)</f>
        <v>0.83595292630211204</v>
      </c>
      <c r="V418">
        <f>STANDARDIZE(I418,Without_Outliers!$W$6,Without_Outliers!$W$9)</f>
        <v>0.56052662910638695</v>
      </c>
      <c r="W418">
        <f>STANDARDIZE(J418,Without_Outliers!$X$6,Without_Outliers!$X$9)</f>
        <v>-1.3132666577075269</v>
      </c>
      <c r="X418">
        <f>STANDARDIZE(K418,Without_Outliers!$Y$6,Without_Outliers!$Y$9)</f>
        <v>-0.49638056685132675</v>
      </c>
      <c r="Y418">
        <f>STANDARDIZE(L418,Without_Outliers!$Z$6,Without_Outliers!$Z$9)</f>
        <v>-0.82021129619788569</v>
      </c>
    </row>
    <row r="419" spans="1:25" x14ac:dyDescent="0.45">
      <c r="A419">
        <v>10.8</v>
      </c>
      <c r="B419">
        <v>0.26</v>
      </c>
      <c r="C419">
        <v>0.45</v>
      </c>
      <c r="D419">
        <v>3.3</v>
      </c>
      <c r="E419">
        <v>0.06</v>
      </c>
      <c r="F419">
        <v>20</v>
      </c>
      <c r="G419">
        <v>49</v>
      </c>
      <c r="H419">
        <v>0.99719999999999998</v>
      </c>
      <c r="I419">
        <v>3.13</v>
      </c>
      <c r="J419">
        <v>0.54</v>
      </c>
      <c r="K419">
        <v>9.6</v>
      </c>
      <c r="L419">
        <v>5</v>
      </c>
      <c r="N419">
        <f>STANDARDIZE(A419,Without_Outliers!$O$6,Without_Outliers!$O$9)</f>
        <v>1.7745067278320654</v>
      </c>
      <c r="O419">
        <f>STANDARDIZE(B419,Without_Outliers!$P$6,Without_Outliers!$P$9)</f>
        <v>-1.5755591107339615</v>
      </c>
      <c r="P419">
        <f>STANDARDIZE(C419,Without_Outliers!$Q$6,Without_Outliers!$Q$9)</f>
        <v>1.0976612561004861</v>
      </c>
      <c r="Q419">
        <f>STANDARDIZE(D419,Without_Outliers!$R$6,Without_Outliers!$R$9)</f>
        <v>2.4357754181113238</v>
      </c>
      <c r="R419">
        <f>STANDARDIZE(E419,Without_Outliers!$S$6,Without_Outliers!$S$9)</f>
        <v>-1.2270229597936075</v>
      </c>
      <c r="S419">
        <f>STANDARDIZE(F419,Without_Outliers!$T$6,Without_Outliers!$T$9)</f>
        <v>0.57558652555621526</v>
      </c>
      <c r="T419">
        <f>STANDARDIZE(G419,Without_Outliers!$U$6,Without_Outliers!$U$9)</f>
        <v>0.25560160615428734</v>
      </c>
      <c r="U419">
        <f>STANDARDIZE(H419,Without_Outliers!$V$6,Without_Outliers!$V$9)</f>
        <v>0.409394463879246</v>
      </c>
      <c r="V419">
        <f>STANDARDIZE(I419,Without_Outliers!$W$6,Without_Outliers!$W$9)</f>
        <v>-1.4165868750034734</v>
      </c>
      <c r="W419">
        <f>STANDARDIZE(J419,Without_Outliers!$X$6,Without_Outliers!$X$9)</f>
        <v>-0.79110008458895209</v>
      </c>
      <c r="X419">
        <f>STANDARDIZE(K419,Without_Outliers!$Y$6,Without_Outliers!$Y$9)</f>
        <v>-0.79542713741447468</v>
      </c>
      <c r="Y419">
        <f>STANDARDIZE(L419,Without_Outliers!$Z$6,Without_Outliers!$Z$9)</f>
        <v>-0.82021129619788569</v>
      </c>
    </row>
    <row r="420" spans="1:25" x14ac:dyDescent="0.45">
      <c r="A420">
        <v>8</v>
      </c>
      <c r="B420">
        <v>0.45</v>
      </c>
      <c r="C420">
        <v>0.23</v>
      </c>
      <c r="D420">
        <v>2.2000000000000002</v>
      </c>
      <c r="E420">
        <v>9.4E-2</v>
      </c>
      <c r="F420">
        <v>16</v>
      </c>
      <c r="G420">
        <v>29</v>
      </c>
      <c r="H420">
        <v>0.99619999999999997</v>
      </c>
      <c r="I420">
        <v>3.21</v>
      </c>
      <c r="J420">
        <v>0.49</v>
      </c>
      <c r="K420">
        <v>10.199999999999999</v>
      </c>
      <c r="L420">
        <v>6</v>
      </c>
      <c r="N420">
        <f>STANDARDIZE(A420,Without_Outliers!$O$6,Without_Outliers!$O$9)</f>
        <v>-0.10681319647864009</v>
      </c>
      <c r="O420">
        <f>STANDARDIZE(B420,Without_Outliers!$P$6,Without_Outliers!$P$9)</f>
        <v>-0.43619637672625844</v>
      </c>
      <c r="P420">
        <f>STANDARDIZE(C420,Without_Outliers!$Q$6,Without_Outliers!$Q$9)</f>
        <v>-0.10696195905681989</v>
      </c>
      <c r="Q420">
        <f>STANDARDIZE(D420,Without_Outliers!$R$6,Without_Outliers!$R$9)</f>
        <v>1.1436568947207236E-2</v>
      </c>
      <c r="R420">
        <f>STANDARDIZE(E420,Without_Outliers!$S$6,Without_Outliers!$S$9)</f>
        <v>1.0409476614879829</v>
      </c>
      <c r="S420">
        <f>STANDARDIZE(F420,Without_Outliers!$T$6,Without_Outliers!$T$9)</f>
        <v>0.12284595119157067</v>
      </c>
      <c r="T420">
        <f>STANDARDIZE(G420,Without_Outliers!$U$6,Without_Outliers!$U$9)</f>
        <v>-0.49700515079293622</v>
      </c>
      <c r="U420">
        <f>STANDARDIZE(H420,Without_Outliers!$V$6,Without_Outliers!$V$9)</f>
        <v>-0.19997476815339091</v>
      </c>
      <c r="V420">
        <f>STANDARDIZE(I420,Without_Outliers!$W$6,Without_Outliers!$W$9)</f>
        <v>-0.83077546637832911</v>
      </c>
      <c r="W420">
        <f>STANDARDIZE(J420,Without_Outliers!$X$6,Without_Outliers!$X$9)</f>
        <v>-1.2262388955210979</v>
      </c>
      <c r="X420">
        <f>STANDARDIZE(K420,Without_Outliers!$Y$6,Without_Outliers!$Y$9)</f>
        <v>-0.19733399628818057</v>
      </c>
      <c r="Y420">
        <f>STANDARDIZE(L420,Without_Outliers!$Z$6,Without_Outliers!$Z$9)</f>
        <v>0.46690871351295138</v>
      </c>
    </row>
    <row r="421" spans="1:25" x14ac:dyDescent="0.45">
      <c r="A421">
        <v>8.5</v>
      </c>
      <c r="B421">
        <v>0.46</v>
      </c>
      <c r="C421">
        <v>0.31</v>
      </c>
      <c r="D421">
        <v>2.25</v>
      </c>
      <c r="E421">
        <v>7.8E-2</v>
      </c>
      <c r="F421">
        <v>32</v>
      </c>
      <c r="G421">
        <v>58</v>
      </c>
      <c r="H421">
        <v>0.998</v>
      </c>
      <c r="I421">
        <v>3.33</v>
      </c>
      <c r="J421">
        <v>0.54</v>
      </c>
      <c r="K421">
        <v>9.8000000000000007</v>
      </c>
      <c r="L421">
        <v>5</v>
      </c>
      <c r="N421">
        <f>STANDARDIZE(A421,Without_Outliers!$O$6,Without_Outliers!$O$9)</f>
        <v>0.22913679000541437</v>
      </c>
      <c r="O421">
        <f>STANDARDIZE(B421,Without_Outliers!$P$6,Without_Outliers!$P$9)</f>
        <v>-0.37622991704164244</v>
      </c>
      <c r="P421">
        <f>STANDARDIZE(C421,Without_Outliers!$Q$6,Without_Outliers!$Q$9)</f>
        <v>0.33108284645492764</v>
      </c>
      <c r="Q421">
        <f>STANDARDIZE(D421,Without_Outliers!$R$6,Without_Outliers!$R$9)</f>
        <v>0.12163378936375764</v>
      </c>
      <c r="R421">
        <f>STANDARDIZE(E421,Without_Outliers!$S$6,Without_Outliers!$S$9)</f>
        <v>-2.6332630879824268E-2</v>
      </c>
      <c r="S421">
        <f>STANDARDIZE(F421,Without_Outliers!$T$6,Without_Outliers!$T$9)</f>
        <v>1.9338082486501491</v>
      </c>
      <c r="T421">
        <f>STANDARDIZE(G421,Without_Outliers!$U$6,Without_Outliers!$U$9)</f>
        <v>0.59427464678053799</v>
      </c>
      <c r="U421">
        <f>STANDARDIZE(H421,Without_Outliers!$V$6,Without_Outliers!$V$9)</f>
        <v>0.89688984950536899</v>
      </c>
      <c r="V421">
        <f>STANDARDIZE(I421,Without_Outliers!$W$6,Without_Outliers!$W$9)</f>
        <v>4.7941646559387305E-2</v>
      </c>
      <c r="W421">
        <f>STANDARDIZE(J421,Without_Outliers!$X$6,Without_Outliers!$X$9)</f>
        <v>-0.79110008458895209</v>
      </c>
      <c r="X421">
        <f>STANDARDIZE(K421,Without_Outliers!$Y$6,Without_Outliers!$Y$9)</f>
        <v>-0.5960627570390421</v>
      </c>
      <c r="Y421">
        <f>STANDARDIZE(L421,Without_Outliers!$Z$6,Without_Outliers!$Z$9)</f>
        <v>-0.82021129619788569</v>
      </c>
    </row>
    <row r="422" spans="1:25" x14ac:dyDescent="0.45">
      <c r="A422">
        <v>8.1</v>
      </c>
      <c r="B422">
        <v>0.78</v>
      </c>
      <c r="C422">
        <v>0.23</v>
      </c>
      <c r="D422">
        <v>2.6</v>
      </c>
      <c r="E422">
        <v>5.8999999999999997E-2</v>
      </c>
      <c r="F422">
        <v>5</v>
      </c>
      <c r="G422">
        <v>15</v>
      </c>
      <c r="H422">
        <v>0.997</v>
      </c>
      <c r="I422">
        <v>3.37</v>
      </c>
      <c r="J422">
        <v>0.56000000000000005</v>
      </c>
      <c r="K422">
        <v>11.3</v>
      </c>
      <c r="L422">
        <v>5</v>
      </c>
      <c r="N422">
        <f>STANDARDIZE(A422,Without_Outliers!$O$6,Without_Outliers!$O$9)</f>
        <v>-3.9623199181829438E-2</v>
      </c>
      <c r="O422">
        <f>STANDARDIZE(B422,Without_Outliers!$P$6,Without_Outliers!$P$9)</f>
        <v>1.542696792866068</v>
      </c>
      <c r="P422">
        <f>STANDARDIZE(C422,Without_Outliers!$Q$6,Without_Outliers!$Q$9)</f>
        <v>-0.10696195905681989</v>
      </c>
      <c r="Q422">
        <f>STANDARDIZE(D422,Without_Outliers!$R$6,Without_Outliers!$R$9)</f>
        <v>0.89301433227961335</v>
      </c>
      <c r="R422">
        <f>STANDARDIZE(E422,Without_Outliers!$S$6,Without_Outliers!$S$9)</f>
        <v>-1.2937279780665956</v>
      </c>
      <c r="S422">
        <f>STANDARDIZE(F422,Without_Outliers!$T$6,Without_Outliers!$T$9)</f>
        <v>-1.1221906283112018</v>
      </c>
      <c r="T422">
        <f>STANDARDIZE(G422,Without_Outliers!$U$6,Without_Outliers!$U$9)</f>
        <v>-1.0238298806559927</v>
      </c>
      <c r="U422">
        <f>STANDARDIZE(H422,Without_Outliers!$V$6,Without_Outliers!$V$9)</f>
        <v>0.28752061747273211</v>
      </c>
      <c r="V422">
        <f>STANDARDIZE(I422,Without_Outliers!$W$6,Without_Outliers!$W$9)</f>
        <v>0.34084735087195944</v>
      </c>
      <c r="W422">
        <f>STANDARDIZE(J422,Without_Outliers!$X$6,Without_Outliers!$X$9)</f>
        <v>-0.61704456021609388</v>
      </c>
      <c r="X422">
        <f>STANDARDIZE(K422,Without_Outliers!$Y$6,Without_Outliers!$Y$9)</f>
        <v>0.89917009577669393</v>
      </c>
      <c r="Y422">
        <f>STANDARDIZE(L422,Without_Outliers!$Z$6,Without_Outliers!$Z$9)</f>
        <v>-0.82021129619788569</v>
      </c>
    </row>
    <row r="423" spans="1:25" x14ac:dyDescent="0.45">
      <c r="A423">
        <v>7.1</v>
      </c>
      <c r="B423">
        <v>0.65</v>
      </c>
      <c r="C423">
        <v>0.18</v>
      </c>
      <c r="D423">
        <v>1.8</v>
      </c>
      <c r="E423">
        <v>7.0000000000000007E-2</v>
      </c>
      <c r="F423">
        <v>13</v>
      </c>
      <c r="G423">
        <v>40</v>
      </c>
      <c r="H423">
        <v>0.997</v>
      </c>
      <c r="I423">
        <v>3.44</v>
      </c>
      <c r="J423">
        <v>0.6</v>
      </c>
      <c r="K423">
        <v>9.1</v>
      </c>
      <c r="L423">
        <v>5</v>
      </c>
      <c r="N423">
        <f>STANDARDIZE(A423,Without_Outliers!$O$6,Without_Outliers!$O$9)</f>
        <v>-0.71152317214993832</v>
      </c>
      <c r="O423">
        <f>STANDARDIZE(B423,Without_Outliers!$P$6,Without_Outliers!$P$9)</f>
        <v>0.76313281696606061</v>
      </c>
      <c r="P423">
        <f>STANDARDIZE(C423,Without_Outliers!$Q$6,Without_Outliers!$Q$9)</f>
        <v>-0.38073996250166225</v>
      </c>
      <c r="Q423">
        <f>STANDARDIZE(D423,Without_Outliers!$R$6,Without_Outliers!$R$9)</f>
        <v>-0.87014119438519943</v>
      </c>
      <c r="R423">
        <f>STANDARDIZE(E423,Without_Outliers!$S$6,Without_Outliers!$S$9)</f>
        <v>-0.55997277706372739</v>
      </c>
      <c r="S423">
        <f>STANDARDIZE(F423,Without_Outliers!$T$6,Without_Outliers!$T$9)</f>
        <v>-0.21670947958191272</v>
      </c>
      <c r="T423">
        <f>STANDARDIZE(G423,Without_Outliers!$U$6,Without_Outliers!$U$9)</f>
        <v>-8.3071434471963274E-2</v>
      </c>
      <c r="U423">
        <f>STANDARDIZE(H423,Without_Outliers!$V$6,Without_Outliers!$V$9)</f>
        <v>0.28752061747273211</v>
      </c>
      <c r="V423">
        <f>STANDARDIZE(I423,Without_Outliers!$W$6,Without_Outliers!$W$9)</f>
        <v>0.85343233341895908</v>
      </c>
      <c r="W423">
        <f>STANDARDIZE(J423,Without_Outliers!$X$6,Without_Outliers!$X$9)</f>
        <v>-0.26893351147037831</v>
      </c>
      <c r="X423">
        <f>STANDARDIZE(K423,Without_Outliers!$Y$6,Without_Outliers!$Y$9)</f>
        <v>-1.2938380883530534</v>
      </c>
      <c r="Y423">
        <f>STANDARDIZE(L423,Without_Outliers!$Z$6,Without_Outliers!$Z$9)</f>
        <v>-0.82021129619788569</v>
      </c>
    </row>
    <row r="424" spans="1:25" x14ac:dyDescent="0.45">
      <c r="A424">
        <v>9.1</v>
      </c>
      <c r="B424">
        <v>0.64</v>
      </c>
      <c r="C424">
        <v>0.23</v>
      </c>
      <c r="D424">
        <v>3.1</v>
      </c>
      <c r="E424">
        <v>9.5000000000000001E-2</v>
      </c>
      <c r="F424">
        <v>13</v>
      </c>
      <c r="G424">
        <v>38</v>
      </c>
      <c r="H424">
        <v>0.99980000000000002</v>
      </c>
      <c r="I424">
        <v>3.28</v>
      </c>
      <c r="J424">
        <v>0.59</v>
      </c>
      <c r="K424">
        <v>9.6999999999999993</v>
      </c>
      <c r="L424">
        <v>5</v>
      </c>
      <c r="N424">
        <f>STANDARDIZE(A424,Without_Outliers!$O$6,Without_Outliers!$O$9)</f>
        <v>0.63227677378627944</v>
      </c>
      <c r="O424">
        <f>STANDARDIZE(B424,Without_Outliers!$P$6,Without_Outliers!$P$9)</f>
        <v>0.70316635728144461</v>
      </c>
      <c r="P424">
        <f>STANDARDIZE(C424,Without_Outliers!$Q$6,Without_Outliers!$Q$9)</f>
        <v>-0.10696195905681989</v>
      </c>
      <c r="Q424">
        <f>STANDARDIZE(D424,Without_Outliers!$R$6,Without_Outliers!$R$9)</f>
        <v>1.9949865364451214</v>
      </c>
      <c r="R424">
        <f>STANDARDIZE(E424,Without_Outliers!$S$6,Without_Outliers!$S$9)</f>
        <v>1.1076526797609709</v>
      </c>
      <c r="S424">
        <f>STANDARDIZE(F424,Without_Outliers!$T$6,Without_Outliers!$T$9)</f>
        <v>-0.21670947958191272</v>
      </c>
      <c r="T424">
        <f>STANDARDIZE(G424,Without_Outliers!$U$6,Without_Outliers!$U$9)</f>
        <v>-0.15833211016668564</v>
      </c>
      <c r="U424">
        <f>STANDARDIZE(H424,Without_Outliers!$V$6,Without_Outliers!$V$9)</f>
        <v>1.993754467164129</v>
      </c>
      <c r="V424">
        <f>STANDARDIZE(I424,Without_Outliers!$W$6,Without_Outliers!$W$9)</f>
        <v>-0.31819048383132953</v>
      </c>
      <c r="W424">
        <f>STANDARDIZE(J424,Without_Outliers!$X$6,Without_Outliers!$X$9)</f>
        <v>-0.35596127365680746</v>
      </c>
      <c r="X424">
        <f>STANDARDIZE(K424,Without_Outliers!$Y$6,Without_Outliers!$Y$9)</f>
        <v>-0.69574494722675928</v>
      </c>
      <c r="Y424">
        <f>STANDARDIZE(L424,Without_Outliers!$Z$6,Without_Outliers!$Z$9)</f>
        <v>-0.82021129619788569</v>
      </c>
    </row>
    <row r="425" spans="1:25" x14ac:dyDescent="0.45">
      <c r="A425">
        <v>7.7</v>
      </c>
      <c r="B425">
        <v>0.66</v>
      </c>
      <c r="C425">
        <v>0.04</v>
      </c>
      <c r="D425">
        <v>1.6</v>
      </c>
      <c r="E425">
        <v>3.9E-2</v>
      </c>
      <c r="F425">
        <v>4</v>
      </c>
      <c r="G425">
        <v>9</v>
      </c>
      <c r="H425">
        <v>0.99619999999999997</v>
      </c>
      <c r="I425">
        <v>3.4</v>
      </c>
      <c r="J425">
        <v>0.47</v>
      </c>
      <c r="K425">
        <v>9.4</v>
      </c>
      <c r="L425">
        <v>5</v>
      </c>
      <c r="N425">
        <f>STANDARDIZE(A425,Without_Outliers!$O$6,Without_Outliers!$O$9)</f>
        <v>-0.30838318836907264</v>
      </c>
      <c r="O425">
        <f>STANDARDIZE(B425,Without_Outliers!$P$6,Without_Outliers!$P$9)</f>
        <v>0.82309927665067661</v>
      </c>
      <c r="P425">
        <f>STANDARDIZE(C425,Without_Outliers!$Q$6,Without_Outliers!$Q$9)</f>
        <v>-1.1473183721472204</v>
      </c>
      <c r="Q425">
        <f>STANDARDIZE(D425,Without_Outliers!$R$6,Without_Outliers!$R$9)</f>
        <v>-1.3109300760514024</v>
      </c>
      <c r="R425">
        <f>STANDARDIZE(E425,Without_Outliers!$S$6,Without_Outliers!$S$9)</f>
        <v>-2.6278283435263545</v>
      </c>
      <c r="S425">
        <f>STANDARDIZE(F425,Without_Outliers!$T$6,Without_Outliers!$T$9)</f>
        <v>-1.235375771902363</v>
      </c>
      <c r="T425">
        <f>STANDARDIZE(G425,Without_Outliers!$U$6,Without_Outliers!$U$9)</f>
        <v>-1.2496119077401597</v>
      </c>
      <c r="U425">
        <f>STANDARDIZE(H425,Without_Outliers!$V$6,Without_Outliers!$V$9)</f>
        <v>-0.19997476815339091</v>
      </c>
      <c r="V425">
        <f>STANDARDIZE(I425,Without_Outliers!$W$6,Without_Outliers!$W$9)</f>
        <v>0.56052662910638695</v>
      </c>
      <c r="W425">
        <f>STANDARDIZE(J425,Without_Outliers!$X$6,Without_Outliers!$X$9)</f>
        <v>-1.400294419893956</v>
      </c>
      <c r="X425">
        <f>STANDARDIZE(K425,Without_Outliers!$Y$6,Without_Outliers!$Y$9)</f>
        <v>-0.99479151778990538</v>
      </c>
      <c r="Y425">
        <f>STANDARDIZE(L425,Without_Outliers!$Z$6,Without_Outliers!$Z$9)</f>
        <v>-0.82021129619788569</v>
      </c>
    </row>
    <row r="426" spans="1:25" x14ac:dyDescent="0.45">
      <c r="A426">
        <v>9.1999999999999993</v>
      </c>
      <c r="B426">
        <v>0.92</v>
      </c>
      <c r="C426">
        <v>0.24</v>
      </c>
      <c r="D426">
        <v>2.6</v>
      </c>
      <c r="E426">
        <v>8.6999999999999994E-2</v>
      </c>
      <c r="F426">
        <v>12</v>
      </c>
      <c r="G426">
        <v>93</v>
      </c>
      <c r="H426">
        <v>0.99980000000000002</v>
      </c>
      <c r="I426">
        <v>3.48</v>
      </c>
      <c r="J426">
        <v>0.54</v>
      </c>
      <c r="K426">
        <v>9.8000000000000007</v>
      </c>
      <c r="L426">
        <v>5</v>
      </c>
      <c r="N426">
        <f>STANDARDIZE(A426,Without_Outliers!$O$6,Without_Outliers!$O$9)</f>
        <v>0.69946677108309008</v>
      </c>
      <c r="O426">
        <f>STANDARDIZE(B426,Without_Outliers!$P$6,Without_Outliers!$P$9)</f>
        <v>2.3822272284506916</v>
      </c>
      <c r="P426">
        <f>STANDARDIZE(C426,Without_Outliers!$Q$6,Without_Outliers!$Q$9)</f>
        <v>-5.2206358367851535E-2</v>
      </c>
      <c r="Q426">
        <f>STANDARDIZE(D426,Without_Outliers!$R$6,Without_Outliers!$R$9)</f>
        <v>0.89301433227961335</v>
      </c>
      <c r="R426">
        <f>STANDARDIZE(E426,Without_Outliers!$S$6,Without_Outliers!$S$9)</f>
        <v>0.57401253357706694</v>
      </c>
      <c r="S426">
        <f>STANDARDIZE(F426,Without_Outliers!$T$6,Without_Outliers!$T$9)</f>
        <v>-0.32989462317307389</v>
      </c>
      <c r="T426">
        <f>STANDARDIZE(G426,Without_Outliers!$U$6,Without_Outliers!$U$9)</f>
        <v>1.9113364714381791</v>
      </c>
      <c r="U426">
        <f>STANDARDIZE(H426,Without_Outliers!$V$6,Without_Outliers!$V$9)</f>
        <v>1.993754467164129</v>
      </c>
      <c r="V426">
        <f>STANDARDIZE(I426,Without_Outliers!$W$6,Without_Outliers!$W$9)</f>
        <v>1.1463380377315313</v>
      </c>
      <c r="W426">
        <f>STANDARDIZE(J426,Without_Outliers!$X$6,Without_Outliers!$X$9)</f>
        <v>-0.79110008458895209</v>
      </c>
      <c r="X426">
        <f>STANDARDIZE(K426,Without_Outliers!$Y$6,Without_Outliers!$Y$9)</f>
        <v>-0.5960627570390421</v>
      </c>
      <c r="Y426">
        <f>STANDARDIZE(L426,Without_Outliers!$Z$6,Without_Outliers!$Z$9)</f>
        <v>-0.82021129619788569</v>
      </c>
    </row>
    <row r="427" spans="1:25" x14ac:dyDescent="0.45">
      <c r="A427">
        <v>9</v>
      </c>
      <c r="B427">
        <v>0.48</v>
      </c>
      <c r="C427">
        <v>0.32</v>
      </c>
      <c r="D427">
        <v>2.8</v>
      </c>
      <c r="E427">
        <v>8.4000000000000005E-2</v>
      </c>
      <c r="F427">
        <v>21</v>
      </c>
      <c r="G427">
        <v>122</v>
      </c>
      <c r="H427">
        <v>0.99839999999999995</v>
      </c>
      <c r="I427">
        <v>3.32</v>
      </c>
      <c r="J427">
        <v>0.62</v>
      </c>
      <c r="K427">
        <v>9.4</v>
      </c>
      <c r="L427">
        <v>5</v>
      </c>
      <c r="N427">
        <f>STANDARDIZE(A427,Without_Outliers!$O$6,Without_Outliers!$O$9)</f>
        <v>0.56508677648946881</v>
      </c>
      <c r="O427">
        <f>STANDARDIZE(B427,Without_Outliers!$P$6,Without_Outliers!$P$9)</f>
        <v>-0.25629699767241076</v>
      </c>
      <c r="P427">
        <f>STANDARDIZE(C427,Without_Outliers!$Q$6,Without_Outliers!$Q$9)</f>
        <v>0.38583844714389615</v>
      </c>
      <c r="Q427">
        <f>STANDARDIZE(D427,Without_Outliers!$R$6,Without_Outliers!$R$9)</f>
        <v>1.333803213945816</v>
      </c>
      <c r="R427">
        <f>STANDARDIZE(E427,Without_Outliers!$S$6,Without_Outliers!$S$9)</f>
        <v>0.37389747875810381</v>
      </c>
      <c r="S427">
        <f>STANDARDIZE(F427,Without_Outliers!$T$6,Without_Outliers!$T$9)</f>
        <v>0.68877166914737631</v>
      </c>
      <c r="T427">
        <f>STANDARDIZE(G427,Without_Outliers!$U$6,Without_Outliers!$U$9)</f>
        <v>3.0026162690116531</v>
      </c>
      <c r="U427">
        <f>STANDARDIZE(H427,Without_Outliers!$V$6,Without_Outliers!$V$9)</f>
        <v>1.1406375423183968</v>
      </c>
      <c r="V427">
        <f>STANDARDIZE(I427,Without_Outliers!$W$6,Without_Outliers!$W$9)</f>
        <v>-2.528477951875736E-2</v>
      </c>
      <c r="W427">
        <f>STANDARDIZE(J427,Without_Outliers!$X$6,Without_Outliers!$X$9)</f>
        <v>-9.4877987097520072E-2</v>
      </c>
      <c r="X427">
        <f>STANDARDIZE(K427,Without_Outliers!$Y$6,Without_Outliers!$Y$9)</f>
        <v>-0.99479151778990538</v>
      </c>
      <c r="Y427">
        <f>STANDARDIZE(L427,Without_Outliers!$Z$6,Without_Outliers!$Z$9)</f>
        <v>-0.82021129619788569</v>
      </c>
    </row>
    <row r="428" spans="1:25" x14ac:dyDescent="0.45">
      <c r="A428">
        <v>7</v>
      </c>
      <c r="B428">
        <v>0.65</v>
      </c>
      <c r="C428">
        <v>0.02</v>
      </c>
      <c r="D428">
        <v>2.1</v>
      </c>
      <c r="E428">
        <v>6.6000000000000003E-2</v>
      </c>
      <c r="F428">
        <v>8</v>
      </c>
      <c r="G428">
        <v>25</v>
      </c>
      <c r="H428">
        <v>0.99719999999999998</v>
      </c>
      <c r="I428">
        <v>3.47</v>
      </c>
      <c r="J428">
        <v>0.67</v>
      </c>
      <c r="K428">
        <v>9.5</v>
      </c>
      <c r="L428">
        <v>6</v>
      </c>
      <c r="N428">
        <f>STANDARDIZE(A428,Without_Outliers!$O$6,Without_Outliers!$O$9)</f>
        <v>-0.77871316944674895</v>
      </c>
      <c r="O428">
        <f>STANDARDIZE(B428,Without_Outliers!$P$6,Without_Outliers!$P$9)</f>
        <v>0.76313281696606061</v>
      </c>
      <c r="P428">
        <f>STANDARDIZE(C428,Without_Outliers!$Q$6,Without_Outliers!$Q$9)</f>
        <v>-1.2568295735251576</v>
      </c>
      <c r="Q428">
        <f>STANDARDIZE(D428,Without_Outliers!$R$6,Without_Outliers!$R$9)</f>
        <v>-0.20895787188589454</v>
      </c>
      <c r="R428">
        <f>STANDARDIZE(E428,Without_Outliers!$S$6,Without_Outliers!$S$9)</f>
        <v>-0.82679285015567949</v>
      </c>
      <c r="S428">
        <f>STANDARDIZE(F428,Without_Outliers!$T$6,Without_Outliers!$T$9)</f>
        <v>-0.78263519753771837</v>
      </c>
      <c r="T428">
        <f>STANDARDIZE(G428,Without_Outliers!$U$6,Without_Outliers!$U$9)</f>
        <v>-0.64752650218238095</v>
      </c>
      <c r="U428">
        <f>STANDARDIZE(H428,Without_Outliers!$V$6,Without_Outliers!$V$9)</f>
        <v>0.409394463879246</v>
      </c>
      <c r="V428">
        <f>STANDARDIZE(I428,Without_Outliers!$W$6,Without_Outliers!$W$9)</f>
        <v>1.0731116116533899</v>
      </c>
      <c r="W428">
        <f>STANDARDIZE(J428,Without_Outliers!$X$6,Without_Outliers!$X$9)</f>
        <v>0.34026082383462558</v>
      </c>
      <c r="X428">
        <f>STANDARDIZE(K428,Without_Outliers!$Y$6,Without_Outliers!$Y$9)</f>
        <v>-0.89510932760218997</v>
      </c>
      <c r="Y428">
        <f>STANDARDIZE(L428,Without_Outliers!$Z$6,Without_Outliers!$Z$9)</f>
        <v>0.46690871351295138</v>
      </c>
    </row>
    <row r="429" spans="1:25" x14ac:dyDescent="0.45">
      <c r="A429">
        <v>9.4</v>
      </c>
      <c r="B429">
        <v>0.61499999999999999</v>
      </c>
      <c r="C429">
        <v>0.28000000000000003</v>
      </c>
      <c r="D429">
        <v>3.2</v>
      </c>
      <c r="E429">
        <v>8.6999999999999994E-2</v>
      </c>
      <c r="F429">
        <v>18</v>
      </c>
      <c r="G429">
        <v>72</v>
      </c>
      <c r="H429">
        <v>1.0001</v>
      </c>
      <c r="I429">
        <v>3.31</v>
      </c>
      <c r="J429">
        <v>0.53</v>
      </c>
      <c r="K429">
        <v>9.6999999999999993</v>
      </c>
      <c r="L429">
        <v>5</v>
      </c>
      <c r="N429">
        <f>STANDARDIZE(A429,Without_Outliers!$O$6,Without_Outliers!$O$9)</f>
        <v>0.83384676567671256</v>
      </c>
      <c r="O429">
        <f>STANDARDIZE(B429,Without_Outliers!$P$6,Without_Outliers!$P$9)</f>
        <v>0.55325020806990466</v>
      </c>
      <c r="P429">
        <f>STANDARDIZE(C429,Without_Outliers!$Q$6,Without_Outliers!$Q$9)</f>
        <v>0.16681604438802247</v>
      </c>
      <c r="Q429">
        <f>STANDARDIZE(D429,Without_Outliers!$R$6,Without_Outliers!$R$9)</f>
        <v>2.2153809772782229</v>
      </c>
      <c r="R429">
        <f>STANDARDIZE(E429,Without_Outliers!$S$6,Without_Outliers!$S$9)</f>
        <v>0.57401253357706694</v>
      </c>
      <c r="S429">
        <f>STANDARDIZE(F429,Without_Outliers!$T$6,Without_Outliers!$T$9)</f>
        <v>0.34921623837389293</v>
      </c>
      <c r="T429">
        <f>STANDARDIZE(G429,Without_Outliers!$U$6,Without_Outliers!$U$9)</f>
        <v>1.1210993766435944</v>
      </c>
      <c r="U429">
        <f>STANDARDIZE(H429,Without_Outliers!$V$6,Without_Outliers!$V$9)</f>
        <v>2.1765652367738997</v>
      </c>
      <c r="V429">
        <f>STANDARDIZE(I429,Without_Outliers!$W$6,Without_Outliers!$W$9)</f>
        <v>-9.8511205596898771E-2</v>
      </c>
      <c r="W429">
        <f>STANDARDIZE(J429,Without_Outliers!$X$6,Without_Outliers!$X$9)</f>
        <v>-0.87812784677538125</v>
      </c>
      <c r="X429">
        <f>STANDARDIZE(K429,Without_Outliers!$Y$6,Without_Outliers!$Y$9)</f>
        <v>-0.69574494722675928</v>
      </c>
      <c r="Y429">
        <f>STANDARDIZE(L429,Without_Outliers!$Z$6,Without_Outliers!$Z$9)</f>
        <v>-0.82021129619788569</v>
      </c>
    </row>
    <row r="430" spans="1:25" x14ac:dyDescent="0.45">
      <c r="A430">
        <v>11.8</v>
      </c>
      <c r="B430">
        <v>0.38</v>
      </c>
      <c r="C430">
        <v>0.55000000000000004</v>
      </c>
      <c r="D430">
        <v>2.1</v>
      </c>
      <c r="E430">
        <v>7.0999999999999994E-2</v>
      </c>
      <c r="F430">
        <v>5</v>
      </c>
      <c r="G430">
        <v>19</v>
      </c>
      <c r="H430">
        <v>0.99860000000000004</v>
      </c>
      <c r="I430">
        <v>3.11</v>
      </c>
      <c r="J430">
        <v>0.62</v>
      </c>
      <c r="K430">
        <v>10.8</v>
      </c>
      <c r="L430">
        <v>6</v>
      </c>
      <c r="N430">
        <f>STANDARDIZE(A430,Without_Outliers!$O$6,Without_Outliers!$O$9)</f>
        <v>2.4464067008001744</v>
      </c>
      <c r="O430">
        <f>STANDARDIZE(B430,Without_Outliers!$P$6,Without_Outliers!$P$9)</f>
        <v>-0.85596159451857012</v>
      </c>
      <c r="P430">
        <f>STANDARDIZE(C430,Without_Outliers!$Q$6,Without_Outliers!$Q$9)</f>
        <v>1.6452172629901707</v>
      </c>
      <c r="Q430">
        <f>STANDARDIZE(D430,Without_Outliers!$R$6,Without_Outliers!$R$9)</f>
        <v>-0.20895787188589454</v>
      </c>
      <c r="R430">
        <f>STANDARDIZE(E430,Without_Outliers!$S$6,Without_Outliers!$S$9)</f>
        <v>-0.49326775879074031</v>
      </c>
      <c r="S430">
        <f>STANDARDIZE(F430,Without_Outliers!$T$6,Without_Outliers!$T$9)</f>
        <v>-1.1221906283112018</v>
      </c>
      <c r="T430">
        <f>STANDARDIZE(G430,Without_Outliers!$U$6,Without_Outliers!$U$9)</f>
        <v>-0.87330852926654801</v>
      </c>
      <c r="U430">
        <f>STANDARDIZE(H430,Without_Outliers!$V$6,Without_Outliers!$V$9)</f>
        <v>1.2625113887249781</v>
      </c>
      <c r="V430">
        <f>STANDARDIZE(I430,Without_Outliers!$W$6,Without_Outliers!$W$9)</f>
        <v>-1.5630397271597596</v>
      </c>
      <c r="W430">
        <f>STANDARDIZE(J430,Without_Outliers!$X$6,Without_Outliers!$X$9)</f>
        <v>-9.4877987097520072E-2</v>
      </c>
      <c r="X430">
        <f>STANDARDIZE(K430,Without_Outliers!$Y$6,Without_Outliers!$Y$9)</f>
        <v>0.40075914483811526</v>
      </c>
      <c r="Y430">
        <f>STANDARDIZE(L430,Without_Outliers!$Z$6,Without_Outliers!$Z$9)</f>
        <v>0.46690871351295138</v>
      </c>
    </row>
    <row r="431" spans="1:25" x14ac:dyDescent="0.45">
      <c r="A431">
        <v>7</v>
      </c>
      <c r="B431">
        <v>0.64</v>
      </c>
      <c r="C431">
        <v>0.02</v>
      </c>
      <c r="D431">
        <v>2.1</v>
      </c>
      <c r="E431">
        <v>6.7000000000000004E-2</v>
      </c>
      <c r="F431">
        <v>9</v>
      </c>
      <c r="G431">
        <v>23</v>
      </c>
      <c r="H431">
        <v>0.997</v>
      </c>
      <c r="I431">
        <v>3.47</v>
      </c>
      <c r="J431">
        <v>0.67</v>
      </c>
      <c r="K431">
        <v>9.4</v>
      </c>
      <c r="L431">
        <v>6</v>
      </c>
      <c r="N431">
        <f>STANDARDIZE(A431,Without_Outliers!$O$6,Without_Outliers!$O$9)</f>
        <v>-0.77871316944674895</v>
      </c>
      <c r="O431">
        <f>STANDARDIZE(B431,Without_Outliers!$P$6,Without_Outliers!$P$9)</f>
        <v>0.70316635728144461</v>
      </c>
      <c r="P431">
        <f>STANDARDIZE(C431,Without_Outliers!$Q$6,Without_Outliers!$Q$9)</f>
        <v>-1.2568295735251576</v>
      </c>
      <c r="Q431">
        <f>STANDARDIZE(D431,Without_Outliers!$R$6,Without_Outliers!$R$9)</f>
        <v>-0.20895787188589454</v>
      </c>
      <c r="R431">
        <f>STANDARDIZE(E431,Without_Outliers!$S$6,Without_Outliers!$S$9)</f>
        <v>-0.76008783188269147</v>
      </c>
      <c r="S431">
        <f>STANDARDIZE(F431,Without_Outliers!$T$6,Without_Outliers!$T$9)</f>
        <v>-0.66945005394655732</v>
      </c>
      <c r="T431">
        <f>STANDARDIZE(G431,Without_Outliers!$U$6,Without_Outliers!$U$9)</f>
        <v>-0.72278717787710334</v>
      </c>
      <c r="U431">
        <f>STANDARDIZE(H431,Without_Outliers!$V$6,Without_Outliers!$V$9)</f>
        <v>0.28752061747273211</v>
      </c>
      <c r="V431">
        <f>STANDARDIZE(I431,Without_Outliers!$W$6,Without_Outliers!$W$9)</f>
        <v>1.0731116116533899</v>
      </c>
      <c r="W431">
        <f>STANDARDIZE(J431,Without_Outliers!$X$6,Without_Outliers!$X$9)</f>
        <v>0.34026082383462558</v>
      </c>
      <c r="X431">
        <f>STANDARDIZE(K431,Without_Outliers!$Y$6,Without_Outliers!$Y$9)</f>
        <v>-0.99479151778990538</v>
      </c>
      <c r="Y431">
        <f>STANDARDIZE(L431,Without_Outliers!$Z$6,Without_Outliers!$Z$9)</f>
        <v>0.46690871351295138</v>
      </c>
    </row>
    <row r="432" spans="1:25" x14ac:dyDescent="0.45">
      <c r="A432">
        <v>7.5</v>
      </c>
      <c r="B432">
        <v>0.38</v>
      </c>
      <c r="C432">
        <v>0.48</v>
      </c>
      <c r="D432">
        <v>2.6</v>
      </c>
      <c r="E432">
        <v>7.2999999999999995E-2</v>
      </c>
      <c r="F432">
        <v>22</v>
      </c>
      <c r="G432">
        <v>84</v>
      </c>
      <c r="H432">
        <v>0.99719999999999998</v>
      </c>
      <c r="I432">
        <v>3.32</v>
      </c>
      <c r="J432">
        <v>0.7</v>
      </c>
      <c r="K432">
        <v>9.6</v>
      </c>
      <c r="L432">
        <v>4</v>
      </c>
      <c r="N432">
        <f>STANDARDIZE(A432,Without_Outliers!$O$6,Without_Outliers!$O$9)</f>
        <v>-0.44276318296269457</v>
      </c>
      <c r="O432">
        <f>STANDARDIZE(B432,Without_Outliers!$P$6,Without_Outliers!$P$9)</f>
        <v>-0.85596159451857012</v>
      </c>
      <c r="P432">
        <f>STANDARDIZE(C432,Without_Outliers!$Q$6,Without_Outliers!$Q$9)</f>
        <v>1.2619280581673913</v>
      </c>
      <c r="Q432">
        <f>STANDARDIZE(D432,Without_Outliers!$R$6,Without_Outliers!$R$9)</f>
        <v>0.89301433227961335</v>
      </c>
      <c r="R432">
        <f>STANDARDIZE(E432,Without_Outliers!$S$6,Without_Outliers!$S$9)</f>
        <v>-0.35985772224476431</v>
      </c>
      <c r="S432">
        <f>STANDARDIZE(F432,Without_Outliers!$T$6,Without_Outliers!$T$9)</f>
        <v>0.80195681273853747</v>
      </c>
      <c r="T432">
        <f>STANDARDIZE(G432,Without_Outliers!$U$6,Without_Outliers!$U$9)</f>
        <v>1.5726634308119285</v>
      </c>
      <c r="U432">
        <f>STANDARDIZE(H432,Without_Outliers!$V$6,Without_Outliers!$V$9)</f>
        <v>0.409394463879246</v>
      </c>
      <c r="V432">
        <f>STANDARDIZE(I432,Without_Outliers!$W$6,Without_Outliers!$W$9)</f>
        <v>-2.528477951875736E-2</v>
      </c>
      <c r="W432">
        <f>STANDARDIZE(J432,Without_Outliers!$X$6,Without_Outliers!$X$9)</f>
        <v>0.601344110393912</v>
      </c>
      <c r="X432">
        <f>STANDARDIZE(K432,Without_Outliers!$Y$6,Without_Outliers!$Y$9)</f>
        <v>-0.79542713741447468</v>
      </c>
      <c r="Y432">
        <f>STANDARDIZE(L432,Without_Outliers!$Z$6,Without_Outliers!$Z$9)</f>
        <v>-2.1073313059087226</v>
      </c>
    </row>
    <row r="433" spans="1:25" x14ac:dyDescent="0.45">
      <c r="A433">
        <v>9.1</v>
      </c>
      <c r="B433">
        <v>0.76500000000000001</v>
      </c>
      <c r="C433">
        <v>0.04</v>
      </c>
      <c r="D433">
        <v>1.6</v>
      </c>
      <c r="E433">
        <v>7.8E-2</v>
      </c>
      <c r="F433">
        <v>4</v>
      </c>
      <c r="G433">
        <v>14</v>
      </c>
      <c r="H433">
        <v>0.998</v>
      </c>
      <c r="I433">
        <v>3.29</v>
      </c>
      <c r="J433">
        <v>0.54</v>
      </c>
      <c r="K433">
        <v>9.6999999999999993</v>
      </c>
      <c r="L433">
        <v>4</v>
      </c>
      <c r="N433">
        <f>STANDARDIZE(A433,Without_Outliers!$O$6,Without_Outliers!$O$9)</f>
        <v>0.63227677378627944</v>
      </c>
      <c r="O433">
        <f>STANDARDIZE(B433,Without_Outliers!$P$6,Without_Outliers!$P$9)</f>
        <v>1.4527471033391439</v>
      </c>
      <c r="P433">
        <f>STANDARDIZE(C433,Without_Outliers!$Q$6,Without_Outliers!$Q$9)</f>
        <v>-1.1473183721472204</v>
      </c>
      <c r="Q433">
        <f>STANDARDIZE(D433,Without_Outliers!$R$6,Without_Outliers!$R$9)</f>
        <v>-1.3109300760514024</v>
      </c>
      <c r="R433">
        <f>STANDARDIZE(E433,Without_Outliers!$S$6,Without_Outliers!$S$9)</f>
        <v>-2.6332630879824268E-2</v>
      </c>
      <c r="S433">
        <f>STANDARDIZE(F433,Without_Outliers!$T$6,Without_Outliers!$T$9)</f>
        <v>-1.235375771902363</v>
      </c>
      <c r="T433">
        <f>STANDARDIZE(G433,Without_Outliers!$U$6,Without_Outliers!$U$9)</f>
        <v>-1.0614602185033539</v>
      </c>
      <c r="U433">
        <f>STANDARDIZE(H433,Without_Outliers!$V$6,Without_Outliers!$V$9)</f>
        <v>0.89688984950536899</v>
      </c>
      <c r="V433">
        <f>STANDARDIZE(I433,Without_Outliers!$W$6,Without_Outliers!$W$9)</f>
        <v>-0.24496405775318486</v>
      </c>
      <c r="W433">
        <f>STANDARDIZE(J433,Without_Outliers!$X$6,Without_Outliers!$X$9)</f>
        <v>-0.79110008458895209</v>
      </c>
      <c r="X433">
        <f>STANDARDIZE(K433,Without_Outliers!$Y$6,Without_Outliers!$Y$9)</f>
        <v>-0.69574494722675928</v>
      </c>
      <c r="Y433">
        <f>STANDARDIZE(L433,Without_Outliers!$Z$6,Without_Outliers!$Z$9)</f>
        <v>-2.1073313059087226</v>
      </c>
    </row>
    <row r="434" spans="1:25" x14ac:dyDescent="0.45">
      <c r="A434">
        <v>7</v>
      </c>
      <c r="B434">
        <v>0.78</v>
      </c>
      <c r="C434">
        <v>0.08</v>
      </c>
      <c r="D434">
        <v>2</v>
      </c>
      <c r="E434">
        <v>9.2999999999999999E-2</v>
      </c>
      <c r="F434">
        <v>10</v>
      </c>
      <c r="G434">
        <v>19</v>
      </c>
      <c r="H434">
        <v>0.99560000000000004</v>
      </c>
      <c r="I434">
        <v>3.4</v>
      </c>
      <c r="J434">
        <v>0.47</v>
      </c>
      <c r="K434">
        <v>10</v>
      </c>
      <c r="L434">
        <v>5</v>
      </c>
      <c r="N434">
        <f>STANDARDIZE(A434,Without_Outliers!$O$6,Without_Outliers!$O$9)</f>
        <v>-0.77871316944674895</v>
      </c>
      <c r="O434">
        <f>STANDARDIZE(B434,Without_Outliers!$P$6,Without_Outliers!$P$9)</f>
        <v>1.542696792866068</v>
      </c>
      <c r="P434">
        <f>STANDARDIZE(C434,Without_Outliers!$Q$6,Without_Outliers!$Q$9)</f>
        <v>-0.92829596939134662</v>
      </c>
      <c r="Q434">
        <f>STANDARDIZE(D434,Without_Outliers!$R$6,Without_Outliers!$R$9)</f>
        <v>-0.42935231271899632</v>
      </c>
      <c r="R434">
        <f>STANDARDIZE(E434,Without_Outliers!$S$6,Without_Outliers!$S$9)</f>
        <v>0.97424264321499499</v>
      </c>
      <c r="S434">
        <f>STANDARDIZE(F434,Without_Outliers!$T$6,Without_Outliers!$T$9)</f>
        <v>-0.55626491035539616</v>
      </c>
      <c r="T434">
        <f>STANDARDIZE(G434,Without_Outliers!$U$6,Without_Outliers!$U$9)</f>
        <v>-0.87330852926654801</v>
      </c>
      <c r="U434">
        <f>STANDARDIZE(H434,Without_Outliers!$V$6,Without_Outliers!$V$9)</f>
        <v>-0.56559630737293243</v>
      </c>
      <c r="V434">
        <f>STANDARDIZE(I434,Without_Outliers!$W$6,Without_Outliers!$W$9)</f>
        <v>0.56052662910638695</v>
      </c>
      <c r="W434">
        <f>STANDARDIZE(J434,Without_Outliers!$X$6,Without_Outliers!$X$9)</f>
        <v>-1.400294419893956</v>
      </c>
      <c r="X434">
        <f>STANDARDIZE(K434,Without_Outliers!$Y$6,Without_Outliers!$Y$9)</f>
        <v>-0.39669837666361135</v>
      </c>
      <c r="Y434">
        <f>STANDARDIZE(L434,Without_Outliers!$Z$6,Without_Outliers!$Z$9)</f>
        <v>-0.82021129619788569</v>
      </c>
    </row>
    <row r="435" spans="1:25" x14ac:dyDescent="0.45">
      <c r="A435">
        <v>7.4</v>
      </c>
      <c r="B435">
        <v>0.49</v>
      </c>
      <c r="C435">
        <v>0.19</v>
      </c>
      <c r="D435">
        <v>3</v>
      </c>
      <c r="E435">
        <v>7.6999999999999999E-2</v>
      </c>
      <c r="F435">
        <v>16</v>
      </c>
      <c r="G435">
        <v>37</v>
      </c>
      <c r="H435">
        <v>0.99660000000000004</v>
      </c>
      <c r="I435">
        <v>3.37</v>
      </c>
      <c r="J435">
        <v>0.51</v>
      </c>
      <c r="K435">
        <v>10.5</v>
      </c>
      <c r="L435">
        <v>5</v>
      </c>
      <c r="N435">
        <f>STANDARDIZE(A435,Without_Outliers!$O$6,Without_Outliers!$O$9)</f>
        <v>-0.5099531802595052</v>
      </c>
      <c r="O435">
        <f>STANDARDIZE(B435,Without_Outliers!$P$6,Without_Outliers!$P$9)</f>
        <v>-0.19633053798779473</v>
      </c>
      <c r="P435">
        <f>STANDARDIZE(C435,Without_Outliers!$Q$6,Without_Outliers!$Q$9)</f>
        <v>-0.32598436181269375</v>
      </c>
      <c r="Q435">
        <f>STANDARDIZE(D435,Without_Outliers!$R$6,Without_Outliers!$R$9)</f>
        <v>1.7745920956120196</v>
      </c>
      <c r="R435">
        <f>STANDARDIZE(E435,Without_Outliers!$S$6,Without_Outliers!$S$9)</f>
        <v>-9.3037649152812277E-2</v>
      </c>
      <c r="S435">
        <f>STANDARDIZE(F435,Without_Outliers!$T$6,Without_Outliers!$T$9)</f>
        <v>0.12284595119157067</v>
      </c>
      <c r="T435">
        <f>STANDARDIZE(G435,Without_Outliers!$U$6,Without_Outliers!$U$9)</f>
        <v>-0.1959624480140468</v>
      </c>
      <c r="U435">
        <f>STANDARDIZE(H435,Without_Outliers!$V$6,Without_Outliers!$V$9)</f>
        <v>4.3772924659704435E-2</v>
      </c>
      <c r="V435">
        <f>STANDARDIZE(I435,Without_Outliers!$W$6,Without_Outliers!$W$9)</f>
        <v>0.34084735087195944</v>
      </c>
      <c r="W435">
        <f>STANDARDIZE(J435,Without_Outliers!$X$6,Without_Outliers!$X$9)</f>
        <v>-1.0521833711482396</v>
      </c>
      <c r="X435">
        <f>STANDARDIZE(K435,Without_Outliers!$Y$6,Without_Outliers!$Y$9)</f>
        <v>0.10171257427496733</v>
      </c>
      <c r="Y435">
        <f>STANDARDIZE(L435,Without_Outliers!$Z$6,Without_Outliers!$Z$9)</f>
        <v>-0.82021129619788569</v>
      </c>
    </row>
    <row r="436" spans="1:25" x14ac:dyDescent="0.45">
      <c r="A436">
        <v>7.8</v>
      </c>
      <c r="B436">
        <v>0.54500000000000004</v>
      </c>
      <c r="C436">
        <v>0.12</v>
      </c>
      <c r="D436">
        <v>2.5</v>
      </c>
      <c r="E436">
        <v>6.8000000000000005E-2</v>
      </c>
      <c r="F436">
        <v>11</v>
      </c>
      <c r="G436">
        <v>35</v>
      </c>
      <c r="H436">
        <v>0.996</v>
      </c>
      <c r="I436">
        <v>3.34</v>
      </c>
      <c r="J436">
        <v>0.61</v>
      </c>
      <c r="K436">
        <v>11.6</v>
      </c>
      <c r="L436">
        <v>6</v>
      </c>
      <c r="N436">
        <f>STANDARDIZE(A436,Without_Outliers!$O$6,Without_Outliers!$O$9)</f>
        <v>-0.241193191072262</v>
      </c>
      <c r="O436">
        <f>STANDARDIZE(B436,Without_Outliers!$P$6,Without_Outliers!$P$9)</f>
        <v>0.13348499027759328</v>
      </c>
      <c r="P436">
        <f>STANDARDIZE(C436,Without_Outliers!$Q$6,Without_Outliers!$Q$9)</f>
        <v>-0.70927356663547292</v>
      </c>
      <c r="Q436">
        <f>STANDARDIZE(D436,Without_Outliers!$R$6,Without_Outliers!$R$9)</f>
        <v>0.67261989144651158</v>
      </c>
      <c r="R436">
        <f>STANDARDIZE(E436,Without_Outliers!$S$6,Without_Outliers!$S$9)</f>
        <v>-0.69338281360970344</v>
      </c>
      <c r="S436">
        <f>STANDARDIZE(F436,Without_Outliers!$T$6,Without_Outliers!$T$9)</f>
        <v>-0.44307976676423499</v>
      </c>
      <c r="T436">
        <f>STANDARDIZE(G436,Without_Outliers!$U$6,Without_Outliers!$U$9)</f>
        <v>-0.27122312370876916</v>
      </c>
      <c r="U436">
        <f>STANDARDIZE(H436,Without_Outliers!$V$6,Without_Outliers!$V$9)</f>
        <v>-0.32184861455990477</v>
      </c>
      <c r="V436">
        <f>STANDARDIZE(I436,Without_Outliers!$W$6,Without_Outliers!$W$9)</f>
        <v>0.12116807263752871</v>
      </c>
      <c r="W436">
        <f>STANDARDIZE(J436,Without_Outliers!$X$6,Without_Outliers!$X$9)</f>
        <v>-0.1819057492839492</v>
      </c>
      <c r="X436">
        <f>STANDARDIZE(K436,Without_Outliers!$Y$6,Without_Outliers!$Y$9)</f>
        <v>1.1982166663398401</v>
      </c>
      <c r="Y436">
        <f>STANDARDIZE(L436,Without_Outliers!$Z$6,Without_Outliers!$Z$9)</f>
        <v>0.46690871351295138</v>
      </c>
    </row>
    <row r="437" spans="1:25" x14ac:dyDescent="0.45">
      <c r="A437">
        <v>9.6999999999999993</v>
      </c>
      <c r="B437">
        <v>0.31</v>
      </c>
      <c r="C437">
        <v>0.47</v>
      </c>
      <c r="D437">
        <v>1.6</v>
      </c>
      <c r="E437">
        <v>6.2E-2</v>
      </c>
      <c r="F437">
        <v>13</v>
      </c>
      <c r="G437">
        <v>33</v>
      </c>
      <c r="H437">
        <v>0.99829999999999997</v>
      </c>
      <c r="I437">
        <v>3.27</v>
      </c>
      <c r="J437">
        <v>0.66</v>
      </c>
      <c r="K437">
        <v>10</v>
      </c>
      <c r="L437">
        <v>6</v>
      </c>
      <c r="N437">
        <f>STANDARDIZE(A437,Without_Outliers!$O$6,Without_Outliers!$O$9)</f>
        <v>1.0354167575671445</v>
      </c>
      <c r="O437">
        <f>STANDARDIZE(B437,Without_Outliers!$P$6,Without_Outliers!$P$9)</f>
        <v>-1.2757268123108818</v>
      </c>
      <c r="P437">
        <f>STANDARDIZE(C437,Without_Outliers!$Q$6,Without_Outliers!$Q$9)</f>
        <v>1.2071724574784228</v>
      </c>
      <c r="Q437">
        <f>STANDARDIZE(D437,Without_Outliers!$R$6,Without_Outliers!$R$9)</f>
        <v>-1.3109300760514024</v>
      </c>
      <c r="R437">
        <f>STANDARDIZE(E437,Without_Outliers!$S$6,Without_Outliers!$S$9)</f>
        <v>-1.0936129232476315</v>
      </c>
      <c r="S437">
        <f>STANDARDIZE(F437,Without_Outliers!$T$6,Without_Outliers!$T$9)</f>
        <v>-0.21670947958191272</v>
      </c>
      <c r="T437">
        <f>STANDARDIZE(G437,Without_Outliers!$U$6,Without_Outliers!$U$9)</f>
        <v>-0.3464837994034915</v>
      </c>
      <c r="U437">
        <f>STANDARDIZE(H437,Without_Outliers!$V$6,Without_Outliers!$V$9)</f>
        <v>1.0797006191151397</v>
      </c>
      <c r="V437">
        <f>STANDARDIZE(I437,Without_Outliers!$W$6,Without_Outliers!$W$9)</f>
        <v>-0.39141690990947092</v>
      </c>
      <c r="W437">
        <f>STANDARDIZE(J437,Without_Outliers!$X$6,Without_Outliers!$X$9)</f>
        <v>0.25323306164819648</v>
      </c>
      <c r="X437">
        <f>STANDARDIZE(K437,Without_Outliers!$Y$6,Without_Outliers!$Y$9)</f>
        <v>-0.39669837666361135</v>
      </c>
      <c r="Y437">
        <f>STANDARDIZE(L437,Without_Outliers!$Z$6,Without_Outliers!$Z$9)</f>
        <v>0.46690871351295138</v>
      </c>
    </row>
    <row r="438" spans="1:25" x14ac:dyDescent="0.45">
      <c r="A438">
        <v>8.9</v>
      </c>
      <c r="B438">
        <v>0.56499999999999995</v>
      </c>
      <c r="C438">
        <v>0.34</v>
      </c>
      <c r="D438">
        <v>3</v>
      </c>
      <c r="E438">
        <v>9.2999999999999999E-2</v>
      </c>
      <c r="F438">
        <v>16</v>
      </c>
      <c r="G438">
        <v>112</v>
      </c>
      <c r="H438">
        <v>0.99980000000000002</v>
      </c>
      <c r="I438">
        <v>3.38</v>
      </c>
      <c r="J438">
        <v>0.61</v>
      </c>
      <c r="K438">
        <v>9.5</v>
      </c>
      <c r="L438">
        <v>5</v>
      </c>
      <c r="N438">
        <f>STANDARDIZE(A438,Without_Outliers!$O$6,Without_Outliers!$O$9)</f>
        <v>0.49789677919265818</v>
      </c>
      <c r="O438">
        <f>STANDARDIZE(B438,Without_Outliers!$P$6,Without_Outliers!$P$9)</f>
        <v>0.25341790964682465</v>
      </c>
      <c r="P438">
        <f>STANDARDIZE(C438,Without_Outliers!$Q$6,Without_Outliers!$Q$9)</f>
        <v>0.49534964852183316</v>
      </c>
      <c r="Q438">
        <f>STANDARDIZE(D438,Without_Outliers!$R$6,Without_Outliers!$R$9)</f>
        <v>1.7745920956120196</v>
      </c>
      <c r="R438">
        <f>STANDARDIZE(E438,Without_Outliers!$S$6,Without_Outliers!$S$9)</f>
        <v>0.97424264321499499</v>
      </c>
      <c r="S438">
        <f>STANDARDIZE(F438,Without_Outliers!$T$6,Without_Outliers!$T$9)</f>
        <v>0.12284595119157067</v>
      </c>
      <c r="T438">
        <f>STANDARDIZE(G438,Without_Outliers!$U$6,Without_Outliers!$U$9)</f>
        <v>2.6263128905380415</v>
      </c>
      <c r="U438">
        <f>STANDARDIZE(H438,Without_Outliers!$V$6,Without_Outliers!$V$9)</f>
        <v>1.993754467164129</v>
      </c>
      <c r="V438">
        <f>STANDARDIZE(I438,Without_Outliers!$W$6,Without_Outliers!$W$9)</f>
        <v>0.41407377695010089</v>
      </c>
      <c r="W438">
        <f>STANDARDIZE(J438,Without_Outliers!$X$6,Without_Outliers!$X$9)</f>
        <v>-0.1819057492839492</v>
      </c>
      <c r="X438">
        <f>STANDARDIZE(K438,Without_Outliers!$Y$6,Without_Outliers!$Y$9)</f>
        <v>-0.89510932760218997</v>
      </c>
      <c r="Y438">
        <f>STANDARDIZE(L438,Without_Outliers!$Z$6,Without_Outliers!$Z$9)</f>
        <v>-0.82021129619788569</v>
      </c>
    </row>
    <row r="439" spans="1:25" x14ac:dyDescent="0.45">
      <c r="A439">
        <v>8.6999999999999993</v>
      </c>
      <c r="B439">
        <v>0.69</v>
      </c>
      <c r="C439">
        <v>0</v>
      </c>
      <c r="D439">
        <v>3.2</v>
      </c>
      <c r="E439">
        <v>8.4000000000000005E-2</v>
      </c>
      <c r="F439">
        <v>13</v>
      </c>
      <c r="G439">
        <v>33</v>
      </c>
      <c r="H439">
        <v>0.99919999999999998</v>
      </c>
      <c r="I439">
        <v>3.36</v>
      </c>
      <c r="J439">
        <v>0.45</v>
      </c>
      <c r="K439">
        <v>9.4</v>
      </c>
      <c r="L439">
        <v>5</v>
      </c>
      <c r="N439">
        <f>STANDARDIZE(A439,Without_Outliers!$O$6,Without_Outliers!$O$9)</f>
        <v>0.36351678459903564</v>
      </c>
      <c r="O439">
        <f>STANDARDIZE(B439,Without_Outliers!$P$6,Without_Outliers!$P$9)</f>
        <v>1.0029986557045241</v>
      </c>
      <c r="P439">
        <f>STANDARDIZE(C439,Without_Outliers!$Q$6,Without_Outliers!$Q$9)</f>
        <v>-1.3663407749030942</v>
      </c>
      <c r="Q439">
        <f>STANDARDIZE(D439,Without_Outliers!$R$6,Without_Outliers!$R$9)</f>
        <v>2.2153809772782229</v>
      </c>
      <c r="R439">
        <f>STANDARDIZE(E439,Without_Outliers!$S$6,Without_Outliers!$S$9)</f>
        <v>0.37389747875810381</v>
      </c>
      <c r="S439">
        <f>STANDARDIZE(F439,Without_Outliers!$T$6,Without_Outliers!$T$9)</f>
        <v>-0.21670947958191272</v>
      </c>
      <c r="T439">
        <f>STANDARDIZE(G439,Without_Outliers!$U$6,Without_Outliers!$U$9)</f>
        <v>-0.3464837994034915</v>
      </c>
      <c r="U439">
        <f>STANDARDIZE(H439,Without_Outliers!$V$6,Without_Outliers!$V$9)</f>
        <v>1.6281329279445198</v>
      </c>
      <c r="V439">
        <f>STANDARDIZE(I439,Without_Outliers!$W$6,Without_Outliers!$W$9)</f>
        <v>0.26762092479381477</v>
      </c>
      <c r="W439">
        <f>STANDARDIZE(J439,Without_Outliers!$X$6,Without_Outliers!$X$9)</f>
        <v>-1.5743499442668138</v>
      </c>
      <c r="X439">
        <f>STANDARDIZE(K439,Without_Outliers!$Y$6,Without_Outliers!$Y$9)</f>
        <v>-0.99479151778990538</v>
      </c>
      <c r="Y439">
        <f>STANDARDIZE(L439,Without_Outliers!$Z$6,Without_Outliers!$Z$9)</f>
        <v>-0.82021129619788569</v>
      </c>
    </row>
    <row r="440" spans="1:25" x14ac:dyDescent="0.45">
      <c r="A440">
        <v>8</v>
      </c>
      <c r="B440">
        <v>0.43</v>
      </c>
      <c r="C440">
        <v>0.36</v>
      </c>
      <c r="D440">
        <v>2.2999999999999998</v>
      </c>
      <c r="E440">
        <v>7.4999999999999997E-2</v>
      </c>
      <c r="F440">
        <v>10</v>
      </c>
      <c r="G440">
        <v>48</v>
      </c>
      <c r="H440">
        <v>0.99760000000000004</v>
      </c>
      <c r="I440">
        <v>3.34</v>
      </c>
      <c r="J440">
        <v>0.46</v>
      </c>
      <c r="K440">
        <v>9.4</v>
      </c>
      <c r="L440">
        <v>5</v>
      </c>
      <c r="N440">
        <f>STANDARDIZE(A440,Without_Outliers!$O$6,Without_Outliers!$O$9)</f>
        <v>-0.10681319647864009</v>
      </c>
      <c r="O440">
        <f>STANDARDIZE(B440,Without_Outliers!$P$6,Without_Outliers!$P$9)</f>
        <v>-0.55612929609549044</v>
      </c>
      <c r="P440">
        <f>STANDARDIZE(C440,Without_Outliers!$Q$6,Without_Outliers!$Q$9)</f>
        <v>0.60486084989976985</v>
      </c>
      <c r="Q440">
        <f>STANDARDIZE(D440,Without_Outliers!$R$6,Without_Outliers!$R$9)</f>
        <v>0.23183100978030804</v>
      </c>
      <c r="R440">
        <f>STANDARDIZE(E440,Without_Outliers!$S$6,Without_Outliers!$S$9)</f>
        <v>-0.22644768569878829</v>
      </c>
      <c r="S440">
        <f>STANDARDIZE(F440,Without_Outliers!$T$6,Without_Outliers!$T$9)</f>
        <v>-0.55626491035539616</v>
      </c>
      <c r="T440">
        <f>STANDARDIZE(G440,Without_Outliers!$U$6,Without_Outliers!$U$9)</f>
        <v>0.21797126830692615</v>
      </c>
      <c r="U440">
        <f>STANDARDIZE(H440,Without_Outliers!$V$6,Without_Outliers!$V$9)</f>
        <v>0.65314215669234132</v>
      </c>
      <c r="V440">
        <f>STANDARDIZE(I440,Without_Outliers!$W$6,Without_Outliers!$W$9)</f>
        <v>0.12116807263752871</v>
      </c>
      <c r="W440">
        <f>STANDARDIZE(J440,Without_Outliers!$X$6,Without_Outliers!$X$9)</f>
        <v>-1.4873221820803848</v>
      </c>
      <c r="X440">
        <f>STANDARDIZE(K440,Without_Outliers!$Y$6,Without_Outliers!$Y$9)</f>
        <v>-0.99479151778990538</v>
      </c>
      <c r="Y440">
        <f>STANDARDIZE(L440,Without_Outliers!$Z$6,Without_Outliers!$Z$9)</f>
        <v>-0.82021129619788569</v>
      </c>
    </row>
    <row r="441" spans="1:25" x14ac:dyDescent="0.45">
      <c r="A441">
        <v>9.9</v>
      </c>
      <c r="B441">
        <v>0.74</v>
      </c>
      <c r="C441">
        <v>0.28000000000000003</v>
      </c>
      <c r="D441">
        <v>2.6</v>
      </c>
      <c r="E441">
        <v>7.8E-2</v>
      </c>
      <c r="F441">
        <v>21</v>
      </c>
      <c r="G441">
        <v>77</v>
      </c>
      <c r="H441">
        <v>0.998</v>
      </c>
      <c r="I441">
        <v>3.28</v>
      </c>
      <c r="J441">
        <v>0.51</v>
      </c>
      <c r="K441">
        <v>9.8000000000000007</v>
      </c>
      <c r="L441">
        <v>5</v>
      </c>
      <c r="N441">
        <f>STANDARDIZE(A441,Without_Outliers!$O$6,Without_Outliers!$O$9)</f>
        <v>1.1697967521607671</v>
      </c>
      <c r="O441">
        <f>STANDARDIZE(B441,Without_Outliers!$P$6,Without_Outliers!$P$9)</f>
        <v>1.302830954127604</v>
      </c>
      <c r="P441">
        <f>STANDARDIZE(C441,Without_Outliers!$Q$6,Without_Outliers!$Q$9)</f>
        <v>0.16681604438802247</v>
      </c>
      <c r="Q441">
        <f>STANDARDIZE(D441,Without_Outliers!$R$6,Without_Outliers!$R$9)</f>
        <v>0.89301433227961335</v>
      </c>
      <c r="R441">
        <f>STANDARDIZE(E441,Without_Outliers!$S$6,Without_Outliers!$S$9)</f>
        <v>-2.6332630879824268E-2</v>
      </c>
      <c r="S441">
        <f>STANDARDIZE(F441,Without_Outliers!$T$6,Without_Outliers!$T$9)</f>
        <v>0.68877166914737631</v>
      </c>
      <c r="T441">
        <f>STANDARDIZE(G441,Without_Outliers!$U$6,Without_Outliers!$U$9)</f>
        <v>1.3092510658804004</v>
      </c>
      <c r="U441">
        <f>STANDARDIZE(H441,Without_Outliers!$V$6,Without_Outliers!$V$9)</f>
        <v>0.89688984950536899</v>
      </c>
      <c r="V441">
        <f>STANDARDIZE(I441,Without_Outliers!$W$6,Without_Outliers!$W$9)</f>
        <v>-0.31819048383132953</v>
      </c>
      <c r="W441">
        <f>STANDARDIZE(J441,Without_Outliers!$X$6,Without_Outliers!$X$9)</f>
        <v>-1.0521833711482396</v>
      </c>
      <c r="X441">
        <f>STANDARDIZE(K441,Without_Outliers!$Y$6,Without_Outliers!$Y$9)</f>
        <v>-0.5960627570390421</v>
      </c>
      <c r="Y441">
        <f>STANDARDIZE(L441,Without_Outliers!$Z$6,Without_Outliers!$Z$9)</f>
        <v>-0.82021129619788569</v>
      </c>
    </row>
    <row r="442" spans="1:25" x14ac:dyDescent="0.45">
      <c r="A442">
        <v>7.2</v>
      </c>
      <c r="B442">
        <v>0.49</v>
      </c>
      <c r="C442">
        <v>0.18</v>
      </c>
      <c r="D442">
        <v>2.7</v>
      </c>
      <c r="E442">
        <v>6.9000000000000006E-2</v>
      </c>
      <c r="F442">
        <v>13</v>
      </c>
      <c r="G442">
        <v>34</v>
      </c>
      <c r="H442">
        <v>0.99670000000000003</v>
      </c>
      <c r="I442">
        <v>3.29</v>
      </c>
      <c r="J442">
        <v>0.48</v>
      </c>
      <c r="K442">
        <v>9.1999999999999993</v>
      </c>
      <c r="L442">
        <v>6</v>
      </c>
      <c r="N442">
        <f>STANDARDIZE(A442,Without_Outliers!$O$6,Without_Outliers!$O$9)</f>
        <v>-0.64433317485312713</v>
      </c>
      <c r="O442">
        <f>STANDARDIZE(B442,Without_Outliers!$P$6,Without_Outliers!$P$9)</f>
        <v>-0.19633053798779473</v>
      </c>
      <c r="P442">
        <f>STANDARDIZE(C442,Without_Outliers!$Q$6,Without_Outliers!$Q$9)</f>
        <v>-0.38073996250166225</v>
      </c>
      <c r="Q442">
        <f>STANDARDIZE(D442,Without_Outliers!$R$6,Without_Outliers!$R$9)</f>
        <v>1.1134087731127151</v>
      </c>
      <c r="R442">
        <f>STANDARDIZE(E442,Without_Outliers!$S$6,Without_Outliers!$S$9)</f>
        <v>-0.62667779533671542</v>
      </c>
      <c r="S442">
        <f>STANDARDIZE(F442,Without_Outliers!$T$6,Without_Outliers!$T$9)</f>
        <v>-0.21670947958191272</v>
      </c>
      <c r="T442">
        <f>STANDARDIZE(G442,Without_Outliers!$U$6,Without_Outliers!$U$9)</f>
        <v>-0.30885346155613036</v>
      </c>
      <c r="U442">
        <f>STANDARDIZE(H442,Without_Outliers!$V$6,Without_Outliers!$V$9)</f>
        <v>0.10470984786296135</v>
      </c>
      <c r="V442">
        <f>STANDARDIZE(I442,Without_Outliers!$W$6,Without_Outliers!$W$9)</f>
        <v>-0.24496405775318486</v>
      </c>
      <c r="W442">
        <f>STANDARDIZE(J442,Without_Outliers!$X$6,Without_Outliers!$X$9)</f>
        <v>-1.3132666577075269</v>
      </c>
      <c r="X442">
        <f>STANDARDIZE(K442,Without_Outliers!$Y$6,Without_Outliers!$Y$9)</f>
        <v>-1.194155898165338</v>
      </c>
      <c r="Y442">
        <f>STANDARDIZE(L442,Without_Outliers!$Z$6,Without_Outliers!$Z$9)</f>
        <v>0.46690871351295138</v>
      </c>
    </row>
    <row r="443" spans="1:25" x14ac:dyDescent="0.45">
      <c r="A443">
        <v>7.6</v>
      </c>
      <c r="B443">
        <v>0.46</v>
      </c>
      <c r="C443">
        <v>0.11</v>
      </c>
      <c r="D443">
        <v>2.6</v>
      </c>
      <c r="E443">
        <v>7.9000000000000001E-2</v>
      </c>
      <c r="F443">
        <v>12</v>
      </c>
      <c r="G443">
        <v>49</v>
      </c>
      <c r="H443">
        <v>0.99680000000000002</v>
      </c>
      <c r="I443">
        <v>3.21</v>
      </c>
      <c r="J443">
        <v>0.56999999999999995</v>
      </c>
      <c r="K443">
        <v>10</v>
      </c>
      <c r="L443">
        <v>5</v>
      </c>
      <c r="N443">
        <f>STANDARDIZE(A443,Without_Outliers!$O$6,Without_Outliers!$O$9)</f>
        <v>-0.37557318566588388</v>
      </c>
      <c r="O443">
        <f>STANDARDIZE(B443,Without_Outliers!$P$6,Without_Outliers!$P$9)</f>
        <v>-0.37622991704164244</v>
      </c>
      <c r="P443">
        <f>STANDARDIZE(C443,Without_Outliers!$Q$6,Without_Outliers!$Q$9)</f>
        <v>-0.76402916732444148</v>
      </c>
      <c r="Q443">
        <f>STANDARDIZE(D443,Without_Outliers!$R$6,Without_Outliers!$R$9)</f>
        <v>0.89301433227961335</v>
      </c>
      <c r="R443">
        <f>STANDARDIZE(E443,Without_Outliers!$S$6,Without_Outliers!$S$9)</f>
        <v>4.037238739316374E-2</v>
      </c>
      <c r="S443">
        <f>STANDARDIZE(F443,Without_Outliers!$T$6,Without_Outliers!$T$9)</f>
        <v>-0.32989462317307389</v>
      </c>
      <c r="T443">
        <f>STANDARDIZE(G443,Without_Outliers!$U$6,Without_Outliers!$U$9)</f>
        <v>0.25560160615428734</v>
      </c>
      <c r="U443">
        <f>STANDARDIZE(H443,Without_Outliers!$V$6,Without_Outliers!$V$9)</f>
        <v>0.16564677106621828</v>
      </c>
      <c r="V443">
        <f>STANDARDIZE(I443,Without_Outliers!$W$6,Without_Outliers!$W$9)</f>
        <v>-0.83077546637832911</v>
      </c>
      <c r="W443">
        <f>STANDARDIZE(J443,Without_Outliers!$X$6,Without_Outliers!$X$9)</f>
        <v>-0.53001679802966573</v>
      </c>
      <c r="X443">
        <f>STANDARDIZE(K443,Without_Outliers!$Y$6,Without_Outliers!$Y$9)</f>
        <v>-0.39669837666361135</v>
      </c>
      <c r="Y443">
        <f>STANDARDIZE(L443,Without_Outliers!$Z$6,Without_Outliers!$Z$9)</f>
        <v>-0.82021129619788569</v>
      </c>
    </row>
    <row r="444" spans="1:25" x14ac:dyDescent="0.45">
      <c r="A444">
        <v>8.4</v>
      </c>
      <c r="B444">
        <v>0.56000000000000005</v>
      </c>
      <c r="C444">
        <v>0.04</v>
      </c>
      <c r="D444">
        <v>2</v>
      </c>
      <c r="E444">
        <v>8.1999999999999906E-2</v>
      </c>
      <c r="F444">
        <v>10</v>
      </c>
      <c r="G444">
        <v>22</v>
      </c>
      <c r="H444">
        <v>0.99760000000000004</v>
      </c>
      <c r="I444">
        <v>3.22</v>
      </c>
      <c r="J444">
        <v>0.44</v>
      </c>
      <c r="K444">
        <v>9.6</v>
      </c>
      <c r="L444">
        <v>5</v>
      </c>
      <c r="N444">
        <f>STANDARDIZE(A444,Without_Outliers!$O$6,Without_Outliers!$O$9)</f>
        <v>0.16194679270860371</v>
      </c>
      <c r="O444">
        <f>STANDARDIZE(B444,Without_Outliers!$P$6,Without_Outliers!$P$9)</f>
        <v>0.22343467980451728</v>
      </c>
      <c r="P444">
        <f>STANDARDIZE(C444,Without_Outliers!$Q$6,Without_Outliers!$Q$9)</f>
        <v>-1.1473183721472204</v>
      </c>
      <c r="Q444">
        <f>STANDARDIZE(D444,Without_Outliers!$R$6,Without_Outliers!$R$9)</f>
        <v>-0.42935231271899632</v>
      </c>
      <c r="R444">
        <f>STANDARDIZE(E444,Without_Outliers!$S$6,Without_Outliers!$S$9)</f>
        <v>0.24048744221212129</v>
      </c>
      <c r="S444">
        <f>STANDARDIZE(F444,Without_Outliers!$T$6,Without_Outliers!$T$9)</f>
        <v>-0.55626491035539616</v>
      </c>
      <c r="T444">
        <f>STANDARDIZE(G444,Without_Outliers!$U$6,Without_Outliers!$U$9)</f>
        <v>-0.76041751572446448</v>
      </c>
      <c r="U444">
        <f>STANDARDIZE(H444,Without_Outliers!$V$6,Without_Outliers!$V$9)</f>
        <v>0.65314215669234132</v>
      </c>
      <c r="V444">
        <f>STANDARDIZE(I444,Without_Outliers!$W$6,Without_Outliers!$W$9)</f>
        <v>-0.75754904030018444</v>
      </c>
      <c r="W444">
        <f>STANDARDIZE(J444,Without_Outliers!$X$6,Without_Outliers!$X$9)</f>
        <v>-1.6613777064532429</v>
      </c>
      <c r="X444">
        <f>STANDARDIZE(K444,Without_Outliers!$Y$6,Without_Outliers!$Y$9)</f>
        <v>-0.79542713741447468</v>
      </c>
      <c r="Y444">
        <f>STANDARDIZE(L444,Without_Outliers!$Z$6,Without_Outliers!$Z$9)</f>
        <v>-0.82021129619788569</v>
      </c>
    </row>
    <row r="445" spans="1:25" x14ac:dyDescent="0.45">
      <c r="A445">
        <v>8.9</v>
      </c>
      <c r="B445">
        <v>0.48</v>
      </c>
      <c r="C445">
        <v>0.24</v>
      </c>
      <c r="D445">
        <v>2.85</v>
      </c>
      <c r="E445">
        <v>9.4E-2</v>
      </c>
      <c r="F445">
        <v>35</v>
      </c>
      <c r="G445">
        <v>106</v>
      </c>
      <c r="H445">
        <v>0.99819999999999998</v>
      </c>
      <c r="I445">
        <v>3.1</v>
      </c>
      <c r="J445">
        <v>0.53</v>
      </c>
      <c r="K445">
        <v>9.1999999999999993</v>
      </c>
      <c r="L445">
        <v>5</v>
      </c>
      <c r="N445">
        <f>STANDARDIZE(A445,Without_Outliers!$O$6,Without_Outliers!$O$9)</f>
        <v>0.49789677919265818</v>
      </c>
      <c r="O445">
        <f>STANDARDIZE(B445,Without_Outliers!$P$6,Without_Outliers!$P$9)</f>
        <v>-0.25629699767241076</v>
      </c>
      <c r="P445">
        <f>STANDARDIZE(C445,Without_Outliers!$Q$6,Without_Outliers!$Q$9)</f>
        <v>-5.2206358367851535E-2</v>
      </c>
      <c r="Q445">
        <f>STANDARDIZE(D445,Without_Outliers!$R$6,Without_Outliers!$R$9)</f>
        <v>1.4440004343623674</v>
      </c>
      <c r="R445">
        <f>STANDARDIZE(E445,Without_Outliers!$S$6,Without_Outliers!$S$9)</f>
        <v>1.0409476614879829</v>
      </c>
      <c r="S445">
        <f>STANDARDIZE(F445,Without_Outliers!$T$6,Without_Outliers!$T$9)</f>
        <v>2.2733636794236323</v>
      </c>
      <c r="T445">
        <f>STANDARDIZE(G445,Without_Outliers!$U$6,Without_Outliers!$U$9)</f>
        <v>2.4005308634538745</v>
      </c>
      <c r="U445">
        <f>STANDARDIZE(H445,Without_Outliers!$V$6,Without_Outliers!$V$9)</f>
        <v>1.0187636959118829</v>
      </c>
      <c r="V445">
        <f>STANDARDIZE(I445,Without_Outliers!$W$6,Without_Outliers!$W$9)</f>
        <v>-1.636266153237901</v>
      </c>
      <c r="W445">
        <f>STANDARDIZE(J445,Without_Outliers!$X$6,Without_Outliers!$X$9)</f>
        <v>-0.87812784677538125</v>
      </c>
      <c r="X445">
        <f>STANDARDIZE(K445,Without_Outliers!$Y$6,Without_Outliers!$Y$9)</f>
        <v>-1.194155898165338</v>
      </c>
      <c r="Y445">
        <f>STANDARDIZE(L445,Without_Outliers!$Z$6,Without_Outliers!$Z$9)</f>
        <v>-0.82021129619788569</v>
      </c>
    </row>
    <row r="446" spans="1:25" x14ac:dyDescent="0.45">
      <c r="A446">
        <v>7.6</v>
      </c>
      <c r="B446">
        <v>0.42</v>
      </c>
      <c r="C446">
        <v>0.08</v>
      </c>
      <c r="D446">
        <v>2.7</v>
      </c>
      <c r="E446">
        <v>8.4000000000000005E-2</v>
      </c>
      <c r="F446">
        <v>15</v>
      </c>
      <c r="G446">
        <v>48</v>
      </c>
      <c r="H446">
        <v>0.99680000000000002</v>
      </c>
      <c r="I446">
        <v>3.21</v>
      </c>
      <c r="J446">
        <v>0.59</v>
      </c>
      <c r="K446">
        <v>10</v>
      </c>
      <c r="L446">
        <v>5</v>
      </c>
      <c r="N446">
        <f>STANDARDIZE(A446,Without_Outliers!$O$6,Without_Outliers!$O$9)</f>
        <v>-0.37557318566588388</v>
      </c>
      <c r="O446">
        <f>STANDARDIZE(B446,Without_Outliers!$P$6,Without_Outliers!$P$9)</f>
        <v>-0.61609575578010645</v>
      </c>
      <c r="P446">
        <f>STANDARDIZE(C446,Without_Outliers!$Q$6,Without_Outliers!$Q$9)</f>
        <v>-0.92829596939134662</v>
      </c>
      <c r="Q446">
        <f>STANDARDIZE(D446,Without_Outliers!$R$6,Without_Outliers!$R$9)</f>
        <v>1.1134087731127151</v>
      </c>
      <c r="R446">
        <f>STANDARDIZE(E446,Without_Outliers!$S$6,Without_Outliers!$S$9)</f>
        <v>0.37389747875810381</v>
      </c>
      <c r="S446">
        <f>STANDARDIZE(F446,Without_Outliers!$T$6,Without_Outliers!$T$9)</f>
        <v>9.6608076004095402E-3</v>
      </c>
      <c r="T446">
        <f>STANDARDIZE(G446,Without_Outliers!$U$6,Without_Outliers!$U$9)</f>
        <v>0.21797126830692615</v>
      </c>
      <c r="U446">
        <f>STANDARDIZE(H446,Without_Outliers!$V$6,Without_Outliers!$V$9)</f>
        <v>0.16564677106621828</v>
      </c>
      <c r="V446">
        <f>STANDARDIZE(I446,Without_Outliers!$W$6,Without_Outliers!$W$9)</f>
        <v>-0.83077546637832911</v>
      </c>
      <c r="W446">
        <f>STANDARDIZE(J446,Without_Outliers!$X$6,Without_Outliers!$X$9)</f>
        <v>-0.35596127365680746</v>
      </c>
      <c r="X446">
        <f>STANDARDIZE(K446,Without_Outliers!$Y$6,Without_Outliers!$Y$9)</f>
        <v>-0.39669837666361135</v>
      </c>
      <c r="Y446">
        <f>STANDARDIZE(L446,Without_Outliers!$Z$6,Without_Outliers!$Z$9)</f>
        <v>-0.82021129619788569</v>
      </c>
    </row>
    <row r="447" spans="1:25" x14ac:dyDescent="0.45">
      <c r="A447">
        <v>9</v>
      </c>
      <c r="B447">
        <v>0.66</v>
      </c>
      <c r="C447">
        <v>0.17</v>
      </c>
      <c r="D447">
        <v>3</v>
      </c>
      <c r="E447">
        <v>7.6999999999999999E-2</v>
      </c>
      <c r="F447">
        <v>5</v>
      </c>
      <c r="G447">
        <v>13</v>
      </c>
      <c r="H447">
        <v>0.99760000000000004</v>
      </c>
      <c r="I447">
        <v>3.29</v>
      </c>
      <c r="J447">
        <v>0.55000000000000004</v>
      </c>
      <c r="K447">
        <v>10.4</v>
      </c>
      <c r="L447">
        <v>5</v>
      </c>
      <c r="N447">
        <f>STANDARDIZE(A447,Without_Outliers!$O$6,Without_Outliers!$O$9)</f>
        <v>0.56508677648946881</v>
      </c>
      <c r="O447">
        <f>STANDARDIZE(B447,Without_Outliers!$P$6,Without_Outliers!$P$9)</f>
        <v>0.82309927665067661</v>
      </c>
      <c r="P447">
        <f>STANDARDIZE(C447,Without_Outliers!$Q$6,Without_Outliers!$Q$9)</f>
        <v>-0.4354955631906306</v>
      </c>
      <c r="Q447">
        <f>STANDARDIZE(D447,Without_Outliers!$R$6,Without_Outliers!$R$9)</f>
        <v>1.7745920956120196</v>
      </c>
      <c r="R447">
        <f>STANDARDIZE(E447,Without_Outliers!$S$6,Without_Outliers!$S$9)</f>
        <v>-9.3037649152812277E-2</v>
      </c>
      <c r="S447">
        <f>STANDARDIZE(F447,Without_Outliers!$T$6,Without_Outliers!$T$9)</f>
        <v>-1.1221906283112018</v>
      </c>
      <c r="T447">
        <f>STANDARDIZE(G447,Without_Outliers!$U$6,Without_Outliers!$U$9)</f>
        <v>-1.0990905563507152</v>
      </c>
      <c r="U447">
        <f>STANDARDIZE(H447,Without_Outliers!$V$6,Without_Outliers!$V$9)</f>
        <v>0.65314215669234132</v>
      </c>
      <c r="V447">
        <f>STANDARDIZE(I447,Without_Outliers!$W$6,Without_Outliers!$W$9)</f>
        <v>-0.24496405775318486</v>
      </c>
      <c r="W447">
        <f>STANDARDIZE(J447,Without_Outliers!$X$6,Without_Outliers!$X$9)</f>
        <v>-0.70407232240252304</v>
      </c>
      <c r="X447">
        <f>STANDARDIZE(K447,Without_Outliers!$Y$6,Without_Outliers!$Y$9)</f>
        <v>2.0303840872519466E-3</v>
      </c>
      <c r="Y447">
        <f>STANDARDIZE(L447,Without_Outliers!$Z$6,Without_Outliers!$Z$9)</f>
        <v>-0.82021129619788569</v>
      </c>
    </row>
    <row r="448" spans="1:25" x14ac:dyDescent="0.45">
      <c r="A448">
        <v>8.1</v>
      </c>
      <c r="B448">
        <v>0.72</v>
      </c>
      <c r="C448">
        <v>0.09</v>
      </c>
      <c r="D448">
        <v>2.8</v>
      </c>
      <c r="E448">
        <v>8.4000000000000005E-2</v>
      </c>
      <c r="F448">
        <v>18</v>
      </c>
      <c r="G448">
        <v>49</v>
      </c>
      <c r="H448">
        <v>0.99939999999999996</v>
      </c>
      <c r="I448">
        <v>3.43</v>
      </c>
      <c r="J448">
        <v>0.72</v>
      </c>
      <c r="K448">
        <v>11.1</v>
      </c>
      <c r="L448">
        <v>6</v>
      </c>
      <c r="N448">
        <f>STANDARDIZE(A448,Without_Outliers!$O$6,Without_Outliers!$O$9)</f>
        <v>-3.9623199181829438E-2</v>
      </c>
      <c r="O448">
        <f>STANDARDIZE(B448,Without_Outliers!$P$6,Without_Outliers!$P$9)</f>
        <v>1.182898034758372</v>
      </c>
      <c r="P448">
        <f>STANDARDIZE(C448,Without_Outliers!$Q$6,Without_Outliers!$Q$9)</f>
        <v>-0.87354036870237828</v>
      </c>
      <c r="Q448">
        <f>STANDARDIZE(D448,Without_Outliers!$R$6,Without_Outliers!$R$9)</f>
        <v>1.333803213945816</v>
      </c>
      <c r="R448">
        <f>STANDARDIZE(E448,Without_Outliers!$S$6,Without_Outliers!$S$9)</f>
        <v>0.37389747875810381</v>
      </c>
      <c r="S448">
        <f>STANDARDIZE(F448,Without_Outliers!$T$6,Without_Outliers!$T$9)</f>
        <v>0.34921623837389293</v>
      </c>
      <c r="T448">
        <f>STANDARDIZE(G448,Without_Outliers!$U$6,Without_Outliers!$U$9)</f>
        <v>0.25560160615428734</v>
      </c>
      <c r="U448">
        <f>STANDARDIZE(H448,Without_Outliers!$V$6,Without_Outliers!$V$9)</f>
        <v>1.7500067743510337</v>
      </c>
      <c r="V448">
        <f>STANDARDIZE(I448,Without_Outliers!$W$6,Without_Outliers!$W$9)</f>
        <v>0.78020590734081763</v>
      </c>
      <c r="W448">
        <f>STANDARDIZE(J448,Without_Outliers!$X$6,Without_Outliers!$X$9)</f>
        <v>0.77539963476677032</v>
      </c>
      <c r="X448">
        <f>STANDARDIZE(K448,Without_Outliers!$Y$6,Without_Outliers!$Y$9)</f>
        <v>0.69980571540126135</v>
      </c>
      <c r="Y448">
        <f>STANDARDIZE(L448,Without_Outliers!$Z$6,Without_Outliers!$Z$9)</f>
        <v>0.46690871351295138</v>
      </c>
    </row>
    <row r="449" spans="1:25" x14ac:dyDescent="0.45">
      <c r="A449">
        <v>6.4</v>
      </c>
      <c r="B449">
        <v>0.56999999999999995</v>
      </c>
      <c r="C449">
        <v>0.02</v>
      </c>
      <c r="D449">
        <v>1.8</v>
      </c>
      <c r="E449">
        <v>6.7000000000000004E-2</v>
      </c>
      <c r="F449">
        <v>4</v>
      </c>
      <c r="G449">
        <v>11</v>
      </c>
      <c r="H449">
        <v>0.997</v>
      </c>
      <c r="I449">
        <v>3.46</v>
      </c>
      <c r="J449">
        <v>0.68</v>
      </c>
      <c r="K449">
        <v>9.5</v>
      </c>
      <c r="L449">
        <v>5</v>
      </c>
      <c r="N449">
        <f>STANDARDIZE(A449,Without_Outliers!$O$6,Without_Outliers!$O$9)</f>
        <v>-1.1818531532276142</v>
      </c>
      <c r="O449">
        <f>STANDARDIZE(B449,Without_Outliers!$P$6,Without_Outliers!$P$9)</f>
        <v>0.28340113948913265</v>
      </c>
      <c r="P449">
        <f>STANDARDIZE(C449,Without_Outliers!$Q$6,Without_Outliers!$Q$9)</f>
        <v>-1.2568295735251576</v>
      </c>
      <c r="Q449">
        <f>STANDARDIZE(D449,Without_Outliers!$R$6,Without_Outliers!$R$9)</f>
        <v>-0.87014119438519943</v>
      </c>
      <c r="R449">
        <f>STANDARDIZE(E449,Without_Outliers!$S$6,Without_Outliers!$S$9)</f>
        <v>-0.76008783188269147</v>
      </c>
      <c r="S449">
        <f>STANDARDIZE(F449,Without_Outliers!$T$6,Without_Outliers!$T$9)</f>
        <v>-1.235375771902363</v>
      </c>
      <c r="T449">
        <f>STANDARDIZE(G449,Without_Outliers!$U$6,Without_Outliers!$U$9)</f>
        <v>-1.1743512320454375</v>
      </c>
      <c r="U449">
        <f>STANDARDIZE(H449,Without_Outliers!$V$6,Without_Outliers!$V$9)</f>
        <v>0.28752061747273211</v>
      </c>
      <c r="V449">
        <f>STANDARDIZE(I449,Without_Outliers!$W$6,Without_Outliers!$W$9)</f>
        <v>0.99988518557524519</v>
      </c>
      <c r="W449">
        <f>STANDARDIZE(J449,Without_Outliers!$X$6,Without_Outliers!$X$9)</f>
        <v>0.42728858602105474</v>
      </c>
      <c r="X449">
        <f>STANDARDIZE(K449,Without_Outliers!$Y$6,Without_Outliers!$Y$9)</f>
        <v>-0.89510932760218997</v>
      </c>
      <c r="Y449">
        <f>STANDARDIZE(L449,Without_Outliers!$Z$6,Without_Outliers!$Z$9)</f>
        <v>-0.82021129619788569</v>
      </c>
    </row>
    <row r="450" spans="1:25" x14ac:dyDescent="0.45">
      <c r="A450">
        <v>6.4</v>
      </c>
      <c r="B450">
        <v>0.86499999999999999</v>
      </c>
      <c r="C450">
        <v>0.03</v>
      </c>
      <c r="D450">
        <v>3.2</v>
      </c>
      <c r="E450">
        <v>7.0999999999999994E-2</v>
      </c>
      <c r="F450">
        <v>27</v>
      </c>
      <c r="G450">
        <v>58</v>
      </c>
      <c r="H450">
        <v>0.995</v>
      </c>
      <c r="I450">
        <v>3.61</v>
      </c>
      <c r="J450">
        <v>0.49</v>
      </c>
      <c r="K450">
        <v>12.7</v>
      </c>
      <c r="L450">
        <v>6</v>
      </c>
      <c r="N450">
        <f>STANDARDIZE(A450,Without_Outliers!$O$6,Without_Outliers!$O$9)</f>
        <v>-1.1818531532276142</v>
      </c>
      <c r="O450">
        <f>STANDARDIZE(B450,Without_Outliers!$P$6,Without_Outliers!$P$9)</f>
        <v>2.0524117001853033</v>
      </c>
      <c r="P450">
        <f>STANDARDIZE(C450,Without_Outliers!$Q$6,Without_Outliers!$Q$9)</f>
        <v>-1.2020739728361889</v>
      </c>
      <c r="Q450">
        <f>STANDARDIZE(D450,Without_Outliers!$R$6,Without_Outliers!$R$9)</f>
        <v>2.2153809772782229</v>
      </c>
      <c r="R450">
        <f>STANDARDIZE(E450,Without_Outliers!$S$6,Without_Outliers!$S$9)</f>
        <v>-0.49326775879074031</v>
      </c>
      <c r="S450">
        <f>STANDARDIZE(F450,Without_Outliers!$T$6,Without_Outliers!$T$9)</f>
        <v>1.3678825306943432</v>
      </c>
      <c r="T450">
        <f>STANDARDIZE(G450,Without_Outliers!$U$6,Without_Outliers!$U$9)</f>
        <v>0.59427464678053799</v>
      </c>
      <c r="U450">
        <f>STANDARDIZE(H450,Without_Outliers!$V$6,Without_Outliers!$V$9)</f>
        <v>-0.93121784659254159</v>
      </c>
      <c r="V450">
        <f>STANDARDIZE(I450,Without_Outliers!$W$6,Without_Outliers!$W$9)</f>
        <v>2.098281576747389</v>
      </c>
      <c r="W450">
        <f>STANDARDIZE(J450,Without_Outliers!$X$6,Without_Outliers!$X$9)</f>
        <v>-1.2262388955210979</v>
      </c>
      <c r="X450">
        <f>STANDARDIZE(K450,Without_Outliers!$Y$6,Without_Outliers!$Y$9)</f>
        <v>2.2947207584047127</v>
      </c>
      <c r="Y450">
        <f>STANDARDIZE(L450,Without_Outliers!$Z$6,Without_Outliers!$Z$9)</f>
        <v>0.46690871351295138</v>
      </c>
    </row>
    <row r="451" spans="1:25" x14ac:dyDescent="0.45">
      <c r="A451">
        <v>8.9</v>
      </c>
      <c r="B451">
        <v>0.875</v>
      </c>
      <c r="C451">
        <v>0.13</v>
      </c>
      <c r="D451">
        <v>3.45</v>
      </c>
      <c r="E451">
        <v>8.7999999999999995E-2</v>
      </c>
      <c r="F451">
        <v>4</v>
      </c>
      <c r="G451">
        <v>14</v>
      </c>
      <c r="H451">
        <v>0.99939999999999996</v>
      </c>
      <c r="I451">
        <v>3.44</v>
      </c>
      <c r="J451">
        <v>0.52</v>
      </c>
      <c r="K451">
        <v>11.5</v>
      </c>
      <c r="L451">
        <v>5</v>
      </c>
      <c r="N451">
        <f>STANDARDIZE(A451,Without_Outliers!$O$6,Without_Outliers!$O$9)</f>
        <v>0.49789677919265818</v>
      </c>
      <c r="O451">
        <f>STANDARDIZE(B451,Without_Outliers!$P$6,Without_Outliers!$P$9)</f>
        <v>2.1123781598699196</v>
      </c>
      <c r="P451">
        <f>STANDARDIZE(C451,Without_Outliers!$Q$6,Without_Outliers!$Q$9)</f>
        <v>-0.65451796594650447</v>
      </c>
      <c r="Q451">
        <f>STANDARDIZE(D451,Without_Outliers!$R$6,Without_Outliers!$R$9)</f>
        <v>2.7663670793609771</v>
      </c>
      <c r="R451">
        <f>STANDARDIZE(E451,Without_Outliers!$S$6,Without_Outliers!$S$9)</f>
        <v>0.64071755185005486</v>
      </c>
      <c r="S451">
        <f>STANDARDIZE(F451,Without_Outliers!$T$6,Without_Outliers!$T$9)</f>
        <v>-1.235375771902363</v>
      </c>
      <c r="T451">
        <f>STANDARDIZE(G451,Without_Outliers!$U$6,Without_Outliers!$U$9)</f>
        <v>-1.0614602185033539</v>
      </c>
      <c r="U451">
        <f>STANDARDIZE(H451,Without_Outliers!$V$6,Without_Outliers!$V$9)</f>
        <v>1.7500067743510337</v>
      </c>
      <c r="V451">
        <f>STANDARDIZE(I451,Without_Outliers!$W$6,Without_Outliers!$W$9)</f>
        <v>0.85343233341895908</v>
      </c>
      <c r="W451">
        <f>STANDARDIZE(J451,Without_Outliers!$X$6,Without_Outliers!$X$9)</f>
        <v>-0.96515560896181041</v>
      </c>
      <c r="X451">
        <f>STANDARDIZE(K451,Without_Outliers!$Y$6,Without_Outliers!$Y$9)</f>
        <v>1.0985344761521247</v>
      </c>
      <c r="Y451">
        <f>STANDARDIZE(L451,Without_Outliers!$Z$6,Without_Outliers!$Z$9)</f>
        <v>-0.82021129619788569</v>
      </c>
    </row>
    <row r="452" spans="1:25" x14ac:dyDescent="0.45">
      <c r="A452">
        <v>7.3</v>
      </c>
      <c r="B452">
        <v>0.83499999999999996</v>
      </c>
      <c r="C452">
        <v>0.03</v>
      </c>
      <c r="D452">
        <v>2.1</v>
      </c>
      <c r="E452">
        <v>9.1999999999999998E-2</v>
      </c>
      <c r="F452">
        <v>10</v>
      </c>
      <c r="G452">
        <v>19</v>
      </c>
      <c r="H452">
        <v>0.99660000000000004</v>
      </c>
      <c r="I452">
        <v>3.39</v>
      </c>
      <c r="J452">
        <v>0.47</v>
      </c>
      <c r="K452">
        <v>9.6</v>
      </c>
      <c r="L452">
        <v>5</v>
      </c>
      <c r="N452">
        <f>STANDARDIZE(A452,Without_Outliers!$O$6,Without_Outliers!$O$9)</f>
        <v>-0.57714317755631639</v>
      </c>
      <c r="O452">
        <f>STANDARDIZE(B452,Without_Outliers!$P$6,Without_Outliers!$P$9)</f>
        <v>1.8725123211314554</v>
      </c>
      <c r="P452">
        <f>STANDARDIZE(C452,Without_Outliers!$Q$6,Without_Outliers!$Q$9)</f>
        <v>-1.2020739728361889</v>
      </c>
      <c r="Q452">
        <f>STANDARDIZE(D452,Without_Outliers!$R$6,Without_Outliers!$R$9)</f>
        <v>-0.20895787188589454</v>
      </c>
      <c r="R452">
        <f>STANDARDIZE(E452,Without_Outliers!$S$6,Without_Outliers!$S$9)</f>
        <v>0.90753762494200696</v>
      </c>
      <c r="S452">
        <f>STANDARDIZE(F452,Without_Outliers!$T$6,Without_Outliers!$T$9)</f>
        <v>-0.55626491035539616</v>
      </c>
      <c r="T452">
        <f>STANDARDIZE(G452,Without_Outliers!$U$6,Without_Outliers!$U$9)</f>
        <v>-0.87330852926654801</v>
      </c>
      <c r="U452">
        <f>STANDARDIZE(H452,Without_Outliers!$V$6,Without_Outliers!$V$9)</f>
        <v>4.3772924659704435E-2</v>
      </c>
      <c r="V452">
        <f>STANDARDIZE(I452,Without_Outliers!$W$6,Without_Outliers!$W$9)</f>
        <v>0.4873002030282455</v>
      </c>
      <c r="W452">
        <f>STANDARDIZE(J452,Without_Outliers!$X$6,Without_Outliers!$X$9)</f>
        <v>-1.400294419893956</v>
      </c>
      <c r="X452">
        <f>STANDARDIZE(K452,Without_Outliers!$Y$6,Without_Outliers!$Y$9)</f>
        <v>-0.79542713741447468</v>
      </c>
      <c r="Y452">
        <f>STANDARDIZE(L452,Without_Outliers!$Z$6,Without_Outliers!$Z$9)</f>
        <v>-0.82021129619788569</v>
      </c>
    </row>
    <row r="453" spans="1:25" x14ac:dyDescent="0.45">
      <c r="A453">
        <v>7</v>
      </c>
      <c r="B453">
        <v>0.45</v>
      </c>
      <c r="C453">
        <v>0.34</v>
      </c>
      <c r="D453">
        <v>2.7</v>
      </c>
      <c r="E453">
        <v>8.1999999999999906E-2</v>
      </c>
      <c r="F453">
        <v>16</v>
      </c>
      <c r="G453">
        <v>72</v>
      </c>
      <c r="H453">
        <v>0.998</v>
      </c>
      <c r="I453">
        <v>3.55</v>
      </c>
      <c r="J453">
        <v>0.6</v>
      </c>
      <c r="K453">
        <v>9.5</v>
      </c>
      <c r="L453">
        <v>5</v>
      </c>
      <c r="N453">
        <f>STANDARDIZE(A453,Without_Outliers!$O$6,Without_Outliers!$O$9)</f>
        <v>-0.77871316944674895</v>
      </c>
      <c r="O453">
        <f>STANDARDIZE(B453,Without_Outliers!$P$6,Without_Outliers!$P$9)</f>
        <v>-0.43619637672625844</v>
      </c>
      <c r="P453">
        <f>STANDARDIZE(C453,Without_Outliers!$Q$6,Without_Outliers!$Q$9)</f>
        <v>0.49534964852183316</v>
      </c>
      <c r="Q453">
        <f>STANDARDIZE(D453,Without_Outliers!$R$6,Without_Outliers!$R$9)</f>
        <v>1.1134087731127151</v>
      </c>
      <c r="R453">
        <f>STANDARDIZE(E453,Without_Outliers!$S$6,Without_Outliers!$S$9)</f>
        <v>0.24048744221212129</v>
      </c>
      <c r="S453">
        <f>STANDARDIZE(F453,Without_Outliers!$T$6,Without_Outliers!$T$9)</f>
        <v>0.12284595119157067</v>
      </c>
      <c r="T453">
        <f>STANDARDIZE(G453,Without_Outliers!$U$6,Without_Outliers!$U$9)</f>
        <v>1.1210993766435944</v>
      </c>
      <c r="U453">
        <f>STANDARDIZE(H453,Without_Outliers!$V$6,Without_Outliers!$V$9)</f>
        <v>0.89688984950536899</v>
      </c>
      <c r="V453">
        <f>STANDARDIZE(I453,Without_Outliers!$W$6,Without_Outliers!$W$9)</f>
        <v>1.6589230202785308</v>
      </c>
      <c r="W453">
        <f>STANDARDIZE(J453,Without_Outliers!$X$6,Without_Outliers!$X$9)</f>
        <v>-0.26893351147037831</v>
      </c>
      <c r="X453">
        <f>STANDARDIZE(K453,Without_Outliers!$Y$6,Without_Outliers!$Y$9)</f>
        <v>-0.89510932760218997</v>
      </c>
      <c r="Y453">
        <f>STANDARDIZE(L453,Without_Outliers!$Z$6,Without_Outliers!$Z$9)</f>
        <v>-0.82021129619788569</v>
      </c>
    </row>
    <row r="454" spans="1:25" x14ac:dyDescent="0.45">
      <c r="A454">
        <v>7.7</v>
      </c>
      <c r="B454">
        <v>0.56000000000000005</v>
      </c>
      <c r="C454">
        <v>0.2</v>
      </c>
      <c r="D454">
        <v>2</v>
      </c>
      <c r="E454">
        <v>7.4999999999999997E-2</v>
      </c>
      <c r="F454">
        <v>9</v>
      </c>
      <c r="G454">
        <v>39</v>
      </c>
      <c r="H454">
        <v>0.99870000000000003</v>
      </c>
      <c r="I454">
        <v>3.48</v>
      </c>
      <c r="J454">
        <v>0.62</v>
      </c>
      <c r="K454">
        <v>9.3000000000000007</v>
      </c>
      <c r="L454">
        <v>5</v>
      </c>
      <c r="N454">
        <f>STANDARDIZE(A454,Without_Outliers!$O$6,Without_Outliers!$O$9)</f>
        <v>-0.30838318836907264</v>
      </c>
      <c r="O454">
        <f>STANDARDIZE(B454,Without_Outliers!$P$6,Without_Outliers!$P$9)</f>
        <v>0.22343467980451728</v>
      </c>
      <c r="P454">
        <f>STANDARDIZE(C454,Without_Outliers!$Q$6,Without_Outliers!$Q$9)</f>
        <v>-0.27122876112372524</v>
      </c>
      <c r="Q454">
        <f>STANDARDIZE(D454,Without_Outliers!$R$6,Without_Outliers!$R$9)</f>
        <v>-0.42935231271899632</v>
      </c>
      <c r="R454">
        <f>STANDARDIZE(E454,Without_Outliers!$S$6,Without_Outliers!$S$9)</f>
        <v>-0.22644768569878829</v>
      </c>
      <c r="S454">
        <f>STANDARDIZE(F454,Without_Outliers!$T$6,Without_Outliers!$T$9)</f>
        <v>-0.66945005394655732</v>
      </c>
      <c r="T454">
        <f>STANDARDIZE(G454,Without_Outliers!$U$6,Without_Outliers!$U$9)</f>
        <v>-0.12070177231932444</v>
      </c>
      <c r="U454">
        <f>STANDARDIZE(H454,Without_Outliers!$V$6,Without_Outliers!$V$9)</f>
        <v>1.3234483119282352</v>
      </c>
      <c r="V454">
        <f>STANDARDIZE(I454,Without_Outliers!$W$6,Without_Outliers!$W$9)</f>
        <v>1.1463380377315313</v>
      </c>
      <c r="W454">
        <f>STANDARDIZE(J454,Without_Outliers!$X$6,Without_Outliers!$X$9)</f>
        <v>-9.4877987097520072E-2</v>
      </c>
      <c r="X454">
        <f>STANDARDIZE(K454,Without_Outliers!$Y$6,Without_Outliers!$Y$9)</f>
        <v>-1.0944737079776208</v>
      </c>
      <c r="Y454">
        <f>STANDARDIZE(L454,Without_Outliers!$Z$6,Without_Outliers!$Z$9)</f>
        <v>-0.82021129619788569</v>
      </c>
    </row>
    <row r="455" spans="1:25" x14ac:dyDescent="0.45">
      <c r="A455">
        <v>7.7</v>
      </c>
      <c r="B455">
        <v>0.96499999999999997</v>
      </c>
      <c r="C455">
        <v>0.1</v>
      </c>
      <c r="D455">
        <v>2.1</v>
      </c>
      <c r="E455">
        <v>0.111999999999999</v>
      </c>
      <c r="F455">
        <v>11</v>
      </c>
      <c r="G455">
        <v>22</v>
      </c>
      <c r="H455">
        <v>0.99629999999999996</v>
      </c>
      <c r="I455">
        <v>3.26</v>
      </c>
      <c r="J455">
        <v>0.5</v>
      </c>
      <c r="K455">
        <v>9.5</v>
      </c>
      <c r="L455">
        <v>5</v>
      </c>
      <c r="N455">
        <f>STANDARDIZE(A455,Without_Outliers!$O$6,Without_Outliers!$O$9)</f>
        <v>-0.30838318836907264</v>
      </c>
      <c r="O455">
        <f>STANDARDIZE(B455,Without_Outliers!$P$6,Without_Outliers!$P$9)</f>
        <v>2.6520762970314626</v>
      </c>
      <c r="P455">
        <f>STANDARDIZE(C455,Without_Outliers!$Q$6,Without_Outliers!$Q$9)</f>
        <v>-0.81878476801340982</v>
      </c>
      <c r="Q455">
        <f>STANDARDIZE(D455,Without_Outliers!$R$6,Without_Outliers!$R$9)</f>
        <v>-0.20895787188589454</v>
      </c>
      <c r="R455">
        <f>STANDARDIZE(E455,Without_Outliers!$S$6,Without_Outliers!$S$9)</f>
        <v>2.2416379904016996</v>
      </c>
      <c r="S455">
        <f>STANDARDIZE(F455,Without_Outliers!$T$6,Without_Outliers!$T$9)</f>
        <v>-0.44307976676423499</v>
      </c>
      <c r="T455">
        <f>STANDARDIZE(G455,Without_Outliers!$U$6,Without_Outliers!$U$9)</f>
        <v>-0.76041751572446448</v>
      </c>
      <c r="U455">
        <f>STANDARDIZE(H455,Without_Outliers!$V$6,Without_Outliers!$V$9)</f>
        <v>-0.13903784495013399</v>
      </c>
      <c r="V455">
        <f>STANDARDIZE(I455,Without_Outliers!$W$6,Without_Outliers!$W$9)</f>
        <v>-0.46464333598761559</v>
      </c>
      <c r="W455">
        <f>STANDARDIZE(J455,Without_Outliers!$X$6,Without_Outliers!$X$9)</f>
        <v>-1.1392111333346686</v>
      </c>
      <c r="X455">
        <f>STANDARDIZE(K455,Without_Outliers!$Y$6,Without_Outliers!$Y$9)</f>
        <v>-0.89510932760218997</v>
      </c>
      <c r="Y455">
        <f>STANDARDIZE(L455,Without_Outliers!$Z$6,Without_Outliers!$Z$9)</f>
        <v>-0.82021129619788569</v>
      </c>
    </row>
    <row r="456" spans="1:25" x14ac:dyDescent="0.45">
      <c r="A456">
        <v>8.1999999999999993</v>
      </c>
      <c r="B456">
        <v>0.59</v>
      </c>
      <c r="C456">
        <v>0</v>
      </c>
      <c r="D456">
        <v>2.5</v>
      </c>
      <c r="E456">
        <v>9.2999999999999999E-2</v>
      </c>
      <c r="F456">
        <v>19</v>
      </c>
      <c r="G456">
        <v>58</v>
      </c>
      <c r="H456">
        <v>1.0002</v>
      </c>
      <c r="I456">
        <v>3.5</v>
      </c>
      <c r="J456">
        <v>0.65</v>
      </c>
      <c r="K456">
        <v>9.3000000000000007</v>
      </c>
      <c r="L456">
        <v>6</v>
      </c>
      <c r="N456">
        <f>STANDARDIZE(A456,Without_Outliers!$O$6,Without_Outliers!$O$9)</f>
        <v>2.7566798114981212E-2</v>
      </c>
      <c r="O456">
        <f>STANDARDIZE(B456,Without_Outliers!$P$6,Without_Outliers!$P$9)</f>
        <v>0.40333405885836465</v>
      </c>
      <c r="P456">
        <f>STANDARDIZE(C456,Without_Outliers!$Q$6,Without_Outliers!$Q$9)</f>
        <v>-1.3663407749030942</v>
      </c>
      <c r="Q456">
        <f>STANDARDIZE(D456,Without_Outliers!$R$6,Without_Outliers!$R$9)</f>
        <v>0.67261989144651158</v>
      </c>
      <c r="R456">
        <f>STANDARDIZE(E456,Without_Outliers!$S$6,Without_Outliers!$S$9)</f>
        <v>0.97424264321499499</v>
      </c>
      <c r="S456">
        <f>STANDARDIZE(F456,Without_Outliers!$T$6,Without_Outliers!$T$9)</f>
        <v>0.46240138196505409</v>
      </c>
      <c r="T456">
        <f>STANDARDIZE(G456,Without_Outliers!$U$6,Without_Outliers!$U$9)</f>
        <v>0.59427464678053799</v>
      </c>
      <c r="U456">
        <f>STANDARDIZE(H456,Without_Outliers!$V$6,Without_Outliers!$V$9)</f>
        <v>2.2375021599771565</v>
      </c>
      <c r="V456">
        <f>STANDARDIZE(I456,Without_Outliers!$W$6,Without_Outliers!$W$9)</f>
        <v>1.2927908898878173</v>
      </c>
      <c r="W456">
        <f>STANDARDIZE(J456,Without_Outliers!$X$6,Without_Outliers!$X$9)</f>
        <v>0.16620529946176732</v>
      </c>
      <c r="X456">
        <f>STANDARDIZE(K456,Without_Outliers!$Y$6,Without_Outliers!$Y$9)</f>
        <v>-1.0944737079776208</v>
      </c>
      <c r="Y456">
        <f>STANDARDIZE(L456,Without_Outliers!$Z$6,Without_Outliers!$Z$9)</f>
        <v>0.46690871351295138</v>
      </c>
    </row>
    <row r="457" spans="1:25" x14ac:dyDescent="0.45">
      <c r="A457">
        <v>9</v>
      </c>
      <c r="B457">
        <v>0.46</v>
      </c>
      <c r="C457">
        <v>0.23</v>
      </c>
      <c r="D457">
        <v>2.8</v>
      </c>
      <c r="E457">
        <v>9.1999999999999998E-2</v>
      </c>
      <c r="F457">
        <v>28</v>
      </c>
      <c r="G457">
        <v>104</v>
      </c>
      <c r="H457">
        <v>0.99829999999999997</v>
      </c>
      <c r="I457">
        <v>3.1</v>
      </c>
      <c r="J457">
        <v>0.56000000000000005</v>
      </c>
      <c r="K457">
        <v>9.1999999999999993</v>
      </c>
      <c r="L457">
        <v>5</v>
      </c>
      <c r="N457">
        <f>STANDARDIZE(A457,Without_Outliers!$O$6,Without_Outliers!$O$9)</f>
        <v>0.56508677648946881</v>
      </c>
      <c r="O457">
        <f>STANDARDIZE(B457,Without_Outliers!$P$6,Without_Outliers!$P$9)</f>
        <v>-0.37622991704164244</v>
      </c>
      <c r="P457">
        <f>STANDARDIZE(C457,Without_Outliers!$Q$6,Without_Outliers!$Q$9)</f>
        <v>-0.10696195905681989</v>
      </c>
      <c r="Q457">
        <f>STANDARDIZE(D457,Without_Outliers!$R$6,Without_Outliers!$R$9)</f>
        <v>1.333803213945816</v>
      </c>
      <c r="R457">
        <f>STANDARDIZE(E457,Without_Outliers!$S$6,Without_Outliers!$S$9)</f>
        <v>0.90753762494200696</v>
      </c>
      <c r="S457">
        <f>STANDARDIZE(F457,Without_Outliers!$T$6,Without_Outliers!$T$9)</f>
        <v>1.4810676742855042</v>
      </c>
      <c r="T457">
        <f>STANDARDIZE(G457,Without_Outliers!$U$6,Without_Outliers!$U$9)</f>
        <v>2.325270187759152</v>
      </c>
      <c r="U457">
        <f>STANDARDIZE(H457,Without_Outliers!$V$6,Without_Outliers!$V$9)</f>
        <v>1.0797006191151397</v>
      </c>
      <c r="V457">
        <f>STANDARDIZE(I457,Without_Outliers!$W$6,Without_Outliers!$W$9)</f>
        <v>-1.636266153237901</v>
      </c>
      <c r="W457">
        <f>STANDARDIZE(J457,Without_Outliers!$X$6,Without_Outliers!$X$9)</f>
        <v>-0.61704456021609388</v>
      </c>
      <c r="X457">
        <f>STANDARDIZE(K457,Without_Outliers!$Y$6,Without_Outliers!$Y$9)</f>
        <v>-1.194155898165338</v>
      </c>
      <c r="Y457">
        <f>STANDARDIZE(L457,Without_Outliers!$Z$6,Without_Outliers!$Z$9)</f>
        <v>-0.82021129619788569</v>
      </c>
    </row>
    <row r="458" spans="1:25" x14ac:dyDescent="0.45">
      <c r="A458">
        <v>9</v>
      </c>
      <c r="B458">
        <v>0.69</v>
      </c>
      <c r="C458">
        <v>0</v>
      </c>
      <c r="D458">
        <v>2.4</v>
      </c>
      <c r="E458">
        <v>8.7999999999999995E-2</v>
      </c>
      <c r="F458">
        <v>19</v>
      </c>
      <c r="G458">
        <v>38</v>
      </c>
      <c r="H458">
        <v>0.999</v>
      </c>
      <c r="I458">
        <v>3.35</v>
      </c>
      <c r="J458">
        <v>0.6</v>
      </c>
      <c r="K458">
        <v>9.3000000000000007</v>
      </c>
      <c r="L458">
        <v>5</v>
      </c>
      <c r="N458">
        <f>STANDARDIZE(A458,Without_Outliers!$O$6,Without_Outliers!$O$9)</f>
        <v>0.56508677648946881</v>
      </c>
      <c r="O458">
        <f>STANDARDIZE(B458,Without_Outliers!$P$6,Without_Outliers!$P$9)</f>
        <v>1.0029986557045241</v>
      </c>
      <c r="P458">
        <f>STANDARDIZE(C458,Without_Outliers!$Q$6,Without_Outliers!$Q$9)</f>
        <v>-1.3663407749030942</v>
      </c>
      <c r="Q458">
        <f>STANDARDIZE(D458,Without_Outliers!$R$6,Without_Outliers!$R$9)</f>
        <v>0.4522254506134098</v>
      </c>
      <c r="R458">
        <f>STANDARDIZE(E458,Without_Outliers!$S$6,Without_Outliers!$S$9)</f>
        <v>0.64071755185005486</v>
      </c>
      <c r="S458">
        <f>STANDARDIZE(F458,Without_Outliers!$T$6,Without_Outliers!$T$9)</f>
        <v>0.46240138196505409</v>
      </c>
      <c r="T458">
        <f>STANDARDIZE(G458,Without_Outliers!$U$6,Without_Outliers!$U$9)</f>
        <v>-0.15833211016668564</v>
      </c>
      <c r="U458">
        <f>STANDARDIZE(H458,Without_Outliers!$V$6,Without_Outliers!$V$9)</f>
        <v>1.5062590815380059</v>
      </c>
      <c r="V458">
        <f>STANDARDIZE(I458,Without_Outliers!$W$6,Without_Outliers!$W$9)</f>
        <v>0.19439449871567338</v>
      </c>
      <c r="W458">
        <f>STANDARDIZE(J458,Without_Outliers!$X$6,Without_Outliers!$X$9)</f>
        <v>-0.26893351147037831</v>
      </c>
      <c r="X458">
        <f>STANDARDIZE(K458,Without_Outliers!$Y$6,Without_Outliers!$Y$9)</f>
        <v>-1.0944737079776208</v>
      </c>
      <c r="Y458">
        <f>STANDARDIZE(L458,Without_Outliers!$Z$6,Without_Outliers!$Z$9)</f>
        <v>-0.82021129619788569</v>
      </c>
    </row>
    <row r="459" spans="1:25" x14ac:dyDescent="0.45">
      <c r="A459">
        <v>6.5</v>
      </c>
      <c r="B459">
        <v>0.61499999999999999</v>
      </c>
      <c r="C459">
        <v>0</v>
      </c>
      <c r="D459">
        <v>1.9</v>
      </c>
      <c r="E459">
        <v>6.5000000000000002E-2</v>
      </c>
      <c r="F459">
        <v>9</v>
      </c>
      <c r="G459">
        <v>18</v>
      </c>
      <c r="H459">
        <v>0.99719999999999998</v>
      </c>
      <c r="I459">
        <v>3.46</v>
      </c>
      <c r="J459">
        <v>0.65</v>
      </c>
      <c r="K459">
        <v>9.1999999999999993</v>
      </c>
      <c r="L459">
        <v>5</v>
      </c>
      <c r="N459">
        <f>STANDARDIZE(A459,Without_Outliers!$O$6,Without_Outliers!$O$9)</f>
        <v>-1.1146631559308033</v>
      </c>
      <c r="O459">
        <f>STANDARDIZE(B459,Without_Outliers!$P$6,Without_Outliers!$P$9)</f>
        <v>0.55325020806990466</v>
      </c>
      <c r="P459">
        <f>STANDARDIZE(C459,Without_Outliers!$Q$6,Without_Outliers!$Q$9)</f>
        <v>-1.3663407749030942</v>
      </c>
      <c r="Q459">
        <f>STANDARDIZE(D459,Without_Outliers!$R$6,Without_Outliers!$R$9)</f>
        <v>-0.6497467535520981</v>
      </c>
      <c r="R459">
        <f>STANDARDIZE(E459,Without_Outliers!$S$6,Without_Outliers!$S$9)</f>
        <v>-0.89349786842866752</v>
      </c>
      <c r="S459">
        <f>STANDARDIZE(F459,Without_Outliers!$T$6,Without_Outliers!$T$9)</f>
        <v>-0.66945005394655732</v>
      </c>
      <c r="T459">
        <f>STANDARDIZE(G459,Without_Outliers!$U$6,Without_Outliers!$U$9)</f>
        <v>-0.91093886711390915</v>
      </c>
      <c r="U459">
        <f>STANDARDIZE(H459,Without_Outliers!$V$6,Without_Outliers!$V$9)</f>
        <v>0.409394463879246</v>
      </c>
      <c r="V459">
        <f>STANDARDIZE(I459,Without_Outliers!$W$6,Without_Outliers!$W$9)</f>
        <v>0.99988518557524519</v>
      </c>
      <c r="W459">
        <f>STANDARDIZE(J459,Without_Outliers!$X$6,Without_Outliers!$X$9)</f>
        <v>0.16620529946176732</v>
      </c>
      <c r="X459">
        <f>STANDARDIZE(K459,Without_Outliers!$Y$6,Without_Outliers!$Y$9)</f>
        <v>-1.194155898165338</v>
      </c>
      <c r="Y459">
        <f>STANDARDIZE(L459,Without_Outliers!$Z$6,Without_Outliers!$Z$9)</f>
        <v>-0.82021129619788569</v>
      </c>
    </row>
    <row r="460" spans="1:25" x14ac:dyDescent="0.45">
      <c r="A460">
        <v>11.6</v>
      </c>
      <c r="B460">
        <v>0.41</v>
      </c>
      <c r="C460">
        <v>0.57999999999999996</v>
      </c>
      <c r="D460">
        <v>2.8</v>
      </c>
      <c r="E460">
        <v>9.6000000000000002E-2</v>
      </c>
      <c r="F460">
        <v>25</v>
      </c>
      <c r="G460">
        <v>101</v>
      </c>
      <c r="H460">
        <v>1.00024</v>
      </c>
      <c r="I460">
        <v>3.13</v>
      </c>
      <c r="J460">
        <v>0.53</v>
      </c>
      <c r="K460">
        <v>10</v>
      </c>
      <c r="L460">
        <v>5</v>
      </c>
      <c r="N460">
        <f>STANDARDIZE(A460,Without_Outliers!$O$6,Without_Outliers!$O$9)</f>
        <v>2.3120267062065518</v>
      </c>
      <c r="O460">
        <f>STANDARDIZE(B460,Without_Outliers!$P$6,Without_Outliers!$P$9)</f>
        <v>-0.67606221546472245</v>
      </c>
      <c r="P460">
        <f>STANDARDIZE(C460,Without_Outliers!$Q$6,Without_Outliers!$Q$9)</f>
        <v>1.8094840650570756</v>
      </c>
      <c r="Q460">
        <f>STANDARDIZE(D460,Without_Outliers!$R$6,Without_Outliers!$R$9)</f>
        <v>1.333803213945816</v>
      </c>
      <c r="R460">
        <f>STANDARDIZE(E460,Without_Outliers!$S$6,Without_Outliers!$S$9)</f>
        <v>1.174357698033959</v>
      </c>
      <c r="S460">
        <f>STANDARDIZE(F460,Without_Outliers!$T$6,Without_Outliers!$T$9)</f>
        <v>1.1415122435120209</v>
      </c>
      <c r="T460">
        <f>STANDARDIZE(G460,Without_Outliers!$U$6,Without_Outliers!$U$9)</f>
        <v>2.2123791742170686</v>
      </c>
      <c r="U460">
        <f>STANDARDIZE(H460,Without_Outliers!$V$6,Without_Outliers!$V$9)</f>
        <v>2.2618769292584866</v>
      </c>
      <c r="V460">
        <f>STANDARDIZE(I460,Without_Outliers!$W$6,Without_Outliers!$W$9)</f>
        <v>-1.4165868750034734</v>
      </c>
      <c r="W460">
        <f>STANDARDIZE(J460,Without_Outliers!$X$6,Without_Outliers!$X$9)</f>
        <v>-0.87812784677538125</v>
      </c>
      <c r="X460">
        <f>STANDARDIZE(K460,Without_Outliers!$Y$6,Without_Outliers!$Y$9)</f>
        <v>-0.39669837666361135</v>
      </c>
      <c r="Y460">
        <f>STANDARDIZE(L460,Without_Outliers!$Z$6,Without_Outliers!$Z$9)</f>
        <v>-0.82021129619788569</v>
      </c>
    </row>
    <row r="461" spans="1:25" x14ac:dyDescent="0.45">
      <c r="A461">
        <v>11.1</v>
      </c>
      <c r="B461">
        <v>0.39</v>
      </c>
      <c r="C461">
        <v>0.54</v>
      </c>
      <c r="D461">
        <v>2.7</v>
      </c>
      <c r="E461">
        <v>9.5000000000000001E-2</v>
      </c>
      <c r="F461">
        <v>21</v>
      </c>
      <c r="G461">
        <v>101</v>
      </c>
      <c r="H461">
        <v>1.0001</v>
      </c>
      <c r="I461">
        <v>3.13</v>
      </c>
      <c r="J461">
        <v>0.51</v>
      </c>
      <c r="K461">
        <v>9.5</v>
      </c>
      <c r="L461">
        <v>5</v>
      </c>
      <c r="N461">
        <f>STANDARDIZE(A461,Without_Outliers!$O$6,Without_Outliers!$O$9)</f>
        <v>1.9760767197224973</v>
      </c>
      <c r="O461">
        <f>STANDARDIZE(B461,Without_Outliers!$P$6,Without_Outliers!$P$9)</f>
        <v>-0.79599513483395412</v>
      </c>
      <c r="P461">
        <f>STANDARDIZE(C461,Without_Outliers!$Q$6,Without_Outliers!$Q$9)</f>
        <v>1.5904616623012022</v>
      </c>
      <c r="Q461">
        <f>STANDARDIZE(D461,Without_Outliers!$R$6,Without_Outliers!$R$9)</f>
        <v>1.1134087731127151</v>
      </c>
      <c r="R461">
        <f>STANDARDIZE(E461,Without_Outliers!$S$6,Without_Outliers!$S$9)</f>
        <v>1.1076526797609709</v>
      </c>
      <c r="S461">
        <f>STANDARDIZE(F461,Without_Outliers!$T$6,Without_Outliers!$T$9)</f>
        <v>0.68877166914737631</v>
      </c>
      <c r="T461">
        <f>STANDARDIZE(G461,Without_Outliers!$U$6,Without_Outliers!$U$9)</f>
        <v>2.2123791742170686</v>
      </c>
      <c r="U461">
        <f>STANDARDIZE(H461,Without_Outliers!$V$6,Without_Outliers!$V$9)</f>
        <v>2.1765652367738997</v>
      </c>
      <c r="V461">
        <f>STANDARDIZE(I461,Without_Outliers!$W$6,Without_Outliers!$W$9)</f>
        <v>-1.4165868750034734</v>
      </c>
      <c r="W461">
        <f>STANDARDIZE(J461,Without_Outliers!$X$6,Without_Outliers!$X$9)</f>
        <v>-1.0521833711482396</v>
      </c>
      <c r="X461">
        <f>STANDARDIZE(K461,Without_Outliers!$Y$6,Without_Outliers!$Y$9)</f>
        <v>-0.89510932760218997</v>
      </c>
      <c r="Y461">
        <f>STANDARDIZE(L461,Without_Outliers!$Z$6,Without_Outliers!$Z$9)</f>
        <v>-0.82021129619788569</v>
      </c>
    </row>
    <row r="462" spans="1:25" x14ac:dyDescent="0.45">
      <c r="A462">
        <v>7.3</v>
      </c>
      <c r="B462">
        <v>0.51</v>
      </c>
      <c r="C462">
        <v>0.18</v>
      </c>
      <c r="D462">
        <v>2.1</v>
      </c>
      <c r="E462">
        <v>7.0000000000000007E-2</v>
      </c>
      <c r="F462">
        <v>12</v>
      </c>
      <c r="G462">
        <v>28</v>
      </c>
      <c r="H462">
        <v>0.99767999999999901</v>
      </c>
      <c r="I462">
        <v>3.52</v>
      </c>
      <c r="J462">
        <v>0.73</v>
      </c>
      <c r="K462">
        <v>9.5</v>
      </c>
      <c r="L462">
        <v>6</v>
      </c>
      <c r="N462">
        <f>STANDARDIZE(A462,Without_Outliers!$O$6,Without_Outliers!$O$9)</f>
        <v>-0.57714317755631639</v>
      </c>
      <c r="O462">
        <f>STANDARDIZE(B462,Without_Outliers!$P$6,Without_Outliers!$P$9)</f>
        <v>-7.6397618618562729E-2</v>
      </c>
      <c r="P462">
        <f>STANDARDIZE(C462,Without_Outliers!$Q$6,Without_Outliers!$Q$9)</f>
        <v>-0.38073996250166225</v>
      </c>
      <c r="Q462">
        <f>STANDARDIZE(D462,Without_Outliers!$R$6,Without_Outliers!$R$9)</f>
        <v>-0.20895787188589454</v>
      </c>
      <c r="R462">
        <f>STANDARDIZE(E462,Without_Outliers!$S$6,Without_Outliers!$S$9)</f>
        <v>-0.55997277706372739</v>
      </c>
      <c r="S462">
        <f>STANDARDIZE(F462,Without_Outliers!$T$6,Without_Outliers!$T$9)</f>
        <v>-0.32989462317307389</v>
      </c>
      <c r="T462">
        <f>STANDARDIZE(G462,Without_Outliers!$U$6,Without_Outliers!$U$9)</f>
        <v>-0.53463548864029742</v>
      </c>
      <c r="U462">
        <f>STANDARDIZE(H462,Without_Outliers!$V$6,Without_Outliers!$V$9)</f>
        <v>0.70189169525432449</v>
      </c>
      <c r="V462">
        <f>STANDARDIZE(I462,Without_Outliers!$W$6,Without_Outliers!$W$9)</f>
        <v>1.4392437420441033</v>
      </c>
      <c r="W462">
        <f>STANDARDIZE(J462,Without_Outliers!$X$6,Without_Outliers!$X$9)</f>
        <v>0.86242739695319937</v>
      </c>
      <c r="X462">
        <f>STANDARDIZE(K462,Without_Outliers!$Y$6,Without_Outliers!$Y$9)</f>
        <v>-0.89510932760218997</v>
      </c>
      <c r="Y462">
        <f>STANDARDIZE(L462,Without_Outliers!$Z$6,Without_Outliers!$Z$9)</f>
        <v>0.46690871351295138</v>
      </c>
    </row>
    <row r="463" spans="1:25" x14ac:dyDescent="0.45">
      <c r="A463">
        <v>8.1999999999999993</v>
      </c>
      <c r="B463">
        <v>0.34</v>
      </c>
      <c r="C463">
        <v>0.38</v>
      </c>
      <c r="D463">
        <v>2.5</v>
      </c>
      <c r="E463">
        <v>0.08</v>
      </c>
      <c r="F463">
        <v>12</v>
      </c>
      <c r="G463">
        <v>57</v>
      </c>
      <c r="H463">
        <v>0.99780000000000002</v>
      </c>
      <c r="I463">
        <v>3.3</v>
      </c>
      <c r="J463">
        <v>0.47</v>
      </c>
      <c r="K463">
        <v>9</v>
      </c>
      <c r="L463">
        <v>6</v>
      </c>
      <c r="N463">
        <f>STANDARDIZE(A463,Without_Outliers!$O$6,Without_Outliers!$O$9)</f>
        <v>2.7566798114981212E-2</v>
      </c>
      <c r="O463">
        <f>STANDARDIZE(B463,Without_Outliers!$P$6,Without_Outliers!$P$9)</f>
        <v>-1.0958274332570337</v>
      </c>
      <c r="P463">
        <f>STANDARDIZE(C463,Without_Outliers!$Q$6,Without_Outliers!$Q$9)</f>
        <v>0.71437205127770687</v>
      </c>
      <c r="Q463">
        <f>STANDARDIZE(D463,Without_Outliers!$R$6,Without_Outliers!$R$9)</f>
        <v>0.67261989144651158</v>
      </c>
      <c r="R463">
        <f>STANDARDIZE(E463,Without_Outliers!$S$6,Without_Outliers!$S$9)</f>
        <v>0.10707740566615175</v>
      </c>
      <c r="S463">
        <f>STANDARDIZE(F463,Without_Outliers!$T$6,Without_Outliers!$T$9)</f>
        <v>-0.32989462317307389</v>
      </c>
      <c r="T463">
        <f>STANDARDIZE(G463,Without_Outliers!$U$6,Without_Outliers!$U$9)</f>
        <v>0.55664430893317673</v>
      </c>
      <c r="U463">
        <f>STANDARDIZE(H463,Without_Outliers!$V$6,Without_Outliers!$V$9)</f>
        <v>0.77501600309885521</v>
      </c>
      <c r="V463">
        <f>STANDARDIZE(I463,Without_Outliers!$W$6,Without_Outliers!$W$9)</f>
        <v>-0.17173763167504344</v>
      </c>
      <c r="W463">
        <f>STANDARDIZE(J463,Without_Outliers!$X$6,Without_Outliers!$X$9)</f>
        <v>-1.400294419893956</v>
      </c>
      <c r="X463">
        <f>STANDARDIZE(K463,Without_Outliers!$Y$6,Without_Outliers!$Y$9)</f>
        <v>-1.3935202785407688</v>
      </c>
      <c r="Y463">
        <f>STANDARDIZE(L463,Without_Outliers!$Z$6,Without_Outliers!$Z$9)</f>
        <v>0.46690871351295138</v>
      </c>
    </row>
    <row r="464" spans="1:25" x14ac:dyDescent="0.45">
      <c r="A464">
        <v>8.6</v>
      </c>
      <c r="B464">
        <v>0.33</v>
      </c>
      <c r="C464">
        <v>0.4</v>
      </c>
      <c r="D464">
        <v>2.6</v>
      </c>
      <c r="E464">
        <v>8.3000000000000004E-2</v>
      </c>
      <c r="F464">
        <v>16</v>
      </c>
      <c r="G464">
        <v>68</v>
      </c>
      <c r="H464">
        <v>0.99782000000000004</v>
      </c>
      <c r="I464">
        <v>3.3</v>
      </c>
      <c r="J464">
        <v>0.48</v>
      </c>
      <c r="K464">
        <v>9.4</v>
      </c>
      <c r="L464">
        <v>5</v>
      </c>
      <c r="N464">
        <f>STANDARDIZE(A464,Without_Outliers!$O$6,Without_Outliers!$O$9)</f>
        <v>0.296326787302225</v>
      </c>
      <c r="O464">
        <f>STANDARDIZE(B464,Without_Outliers!$P$6,Without_Outliers!$P$9)</f>
        <v>-1.1557938929416498</v>
      </c>
      <c r="P464">
        <f>STANDARDIZE(C464,Without_Outliers!$Q$6,Without_Outliers!$Q$9)</f>
        <v>0.82388325265564388</v>
      </c>
      <c r="Q464">
        <f>STANDARDIZE(D464,Without_Outliers!$R$6,Without_Outliers!$R$9)</f>
        <v>0.89301433227961335</v>
      </c>
      <c r="R464">
        <f>STANDARDIZE(E464,Without_Outliers!$S$6,Without_Outliers!$S$9)</f>
        <v>0.30719246048511578</v>
      </c>
      <c r="S464">
        <f>STANDARDIZE(F464,Without_Outliers!$T$6,Without_Outliers!$T$9)</f>
        <v>0.12284595119157067</v>
      </c>
      <c r="T464">
        <f>STANDARDIZE(G464,Without_Outliers!$U$6,Without_Outliers!$U$9)</f>
        <v>0.97057802525414971</v>
      </c>
      <c r="U464">
        <f>STANDARDIZE(H464,Without_Outliers!$V$6,Without_Outliers!$V$9)</f>
        <v>0.78720338773952003</v>
      </c>
      <c r="V464">
        <f>STANDARDIZE(I464,Without_Outliers!$W$6,Without_Outliers!$W$9)</f>
        <v>-0.17173763167504344</v>
      </c>
      <c r="W464">
        <f>STANDARDIZE(J464,Without_Outliers!$X$6,Without_Outliers!$X$9)</f>
        <v>-1.3132666577075269</v>
      </c>
      <c r="X464">
        <f>STANDARDIZE(K464,Without_Outliers!$Y$6,Without_Outliers!$Y$9)</f>
        <v>-0.99479151778990538</v>
      </c>
      <c r="Y464">
        <f>STANDARDIZE(L464,Without_Outliers!$Z$6,Without_Outliers!$Z$9)</f>
        <v>-0.82021129619788569</v>
      </c>
    </row>
    <row r="465" spans="1:25" x14ac:dyDescent="0.45">
      <c r="A465">
        <v>7.2</v>
      </c>
      <c r="B465">
        <v>0.5</v>
      </c>
      <c r="C465">
        <v>0.18</v>
      </c>
      <c r="D465">
        <v>2.1</v>
      </c>
      <c r="E465">
        <v>7.0999999999999994E-2</v>
      </c>
      <c r="F465">
        <v>12</v>
      </c>
      <c r="G465">
        <v>31</v>
      </c>
      <c r="H465">
        <v>0.99761</v>
      </c>
      <c r="I465">
        <v>3.52</v>
      </c>
      <c r="J465">
        <v>0.72</v>
      </c>
      <c r="K465">
        <v>9.6</v>
      </c>
      <c r="L465">
        <v>6</v>
      </c>
      <c r="N465">
        <f>STANDARDIZE(A465,Without_Outliers!$O$6,Without_Outliers!$O$9)</f>
        <v>-0.64433317485312713</v>
      </c>
      <c r="O465">
        <f>STANDARDIZE(B465,Without_Outliers!$P$6,Without_Outliers!$P$9)</f>
        <v>-0.13636407830317873</v>
      </c>
      <c r="P465">
        <f>STANDARDIZE(C465,Without_Outliers!$Q$6,Without_Outliers!$Q$9)</f>
        <v>-0.38073996250166225</v>
      </c>
      <c r="Q465">
        <f>STANDARDIZE(D465,Without_Outliers!$R$6,Without_Outliers!$R$9)</f>
        <v>-0.20895787188589454</v>
      </c>
      <c r="R465">
        <f>STANDARDIZE(E465,Without_Outliers!$S$6,Without_Outliers!$S$9)</f>
        <v>-0.49326775879074031</v>
      </c>
      <c r="S465">
        <f>STANDARDIZE(F465,Without_Outliers!$T$6,Without_Outliers!$T$9)</f>
        <v>-0.32989462317307389</v>
      </c>
      <c r="T465">
        <f>STANDARDIZE(G465,Without_Outliers!$U$6,Without_Outliers!$U$9)</f>
        <v>-0.42174447509821389</v>
      </c>
      <c r="U465">
        <f>STANDARDIZE(H465,Without_Outliers!$V$6,Without_Outliers!$V$9)</f>
        <v>0.65923584901263999</v>
      </c>
      <c r="V465">
        <f>STANDARDIZE(I465,Without_Outliers!$W$6,Without_Outliers!$W$9)</f>
        <v>1.4392437420441033</v>
      </c>
      <c r="W465">
        <f>STANDARDIZE(J465,Without_Outliers!$X$6,Without_Outliers!$X$9)</f>
        <v>0.77539963476677032</v>
      </c>
      <c r="X465">
        <f>STANDARDIZE(K465,Without_Outliers!$Y$6,Without_Outliers!$Y$9)</f>
        <v>-0.79542713741447468</v>
      </c>
      <c r="Y465">
        <f>STANDARDIZE(L465,Without_Outliers!$Z$6,Without_Outliers!$Z$9)</f>
        <v>0.46690871351295138</v>
      </c>
    </row>
    <row r="466" spans="1:25" x14ac:dyDescent="0.45">
      <c r="A466">
        <v>8.3000000000000007</v>
      </c>
      <c r="B466">
        <v>0.65</v>
      </c>
      <c r="C466">
        <v>0.1</v>
      </c>
      <c r="D466">
        <v>2.9</v>
      </c>
      <c r="E466">
        <v>8.8999999999999996E-2</v>
      </c>
      <c r="F466">
        <v>17</v>
      </c>
      <c r="G466">
        <v>40</v>
      </c>
      <c r="H466">
        <v>0.99802999999999997</v>
      </c>
      <c r="I466">
        <v>3.29</v>
      </c>
      <c r="J466">
        <v>0.55000000000000004</v>
      </c>
      <c r="K466">
        <v>9.5</v>
      </c>
      <c r="L466">
        <v>5</v>
      </c>
      <c r="N466">
        <f>STANDARDIZE(A466,Without_Outliers!$O$6,Without_Outliers!$O$9)</f>
        <v>9.4756795411793063E-2</v>
      </c>
      <c r="O466">
        <f>STANDARDIZE(B466,Without_Outliers!$P$6,Without_Outliers!$P$9)</f>
        <v>0.76313281696606061</v>
      </c>
      <c r="P466">
        <f>STANDARDIZE(C466,Without_Outliers!$Q$6,Without_Outliers!$Q$9)</f>
        <v>-0.81878476801340982</v>
      </c>
      <c r="Q466">
        <f>STANDARDIZE(D466,Without_Outliers!$R$6,Without_Outliers!$R$9)</f>
        <v>1.5541976547789178</v>
      </c>
      <c r="R466">
        <f>STANDARDIZE(E466,Without_Outliers!$S$6,Without_Outliers!$S$9)</f>
        <v>0.70742257012304288</v>
      </c>
      <c r="S466">
        <f>STANDARDIZE(F466,Without_Outliers!$T$6,Without_Outliers!$T$9)</f>
        <v>0.23603109478273182</v>
      </c>
      <c r="T466">
        <f>STANDARDIZE(G466,Without_Outliers!$U$6,Without_Outliers!$U$9)</f>
        <v>-8.3071434471963274E-2</v>
      </c>
      <c r="U466">
        <f>STANDARDIZE(H466,Without_Outliers!$V$6,Without_Outliers!$V$9)</f>
        <v>0.91517092646633258</v>
      </c>
      <c r="V466">
        <f>STANDARDIZE(I466,Without_Outliers!$W$6,Without_Outliers!$W$9)</f>
        <v>-0.24496405775318486</v>
      </c>
      <c r="W466">
        <f>STANDARDIZE(J466,Without_Outliers!$X$6,Without_Outliers!$X$9)</f>
        <v>-0.70407232240252304</v>
      </c>
      <c r="X466">
        <f>STANDARDIZE(K466,Without_Outliers!$Y$6,Without_Outliers!$Y$9)</f>
        <v>-0.89510932760218997</v>
      </c>
      <c r="Y466">
        <f>STANDARDIZE(L466,Without_Outliers!$Z$6,Without_Outliers!$Z$9)</f>
        <v>-0.82021129619788569</v>
      </c>
    </row>
    <row r="467" spans="1:25" x14ac:dyDescent="0.45">
      <c r="A467">
        <v>7.6</v>
      </c>
      <c r="B467">
        <v>0.54</v>
      </c>
      <c r="C467">
        <v>0.13</v>
      </c>
      <c r="D467">
        <v>2.5</v>
      </c>
      <c r="E467">
        <v>9.6999999999999906E-2</v>
      </c>
      <c r="F467">
        <v>24</v>
      </c>
      <c r="G467">
        <v>66</v>
      </c>
      <c r="H467">
        <v>0.99785000000000001</v>
      </c>
      <c r="I467">
        <v>3.39</v>
      </c>
      <c r="J467">
        <v>0.61</v>
      </c>
      <c r="K467">
        <v>9.4</v>
      </c>
      <c r="L467">
        <v>5</v>
      </c>
      <c r="N467">
        <f>STANDARDIZE(A467,Without_Outliers!$O$6,Without_Outliers!$O$9)</f>
        <v>-0.37557318566588388</v>
      </c>
      <c r="O467">
        <f>STANDARDIZE(B467,Without_Outliers!$P$6,Without_Outliers!$P$9)</f>
        <v>0.10350176043528528</v>
      </c>
      <c r="P467">
        <f>STANDARDIZE(C467,Without_Outliers!$Q$6,Without_Outliers!$Q$9)</f>
        <v>-0.65451796594650447</v>
      </c>
      <c r="Q467">
        <f>STANDARDIZE(D467,Without_Outliers!$R$6,Without_Outliers!$R$9)</f>
        <v>0.67261989144651158</v>
      </c>
      <c r="R467">
        <f>STANDARDIZE(E467,Without_Outliers!$S$6,Without_Outliers!$S$9)</f>
        <v>1.2410627163069405</v>
      </c>
      <c r="S467">
        <f>STANDARDIZE(F467,Without_Outliers!$T$6,Without_Outliers!$T$9)</f>
        <v>1.0283270999208598</v>
      </c>
      <c r="T467">
        <f>STANDARDIZE(G467,Without_Outliers!$U$6,Without_Outliers!$U$9)</f>
        <v>0.89531734955942732</v>
      </c>
      <c r="U467">
        <f>STANDARDIZE(H467,Without_Outliers!$V$6,Without_Outliers!$V$9)</f>
        <v>0.80548446470048363</v>
      </c>
      <c r="V467">
        <f>STANDARDIZE(I467,Without_Outliers!$W$6,Without_Outliers!$W$9)</f>
        <v>0.4873002030282455</v>
      </c>
      <c r="W467">
        <f>STANDARDIZE(J467,Without_Outliers!$X$6,Without_Outliers!$X$9)</f>
        <v>-0.1819057492839492</v>
      </c>
      <c r="X467">
        <f>STANDARDIZE(K467,Without_Outliers!$Y$6,Without_Outliers!$Y$9)</f>
        <v>-0.99479151778990538</v>
      </c>
      <c r="Y467">
        <f>STANDARDIZE(L467,Without_Outliers!$Z$6,Without_Outliers!$Z$9)</f>
        <v>-0.82021129619788569</v>
      </c>
    </row>
    <row r="468" spans="1:25" x14ac:dyDescent="0.45">
      <c r="A468">
        <v>7.8</v>
      </c>
      <c r="B468">
        <v>0.91</v>
      </c>
      <c r="C468">
        <v>7.0000000000000007E-2</v>
      </c>
      <c r="D468">
        <v>1.9</v>
      </c>
      <c r="E468">
        <v>5.7999999999999899E-2</v>
      </c>
      <c r="F468">
        <v>22</v>
      </c>
      <c r="G468">
        <v>47</v>
      </c>
      <c r="H468">
        <v>0.99524999999999997</v>
      </c>
      <c r="I468">
        <v>3.51</v>
      </c>
      <c r="J468">
        <v>0.43</v>
      </c>
      <c r="K468">
        <v>10.7</v>
      </c>
      <c r="L468">
        <v>6</v>
      </c>
      <c r="N468">
        <f>STANDARDIZE(A468,Without_Outliers!$O$6,Without_Outliers!$O$9)</f>
        <v>-0.241193191072262</v>
      </c>
      <c r="O468">
        <f>STANDARDIZE(B468,Without_Outliers!$P$6,Without_Outliers!$P$9)</f>
        <v>2.3222607687660752</v>
      </c>
      <c r="P468">
        <f>STANDARDIZE(C468,Without_Outliers!$Q$6,Without_Outliers!$Q$9)</f>
        <v>-0.98305157008031518</v>
      </c>
      <c r="Q468">
        <f>STANDARDIZE(D468,Without_Outliers!$R$6,Without_Outliers!$R$9)</f>
        <v>-0.6497467535520981</v>
      </c>
      <c r="R468">
        <f>STANDARDIZE(E468,Without_Outliers!$S$6,Without_Outliers!$S$9)</f>
        <v>-1.36043299633959</v>
      </c>
      <c r="S468">
        <f>STANDARDIZE(F468,Without_Outliers!$T$6,Without_Outliers!$T$9)</f>
        <v>0.80195681273853747</v>
      </c>
      <c r="T468">
        <f>STANDARDIZE(G468,Without_Outliers!$U$6,Without_Outliers!$U$9)</f>
        <v>0.18034093045956498</v>
      </c>
      <c r="U468">
        <f>STANDARDIZE(H468,Without_Outliers!$V$6,Without_Outliers!$V$9)</f>
        <v>-0.77887553858439929</v>
      </c>
      <c r="V468">
        <f>STANDARDIZE(I468,Without_Outliers!$W$6,Without_Outliers!$W$9)</f>
        <v>1.3660173159659588</v>
      </c>
      <c r="W468">
        <f>STANDARDIZE(J468,Without_Outliers!$X$6,Without_Outliers!$X$9)</f>
        <v>-1.7484054686396722</v>
      </c>
      <c r="X468">
        <f>STANDARDIZE(K468,Without_Outliers!$Y$6,Without_Outliers!$Y$9)</f>
        <v>0.30107695465039808</v>
      </c>
      <c r="Y468">
        <f>STANDARDIZE(L468,Without_Outliers!$Z$6,Without_Outliers!$Z$9)</f>
        <v>0.46690871351295138</v>
      </c>
    </row>
    <row r="469" spans="1:25" x14ac:dyDescent="0.45">
      <c r="A469">
        <v>6.3</v>
      </c>
      <c r="B469">
        <v>0.98</v>
      </c>
      <c r="C469">
        <v>0.01</v>
      </c>
      <c r="D469">
        <v>2</v>
      </c>
      <c r="E469">
        <v>5.7000000000000002E-2</v>
      </c>
      <c r="F469">
        <v>15</v>
      </c>
      <c r="G469">
        <v>33</v>
      </c>
      <c r="H469">
        <v>0.99487999999999899</v>
      </c>
      <c r="I469">
        <v>3.6</v>
      </c>
      <c r="J469">
        <v>0.46</v>
      </c>
      <c r="K469">
        <v>11.2</v>
      </c>
      <c r="L469">
        <v>6</v>
      </c>
      <c r="N469">
        <f>STANDARDIZE(A469,Without_Outliers!$O$6,Without_Outliers!$O$9)</f>
        <v>-1.2490431505244253</v>
      </c>
      <c r="O469">
        <f>STANDARDIZE(B469,Without_Outliers!$P$6,Without_Outliers!$P$9)</f>
        <v>2.7420259865583869</v>
      </c>
      <c r="P469">
        <f>STANDARDIZE(C469,Without_Outliers!$Q$6,Without_Outliers!$Q$9)</f>
        <v>-1.3115851742141258</v>
      </c>
      <c r="Q469">
        <f>STANDARDIZE(D469,Without_Outliers!$R$6,Without_Outliers!$R$9)</f>
        <v>-0.42935231271899632</v>
      </c>
      <c r="R469">
        <f>STANDARDIZE(E469,Without_Outliers!$S$6,Without_Outliers!$S$9)</f>
        <v>-1.4271380146125712</v>
      </c>
      <c r="S469">
        <f>STANDARDIZE(F469,Without_Outliers!$T$6,Without_Outliers!$T$9)</f>
        <v>9.6608076004095402E-3</v>
      </c>
      <c r="T469">
        <f>STANDARDIZE(G469,Without_Outliers!$U$6,Without_Outliers!$U$9)</f>
        <v>-0.3464837994034915</v>
      </c>
      <c r="U469">
        <f>STANDARDIZE(H469,Without_Outliers!$V$6,Without_Outliers!$V$9)</f>
        <v>-1.0043421544370723</v>
      </c>
      <c r="V469">
        <f>STANDARDIZE(I469,Without_Outliers!$W$6,Without_Outliers!$W$9)</f>
        <v>2.0250551506692478</v>
      </c>
      <c r="W469">
        <f>STANDARDIZE(J469,Without_Outliers!$X$6,Without_Outliers!$X$9)</f>
        <v>-1.4873221820803848</v>
      </c>
      <c r="X469">
        <f>STANDARDIZE(K469,Without_Outliers!$Y$6,Without_Outliers!$Y$9)</f>
        <v>0.79948790558897675</v>
      </c>
      <c r="Y469">
        <f>STANDARDIZE(L469,Without_Outliers!$Z$6,Without_Outliers!$Z$9)</f>
        <v>0.46690871351295138</v>
      </c>
    </row>
    <row r="470" spans="1:25" x14ac:dyDescent="0.45">
      <c r="A470">
        <v>8.1</v>
      </c>
      <c r="B470">
        <v>0.87</v>
      </c>
      <c r="C470">
        <v>0</v>
      </c>
      <c r="D470">
        <v>2.2000000000000002</v>
      </c>
      <c r="E470">
        <v>8.4000000000000005E-2</v>
      </c>
      <c r="F470">
        <v>10</v>
      </c>
      <c r="G470">
        <v>31</v>
      </c>
      <c r="H470">
        <v>0.99656</v>
      </c>
      <c r="I470">
        <v>3.25</v>
      </c>
      <c r="J470">
        <v>0.5</v>
      </c>
      <c r="K470">
        <v>9.8000000000000007</v>
      </c>
      <c r="L470">
        <v>5</v>
      </c>
      <c r="N470">
        <f>STANDARDIZE(A470,Without_Outliers!$O$6,Without_Outliers!$O$9)</f>
        <v>-3.9623199181829438E-2</v>
      </c>
      <c r="O470">
        <f>STANDARDIZE(B470,Without_Outliers!$P$6,Without_Outliers!$P$9)</f>
        <v>2.0823949300276112</v>
      </c>
      <c r="P470">
        <f>STANDARDIZE(C470,Without_Outliers!$Q$6,Without_Outliers!$Q$9)</f>
        <v>-1.3663407749030942</v>
      </c>
      <c r="Q470">
        <f>STANDARDIZE(D470,Without_Outliers!$R$6,Without_Outliers!$R$9)</f>
        <v>1.1436568947207236E-2</v>
      </c>
      <c r="R470">
        <f>STANDARDIZE(E470,Without_Outliers!$S$6,Without_Outliers!$S$9)</f>
        <v>0.37389747875810381</v>
      </c>
      <c r="S470">
        <f>STANDARDIZE(F470,Without_Outliers!$T$6,Without_Outliers!$T$9)</f>
        <v>-0.55626491035539616</v>
      </c>
      <c r="T470">
        <f>STANDARDIZE(G470,Without_Outliers!$U$6,Without_Outliers!$U$9)</f>
        <v>-0.42174447509821389</v>
      </c>
      <c r="U470">
        <f>STANDARDIZE(H470,Without_Outliers!$V$6,Without_Outliers!$V$9)</f>
        <v>1.9398155378374603E-2</v>
      </c>
      <c r="V470">
        <f>STANDARDIZE(I470,Without_Outliers!$W$6,Without_Outliers!$W$9)</f>
        <v>-0.53786976206575698</v>
      </c>
      <c r="W470">
        <f>STANDARDIZE(J470,Without_Outliers!$X$6,Without_Outliers!$X$9)</f>
        <v>-1.1392111333346686</v>
      </c>
      <c r="X470">
        <f>STANDARDIZE(K470,Without_Outliers!$Y$6,Without_Outliers!$Y$9)</f>
        <v>-0.5960627570390421</v>
      </c>
      <c r="Y470">
        <f>STANDARDIZE(L470,Without_Outliers!$Z$6,Without_Outliers!$Z$9)</f>
        <v>-0.82021129619788569</v>
      </c>
    </row>
    <row r="471" spans="1:25" x14ac:dyDescent="0.45">
      <c r="A471">
        <v>8.8000000000000007</v>
      </c>
      <c r="B471">
        <v>0.42</v>
      </c>
      <c r="C471">
        <v>0.21</v>
      </c>
      <c r="D471">
        <v>2.5</v>
      </c>
      <c r="E471">
        <v>9.1999999999999998E-2</v>
      </c>
      <c r="F471">
        <v>33</v>
      </c>
      <c r="G471">
        <v>88</v>
      </c>
      <c r="H471">
        <v>0.99822999999999995</v>
      </c>
      <c r="I471">
        <v>3.19</v>
      </c>
      <c r="J471">
        <v>0.52</v>
      </c>
      <c r="K471">
        <v>9.1999999999999993</v>
      </c>
      <c r="L471">
        <v>5</v>
      </c>
      <c r="N471">
        <f>STANDARDIZE(A471,Without_Outliers!$O$6,Without_Outliers!$O$9)</f>
        <v>0.43070678189584749</v>
      </c>
      <c r="O471">
        <f>STANDARDIZE(B471,Without_Outliers!$P$6,Without_Outliers!$P$9)</f>
        <v>-0.61609575578010645</v>
      </c>
      <c r="P471">
        <f>STANDARDIZE(C471,Without_Outliers!$Q$6,Without_Outliers!$Q$9)</f>
        <v>-0.21647316043475689</v>
      </c>
      <c r="Q471">
        <f>STANDARDIZE(D471,Without_Outliers!$R$6,Without_Outliers!$R$9)</f>
        <v>0.67261989144651158</v>
      </c>
      <c r="R471">
        <f>STANDARDIZE(E471,Without_Outliers!$S$6,Without_Outliers!$S$9)</f>
        <v>0.90753762494200696</v>
      </c>
      <c r="S471">
        <f>STANDARDIZE(F471,Without_Outliers!$T$6,Without_Outliers!$T$9)</f>
        <v>2.0469933922413102</v>
      </c>
      <c r="T471">
        <f>STANDARDIZE(G471,Without_Outliers!$U$6,Without_Outliers!$U$9)</f>
        <v>1.7231847822013733</v>
      </c>
      <c r="U471">
        <f>STANDARDIZE(H471,Without_Outliers!$V$6,Without_Outliers!$V$9)</f>
        <v>1.0370447728728465</v>
      </c>
      <c r="V471">
        <f>STANDARDIZE(I471,Without_Outliers!$W$6,Without_Outliers!$W$9)</f>
        <v>-0.97722831853461523</v>
      </c>
      <c r="W471">
        <f>STANDARDIZE(J471,Without_Outliers!$X$6,Without_Outliers!$X$9)</f>
        <v>-0.96515560896181041</v>
      </c>
      <c r="X471">
        <f>STANDARDIZE(K471,Without_Outliers!$Y$6,Without_Outliers!$Y$9)</f>
        <v>-1.194155898165338</v>
      </c>
      <c r="Y471">
        <f>STANDARDIZE(L471,Without_Outliers!$Z$6,Without_Outliers!$Z$9)</f>
        <v>-0.82021129619788569</v>
      </c>
    </row>
    <row r="472" spans="1:25" x14ac:dyDescent="0.45">
      <c r="A472">
        <v>9</v>
      </c>
      <c r="B472">
        <v>0.57999999999999996</v>
      </c>
      <c r="C472">
        <v>0.25</v>
      </c>
      <c r="D472">
        <v>2.8</v>
      </c>
      <c r="E472">
        <v>7.4999999999999997E-2</v>
      </c>
      <c r="F472">
        <v>9</v>
      </c>
      <c r="G472">
        <v>104</v>
      </c>
      <c r="H472">
        <v>0.99778999999999995</v>
      </c>
      <c r="I472">
        <v>3.23</v>
      </c>
      <c r="J472">
        <v>0.56999999999999995</v>
      </c>
      <c r="K472">
        <v>9.6999999999999993</v>
      </c>
      <c r="L472">
        <v>5</v>
      </c>
      <c r="N472">
        <f>STANDARDIZE(A472,Without_Outliers!$O$6,Without_Outliers!$O$9)</f>
        <v>0.56508677648946881</v>
      </c>
      <c r="O472">
        <f>STANDARDIZE(B472,Without_Outliers!$P$6,Without_Outliers!$P$9)</f>
        <v>0.34336759917374865</v>
      </c>
      <c r="P472">
        <f>STANDARDIZE(C472,Without_Outliers!$Q$6,Without_Outliers!$Q$9)</f>
        <v>2.5492423211169618E-3</v>
      </c>
      <c r="Q472">
        <f>STANDARDIZE(D472,Without_Outliers!$R$6,Without_Outliers!$R$9)</f>
        <v>1.333803213945816</v>
      </c>
      <c r="R472">
        <f>STANDARDIZE(E472,Without_Outliers!$S$6,Without_Outliers!$S$9)</f>
        <v>-0.22644768569878829</v>
      </c>
      <c r="S472">
        <f>STANDARDIZE(F472,Without_Outliers!$T$6,Without_Outliers!$T$9)</f>
        <v>-0.66945005394655732</v>
      </c>
      <c r="T472">
        <f>STANDARDIZE(G472,Without_Outliers!$U$6,Without_Outliers!$U$9)</f>
        <v>2.325270187759152</v>
      </c>
      <c r="U472">
        <f>STANDARDIZE(H472,Without_Outliers!$V$6,Without_Outliers!$V$9)</f>
        <v>0.76892231077848883</v>
      </c>
      <c r="V472">
        <f>STANDARDIZE(I472,Without_Outliers!$W$6,Without_Outliers!$W$9)</f>
        <v>-0.6843226142220431</v>
      </c>
      <c r="W472">
        <f>STANDARDIZE(J472,Without_Outliers!$X$6,Without_Outliers!$X$9)</f>
        <v>-0.53001679802966573</v>
      </c>
      <c r="X472">
        <f>STANDARDIZE(K472,Without_Outliers!$Y$6,Without_Outliers!$Y$9)</f>
        <v>-0.69574494722675928</v>
      </c>
      <c r="Y472">
        <f>STANDARDIZE(L472,Without_Outliers!$Z$6,Without_Outliers!$Z$9)</f>
        <v>-0.82021129619788569</v>
      </c>
    </row>
    <row r="473" spans="1:25" x14ac:dyDescent="0.45">
      <c r="A473">
        <v>9.3000000000000007</v>
      </c>
      <c r="B473">
        <v>0.65500000000000003</v>
      </c>
      <c r="C473">
        <v>0.26</v>
      </c>
      <c r="D473">
        <v>2</v>
      </c>
      <c r="E473">
        <v>9.6000000000000002E-2</v>
      </c>
      <c r="F473">
        <v>5</v>
      </c>
      <c r="G473">
        <v>35</v>
      </c>
      <c r="H473">
        <v>0.99737999999999905</v>
      </c>
      <c r="I473">
        <v>3.25</v>
      </c>
      <c r="J473">
        <v>0.42</v>
      </c>
      <c r="K473">
        <v>9.6</v>
      </c>
      <c r="L473">
        <v>5</v>
      </c>
      <c r="N473">
        <f>STANDARDIZE(A473,Without_Outliers!$O$6,Without_Outliers!$O$9)</f>
        <v>0.76665676837990193</v>
      </c>
      <c r="O473">
        <f>STANDARDIZE(B473,Without_Outliers!$P$6,Without_Outliers!$P$9)</f>
        <v>0.79311604680836867</v>
      </c>
      <c r="P473">
        <f>STANDARDIZE(C473,Without_Outliers!$Q$6,Without_Outliers!$Q$9)</f>
        <v>5.7304843010085461E-2</v>
      </c>
      <c r="Q473">
        <f>STANDARDIZE(D473,Without_Outliers!$R$6,Without_Outliers!$R$9)</f>
        <v>-0.42935231271899632</v>
      </c>
      <c r="R473">
        <f>STANDARDIZE(E473,Without_Outliers!$S$6,Without_Outliers!$S$9)</f>
        <v>1.174357698033959</v>
      </c>
      <c r="S473">
        <f>STANDARDIZE(F473,Without_Outliers!$T$6,Without_Outliers!$T$9)</f>
        <v>-1.1221906283112018</v>
      </c>
      <c r="T473">
        <f>STANDARDIZE(G473,Without_Outliers!$U$6,Without_Outliers!$U$9)</f>
        <v>-0.27122312370876916</v>
      </c>
      <c r="U473">
        <f>STANDARDIZE(H473,Without_Outliers!$V$6,Without_Outliers!$V$9)</f>
        <v>0.51908092564455366</v>
      </c>
      <c r="V473">
        <f>STANDARDIZE(I473,Without_Outliers!$W$6,Without_Outliers!$W$9)</f>
        <v>-0.53786976206575698</v>
      </c>
      <c r="W473">
        <f>STANDARDIZE(J473,Without_Outliers!$X$6,Without_Outliers!$X$9)</f>
        <v>-1.8354332308261012</v>
      </c>
      <c r="X473">
        <f>STANDARDIZE(K473,Without_Outliers!$Y$6,Without_Outliers!$Y$9)</f>
        <v>-0.79542713741447468</v>
      </c>
      <c r="Y473">
        <f>STANDARDIZE(L473,Without_Outliers!$Z$6,Without_Outliers!$Z$9)</f>
        <v>-0.82021129619788569</v>
      </c>
    </row>
    <row r="474" spans="1:25" x14ac:dyDescent="0.45">
      <c r="A474">
        <v>8.8000000000000007</v>
      </c>
      <c r="B474">
        <v>0.7</v>
      </c>
      <c r="C474">
        <v>0</v>
      </c>
      <c r="D474">
        <v>1.7</v>
      </c>
      <c r="E474">
        <v>6.9000000000000006E-2</v>
      </c>
      <c r="F474">
        <v>8</v>
      </c>
      <c r="G474">
        <v>19</v>
      </c>
      <c r="H474">
        <v>0.99700999999999995</v>
      </c>
      <c r="I474">
        <v>3.31</v>
      </c>
      <c r="J474">
        <v>0.53</v>
      </c>
      <c r="K474">
        <v>10</v>
      </c>
      <c r="L474">
        <v>6</v>
      </c>
      <c r="N474">
        <f>STANDARDIZE(A474,Without_Outliers!$O$6,Without_Outliers!$O$9)</f>
        <v>0.43070678189584749</v>
      </c>
      <c r="O474">
        <f>STANDARDIZE(B474,Without_Outliers!$P$6,Without_Outliers!$P$9)</f>
        <v>1.06296511538914</v>
      </c>
      <c r="P474">
        <f>STANDARDIZE(C474,Without_Outliers!$Q$6,Without_Outliers!$Q$9)</f>
        <v>-1.3663407749030942</v>
      </c>
      <c r="Q474">
        <f>STANDARDIZE(D474,Without_Outliers!$R$6,Without_Outliers!$R$9)</f>
        <v>-1.0905356352183011</v>
      </c>
      <c r="R474">
        <f>STANDARDIZE(E474,Without_Outliers!$S$6,Without_Outliers!$S$9)</f>
        <v>-0.62667779533671542</v>
      </c>
      <c r="S474">
        <f>STANDARDIZE(F474,Without_Outliers!$T$6,Without_Outliers!$T$9)</f>
        <v>-0.78263519753771837</v>
      </c>
      <c r="T474">
        <f>STANDARDIZE(G474,Without_Outliers!$U$6,Without_Outliers!$U$9)</f>
        <v>-0.87330852926654801</v>
      </c>
      <c r="U474">
        <f>STANDARDIZE(H474,Without_Outliers!$V$6,Without_Outliers!$V$9)</f>
        <v>0.29361430979303077</v>
      </c>
      <c r="V474">
        <f>STANDARDIZE(I474,Without_Outliers!$W$6,Without_Outliers!$W$9)</f>
        <v>-9.8511205596898771E-2</v>
      </c>
      <c r="W474">
        <f>STANDARDIZE(J474,Without_Outliers!$X$6,Without_Outliers!$X$9)</f>
        <v>-0.87812784677538125</v>
      </c>
      <c r="X474">
        <f>STANDARDIZE(K474,Without_Outliers!$Y$6,Without_Outliers!$Y$9)</f>
        <v>-0.39669837666361135</v>
      </c>
      <c r="Y474">
        <f>STANDARDIZE(L474,Without_Outliers!$Z$6,Without_Outliers!$Z$9)</f>
        <v>0.46690871351295138</v>
      </c>
    </row>
    <row r="475" spans="1:25" x14ac:dyDescent="0.45">
      <c r="A475">
        <v>9.1</v>
      </c>
      <c r="B475">
        <v>0.68</v>
      </c>
      <c r="C475">
        <v>0.11</v>
      </c>
      <c r="D475">
        <v>2.8</v>
      </c>
      <c r="E475">
        <v>9.2999999999999999E-2</v>
      </c>
      <c r="F475">
        <v>11</v>
      </c>
      <c r="G475">
        <v>44</v>
      </c>
      <c r="H475">
        <v>0.99887999999999899</v>
      </c>
      <c r="I475">
        <v>3.31</v>
      </c>
      <c r="J475">
        <v>0.55000000000000004</v>
      </c>
      <c r="K475">
        <v>9.5</v>
      </c>
      <c r="L475">
        <v>6</v>
      </c>
      <c r="N475">
        <f>STANDARDIZE(A475,Without_Outliers!$O$6,Without_Outliers!$O$9)</f>
        <v>0.63227677378627944</v>
      </c>
      <c r="O475">
        <f>STANDARDIZE(B475,Without_Outliers!$P$6,Without_Outliers!$P$9)</f>
        <v>0.94303219601990862</v>
      </c>
      <c r="P475">
        <f>STANDARDIZE(C475,Without_Outliers!$Q$6,Without_Outliers!$Q$9)</f>
        <v>-0.76402916732444148</v>
      </c>
      <c r="Q475">
        <f>STANDARDIZE(D475,Without_Outliers!$R$6,Without_Outliers!$R$9)</f>
        <v>1.333803213945816</v>
      </c>
      <c r="R475">
        <f>STANDARDIZE(E475,Without_Outliers!$S$6,Without_Outliers!$S$9)</f>
        <v>0.97424264321499499</v>
      </c>
      <c r="S475">
        <f>STANDARDIZE(F475,Without_Outliers!$T$6,Without_Outliers!$T$9)</f>
        <v>-0.44307976676423499</v>
      </c>
      <c r="T475">
        <f>STANDARDIZE(G475,Without_Outliers!$U$6,Without_Outliers!$U$9)</f>
        <v>6.7449916917481451E-2</v>
      </c>
      <c r="U475">
        <f>STANDARDIZE(H475,Without_Outliers!$V$6,Without_Outliers!$V$9)</f>
        <v>1.4331347736934752</v>
      </c>
      <c r="V475">
        <f>STANDARDIZE(I475,Without_Outliers!$W$6,Without_Outliers!$W$9)</f>
        <v>-9.8511205596898771E-2</v>
      </c>
      <c r="W475">
        <f>STANDARDIZE(J475,Without_Outliers!$X$6,Without_Outliers!$X$9)</f>
        <v>-0.70407232240252304</v>
      </c>
      <c r="X475">
        <f>STANDARDIZE(K475,Without_Outliers!$Y$6,Without_Outliers!$Y$9)</f>
        <v>-0.89510932760218997</v>
      </c>
      <c r="Y475">
        <f>STANDARDIZE(L475,Without_Outliers!$Z$6,Without_Outliers!$Z$9)</f>
        <v>0.46690871351295138</v>
      </c>
    </row>
    <row r="476" spans="1:25" x14ac:dyDescent="0.45">
      <c r="A476">
        <v>9.1999999999999993</v>
      </c>
      <c r="B476">
        <v>0.67</v>
      </c>
      <c r="C476">
        <v>0.1</v>
      </c>
      <c r="D476">
        <v>3</v>
      </c>
      <c r="E476">
        <v>9.0999999999999998E-2</v>
      </c>
      <c r="F476">
        <v>12</v>
      </c>
      <c r="G476">
        <v>48</v>
      </c>
      <c r="H476">
        <v>0.99887999999999899</v>
      </c>
      <c r="I476">
        <v>3.31</v>
      </c>
      <c r="J476">
        <v>0.54</v>
      </c>
      <c r="K476">
        <v>9.5</v>
      </c>
      <c r="L476">
        <v>6</v>
      </c>
      <c r="N476">
        <f>STANDARDIZE(A476,Without_Outliers!$O$6,Without_Outliers!$O$9)</f>
        <v>0.69946677108309008</v>
      </c>
      <c r="O476">
        <f>STANDARDIZE(B476,Without_Outliers!$P$6,Without_Outliers!$P$9)</f>
        <v>0.88306573633529262</v>
      </c>
      <c r="P476">
        <f>STANDARDIZE(C476,Without_Outliers!$Q$6,Without_Outliers!$Q$9)</f>
        <v>-0.81878476801340982</v>
      </c>
      <c r="Q476">
        <f>STANDARDIZE(D476,Without_Outliers!$R$6,Without_Outliers!$R$9)</f>
        <v>1.7745920956120196</v>
      </c>
      <c r="R476">
        <f>STANDARDIZE(E476,Without_Outliers!$S$6,Without_Outliers!$S$9)</f>
        <v>0.84083260666901893</v>
      </c>
      <c r="S476">
        <f>STANDARDIZE(F476,Without_Outliers!$T$6,Without_Outliers!$T$9)</f>
        <v>-0.32989462317307389</v>
      </c>
      <c r="T476">
        <f>STANDARDIZE(G476,Without_Outliers!$U$6,Without_Outliers!$U$9)</f>
        <v>0.21797126830692615</v>
      </c>
      <c r="U476">
        <f>STANDARDIZE(H476,Without_Outliers!$V$6,Without_Outliers!$V$9)</f>
        <v>1.4331347736934752</v>
      </c>
      <c r="V476">
        <f>STANDARDIZE(I476,Without_Outliers!$W$6,Without_Outliers!$W$9)</f>
        <v>-9.8511205596898771E-2</v>
      </c>
      <c r="W476">
        <f>STANDARDIZE(J476,Without_Outliers!$X$6,Without_Outliers!$X$9)</f>
        <v>-0.79110008458895209</v>
      </c>
      <c r="X476">
        <f>STANDARDIZE(K476,Without_Outliers!$Y$6,Without_Outliers!$Y$9)</f>
        <v>-0.89510932760218997</v>
      </c>
      <c r="Y476">
        <f>STANDARDIZE(L476,Without_Outliers!$Z$6,Without_Outliers!$Z$9)</f>
        <v>0.46690871351295138</v>
      </c>
    </row>
    <row r="477" spans="1:25" x14ac:dyDescent="0.45">
      <c r="A477">
        <v>8.8000000000000007</v>
      </c>
      <c r="B477">
        <v>0.59</v>
      </c>
      <c r="C477">
        <v>0.18</v>
      </c>
      <c r="D477">
        <v>2.9</v>
      </c>
      <c r="E477">
        <v>8.8999999999999996E-2</v>
      </c>
      <c r="F477">
        <v>12</v>
      </c>
      <c r="G477">
        <v>74</v>
      </c>
      <c r="H477">
        <v>0.99737999999999905</v>
      </c>
      <c r="I477">
        <v>3.14</v>
      </c>
      <c r="J477">
        <v>0.54</v>
      </c>
      <c r="K477">
        <v>9.4</v>
      </c>
      <c r="L477">
        <v>5</v>
      </c>
      <c r="N477">
        <f>STANDARDIZE(A477,Without_Outliers!$O$6,Without_Outliers!$O$9)</f>
        <v>0.43070678189584749</v>
      </c>
      <c r="O477">
        <f>STANDARDIZE(B477,Without_Outliers!$P$6,Without_Outliers!$P$9)</f>
        <v>0.40333405885836465</v>
      </c>
      <c r="P477">
        <f>STANDARDIZE(C477,Without_Outliers!$Q$6,Without_Outliers!$Q$9)</f>
        <v>-0.38073996250166225</v>
      </c>
      <c r="Q477">
        <f>STANDARDIZE(D477,Without_Outliers!$R$6,Without_Outliers!$R$9)</f>
        <v>1.5541976547789178</v>
      </c>
      <c r="R477">
        <f>STANDARDIZE(E477,Without_Outliers!$S$6,Without_Outliers!$S$9)</f>
        <v>0.70742257012304288</v>
      </c>
      <c r="S477">
        <f>STANDARDIZE(F477,Without_Outliers!$T$6,Without_Outliers!$T$9)</f>
        <v>-0.32989462317307389</v>
      </c>
      <c r="T477">
        <f>STANDARDIZE(G477,Without_Outliers!$U$6,Without_Outliers!$U$9)</f>
        <v>1.1963600523383169</v>
      </c>
      <c r="U477">
        <f>STANDARDIZE(H477,Without_Outliers!$V$6,Without_Outliers!$V$9)</f>
        <v>0.51908092564455366</v>
      </c>
      <c r="V477">
        <f>STANDARDIZE(I477,Without_Outliers!$W$6,Without_Outliers!$W$9)</f>
        <v>-1.3433604489253288</v>
      </c>
      <c r="W477">
        <f>STANDARDIZE(J477,Without_Outliers!$X$6,Without_Outliers!$X$9)</f>
        <v>-0.79110008458895209</v>
      </c>
      <c r="X477">
        <f>STANDARDIZE(K477,Without_Outliers!$Y$6,Without_Outliers!$Y$9)</f>
        <v>-0.99479151778990538</v>
      </c>
      <c r="Y477">
        <f>STANDARDIZE(L477,Without_Outliers!$Z$6,Without_Outliers!$Z$9)</f>
        <v>-0.82021129619788569</v>
      </c>
    </row>
    <row r="478" spans="1:25" x14ac:dyDescent="0.45">
      <c r="A478">
        <v>7.5</v>
      </c>
      <c r="B478">
        <v>0.6</v>
      </c>
      <c r="C478">
        <v>0.32</v>
      </c>
      <c r="D478">
        <v>2.7</v>
      </c>
      <c r="E478">
        <v>0.10299999999999999</v>
      </c>
      <c r="F478">
        <v>13</v>
      </c>
      <c r="G478">
        <v>98</v>
      </c>
      <c r="H478">
        <v>0.99937999999999905</v>
      </c>
      <c r="I478">
        <v>3.45</v>
      </c>
      <c r="J478">
        <v>0.62</v>
      </c>
      <c r="K478">
        <v>9.5</v>
      </c>
      <c r="L478">
        <v>5</v>
      </c>
      <c r="N478">
        <f>STANDARDIZE(A478,Without_Outliers!$O$6,Without_Outliers!$O$9)</f>
        <v>-0.44276318296269457</v>
      </c>
      <c r="O478">
        <f>STANDARDIZE(B478,Without_Outliers!$P$6,Without_Outliers!$P$9)</f>
        <v>0.46330051854298065</v>
      </c>
      <c r="P478">
        <f>STANDARDIZE(C478,Without_Outliers!$Q$6,Without_Outliers!$Q$9)</f>
        <v>0.38583844714389615</v>
      </c>
      <c r="Q478">
        <f>STANDARDIZE(D478,Without_Outliers!$R$6,Without_Outliers!$R$9)</f>
        <v>1.1134087731127151</v>
      </c>
      <c r="R478">
        <f>STANDARDIZE(E478,Without_Outliers!$S$6,Without_Outliers!$S$9)</f>
        <v>1.641292825944874</v>
      </c>
      <c r="S478">
        <f>STANDARDIZE(F478,Without_Outliers!$T$6,Without_Outliers!$T$9)</f>
        <v>-0.21670947958191272</v>
      </c>
      <c r="T478">
        <f>STANDARDIZE(G478,Without_Outliers!$U$6,Without_Outliers!$U$9)</f>
        <v>2.0994881606749849</v>
      </c>
      <c r="U478">
        <f>STANDARDIZE(H478,Without_Outliers!$V$6,Without_Outliers!$V$9)</f>
        <v>1.7378193897098275</v>
      </c>
      <c r="V478">
        <f>STANDARDIZE(I478,Without_Outliers!$W$6,Without_Outliers!$W$9)</f>
        <v>0.92665875949710375</v>
      </c>
      <c r="W478">
        <f>STANDARDIZE(J478,Without_Outliers!$X$6,Without_Outliers!$X$9)</f>
        <v>-9.4877987097520072E-2</v>
      </c>
      <c r="X478">
        <f>STANDARDIZE(K478,Without_Outliers!$Y$6,Without_Outliers!$Y$9)</f>
        <v>-0.89510932760218997</v>
      </c>
      <c r="Y478">
        <f>STANDARDIZE(L478,Without_Outliers!$Z$6,Without_Outliers!$Z$9)</f>
        <v>-0.82021129619788569</v>
      </c>
    </row>
    <row r="479" spans="1:25" x14ac:dyDescent="0.45">
      <c r="A479">
        <v>7.1</v>
      </c>
      <c r="B479">
        <v>0.59</v>
      </c>
      <c r="C479">
        <v>0.02</v>
      </c>
      <c r="D479">
        <v>2.2999999999999998</v>
      </c>
      <c r="E479">
        <v>8.1999999999999906E-2</v>
      </c>
      <c r="F479">
        <v>24</v>
      </c>
      <c r="G479">
        <v>94</v>
      </c>
      <c r="H479">
        <v>0.99743999999999999</v>
      </c>
      <c r="I479">
        <v>3.55</v>
      </c>
      <c r="J479">
        <v>0.53</v>
      </c>
      <c r="K479">
        <v>9.6999999999999993</v>
      </c>
      <c r="L479">
        <v>6</v>
      </c>
      <c r="N479">
        <f>STANDARDIZE(A479,Without_Outliers!$O$6,Without_Outliers!$O$9)</f>
        <v>-0.71152317214993832</v>
      </c>
      <c r="O479">
        <f>STANDARDIZE(B479,Without_Outliers!$P$6,Without_Outliers!$P$9)</f>
        <v>0.40333405885836465</v>
      </c>
      <c r="P479">
        <f>STANDARDIZE(C479,Without_Outliers!$Q$6,Without_Outliers!$Q$9)</f>
        <v>-1.2568295735251576</v>
      </c>
      <c r="Q479">
        <f>STANDARDIZE(D479,Without_Outliers!$R$6,Without_Outliers!$R$9)</f>
        <v>0.23183100978030804</v>
      </c>
      <c r="R479">
        <f>STANDARDIZE(E479,Without_Outliers!$S$6,Without_Outliers!$S$9)</f>
        <v>0.24048744221212129</v>
      </c>
      <c r="S479">
        <f>STANDARDIZE(F479,Without_Outliers!$T$6,Without_Outliers!$T$9)</f>
        <v>1.0283270999208598</v>
      </c>
      <c r="T479">
        <f>STANDARDIZE(G479,Without_Outliers!$U$6,Without_Outliers!$U$9)</f>
        <v>1.9489668092855403</v>
      </c>
      <c r="U479">
        <f>STANDARDIZE(H479,Without_Outliers!$V$6,Without_Outliers!$V$9)</f>
        <v>0.55564307956708969</v>
      </c>
      <c r="V479">
        <f>STANDARDIZE(I479,Without_Outliers!$W$6,Without_Outliers!$W$9)</f>
        <v>1.6589230202785308</v>
      </c>
      <c r="W479">
        <f>STANDARDIZE(J479,Without_Outliers!$X$6,Without_Outliers!$X$9)</f>
        <v>-0.87812784677538125</v>
      </c>
      <c r="X479">
        <f>STANDARDIZE(K479,Without_Outliers!$Y$6,Without_Outliers!$Y$9)</f>
        <v>-0.69574494722675928</v>
      </c>
      <c r="Y479">
        <f>STANDARDIZE(L479,Without_Outliers!$Z$6,Without_Outliers!$Z$9)</f>
        <v>0.46690871351295138</v>
      </c>
    </row>
    <row r="480" spans="1:25" x14ac:dyDescent="0.45">
      <c r="A480">
        <v>7.9</v>
      </c>
      <c r="B480">
        <v>0.72</v>
      </c>
      <c r="C480">
        <v>0.01</v>
      </c>
      <c r="D480">
        <v>1.9</v>
      </c>
      <c r="E480">
        <v>7.5999999999999998E-2</v>
      </c>
      <c r="F480">
        <v>7</v>
      </c>
      <c r="G480">
        <v>32</v>
      </c>
      <c r="H480">
        <v>0.99667999999999901</v>
      </c>
      <c r="I480">
        <v>3.39</v>
      </c>
      <c r="J480">
        <v>0.54</v>
      </c>
      <c r="K480">
        <v>9.6</v>
      </c>
      <c r="L480">
        <v>5</v>
      </c>
      <c r="N480">
        <f>STANDARDIZE(A480,Without_Outliers!$O$6,Without_Outliers!$O$9)</f>
        <v>-0.17400319377545073</v>
      </c>
      <c r="O480">
        <f>STANDARDIZE(B480,Without_Outliers!$P$6,Without_Outliers!$P$9)</f>
        <v>1.182898034758372</v>
      </c>
      <c r="P480">
        <f>STANDARDIZE(C480,Without_Outliers!$Q$6,Without_Outliers!$Q$9)</f>
        <v>-1.3115851742141258</v>
      </c>
      <c r="Q480">
        <f>STANDARDIZE(D480,Without_Outliers!$R$6,Without_Outliers!$R$9)</f>
        <v>-0.6497467535520981</v>
      </c>
      <c r="R480">
        <f>STANDARDIZE(E480,Without_Outliers!$S$6,Without_Outliers!$S$9)</f>
        <v>-0.15974266742580029</v>
      </c>
      <c r="S480">
        <f>STANDARDIZE(F480,Without_Outliers!$T$6,Without_Outliers!$T$9)</f>
        <v>-0.89582034112887954</v>
      </c>
      <c r="T480">
        <f>STANDARDIZE(G480,Without_Outliers!$U$6,Without_Outliers!$U$9)</f>
        <v>-0.38411413725085269</v>
      </c>
      <c r="U480">
        <f>STANDARDIZE(H480,Without_Outliers!$V$6,Without_Outliers!$V$9)</f>
        <v>9.2522463221687556E-2</v>
      </c>
      <c r="V480">
        <f>STANDARDIZE(I480,Without_Outliers!$W$6,Without_Outliers!$W$9)</f>
        <v>0.4873002030282455</v>
      </c>
      <c r="W480">
        <f>STANDARDIZE(J480,Without_Outliers!$X$6,Without_Outliers!$X$9)</f>
        <v>-0.79110008458895209</v>
      </c>
      <c r="X480">
        <f>STANDARDIZE(K480,Without_Outliers!$Y$6,Without_Outliers!$Y$9)</f>
        <v>-0.79542713741447468</v>
      </c>
      <c r="Y480">
        <f>STANDARDIZE(L480,Without_Outliers!$Z$6,Without_Outliers!$Z$9)</f>
        <v>-0.82021129619788569</v>
      </c>
    </row>
    <row r="481" spans="1:25" x14ac:dyDescent="0.45">
      <c r="A481">
        <v>7.2</v>
      </c>
      <c r="B481">
        <v>1</v>
      </c>
      <c r="C481">
        <v>0</v>
      </c>
      <c r="D481">
        <v>3</v>
      </c>
      <c r="E481">
        <v>0.10199999999999999</v>
      </c>
      <c r="F481">
        <v>7</v>
      </c>
      <c r="G481">
        <v>16</v>
      </c>
      <c r="H481">
        <v>0.99585999999999997</v>
      </c>
      <c r="I481">
        <v>3.43</v>
      </c>
      <c r="J481">
        <v>0.46</v>
      </c>
      <c r="K481">
        <v>10</v>
      </c>
      <c r="L481">
        <v>5</v>
      </c>
      <c r="N481">
        <f>STANDARDIZE(A481,Without_Outliers!$O$6,Without_Outliers!$O$9)</f>
        <v>-0.64433317485312713</v>
      </c>
      <c r="O481">
        <f>STANDARDIZE(B481,Without_Outliers!$P$6,Without_Outliers!$P$9)</f>
        <v>2.8619589059276187</v>
      </c>
      <c r="P481">
        <f>STANDARDIZE(C481,Without_Outliers!$Q$6,Without_Outliers!$Q$9)</f>
        <v>-1.3663407749030942</v>
      </c>
      <c r="Q481">
        <f>STANDARDIZE(D481,Without_Outliers!$R$6,Without_Outliers!$R$9)</f>
        <v>1.7745920956120196</v>
      </c>
      <c r="R481">
        <f>STANDARDIZE(E481,Without_Outliers!$S$6,Without_Outliers!$S$9)</f>
        <v>1.574587807671886</v>
      </c>
      <c r="S481">
        <f>STANDARDIZE(F481,Without_Outliers!$T$6,Without_Outliers!$T$9)</f>
        <v>-0.89582034112887954</v>
      </c>
      <c r="T481">
        <f>STANDARDIZE(G481,Without_Outliers!$U$6,Without_Outliers!$U$9)</f>
        <v>-0.98619954280863154</v>
      </c>
      <c r="U481">
        <f>STANDARDIZE(H481,Without_Outliers!$V$6,Without_Outliers!$V$9)</f>
        <v>-0.40716030704449152</v>
      </c>
      <c r="V481">
        <f>STANDARDIZE(I481,Without_Outliers!$W$6,Without_Outliers!$W$9)</f>
        <v>0.78020590734081763</v>
      </c>
      <c r="W481">
        <f>STANDARDIZE(J481,Without_Outliers!$X$6,Without_Outliers!$X$9)</f>
        <v>-1.4873221820803848</v>
      </c>
      <c r="X481">
        <f>STANDARDIZE(K481,Without_Outliers!$Y$6,Without_Outliers!$Y$9)</f>
        <v>-0.39669837666361135</v>
      </c>
      <c r="Y481">
        <f>STANDARDIZE(L481,Without_Outliers!$Z$6,Without_Outliers!$Z$9)</f>
        <v>-0.82021129619788569</v>
      </c>
    </row>
    <row r="482" spans="1:25" x14ac:dyDescent="0.45">
      <c r="A482">
        <v>8.3000000000000007</v>
      </c>
      <c r="B482">
        <v>0.43</v>
      </c>
      <c r="C482">
        <v>0.3</v>
      </c>
      <c r="D482">
        <v>3.4</v>
      </c>
      <c r="E482">
        <v>7.9000000000000001E-2</v>
      </c>
      <c r="F482">
        <v>7</v>
      </c>
      <c r="G482">
        <v>34</v>
      </c>
      <c r="H482">
        <v>0.99787999999999899</v>
      </c>
      <c r="I482">
        <v>3.36</v>
      </c>
      <c r="J482">
        <v>0.61</v>
      </c>
      <c r="K482">
        <v>10.5</v>
      </c>
      <c r="L482">
        <v>5</v>
      </c>
      <c r="N482">
        <f>STANDARDIZE(A482,Without_Outliers!$O$6,Without_Outliers!$O$9)</f>
        <v>9.4756795411793063E-2</v>
      </c>
      <c r="O482">
        <f>STANDARDIZE(B482,Without_Outliers!$P$6,Without_Outliers!$P$9)</f>
        <v>-0.55612929609549044</v>
      </c>
      <c r="P482">
        <f>STANDARDIZE(C482,Without_Outliers!$Q$6,Without_Outliers!$Q$9)</f>
        <v>0.27632724576595918</v>
      </c>
      <c r="Q482">
        <f>STANDARDIZE(D482,Without_Outliers!$R$6,Without_Outliers!$R$9)</f>
        <v>2.6561698589444256</v>
      </c>
      <c r="R482">
        <f>STANDARDIZE(E482,Without_Outliers!$S$6,Without_Outliers!$S$9)</f>
        <v>4.037238739316374E-2</v>
      </c>
      <c r="S482">
        <f>STANDARDIZE(F482,Without_Outliers!$T$6,Without_Outliers!$T$9)</f>
        <v>-0.89582034112887954</v>
      </c>
      <c r="T482">
        <f>STANDARDIZE(G482,Without_Outliers!$U$6,Without_Outliers!$U$9)</f>
        <v>-0.30885346155613036</v>
      </c>
      <c r="U482">
        <f>STANDARDIZE(H482,Without_Outliers!$V$6,Without_Outliers!$V$9)</f>
        <v>0.82376554166083826</v>
      </c>
      <c r="V482">
        <f>STANDARDIZE(I482,Without_Outliers!$W$6,Without_Outliers!$W$9)</f>
        <v>0.26762092479381477</v>
      </c>
      <c r="W482">
        <f>STANDARDIZE(J482,Without_Outliers!$X$6,Without_Outliers!$X$9)</f>
        <v>-0.1819057492839492</v>
      </c>
      <c r="X482">
        <f>STANDARDIZE(K482,Without_Outliers!$Y$6,Without_Outliers!$Y$9)</f>
        <v>0.10171257427496733</v>
      </c>
      <c r="Y482">
        <f>STANDARDIZE(L482,Without_Outliers!$Z$6,Without_Outliers!$Z$9)</f>
        <v>-0.82021129619788569</v>
      </c>
    </row>
    <row r="483" spans="1:25" x14ac:dyDescent="0.45">
      <c r="A483">
        <v>7.1</v>
      </c>
      <c r="B483">
        <v>0.52</v>
      </c>
      <c r="C483">
        <v>0.03</v>
      </c>
      <c r="D483">
        <v>2.6</v>
      </c>
      <c r="E483">
        <v>7.5999999999999998E-2</v>
      </c>
      <c r="F483">
        <v>21</v>
      </c>
      <c r="G483">
        <v>92</v>
      </c>
      <c r="H483">
        <v>0.99744999999999995</v>
      </c>
      <c r="I483">
        <v>3.5</v>
      </c>
      <c r="J483">
        <v>0.6</v>
      </c>
      <c r="K483">
        <v>9.8000000000000007</v>
      </c>
      <c r="L483">
        <v>5</v>
      </c>
      <c r="N483">
        <f>STANDARDIZE(A483,Without_Outliers!$O$6,Without_Outliers!$O$9)</f>
        <v>-0.71152317214993832</v>
      </c>
      <c r="O483">
        <f>STANDARDIZE(B483,Without_Outliers!$P$6,Without_Outliers!$P$9)</f>
        <v>-1.6431158933946727E-2</v>
      </c>
      <c r="P483">
        <f>STANDARDIZE(C483,Without_Outliers!$Q$6,Without_Outliers!$Q$9)</f>
        <v>-1.2020739728361889</v>
      </c>
      <c r="Q483">
        <f>STANDARDIZE(D483,Without_Outliers!$R$6,Without_Outliers!$R$9)</f>
        <v>0.89301433227961335</v>
      </c>
      <c r="R483">
        <f>STANDARDIZE(E483,Without_Outliers!$S$6,Without_Outliers!$S$9)</f>
        <v>-0.15974266742580029</v>
      </c>
      <c r="S483">
        <f>STANDARDIZE(F483,Without_Outliers!$T$6,Without_Outliers!$T$9)</f>
        <v>0.68877166914737631</v>
      </c>
      <c r="T483">
        <f>STANDARDIZE(G483,Without_Outliers!$U$6,Without_Outliers!$U$9)</f>
        <v>1.8737061335908181</v>
      </c>
      <c r="U483">
        <f>STANDARDIZE(H483,Without_Outliers!$V$6,Without_Outliers!$V$9)</f>
        <v>0.56173677188738824</v>
      </c>
      <c r="V483">
        <f>STANDARDIZE(I483,Without_Outliers!$W$6,Without_Outliers!$W$9)</f>
        <v>1.2927908898878173</v>
      </c>
      <c r="W483">
        <f>STANDARDIZE(J483,Without_Outliers!$X$6,Without_Outliers!$X$9)</f>
        <v>-0.26893351147037831</v>
      </c>
      <c r="X483">
        <f>STANDARDIZE(K483,Without_Outliers!$Y$6,Without_Outliers!$Y$9)</f>
        <v>-0.5960627570390421</v>
      </c>
      <c r="Y483">
        <f>STANDARDIZE(L483,Without_Outliers!$Z$6,Without_Outliers!$Z$9)</f>
        <v>-0.82021129619788569</v>
      </c>
    </row>
    <row r="484" spans="1:25" x14ac:dyDescent="0.45">
      <c r="A484">
        <v>6.5</v>
      </c>
      <c r="B484">
        <v>0.46</v>
      </c>
      <c r="C484">
        <v>0.14000000000000001</v>
      </c>
      <c r="D484">
        <v>2.4</v>
      </c>
      <c r="E484">
        <v>0.114</v>
      </c>
      <c r="F484">
        <v>9</v>
      </c>
      <c r="G484">
        <v>37</v>
      </c>
      <c r="H484">
        <v>0.99731999999999998</v>
      </c>
      <c r="I484">
        <v>3.66</v>
      </c>
      <c r="J484">
        <v>0.65</v>
      </c>
      <c r="K484">
        <v>9.8000000000000007</v>
      </c>
      <c r="L484">
        <v>5</v>
      </c>
      <c r="N484">
        <f>STANDARDIZE(A484,Without_Outliers!$O$6,Without_Outliers!$O$9)</f>
        <v>-1.1146631559308033</v>
      </c>
      <c r="O484">
        <f>STANDARDIZE(B484,Without_Outliers!$P$6,Without_Outliers!$P$9)</f>
        <v>-0.37622991704164244</v>
      </c>
      <c r="P484">
        <f>STANDARDIZE(C484,Without_Outliers!$Q$6,Without_Outliers!$Q$9)</f>
        <v>-0.5997623652575359</v>
      </c>
      <c r="Q484">
        <f>STANDARDIZE(D484,Without_Outliers!$R$6,Without_Outliers!$R$9)</f>
        <v>0.4522254506134098</v>
      </c>
      <c r="R484">
        <f>STANDARDIZE(E484,Without_Outliers!$S$6,Without_Outliers!$S$9)</f>
        <v>2.3750480269477423</v>
      </c>
      <c r="S484">
        <f>STANDARDIZE(F484,Without_Outliers!$T$6,Without_Outliers!$T$9)</f>
        <v>-0.66945005394655732</v>
      </c>
      <c r="T484">
        <f>STANDARDIZE(G484,Without_Outliers!$U$6,Without_Outliers!$U$9)</f>
        <v>-0.1959624480140468</v>
      </c>
      <c r="U484">
        <f>STANDARDIZE(H484,Without_Outliers!$V$6,Without_Outliers!$V$9)</f>
        <v>0.48251877172316782</v>
      </c>
      <c r="V484">
        <f>STANDARDIZE(I484,Without_Outliers!$W$6,Without_Outliers!$W$9)</f>
        <v>2.4644137071381058</v>
      </c>
      <c r="W484">
        <f>STANDARDIZE(J484,Without_Outliers!$X$6,Without_Outliers!$X$9)</f>
        <v>0.16620529946176732</v>
      </c>
      <c r="X484">
        <f>STANDARDIZE(K484,Without_Outliers!$Y$6,Without_Outliers!$Y$9)</f>
        <v>-0.5960627570390421</v>
      </c>
      <c r="Y484">
        <f>STANDARDIZE(L484,Without_Outliers!$Z$6,Without_Outliers!$Z$9)</f>
        <v>-0.82021129619788569</v>
      </c>
    </row>
    <row r="485" spans="1:25" x14ac:dyDescent="0.45">
      <c r="A485">
        <v>9</v>
      </c>
      <c r="B485">
        <v>0.82</v>
      </c>
      <c r="C485">
        <v>0.05</v>
      </c>
      <c r="D485">
        <v>2.4</v>
      </c>
      <c r="E485">
        <v>8.1000000000000003E-2</v>
      </c>
      <c r="F485">
        <v>26</v>
      </c>
      <c r="G485">
        <v>96</v>
      </c>
      <c r="H485">
        <v>0.99813999999999903</v>
      </c>
      <c r="I485">
        <v>3.36</v>
      </c>
      <c r="J485">
        <v>0.53</v>
      </c>
      <c r="K485">
        <v>10</v>
      </c>
      <c r="L485">
        <v>5</v>
      </c>
      <c r="N485">
        <f>STANDARDIZE(A485,Without_Outliers!$O$6,Without_Outliers!$O$9)</f>
        <v>0.56508677648946881</v>
      </c>
      <c r="O485">
        <f>STANDARDIZE(B485,Without_Outliers!$P$6,Without_Outliers!$P$9)</f>
        <v>1.7825626316045313</v>
      </c>
      <c r="P485">
        <f>STANDARDIZE(C485,Without_Outliers!$Q$6,Without_Outliers!$Q$9)</f>
        <v>-1.0925627714582522</v>
      </c>
      <c r="Q485">
        <f>STANDARDIZE(D485,Without_Outliers!$R$6,Without_Outliers!$R$9)</f>
        <v>0.4522254506134098</v>
      </c>
      <c r="R485">
        <f>STANDARDIZE(E485,Without_Outliers!$S$6,Without_Outliers!$S$9)</f>
        <v>0.17378242393913976</v>
      </c>
      <c r="S485">
        <f>STANDARDIZE(F485,Without_Outliers!$T$6,Without_Outliers!$T$9)</f>
        <v>1.2546973871031821</v>
      </c>
      <c r="T485">
        <f>STANDARDIZE(G485,Without_Outliers!$U$6,Without_Outliers!$U$9)</f>
        <v>2.0242274849802628</v>
      </c>
      <c r="U485">
        <f>STANDARDIZE(H485,Without_Outliers!$V$6,Without_Outliers!$V$9)</f>
        <v>0.98220154198934684</v>
      </c>
      <c r="V485">
        <f>STANDARDIZE(I485,Without_Outliers!$W$6,Without_Outliers!$W$9)</f>
        <v>0.26762092479381477</v>
      </c>
      <c r="W485">
        <f>STANDARDIZE(J485,Without_Outliers!$X$6,Without_Outliers!$X$9)</f>
        <v>-0.87812784677538125</v>
      </c>
      <c r="X485">
        <f>STANDARDIZE(K485,Without_Outliers!$Y$6,Without_Outliers!$Y$9)</f>
        <v>-0.39669837666361135</v>
      </c>
      <c r="Y485">
        <f>STANDARDIZE(L485,Without_Outliers!$Z$6,Without_Outliers!$Z$9)</f>
        <v>-0.82021129619788569</v>
      </c>
    </row>
    <row r="486" spans="1:25" x14ac:dyDescent="0.45">
      <c r="A486">
        <v>7.1</v>
      </c>
      <c r="B486">
        <v>0.59</v>
      </c>
      <c r="C486">
        <v>0.01</v>
      </c>
      <c r="D486">
        <v>2.5</v>
      </c>
      <c r="E486">
        <v>7.6999999999999999E-2</v>
      </c>
      <c r="F486">
        <v>20</v>
      </c>
      <c r="G486">
        <v>85</v>
      </c>
      <c r="H486">
        <v>0.99746000000000001</v>
      </c>
      <c r="I486">
        <v>3.55</v>
      </c>
      <c r="J486">
        <v>0.59</v>
      </c>
      <c r="K486">
        <v>9.8000000000000007</v>
      </c>
      <c r="L486">
        <v>5</v>
      </c>
      <c r="N486">
        <f>STANDARDIZE(A486,Without_Outliers!$O$6,Without_Outliers!$O$9)</f>
        <v>-0.71152317214993832</v>
      </c>
      <c r="O486">
        <f>STANDARDIZE(B486,Without_Outliers!$P$6,Without_Outliers!$P$9)</f>
        <v>0.40333405885836465</v>
      </c>
      <c r="P486">
        <f>STANDARDIZE(C486,Without_Outliers!$Q$6,Without_Outliers!$Q$9)</f>
        <v>-1.3115851742141258</v>
      </c>
      <c r="Q486">
        <f>STANDARDIZE(D486,Without_Outliers!$R$6,Without_Outliers!$R$9)</f>
        <v>0.67261989144651158</v>
      </c>
      <c r="R486">
        <f>STANDARDIZE(E486,Without_Outliers!$S$6,Without_Outliers!$S$9)</f>
        <v>-9.3037649152812277E-2</v>
      </c>
      <c r="S486">
        <f>STANDARDIZE(F486,Without_Outliers!$T$6,Without_Outliers!$T$9)</f>
        <v>0.57558652555621526</v>
      </c>
      <c r="T486">
        <f>STANDARDIZE(G486,Without_Outliers!$U$6,Without_Outliers!$U$9)</f>
        <v>1.6102937686592897</v>
      </c>
      <c r="U486">
        <f>STANDARDIZE(H486,Without_Outliers!$V$6,Without_Outliers!$V$9)</f>
        <v>0.56783046420775452</v>
      </c>
      <c r="V486">
        <f>STANDARDIZE(I486,Without_Outliers!$W$6,Without_Outliers!$W$9)</f>
        <v>1.6589230202785308</v>
      </c>
      <c r="W486">
        <f>STANDARDIZE(J486,Without_Outliers!$X$6,Without_Outliers!$X$9)</f>
        <v>-0.35596127365680746</v>
      </c>
      <c r="X486">
        <f>STANDARDIZE(K486,Without_Outliers!$Y$6,Without_Outliers!$Y$9)</f>
        <v>-0.5960627570390421</v>
      </c>
      <c r="Y486">
        <f>STANDARDIZE(L486,Without_Outliers!$Z$6,Without_Outliers!$Z$9)</f>
        <v>-0.82021129619788569</v>
      </c>
    </row>
    <row r="487" spans="1:25" x14ac:dyDescent="0.45">
      <c r="A487">
        <v>9.9</v>
      </c>
      <c r="B487">
        <v>0.35</v>
      </c>
      <c r="C487">
        <v>0.41</v>
      </c>
      <c r="D487">
        <v>2.2999999999999998</v>
      </c>
      <c r="E487">
        <v>8.3000000000000004E-2</v>
      </c>
      <c r="F487">
        <v>11</v>
      </c>
      <c r="G487">
        <v>61</v>
      </c>
      <c r="H487">
        <v>0.99819999999999998</v>
      </c>
      <c r="I487">
        <v>3.21</v>
      </c>
      <c r="J487">
        <v>0.5</v>
      </c>
      <c r="K487">
        <v>9.5</v>
      </c>
      <c r="L487">
        <v>5</v>
      </c>
      <c r="N487">
        <f>STANDARDIZE(A487,Without_Outliers!$O$6,Without_Outliers!$O$9)</f>
        <v>1.1697967521607671</v>
      </c>
      <c r="O487">
        <f>STANDARDIZE(B487,Without_Outliers!$P$6,Without_Outliers!$P$9)</f>
        <v>-1.035860973572418</v>
      </c>
      <c r="P487">
        <f>STANDARDIZE(C487,Without_Outliers!$Q$6,Without_Outliers!$Q$9)</f>
        <v>0.87863885334461211</v>
      </c>
      <c r="Q487">
        <f>STANDARDIZE(D487,Without_Outliers!$R$6,Without_Outliers!$R$9)</f>
        <v>0.23183100978030804</v>
      </c>
      <c r="R487">
        <f>STANDARDIZE(E487,Without_Outliers!$S$6,Without_Outliers!$S$9)</f>
        <v>0.30719246048511578</v>
      </c>
      <c r="S487">
        <f>STANDARDIZE(F487,Without_Outliers!$T$6,Without_Outliers!$T$9)</f>
        <v>-0.44307976676423499</v>
      </c>
      <c r="T487">
        <f>STANDARDIZE(G487,Without_Outliers!$U$6,Without_Outliers!$U$9)</f>
        <v>0.70716566032262151</v>
      </c>
      <c r="U487">
        <f>STANDARDIZE(H487,Without_Outliers!$V$6,Without_Outliers!$V$9)</f>
        <v>1.0187636959118829</v>
      </c>
      <c r="V487">
        <f>STANDARDIZE(I487,Without_Outliers!$W$6,Without_Outliers!$W$9)</f>
        <v>-0.83077546637832911</v>
      </c>
      <c r="W487">
        <f>STANDARDIZE(J487,Without_Outliers!$X$6,Without_Outliers!$X$9)</f>
        <v>-1.1392111333346686</v>
      </c>
      <c r="X487">
        <f>STANDARDIZE(K487,Without_Outliers!$Y$6,Without_Outliers!$Y$9)</f>
        <v>-0.89510932760218997</v>
      </c>
      <c r="Y487">
        <f>STANDARDIZE(L487,Without_Outliers!$Z$6,Without_Outliers!$Z$9)</f>
        <v>-0.82021129619788569</v>
      </c>
    </row>
    <row r="488" spans="1:25" x14ac:dyDescent="0.45">
      <c r="A488">
        <v>10</v>
      </c>
      <c r="B488">
        <v>0.56000000000000005</v>
      </c>
      <c r="C488">
        <v>0.24</v>
      </c>
      <c r="D488">
        <v>2.2000000000000002</v>
      </c>
      <c r="E488">
        <v>7.9000000000000001E-2</v>
      </c>
      <c r="F488">
        <v>19</v>
      </c>
      <c r="G488">
        <v>58</v>
      </c>
      <c r="H488">
        <v>0.99909999999999999</v>
      </c>
      <c r="I488">
        <v>3.18</v>
      </c>
      <c r="J488">
        <v>0.56000000000000005</v>
      </c>
      <c r="K488">
        <v>10.1</v>
      </c>
      <c r="L488">
        <v>6</v>
      </c>
      <c r="N488">
        <f>STANDARDIZE(A488,Without_Outliers!$O$6,Without_Outliers!$O$9)</f>
        <v>1.2369867494575777</v>
      </c>
      <c r="O488">
        <f>STANDARDIZE(B488,Without_Outliers!$P$6,Without_Outliers!$P$9)</f>
        <v>0.22343467980451728</v>
      </c>
      <c r="P488">
        <f>STANDARDIZE(C488,Without_Outliers!$Q$6,Without_Outliers!$Q$9)</f>
        <v>-5.2206358367851535E-2</v>
      </c>
      <c r="Q488">
        <f>STANDARDIZE(D488,Without_Outliers!$R$6,Without_Outliers!$R$9)</f>
        <v>1.1436568947207236E-2</v>
      </c>
      <c r="R488">
        <f>STANDARDIZE(E488,Without_Outliers!$S$6,Without_Outliers!$S$9)</f>
        <v>4.037238739316374E-2</v>
      </c>
      <c r="S488">
        <f>STANDARDIZE(F488,Without_Outliers!$T$6,Without_Outliers!$T$9)</f>
        <v>0.46240138196505409</v>
      </c>
      <c r="T488">
        <f>STANDARDIZE(G488,Without_Outliers!$U$6,Without_Outliers!$U$9)</f>
        <v>0.59427464678053799</v>
      </c>
      <c r="U488">
        <f>STANDARDIZE(H488,Without_Outliers!$V$6,Without_Outliers!$V$9)</f>
        <v>1.5671960047412627</v>
      </c>
      <c r="V488">
        <f>STANDARDIZE(I488,Without_Outliers!$W$6,Without_Outliers!$W$9)</f>
        <v>-1.0504547446127566</v>
      </c>
      <c r="W488">
        <f>STANDARDIZE(J488,Without_Outliers!$X$6,Without_Outliers!$X$9)</f>
        <v>-0.61704456021609388</v>
      </c>
      <c r="X488">
        <f>STANDARDIZE(K488,Without_Outliers!$Y$6,Without_Outliers!$Y$9)</f>
        <v>-0.29701618647589595</v>
      </c>
      <c r="Y488">
        <f>STANDARDIZE(L488,Without_Outliers!$Z$6,Without_Outliers!$Z$9)</f>
        <v>0.46690871351295138</v>
      </c>
    </row>
    <row r="489" spans="1:25" x14ac:dyDescent="0.45">
      <c r="A489">
        <v>8.6</v>
      </c>
      <c r="B489">
        <v>0.63</v>
      </c>
      <c r="C489">
        <v>0.17</v>
      </c>
      <c r="D489">
        <v>2.9</v>
      </c>
      <c r="E489">
        <v>9.9000000000000005E-2</v>
      </c>
      <c r="F489">
        <v>21</v>
      </c>
      <c r="G489">
        <v>119</v>
      </c>
      <c r="H489">
        <v>0.998</v>
      </c>
      <c r="I489">
        <v>3.09</v>
      </c>
      <c r="J489">
        <v>0.52</v>
      </c>
      <c r="K489">
        <v>9.3000000000000007</v>
      </c>
      <c r="L489">
        <v>5</v>
      </c>
      <c r="N489">
        <f>STANDARDIZE(A489,Without_Outliers!$O$6,Without_Outliers!$O$9)</f>
        <v>0.296326787302225</v>
      </c>
      <c r="O489">
        <f>STANDARDIZE(B489,Without_Outliers!$P$6,Without_Outliers!$P$9)</f>
        <v>0.64319989759682861</v>
      </c>
      <c r="P489">
        <f>STANDARDIZE(C489,Without_Outliers!$Q$6,Without_Outliers!$Q$9)</f>
        <v>-0.4354955631906306</v>
      </c>
      <c r="Q489">
        <f>STANDARDIZE(D489,Without_Outliers!$R$6,Without_Outliers!$R$9)</f>
        <v>1.5541976547789178</v>
      </c>
      <c r="R489">
        <f>STANDARDIZE(E489,Without_Outliers!$S$6,Without_Outliers!$S$9)</f>
        <v>1.374472752852923</v>
      </c>
      <c r="S489">
        <f>STANDARDIZE(F489,Without_Outliers!$T$6,Without_Outliers!$T$9)</f>
        <v>0.68877166914737631</v>
      </c>
      <c r="T489">
        <f>STANDARDIZE(G489,Without_Outliers!$U$6,Without_Outliers!$U$9)</f>
        <v>2.8897252554695694</v>
      </c>
      <c r="U489">
        <f>STANDARDIZE(H489,Without_Outliers!$V$6,Without_Outliers!$V$9)</f>
        <v>0.89688984950536899</v>
      </c>
      <c r="V489">
        <f>STANDARDIZE(I489,Without_Outliers!$W$6,Without_Outliers!$W$9)</f>
        <v>-1.7094925793160456</v>
      </c>
      <c r="W489">
        <f>STANDARDIZE(J489,Without_Outliers!$X$6,Without_Outliers!$X$9)</f>
        <v>-0.96515560896181041</v>
      </c>
      <c r="X489">
        <f>STANDARDIZE(K489,Without_Outliers!$Y$6,Without_Outliers!$Y$9)</f>
        <v>-1.0944737079776208</v>
      </c>
      <c r="Y489">
        <f>STANDARDIZE(L489,Without_Outliers!$Z$6,Without_Outliers!$Z$9)</f>
        <v>-0.82021129619788569</v>
      </c>
    </row>
    <row r="490" spans="1:25" x14ac:dyDescent="0.45">
      <c r="A490">
        <v>7.4</v>
      </c>
      <c r="B490">
        <v>0.37</v>
      </c>
      <c r="C490">
        <v>0.43</v>
      </c>
      <c r="D490">
        <v>2.6</v>
      </c>
      <c r="E490">
        <v>8.1999999999999906E-2</v>
      </c>
      <c r="F490">
        <v>18</v>
      </c>
      <c r="G490">
        <v>82</v>
      </c>
      <c r="H490">
        <v>0.99707999999999997</v>
      </c>
      <c r="I490">
        <v>3.33</v>
      </c>
      <c r="J490">
        <v>0.68</v>
      </c>
      <c r="K490">
        <v>9.6999999999999993</v>
      </c>
      <c r="L490">
        <v>6</v>
      </c>
      <c r="N490">
        <f>STANDARDIZE(A490,Without_Outliers!$O$6,Without_Outliers!$O$9)</f>
        <v>-0.5099531802595052</v>
      </c>
      <c r="O490">
        <f>STANDARDIZE(B490,Without_Outliers!$P$6,Without_Outliers!$P$9)</f>
        <v>-0.91592805420318613</v>
      </c>
      <c r="P490">
        <f>STANDARDIZE(C490,Without_Outliers!$Q$6,Without_Outliers!$Q$9)</f>
        <v>0.98815005472254902</v>
      </c>
      <c r="Q490">
        <f>STANDARDIZE(D490,Without_Outliers!$R$6,Without_Outliers!$R$9)</f>
        <v>0.89301433227961335</v>
      </c>
      <c r="R490">
        <f>STANDARDIZE(E490,Without_Outliers!$S$6,Without_Outliers!$S$9)</f>
        <v>0.24048744221212129</v>
      </c>
      <c r="S490">
        <f>STANDARDIZE(F490,Without_Outliers!$T$6,Without_Outliers!$T$9)</f>
        <v>0.34921623837389293</v>
      </c>
      <c r="T490">
        <f>STANDARDIZE(G490,Without_Outliers!$U$6,Without_Outliers!$U$9)</f>
        <v>1.4974027551172062</v>
      </c>
      <c r="U490">
        <f>STANDARDIZE(H490,Without_Outliers!$V$6,Without_Outliers!$V$9)</f>
        <v>0.33627015603532412</v>
      </c>
      <c r="V490">
        <f>STANDARDIZE(I490,Without_Outliers!$W$6,Without_Outliers!$W$9)</f>
        <v>4.7941646559387305E-2</v>
      </c>
      <c r="W490">
        <f>STANDARDIZE(J490,Without_Outliers!$X$6,Without_Outliers!$X$9)</f>
        <v>0.42728858602105474</v>
      </c>
      <c r="X490">
        <f>STANDARDIZE(K490,Without_Outliers!$Y$6,Without_Outliers!$Y$9)</f>
        <v>-0.69574494722675928</v>
      </c>
      <c r="Y490">
        <f>STANDARDIZE(L490,Without_Outliers!$Z$6,Without_Outliers!$Z$9)</f>
        <v>0.46690871351295138</v>
      </c>
    </row>
    <row r="491" spans="1:25" x14ac:dyDescent="0.45">
      <c r="A491">
        <v>7.1</v>
      </c>
      <c r="B491">
        <v>0.61</v>
      </c>
      <c r="C491">
        <v>0.02</v>
      </c>
      <c r="D491">
        <v>2.5</v>
      </c>
      <c r="E491">
        <v>8.1000000000000003E-2</v>
      </c>
      <c r="F491">
        <v>17</v>
      </c>
      <c r="G491">
        <v>87</v>
      </c>
      <c r="H491">
        <v>0.99744999999999995</v>
      </c>
      <c r="I491">
        <v>3.48</v>
      </c>
      <c r="J491">
        <v>0.6</v>
      </c>
      <c r="K491">
        <v>9.6999999999999993</v>
      </c>
      <c r="L491">
        <v>6</v>
      </c>
      <c r="N491">
        <f>STANDARDIZE(A491,Without_Outliers!$O$6,Without_Outliers!$O$9)</f>
        <v>-0.71152317214993832</v>
      </c>
      <c r="O491">
        <f>STANDARDIZE(B491,Without_Outliers!$P$6,Without_Outliers!$P$9)</f>
        <v>0.5232669782275966</v>
      </c>
      <c r="P491">
        <f>STANDARDIZE(C491,Without_Outliers!$Q$6,Without_Outliers!$Q$9)</f>
        <v>-1.2568295735251576</v>
      </c>
      <c r="Q491">
        <f>STANDARDIZE(D491,Without_Outliers!$R$6,Without_Outliers!$R$9)</f>
        <v>0.67261989144651158</v>
      </c>
      <c r="R491">
        <f>STANDARDIZE(E491,Without_Outliers!$S$6,Without_Outliers!$S$9)</f>
        <v>0.17378242393913976</v>
      </c>
      <c r="S491">
        <f>STANDARDIZE(F491,Without_Outliers!$T$6,Without_Outliers!$T$9)</f>
        <v>0.23603109478273182</v>
      </c>
      <c r="T491">
        <f>STANDARDIZE(G491,Without_Outliers!$U$6,Without_Outliers!$U$9)</f>
        <v>1.685554444354012</v>
      </c>
      <c r="U491">
        <f>STANDARDIZE(H491,Without_Outliers!$V$6,Without_Outliers!$V$9)</f>
        <v>0.56173677188738824</v>
      </c>
      <c r="V491">
        <f>STANDARDIZE(I491,Without_Outliers!$W$6,Without_Outliers!$W$9)</f>
        <v>1.1463380377315313</v>
      </c>
      <c r="W491">
        <f>STANDARDIZE(J491,Without_Outliers!$X$6,Without_Outliers!$X$9)</f>
        <v>-0.26893351147037831</v>
      </c>
      <c r="X491">
        <f>STANDARDIZE(K491,Without_Outliers!$Y$6,Without_Outliers!$Y$9)</f>
        <v>-0.69574494722675928</v>
      </c>
      <c r="Y491">
        <f>STANDARDIZE(L491,Without_Outliers!$Z$6,Without_Outliers!$Z$9)</f>
        <v>0.46690871351295138</v>
      </c>
    </row>
    <row r="492" spans="1:25" x14ac:dyDescent="0.45">
      <c r="A492">
        <v>7.7</v>
      </c>
      <c r="B492">
        <v>0.6</v>
      </c>
      <c r="C492">
        <v>0</v>
      </c>
      <c r="D492">
        <v>2.6</v>
      </c>
      <c r="E492">
        <v>5.5E-2</v>
      </c>
      <c r="F492">
        <v>7</v>
      </c>
      <c r="G492">
        <v>13</v>
      </c>
      <c r="H492">
        <v>0.99639</v>
      </c>
      <c r="I492">
        <v>3.38</v>
      </c>
      <c r="J492">
        <v>0.56000000000000005</v>
      </c>
      <c r="K492">
        <v>10.8</v>
      </c>
      <c r="L492">
        <v>5</v>
      </c>
      <c r="N492">
        <f>STANDARDIZE(A492,Without_Outliers!$O$6,Without_Outliers!$O$9)</f>
        <v>-0.30838318836907264</v>
      </c>
      <c r="O492">
        <f>STANDARDIZE(B492,Without_Outliers!$P$6,Without_Outliers!$P$9)</f>
        <v>0.46330051854298065</v>
      </c>
      <c r="P492">
        <f>STANDARDIZE(C492,Without_Outliers!$Q$6,Without_Outliers!$Q$9)</f>
        <v>-1.3663407749030942</v>
      </c>
      <c r="Q492">
        <f>STANDARDIZE(D492,Without_Outliers!$R$6,Without_Outliers!$R$9)</f>
        <v>0.89301433227961335</v>
      </c>
      <c r="R492">
        <f>STANDARDIZE(E492,Without_Outliers!$S$6,Without_Outliers!$S$9)</f>
        <v>-1.560548051158547</v>
      </c>
      <c r="S492">
        <f>STANDARDIZE(F492,Without_Outliers!$T$6,Without_Outliers!$T$9)</f>
        <v>-0.89582034112887954</v>
      </c>
      <c r="T492">
        <f>STANDARDIZE(G492,Without_Outliers!$U$6,Without_Outliers!$U$9)</f>
        <v>-1.0990905563507152</v>
      </c>
      <c r="U492">
        <f>STANDARDIZE(H492,Without_Outliers!$V$6,Without_Outliers!$V$9)</f>
        <v>-8.4194614067175697E-2</v>
      </c>
      <c r="V492">
        <f>STANDARDIZE(I492,Without_Outliers!$W$6,Without_Outliers!$W$9)</f>
        <v>0.41407377695010089</v>
      </c>
      <c r="W492">
        <f>STANDARDIZE(J492,Without_Outliers!$X$6,Without_Outliers!$X$9)</f>
        <v>-0.61704456021609388</v>
      </c>
      <c r="X492">
        <f>STANDARDIZE(K492,Without_Outliers!$Y$6,Without_Outliers!$Y$9)</f>
        <v>0.40075914483811526</v>
      </c>
      <c r="Y492">
        <f>STANDARDIZE(L492,Without_Outliers!$Z$6,Without_Outliers!$Z$9)</f>
        <v>-0.82021129619788569</v>
      </c>
    </row>
    <row r="493" spans="1:25" x14ac:dyDescent="0.45">
      <c r="A493">
        <v>10.1</v>
      </c>
      <c r="B493">
        <v>0.27</v>
      </c>
      <c r="C493">
        <v>0.54</v>
      </c>
      <c r="D493">
        <v>2.2999999999999998</v>
      </c>
      <c r="E493">
        <v>6.5000000000000002E-2</v>
      </c>
      <c r="F493">
        <v>7</v>
      </c>
      <c r="G493">
        <v>26</v>
      </c>
      <c r="H493">
        <v>0.99531000000000003</v>
      </c>
      <c r="I493">
        <v>3.17</v>
      </c>
      <c r="J493">
        <v>0.53</v>
      </c>
      <c r="K493">
        <v>12.5</v>
      </c>
      <c r="L493">
        <v>6</v>
      </c>
      <c r="N493">
        <f>STANDARDIZE(A493,Without_Outliers!$O$6,Without_Outliers!$O$9)</f>
        <v>1.3041767467543883</v>
      </c>
      <c r="O493">
        <f>STANDARDIZE(B493,Without_Outliers!$P$6,Without_Outliers!$P$9)</f>
        <v>-1.5155926510493454</v>
      </c>
      <c r="P493">
        <f>STANDARDIZE(C493,Without_Outliers!$Q$6,Without_Outliers!$Q$9)</f>
        <v>1.5904616623012022</v>
      </c>
      <c r="Q493">
        <f>STANDARDIZE(D493,Without_Outliers!$R$6,Without_Outliers!$R$9)</f>
        <v>0.23183100978030804</v>
      </c>
      <c r="R493">
        <f>STANDARDIZE(E493,Without_Outliers!$S$6,Without_Outliers!$S$9)</f>
        <v>-0.89349786842866752</v>
      </c>
      <c r="S493">
        <f>STANDARDIZE(F493,Without_Outliers!$T$6,Without_Outliers!$T$9)</f>
        <v>-0.89582034112887954</v>
      </c>
      <c r="T493">
        <f>STANDARDIZE(G493,Without_Outliers!$U$6,Without_Outliers!$U$9)</f>
        <v>-0.60989616433501981</v>
      </c>
      <c r="U493">
        <f>STANDARDIZE(H493,Without_Outliers!$V$6,Without_Outliers!$V$9)</f>
        <v>-0.7423133846624046</v>
      </c>
      <c r="V493">
        <f>STANDARDIZE(I493,Without_Outliers!$W$6,Without_Outliers!$W$9)</f>
        <v>-1.1236811706909013</v>
      </c>
      <c r="W493">
        <f>STANDARDIZE(J493,Without_Outliers!$X$6,Without_Outliers!$X$9)</f>
        <v>-0.87812784677538125</v>
      </c>
      <c r="X493">
        <f>STANDARDIZE(K493,Without_Outliers!$Y$6,Without_Outliers!$Y$9)</f>
        <v>2.0953563780292819</v>
      </c>
      <c r="Y493">
        <f>STANDARDIZE(L493,Without_Outliers!$Z$6,Without_Outliers!$Z$9)</f>
        <v>0.46690871351295138</v>
      </c>
    </row>
    <row r="494" spans="1:25" x14ac:dyDescent="0.45">
      <c r="A494">
        <v>9.4</v>
      </c>
      <c r="B494">
        <v>0.5</v>
      </c>
      <c r="C494">
        <v>0.34</v>
      </c>
      <c r="D494">
        <v>3.6</v>
      </c>
      <c r="E494">
        <v>8.1999999999999906E-2</v>
      </c>
      <c r="F494">
        <v>5</v>
      </c>
      <c r="G494">
        <v>14</v>
      </c>
      <c r="H494">
        <v>0.99870000000000003</v>
      </c>
      <c r="I494">
        <v>3.29</v>
      </c>
      <c r="J494">
        <v>0.52</v>
      </c>
      <c r="K494">
        <v>10.7</v>
      </c>
      <c r="L494">
        <v>6</v>
      </c>
      <c r="N494">
        <f>STANDARDIZE(A494,Without_Outliers!$O$6,Without_Outliers!$O$9)</f>
        <v>0.83384676567671256</v>
      </c>
      <c r="O494">
        <f>STANDARDIZE(B494,Without_Outliers!$P$6,Without_Outliers!$P$9)</f>
        <v>-0.13636407830317873</v>
      </c>
      <c r="P494">
        <f>STANDARDIZE(C494,Without_Outliers!$Q$6,Without_Outliers!$Q$9)</f>
        <v>0.49534964852183316</v>
      </c>
      <c r="Q494">
        <f>STANDARDIZE(D494,Without_Outliers!$R$6,Without_Outliers!$R$9)</f>
        <v>3.0969587406106291</v>
      </c>
      <c r="R494">
        <f>STANDARDIZE(E494,Without_Outliers!$S$6,Without_Outliers!$S$9)</f>
        <v>0.24048744221212129</v>
      </c>
      <c r="S494">
        <f>STANDARDIZE(F494,Without_Outliers!$T$6,Without_Outliers!$T$9)</f>
        <v>-1.1221906283112018</v>
      </c>
      <c r="T494">
        <f>STANDARDIZE(G494,Without_Outliers!$U$6,Without_Outliers!$U$9)</f>
        <v>-1.0614602185033539</v>
      </c>
      <c r="U494">
        <f>STANDARDIZE(H494,Without_Outliers!$V$6,Without_Outliers!$V$9)</f>
        <v>1.3234483119282352</v>
      </c>
      <c r="V494">
        <f>STANDARDIZE(I494,Without_Outliers!$W$6,Without_Outliers!$W$9)</f>
        <v>-0.24496405775318486</v>
      </c>
      <c r="W494">
        <f>STANDARDIZE(J494,Without_Outliers!$X$6,Without_Outliers!$X$9)</f>
        <v>-0.96515560896181041</v>
      </c>
      <c r="X494">
        <f>STANDARDIZE(K494,Without_Outliers!$Y$6,Without_Outliers!$Y$9)</f>
        <v>0.30107695465039808</v>
      </c>
      <c r="Y494">
        <f>STANDARDIZE(L494,Without_Outliers!$Z$6,Without_Outliers!$Z$9)</f>
        <v>0.46690871351295138</v>
      </c>
    </row>
    <row r="495" spans="1:25" x14ac:dyDescent="0.45">
      <c r="A495">
        <v>8.6</v>
      </c>
      <c r="B495">
        <v>0.55000000000000004</v>
      </c>
      <c r="C495">
        <v>0.09</v>
      </c>
      <c r="D495">
        <v>3.3</v>
      </c>
      <c r="E495">
        <v>6.8000000000000005E-2</v>
      </c>
      <c r="F495">
        <v>8</v>
      </c>
      <c r="G495">
        <v>17</v>
      </c>
      <c r="H495">
        <v>0.99734999999999996</v>
      </c>
      <c r="I495">
        <v>3.23</v>
      </c>
      <c r="J495">
        <v>0.44</v>
      </c>
      <c r="K495">
        <v>10</v>
      </c>
      <c r="L495">
        <v>5</v>
      </c>
      <c r="N495">
        <f>STANDARDIZE(A495,Without_Outliers!$O$6,Without_Outliers!$O$9)</f>
        <v>0.296326787302225</v>
      </c>
      <c r="O495">
        <f>STANDARDIZE(B495,Without_Outliers!$P$6,Without_Outliers!$P$9)</f>
        <v>0.16346822011990128</v>
      </c>
      <c r="P495">
        <f>STANDARDIZE(C495,Without_Outliers!$Q$6,Without_Outliers!$Q$9)</f>
        <v>-0.87354036870237828</v>
      </c>
      <c r="Q495">
        <f>STANDARDIZE(D495,Without_Outliers!$R$6,Without_Outliers!$R$9)</f>
        <v>2.4357754181113238</v>
      </c>
      <c r="R495">
        <f>STANDARDIZE(E495,Without_Outliers!$S$6,Without_Outliers!$S$9)</f>
        <v>-0.69338281360970344</v>
      </c>
      <c r="S495">
        <f>STANDARDIZE(F495,Without_Outliers!$T$6,Without_Outliers!$T$9)</f>
        <v>-0.78263519753771837</v>
      </c>
      <c r="T495">
        <f>STANDARDIZE(G495,Without_Outliers!$U$6,Without_Outliers!$U$9)</f>
        <v>-0.9485692049612704</v>
      </c>
      <c r="U495">
        <f>STANDARDIZE(H495,Without_Outliers!$V$6,Without_Outliers!$V$9)</f>
        <v>0.50079984868413141</v>
      </c>
      <c r="V495">
        <f>STANDARDIZE(I495,Without_Outliers!$W$6,Without_Outliers!$W$9)</f>
        <v>-0.6843226142220431</v>
      </c>
      <c r="W495">
        <f>STANDARDIZE(J495,Without_Outliers!$X$6,Without_Outliers!$X$9)</f>
        <v>-1.6613777064532429</v>
      </c>
      <c r="X495">
        <f>STANDARDIZE(K495,Without_Outliers!$Y$6,Without_Outliers!$Y$9)</f>
        <v>-0.39669837666361135</v>
      </c>
      <c r="Y495">
        <f>STANDARDIZE(L495,Without_Outliers!$Z$6,Without_Outliers!$Z$9)</f>
        <v>-0.82021129619788569</v>
      </c>
    </row>
    <row r="496" spans="1:25" x14ac:dyDescent="0.45">
      <c r="A496">
        <v>5.0999999999999996</v>
      </c>
      <c r="B496">
        <v>0.58499999999999996</v>
      </c>
      <c r="C496">
        <v>0</v>
      </c>
      <c r="D496">
        <v>1.7</v>
      </c>
      <c r="E496">
        <v>4.3999999999999997E-2</v>
      </c>
      <c r="F496">
        <v>14</v>
      </c>
      <c r="G496">
        <v>86</v>
      </c>
      <c r="H496">
        <v>0.99263999999999997</v>
      </c>
      <c r="I496">
        <v>3.56</v>
      </c>
      <c r="J496">
        <v>0.94</v>
      </c>
      <c r="K496">
        <v>12.9</v>
      </c>
      <c r="L496">
        <v>7</v>
      </c>
      <c r="N496">
        <f>STANDARDIZE(A496,Without_Outliers!$O$6,Without_Outliers!$O$9)</f>
        <v>-2.055323118086156</v>
      </c>
      <c r="O496">
        <f>STANDARDIZE(B496,Without_Outliers!$P$6,Without_Outliers!$P$9)</f>
        <v>0.37335082901605665</v>
      </c>
      <c r="P496">
        <f>STANDARDIZE(C496,Without_Outliers!$Q$6,Without_Outliers!$Q$9)</f>
        <v>-1.3663407749030942</v>
      </c>
      <c r="Q496">
        <f>STANDARDIZE(D496,Without_Outliers!$R$6,Without_Outliers!$R$9)</f>
        <v>-1.0905356352183011</v>
      </c>
      <c r="R496">
        <f>STANDARDIZE(E496,Without_Outliers!$S$6,Without_Outliers!$S$9)</f>
        <v>-2.2943032521614146</v>
      </c>
      <c r="S496">
        <f>STANDARDIZE(F496,Without_Outliers!$T$6,Without_Outliers!$T$9)</f>
        <v>-0.1035243359907516</v>
      </c>
      <c r="T496">
        <f>STANDARDIZE(G496,Without_Outliers!$U$6,Without_Outliers!$U$9)</f>
        <v>1.647924106506651</v>
      </c>
      <c r="U496">
        <f>STANDARDIZE(H496,Without_Outliers!$V$6,Without_Outliers!$V$9)</f>
        <v>-2.3693292341895811</v>
      </c>
      <c r="V496">
        <f>STANDARDIZE(I496,Without_Outliers!$W$6,Without_Outliers!$W$9)</f>
        <v>1.7321494463566756</v>
      </c>
      <c r="W496">
        <f>STANDARDIZE(J496,Without_Outliers!$X$6,Without_Outliers!$X$9)</f>
        <v>2.690010402868209</v>
      </c>
      <c r="X496">
        <f>STANDARDIZE(K496,Without_Outliers!$Y$6,Without_Outliers!$Y$9)</f>
        <v>2.4940851387801453</v>
      </c>
      <c r="Y496">
        <f>STANDARDIZE(L496,Without_Outliers!$Z$6,Without_Outliers!$Z$9)</f>
        <v>1.7540287232237883</v>
      </c>
    </row>
    <row r="497" spans="1:25" x14ac:dyDescent="0.45">
      <c r="A497">
        <v>7.7</v>
      </c>
      <c r="B497">
        <v>0.56000000000000005</v>
      </c>
      <c r="C497">
        <v>0.08</v>
      </c>
      <c r="D497">
        <v>2.5</v>
      </c>
      <c r="E497">
        <v>0.114</v>
      </c>
      <c r="F497">
        <v>14</v>
      </c>
      <c r="G497">
        <v>46</v>
      </c>
      <c r="H497">
        <v>0.99709999999999999</v>
      </c>
      <c r="I497">
        <v>3.24</v>
      </c>
      <c r="J497">
        <v>0.66</v>
      </c>
      <c r="K497">
        <v>9.6</v>
      </c>
      <c r="L497">
        <v>6</v>
      </c>
      <c r="N497">
        <f>STANDARDIZE(A497,Without_Outliers!$O$6,Without_Outliers!$O$9)</f>
        <v>-0.30838318836907264</v>
      </c>
      <c r="O497">
        <f>STANDARDIZE(B497,Without_Outliers!$P$6,Without_Outliers!$P$9)</f>
        <v>0.22343467980451728</v>
      </c>
      <c r="P497">
        <f>STANDARDIZE(C497,Without_Outliers!$Q$6,Without_Outliers!$Q$9)</f>
        <v>-0.92829596939134662</v>
      </c>
      <c r="Q497">
        <f>STANDARDIZE(D497,Without_Outliers!$R$6,Without_Outliers!$R$9)</f>
        <v>0.67261989144651158</v>
      </c>
      <c r="R497">
        <f>STANDARDIZE(E497,Without_Outliers!$S$6,Without_Outliers!$S$9)</f>
        <v>2.3750480269477423</v>
      </c>
      <c r="S497">
        <f>STANDARDIZE(F497,Without_Outliers!$T$6,Without_Outliers!$T$9)</f>
        <v>-0.1035243359907516</v>
      </c>
      <c r="T497">
        <f>STANDARDIZE(G497,Without_Outliers!$U$6,Without_Outliers!$U$9)</f>
        <v>0.14271059261220381</v>
      </c>
      <c r="U497">
        <f>STANDARDIZE(H497,Without_Outliers!$V$6,Without_Outliers!$V$9)</f>
        <v>0.34845754067598905</v>
      </c>
      <c r="V497">
        <f>STANDARDIZE(I497,Without_Outliers!$W$6,Without_Outliers!$W$9)</f>
        <v>-0.61109618814389843</v>
      </c>
      <c r="W497">
        <f>STANDARDIZE(J497,Without_Outliers!$X$6,Without_Outliers!$X$9)</f>
        <v>0.25323306164819648</v>
      </c>
      <c r="X497">
        <f>STANDARDIZE(K497,Without_Outliers!$Y$6,Without_Outliers!$Y$9)</f>
        <v>-0.79542713741447468</v>
      </c>
      <c r="Y497">
        <f>STANDARDIZE(L497,Without_Outliers!$Z$6,Without_Outliers!$Z$9)</f>
        <v>0.46690871351295138</v>
      </c>
    </row>
    <row r="498" spans="1:25" x14ac:dyDescent="0.45">
      <c r="A498">
        <v>8.4</v>
      </c>
      <c r="B498">
        <v>0.52</v>
      </c>
      <c r="C498">
        <v>0.22</v>
      </c>
      <c r="D498">
        <v>2.7</v>
      </c>
      <c r="E498">
        <v>8.4000000000000005E-2</v>
      </c>
      <c r="F498">
        <v>4</v>
      </c>
      <c r="G498">
        <v>18</v>
      </c>
      <c r="H498">
        <v>0.99682000000000004</v>
      </c>
      <c r="I498">
        <v>3.26</v>
      </c>
      <c r="J498">
        <v>0.56999999999999995</v>
      </c>
      <c r="K498">
        <v>9.9</v>
      </c>
      <c r="L498">
        <v>6</v>
      </c>
      <c r="N498">
        <f>STANDARDIZE(A498,Without_Outliers!$O$6,Without_Outliers!$O$9)</f>
        <v>0.16194679270860371</v>
      </c>
      <c r="O498">
        <f>STANDARDIZE(B498,Without_Outliers!$P$6,Without_Outliers!$P$9)</f>
        <v>-1.6431158933946727E-2</v>
      </c>
      <c r="P498">
        <f>STANDARDIZE(C498,Without_Outliers!$Q$6,Without_Outliers!$Q$9)</f>
        <v>-0.16171755974578839</v>
      </c>
      <c r="Q498">
        <f>STANDARDIZE(D498,Without_Outliers!$R$6,Without_Outliers!$R$9)</f>
        <v>1.1134087731127151</v>
      </c>
      <c r="R498">
        <f>STANDARDIZE(E498,Without_Outliers!$S$6,Without_Outliers!$S$9)</f>
        <v>0.37389747875810381</v>
      </c>
      <c r="S498">
        <f>STANDARDIZE(F498,Without_Outliers!$T$6,Without_Outliers!$T$9)</f>
        <v>-1.235375771902363</v>
      </c>
      <c r="T498">
        <f>STANDARDIZE(G498,Without_Outliers!$U$6,Without_Outliers!$U$9)</f>
        <v>-0.91093886711390915</v>
      </c>
      <c r="U498">
        <f>STANDARDIZE(H498,Without_Outliers!$V$6,Without_Outliers!$V$9)</f>
        <v>0.17783415570688318</v>
      </c>
      <c r="V498">
        <f>STANDARDIZE(I498,Without_Outliers!$W$6,Without_Outliers!$W$9)</f>
        <v>-0.46464333598761559</v>
      </c>
      <c r="W498">
        <f>STANDARDIZE(J498,Without_Outliers!$X$6,Without_Outliers!$X$9)</f>
        <v>-0.53001679802966573</v>
      </c>
      <c r="X498">
        <f>STANDARDIZE(K498,Without_Outliers!$Y$6,Without_Outliers!$Y$9)</f>
        <v>-0.49638056685132675</v>
      </c>
      <c r="Y498">
        <f>STANDARDIZE(L498,Without_Outliers!$Z$6,Without_Outliers!$Z$9)</f>
        <v>0.46690871351295138</v>
      </c>
    </row>
    <row r="499" spans="1:25" x14ac:dyDescent="0.45">
      <c r="A499">
        <v>8.1999999999999993</v>
      </c>
      <c r="B499">
        <v>0.28000000000000003</v>
      </c>
      <c r="C499">
        <v>0.4</v>
      </c>
      <c r="D499">
        <v>2.4</v>
      </c>
      <c r="E499">
        <v>5.1999999999999998E-2</v>
      </c>
      <c r="F499">
        <v>4</v>
      </c>
      <c r="G499">
        <v>10</v>
      </c>
      <c r="H499">
        <v>0.99356</v>
      </c>
      <c r="I499">
        <v>3.33</v>
      </c>
      <c r="J499">
        <v>0.7</v>
      </c>
      <c r="K499">
        <v>12.8</v>
      </c>
      <c r="L499">
        <v>7</v>
      </c>
      <c r="N499">
        <f>STANDARDIZE(A499,Without_Outliers!$O$6,Without_Outliers!$O$9)</f>
        <v>2.7566798114981212E-2</v>
      </c>
      <c r="O499">
        <f>STANDARDIZE(B499,Without_Outliers!$P$6,Without_Outliers!$P$9)</f>
        <v>-1.4556261913647295</v>
      </c>
      <c r="P499">
        <f>STANDARDIZE(C499,Without_Outliers!$Q$6,Without_Outliers!$Q$9)</f>
        <v>0.82388325265564388</v>
      </c>
      <c r="Q499">
        <f>STANDARDIZE(D499,Without_Outliers!$R$6,Without_Outliers!$R$9)</f>
        <v>0.4522254506134098</v>
      </c>
      <c r="R499">
        <f>STANDARDIZE(E499,Without_Outliers!$S$6,Without_Outliers!$S$9)</f>
        <v>-1.7606631059775111</v>
      </c>
      <c r="S499">
        <f>STANDARDIZE(F499,Without_Outliers!$T$6,Without_Outliers!$T$9)</f>
        <v>-1.235375771902363</v>
      </c>
      <c r="T499">
        <f>STANDARDIZE(G499,Without_Outliers!$U$6,Without_Outliers!$U$9)</f>
        <v>-1.2119815698927987</v>
      </c>
      <c r="U499">
        <f>STANDARDIZE(H499,Without_Outliers!$V$6,Without_Outliers!$V$9)</f>
        <v>-1.8087095407195359</v>
      </c>
      <c r="V499">
        <f>STANDARDIZE(I499,Without_Outliers!$W$6,Without_Outliers!$W$9)</f>
        <v>4.7941646559387305E-2</v>
      </c>
      <c r="W499">
        <f>STANDARDIZE(J499,Without_Outliers!$X$6,Without_Outliers!$X$9)</f>
        <v>0.601344110393912</v>
      </c>
      <c r="X499">
        <f>STANDARDIZE(K499,Without_Outliers!$Y$6,Without_Outliers!$Y$9)</f>
        <v>2.3944029485924299</v>
      </c>
      <c r="Y499">
        <f>STANDARDIZE(L499,Without_Outliers!$Z$6,Without_Outliers!$Z$9)</f>
        <v>1.7540287232237883</v>
      </c>
    </row>
    <row r="500" spans="1:25" x14ac:dyDescent="0.45">
      <c r="A500">
        <v>8.4</v>
      </c>
      <c r="B500">
        <v>0.25</v>
      </c>
      <c r="C500">
        <v>0.39</v>
      </c>
      <c r="D500">
        <v>2</v>
      </c>
      <c r="E500">
        <v>4.0999999999999898E-2</v>
      </c>
      <c r="F500">
        <v>4</v>
      </c>
      <c r="G500">
        <v>10</v>
      </c>
      <c r="H500">
        <v>0.99385999999999997</v>
      </c>
      <c r="I500">
        <v>3.27</v>
      </c>
      <c r="J500">
        <v>0.71</v>
      </c>
      <c r="K500">
        <v>12.5</v>
      </c>
      <c r="L500">
        <v>7</v>
      </c>
      <c r="N500">
        <f>STANDARDIZE(A500,Without_Outliers!$O$6,Without_Outliers!$O$9)</f>
        <v>0.16194679270860371</v>
      </c>
      <c r="O500">
        <f>STANDARDIZE(B500,Without_Outliers!$P$6,Without_Outliers!$P$9)</f>
        <v>-1.6355255704185774</v>
      </c>
      <c r="P500">
        <f>STANDARDIZE(C500,Without_Outliers!$Q$6,Without_Outliers!$Q$9)</f>
        <v>0.76912765196667532</v>
      </c>
      <c r="Q500">
        <f>STANDARDIZE(D500,Without_Outliers!$R$6,Without_Outliers!$R$9)</f>
        <v>-0.42935231271899632</v>
      </c>
      <c r="R500">
        <f>STANDARDIZE(E500,Without_Outliers!$S$6,Without_Outliers!$S$9)</f>
        <v>-2.4944183069803851</v>
      </c>
      <c r="S500">
        <f>STANDARDIZE(F500,Without_Outliers!$T$6,Without_Outliers!$T$9)</f>
        <v>-1.235375771902363</v>
      </c>
      <c r="T500">
        <f>STANDARDIZE(G500,Without_Outliers!$U$6,Without_Outliers!$U$9)</f>
        <v>-1.2119815698927987</v>
      </c>
      <c r="U500">
        <f>STANDARDIZE(H500,Without_Outliers!$V$6,Without_Outliers!$V$9)</f>
        <v>-1.6258987711097652</v>
      </c>
      <c r="V500">
        <f>STANDARDIZE(I500,Without_Outliers!$W$6,Without_Outliers!$W$9)</f>
        <v>-0.39141690990947092</v>
      </c>
      <c r="W500">
        <f>STANDARDIZE(J500,Without_Outliers!$X$6,Without_Outliers!$X$9)</f>
        <v>0.68837187258034116</v>
      </c>
      <c r="X500">
        <f>STANDARDIZE(K500,Without_Outliers!$Y$6,Without_Outliers!$Y$9)</f>
        <v>2.0953563780292819</v>
      </c>
      <c r="Y500">
        <f>STANDARDIZE(L500,Without_Outliers!$Z$6,Without_Outliers!$Z$9)</f>
        <v>1.7540287232237883</v>
      </c>
    </row>
    <row r="501" spans="1:25" x14ac:dyDescent="0.45">
      <c r="A501">
        <v>7.6</v>
      </c>
      <c r="B501">
        <v>0.48</v>
      </c>
      <c r="C501">
        <v>0.31</v>
      </c>
      <c r="D501">
        <v>2.8</v>
      </c>
      <c r="E501">
        <v>7.0000000000000007E-2</v>
      </c>
      <c r="F501">
        <v>4</v>
      </c>
      <c r="G501">
        <v>15</v>
      </c>
      <c r="H501">
        <v>0.99692999999999898</v>
      </c>
      <c r="I501">
        <v>3.22</v>
      </c>
      <c r="J501">
        <v>0.55000000000000004</v>
      </c>
      <c r="K501">
        <v>10.3</v>
      </c>
      <c r="L501">
        <v>6</v>
      </c>
      <c r="N501">
        <f>STANDARDIZE(A501,Without_Outliers!$O$6,Without_Outliers!$O$9)</f>
        <v>-0.37557318566588388</v>
      </c>
      <c r="O501">
        <f>STANDARDIZE(B501,Without_Outliers!$P$6,Without_Outliers!$P$9)</f>
        <v>-0.25629699767241076</v>
      </c>
      <c r="P501">
        <f>STANDARDIZE(C501,Without_Outliers!$Q$6,Without_Outliers!$Q$9)</f>
        <v>0.33108284645492764</v>
      </c>
      <c r="Q501">
        <f>STANDARDIZE(D501,Without_Outliers!$R$6,Without_Outliers!$R$9)</f>
        <v>1.333803213945816</v>
      </c>
      <c r="R501">
        <f>STANDARDIZE(E501,Without_Outliers!$S$6,Without_Outliers!$S$9)</f>
        <v>-0.55997277706372739</v>
      </c>
      <c r="S501">
        <f>STANDARDIZE(F501,Without_Outliers!$T$6,Without_Outliers!$T$9)</f>
        <v>-1.235375771902363</v>
      </c>
      <c r="T501">
        <f>STANDARDIZE(G501,Without_Outliers!$U$6,Without_Outliers!$U$9)</f>
        <v>-1.0238298806559927</v>
      </c>
      <c r="U501">
        <f>STANDARDIZE(H501,Without_Outliers!$V$6,Without_Outliers!$V$9)</f>
        <v>0.24486477122982986</v>
      </c>
      <c r="V501">
        <f>STANDARDIZE(I501,Without_Outliers!$W$6,Without_Outliers!$W$9)</f>
        <v>-0.75754904030018444</v>
      </c>
      <c r="W501">
        <f>STANDARDIZE(J501,Without_Outliers!$X$6,Without_Outliers!$X$9)</f>
        <v>-0.70407232240252304</v>
      </c>
      <c r="X501">
        <f>STANDARDIZE(K501,Without_Outliers!$Y$6,Without_Outliers!$Y$9)</f>
        <v>-9.7651806100463437E-2</v>
      </c>
      <c r="Y501">
        <f>STANDARDIZE(L501,Without_Outliers!$Z$6,Without_Outliers!$Z$9)</f>
        <v>0.46690871351295138</v>
      </c>
    </row>
    <row r="502" spans="1:25" x14ac:dyDescent="0.45">
      <c r="A502">
        <v>7.3</v>
      </c>
      <c r="B502">
        <v>0.49</v>
      </c>
      <c r="C502">
        <v>0.1</v>
      </c>
      <c r="D502">
        <v>2.6</v>
      </c>
      <c r="E502">
        <v>6.8000000000000005E-2</v>
      </c>
      <c r="F502">
        <v>4</v>
      </c>
      <c r="G502">
        <v>14</v>
      </c>
      <c r="H502">
        <v>0.99561999999999995</v>
      </c>
      <c r="I502">
        <v>3.3</v>
      </c>
      <c r="J502">
        <v>0.47</v>
      </c>
      <c r="K502">
        <v>10.5</v>
      </c>
      <c r="L502">
        <v>5</v>
      </c>
      <c r="N502">
        <f>STANDARDIZE(A502,Without_Outliers!$O$6,Without_Outliers!$O$9)</f>
        <v>-0.57714317755631639</v>
      </c>
      <c r="O502">
        <f>STANDARDIZE(B502,Without_Outliers!$P$6,Without_Outliers!$P$9)</f>
        <v>-0.19633053798779473</v>
      </c>
      <c r="P502">
        <f>STANDARDIZE(C502,Without_Outliers!$Q$6,Without_Outliers!$Q$9)</f>
        <v>-0.81878476801340982</v>
      </c>
      <c r="Q502">
        <f>STANDARDIZE(D502,Without_Outliers!$R$6,Without_Outliers!$R$9)</f>
        <v>0.89301433227961335</v>
      </c>
      <c r="R502">
        <f>STANDARDIZE(E502,Without_Outliers!$S$6,Without_Outliers!$S$9)</f>
        <v>-0.69338281360970344</v>
      </c>
      <c r="S502">
        <f>STANDARDIZE(F502,Without_Outliers!$T$6,Without_Outliers!$T$9)</f>
        <v>-1.235375771902363</v>
      </c>
      <c r="T502">
        <f>STANDARDIZE(G502,Without_Outliers!$U$6,Without_Outliers!$U$9)</f>
        <v>-1.0614602185033539</v>
      </c>
      <c r="U502">
        <f>STANDARDIZE(H502,Without_Outliers!$V$6,Without_Outliers!$V$9)</f>
        <v>-0.55340892273233522</v>
      </c>
      <c r="V502">
        <f>STANDARDIZE(I502,Without_Outliers!$W$6,Without_Outliers!$W$9)</f>
        <v>-0.17173763167504344</v>
      </c>
      <c r="W502">
        <f>STANDARDIZE(J502,Without_Outliers!$X$6,Without_Outliers!$X$9)</f>
        <v>-1.400294419893956</v>
      </c>
      <c r="X502">
        <f>STANDARDIZE(K502,Without_Outliers!$Y$6,Without_Outliers!$Y$9)</f>
        <v>0.10171257427496733</v>
      </c>
      <c r="Y502">
        <f>STANDARDIZE(L502,Without_Outliers!$Z$6,Without_Outliers!$Z$9)</f>
        <v>-0.82021129619788569</v>
      </c>
    </row>
    <row r="503" spans="1:25" x14ac:dyDescent="0.45">
      <c r="A503">
        <v>10.8</v>
      </c>
      <c r="B503">
        <v>0.45</v>
      </c>
      <c r="C503">
        <v>0.33</v>
      </c>
      <c r="D503">
        <v>2.5</v>
      </c>
      <c r="E503">
        <v>9.9000000000000005E-2</v>
      </c>
      <c r="F503">
        <v>20</v>
      </c>
      <c r="G503">
        <v>38</v>
      </c>
      <c r="H503">
        <v>0.99817999999999996</v>
      </c>
      <c r="I503">
        <v>3.24</v>
      </c>
      <c r="J503">
        <v>0.71</v>
      </c>
      <c r="K503">
        <v>10.8</v>
      </c>
      <c r="L503">
        <v>5</v>
      </c>
      <c r="N503">
        <f>STANDARDIZE(A503,Without_Outliers!$O$6,Without_Outliers!$O$9)</f>
        <v>1.7745067278320654</v>
      </c>
      <c r="O503">
        <f>STANDARDIZE(B503,Without_Outliers!$P$6,Without_Outliers!$P$9)</f>
        <v>-0.43619637672625844</v>
      </c>
      <c r="P503">
        <f>STANDARDIZE(C503,Without_Outliers!$Q$6,Without_Outliers!$Q$9)</f>
        <v>0.44059404783286465</v>
      </c>
      <c r="Q503">
        <f>STANDARDIZE(D503,Without_Outliers!$R$6,Without_Outliers!$R$9)</f>
        <v>0.67261989144651158</v>
      </c>
      <c r="R503">
        <f>STANDARDIZE(E503,Without_Outliers!$S$6,Without_Outliers!$S$9)</f>
        <v>1.374472752852923</v>
      </c>
      <c r="S503">
        <f>STANDARDIZE(F503,Without_Outliers!$T$6,Without_Outliers!$T$9)</f>
        <v>0.57558652555621526</v>
      </c>
      <c r="T503">
        <f>STANDARDIZE(G503,Without_Outliers!$U$6,Without_Outliers!$U$9)</f>
        <v>-0.15833211016668564</v>
      </c>
      <c r="U503">
        <f>STANDARDIZE(H503,Without_Outliers!$V$6,Without_Outliers!$V$9)</f>
        <v>1.0065763112712178</v>
      </c>
      <c r="V503">
        <f>STANDARDIZE(I503,Without_Outliers!$W$6,Without_Outliers!$W$9)</f>
        <v>-0.61109618814389843</v>
      </c>
      <c r="W503">
        <f>STANDARDIZE(J503,Without_Outliers!$X$6,Without_Outliers!$X$9)</f>
        <v>0.68837187258034116</v>
      </c>
      <c r="X503">
        <f>STANDARDIZE(K503,Without_Outliers!$Y$6,Without_Outliers!$Y$9)</f>
        <v>0.40075914483811526</v>
      </c>
      <c r="Y503">
        <f>STANDARDIZE(L503,Without_Outliers!$Z$6,Without_Outliers!$Z$9)</f>
        <v>-0.82021129619788569</v>
      </c>
    </row>
    <row r="504" spans="1:25" x14ac:dyDescent="0.45">
      <c r="A504">
        <v>6.9</v>
      </c>
      <c r="B504">
        <v>0.39</v>
      </c>
      <c r="C504">
        <v>0.24</v>
      </c>
      <c r="D504">
        <v>2.1</v>
      </c>
      <c r="E504">
        <v>0.10199999999999999</v>
      </c>
      <c r="F504">
        <v>4</v>
      </c>
      <c r="G504">
        <v>7</v>
      </c>
      <c r="H504">
        <v>0.99461999999999995</v>
      </c>
      <c r="I504">
        <v>3.44</v>
      </c>
      <c r="J504">
        <v>0.57999999999999996</v>
      </c>
      <c r="K504">
        <v>11.4</v>
      </c>
      <c r="L504">
        <v>4</v>
      </c>
      <c r="N504">
        <f>STANDARDIZE(A504,Without_Outliers!$O$6,Without_Outliers!$O$9)</f>
        <v>-0.8459031667435597</v>
      </c>
      <c r="O504">
        <f>STANDARDIZE(B504,Without_Outliers!$P$6,Without_Outliers!$P$9)</f>
        <v>-0.79599513483395412</v>
      </c>
      <c r="P504">
        <f>STANDARDIZE(C504,Without_Outliers!$Q$6,Without_Outliers!$Q$9)</f>
        <v>-5.2206358367851535E-2</v>
      </c>
      <c r="Q504">
        <f>STANDARDIZE(D504,Without_Outliers!$R$6,Without_Outliers!$R$9)</f>
        <v>-0.20895787188589454</v>
      </c>
      <c r="R504">
        <f>STANDARDIZE(E504,Without_Outliers!$S$6,Without_Outliers!$S$9)</f>
        <v>1.574587807671886</v>
      </c>
      <c r="S504">
        <f>STANDARDIZE(F504,Without_Outliers!$T$6,Without_Outliers!$T$9)</f>
        <v>-1.235375771902363</v>
      </c>
      <c r="T504">
        <f>STANDARDIZE(G504,Without_Outliers!$U$6,Without_Outliers!$U$9)</f>
        <v>-1.3248725834348822</v>
      </c>
      <c r="U504">
        <f>STANDARDIZE(H504,Without_Outliers!$V$6,Without_Outliers!$V$9)</f>
        <v>-1.162778154764972</v>
      </c>
      <c r="V504">
        <f>STANDARDIZE(I504,Without_Outliers!$W$6,Without_Outliers!$W$9)</f>
        <v>0.85343233341895908</v>
      </c>
      <c r="W504">
        <f>STANDARDIZE(J504,Without_Outliers!$X$6,Without_Outliers!$X$9)</f>
        <v>-0.44298903584323657</v>
      </c>
      <c r="X504">
        <f>STANDARDIZE(K504,Without_Outliers!$Y$6,Without_Outliers!$Y$9)</f>
        <v>0.99885228596440934</v>
      </c>
      <c r="Y504">
        <f>STANDARDIZE(L504,Without_Outliers!$Z$6,Without_Outliers!$Z$9)</f>
        <v>-2.1073313059087226</v>
      </c>
    </row>
    <row r="505" spans="1:25" x14ac:dyDescent="0.45">
      <c r="A505">
        <v>9.8000000000000007</v>
      </c>
      <c r="B505">
        <v>0.51</v>
      </c>
      <c r="C505">
        <v>0.19</v>
      </c>
      <c r="D505">
        <v>3.2</v>
      </c>
      <c r="E505">
        <v>8.1000000000000003E-2</v>
      </c>
      <c r="F505">
        <v>8</v>
      </c>
      <c r="G505">
        <v>30</v>
      </c>
      <c r="H505">
        <v>0.99839999999999995</v>
      </c>
      <c r="I505">
        <v>3.23</v>
      </c>
      <c r="J505">
        <v>0.57999999999999996</v>
      </c>
      <c r="K505">
        <v>10.5</v>
      </c>
      <c r="L505">
        <v>6</v>
      </c>
      <c r="N505">
        <f>STANDARDIZE(A505,Without_Outliers!$O$6,Without_Outliers!$O$9)</f>
        <v>1.1026067548639564</v>
      </c>
      <c r="O505">
        <f>STANDARDIZE(B505,Without_Outliers!$P$6,Without_Outliers!$P$9)</f>
        <v>-7.6397618618562729E-2</v>
      </c>
      <c r="P505">
        <f>STANDARDIZE(C505,Without_Outliers!$Q$6,Without_Outliers!$Q$9)</f>
        <v>-0.32598436181269375</v>
      </c>
      <c r="Q505">
        <f>STANDARDIZE(D505,Without_Outliers!$R$6,Without_Outliers!$R$9)</f>
        <v>2.2153809772782229</v>
      </c>
      <c r="R505">
        <f>STANDARDIZE(E505,Without_Outliers!$S$6,Without_Outliers!$S$9)</f>
        <v>0.17378242393913976</v>
      </c>
      <c r="S505">
        <f>STANDARDIZE(F505,Without_Outliers!$T$6,Without_Outliers!$T$9)</f>
        <v>-0.78263519753771837</v>
      </c>
      <c r="T505">
        <f>STANDARDIZE(G505,Without_Outliers!$U$6,Without_Outliers!$U$9)</f>
        <v>-0.45937481294557503</v>
      </c>
      <c r="U505">
        <f>STANDARDIZE(H505,Without_Outliers!$V$6,Without_Outliers!$V$9)</f>
        <v>1.1406375423183968</v>
      </c>
      <c r="V505">
        <f>STANDARDIZE(I505,Without_Outliers!$W$6,Without_Outliers!$W$9)</f>
        <v>-0.6843226142220431</v>
      </c>
      <c r="W505">
        <f>STANDARDIZE(J505,Without_Outliers!$X$6,Without_Outliers!$X$9)</f>
        <v>-0.44298903584323657</v>
      </c>
      <c r="X505">
        <f>STANDARDIZE(K505,Without_Outliers!$Y$6,Without_Outliers!$Y$9)</f>
        <v>0.10171257427496733</v>
      </c>
      <c r="Y505">
        <f>STANDARDIZE(L505,Without_Outliers!$Z$6,Without_Outliers!$Z$9)</f>
        <v>0.46690871351295138</v>
      </c>
    </row>
    <row r="506" spans="1:25" x14ac:dyDescent="0.45">
      <c r="A506">
        <v>10.8</v>
      </c>
      <c r="B506">
        <v>0.28999999999999998</v>
      </c>
      <c r="C506">
        <v>0.42</v>
      </c>
      <c r="D506">
        <v>1.6</v>
      </c>
      <c r="E506">
        <v>8.4000000000000005E-2</v>
      </c>
      <c r="F506">
        <v>19</v>
      </c>
      <c r="G506">
        <v>27</v>
      </c>
      <c r="H506">
        <v>0.99544999999999995</v>
      </c>
      <c r="I506">
        <v>3.28</v>
      </c>
      <c r="J506">
        <v>0.73</v>
      </c>
      <c r="K506">
        <v>11.9</v>
      </c>
      <c r="L506">
        <v>6</v>
      </c>
      <c r="N506">
        <f>STANDARDIZE(A506,Without_Outliers!$O$6,Without_Outliers!$O$9)</f>
        <v>1.7745067278320654</v>
      </c>
      <c r="O506">
        <f>STANDARDIZE(B506,Without_Outliers!$P$6,Without_Outliers!$P$9)</f>
        <v>-1.3956597316801138</v>
      </c>
      <c r="P506">
        <f>STANDARDIZE(C506,Without_Outliers!$Q$6,Without_Outliers!$Q$9)</f>
        <v>0.93339445403358057</v>
      </c>
      <c r="Q506">
        <f>STANDARDIZE(D506,Without_Outliers!$R$6,Without_Outliers!$R$9)</f>
        <v>-1.3109300760514024</v>
      </c>
      <c r="R506">
        <f>STANDARDIZE(E506,Without_Outliers!$S$6,Without_Outliers!$S$9)</f>
        <v>0.37389747875810381</v>
      </c>
      <c r="S506">
        <f>STANDARDIZE(F506,Without_Outliers!$T$6,Without_Outliers!$T$9)</f>
        <v>0.46240138196505409</v>
      </c>
      <c r="T506">
        <f>STANDARDIZE(G506,Without_Outliers!$U$6,Without_Outliers!$U$9)</f>
        <v>-0.57226582648765856</v>
      </c>
      <c r="U506">
        <f>STANDARDIZE(H506,Without_Outliers!$V$6,Without_Outliers!$V$9)</f>
        <v>-0.65700169217788551</v>
      </c>
      <c r="V506">
        <f>STANDARDIZE(I506,Without_Outliers!$W$6,Without_Outliers!$W$9)</f>
        <v>-0.31819048383132953</v>
      </c>
      <c r="W506">
        <f>STANDARDIZE(J506,Without_Outliers!$X$6,Without_Outliers!$X$9)</f>
        <v>0.86242739695319937</v>
      </c>
      <c r="X506">
        <f>STANDARDIZE(K506,Without_Outliers!$Y$6,Without_Outliers!$Y$9)</f>
        <v>1.4972632369029879</v>
      </c>
      <c r="Y506">
        <f>STANDARDIZE(L506,Without_Outliers!$Z$6,Without_Outliers!$Z$9)</f>
        <v>0.46690871351295138</v>
      </c>
    </row>
    <row r="507" spans="1:25" x14ac:dyDescent="0.45">
      <c r="A507">
        <v>7.1</v>
      </c>
      <c r="B507">
        <v>0.71499999999999997</v>
      </c>
      <c r="C507">
        <v>0</v>
      </c>
      <c r="D507">
        <v>2.35</v>
      </c>
      <c r="E507">
        <v>7.0999999999999994E-2</v>
      </c>
      <c r="F507">
        <v>21</v>
      </c>
      <c r="G507">
        <v>47</v>
      </c>
      <c r="H507">
        <v>0.99631999999999998</v>
      </c>
      <c r="I507">
        <v>3.29</v>
      </c>
      <c r="J507">
        <v>0.45</v>
      </c>
      <c r="K507">
        <v>9.4</v>
      </c>
      <c r="L507">
        <v>5</v>
      </c>
      <c r="N507">
        <f>STANDARDIZE(A507,Without_Outliers!$O$6,Without_Outliers!$O$9)</f>
        <v>-0.71152317214993832</v>
      </c>
      <c r="O507">
        <f>STANDARDIZE(B507,Without_Outliers!$P$6,Without_Outliers!$P$9)</f>
        <v>1.152914804916064</v>
      </c>
      <c r="P507">
        <f>STANDARDIZE(C507,Without_Outliers!$Q$6,Without_Outliers!$Q$9)</f>
        <v>-1.3663407749030942</v>
      </c>
      <c r="Q507">
        <f>STANDARDIZE(D507,Without_Outliers!$R$6,Without_Outliers!$R$9)</f>
        <v>0.34202823019685941</v>
      </c>
      <c r="R507">
        <f>STANDARDIZE(E507,Without_Outliers!$S$6,Without_Outliers!$S$9)</f>
        <v>-0.49326775879074031</v>
      </c>
      <c r="S507">
        <f>STANDARDIZE(F507,Without_Outliers!$T$6,Without_Outliers!$T$9)</f>
        <v>0.68877166914737631</v>
      </c>
      <c r="T507">
        <f>STANDARDIZE(G507,Without_Outliers!$U$6,Without_Outliers!$U$9)</f>
        <v>0.18034093045956498</v>
      </c>
      <c r="U507">
        <f>STANDARDIZE(H507,Without_Outliers!$V$6,Without_Outliers!$V$9)</f>
        <v>-0.12685046030946906</v>
      </c>
      <c r="V507">
        <f>STANDARDIZE(I507,Without_Outliers!$W$6,Without_Outliers!$W$9)</f>
        <v>-0.24496405775318486</v>
      </c>
      <c r="W507">
        <f>STANDARDIZE(J507,Without_Outliers!$X$6,Without_Outliers!$X$9)</f>
        <v>-1.5743499442668138</v>
      </c>
      <c r="X507">
        <f>STANDARDIZE(K507,Without_Outliers!$Y$6,Without_Outliers!$Y$9)</f>
        <v>-0.99479151778990538</v>
      </c>
      <c r="Y507">
        <f>STANDARDIZE(L507,Without_Outliers!$Z$6,Without_Outliers!$Z$9)</f>
        <v>-0.82021129619788569</v>
      </c>
    </row>
    <row r="508" spans="1:25" x14ac:dyDescent="0.45">
      <c r="A508">
        <v>9.1</v>
      </c>
      <c r="B508">
        <v>0.66</v>
      </c>
      <c r="C508">
        <v>0.15</v>
      </c>
      <c r="D508">
        <v>3.2</v>
      </c>
      <c r="E508">
        <v>9.6999999999999906E-2</v>
      </c>
      <c r="F508">
        <v>9</v>
      </c>
      <c r="G508">
        <v>59</v>
      </c>
      <c r="H508">
        <v>0.99975999999999998</v>
      </c>
      <c r="I508">
        <v>3.28</v>
      </c>
      <c r="J508">
        <v>0.54</v>
      </c>
      <c r="K508">
        <v>9.6</v>
      </c>
      <c r="L508">
        <v>5</v>
      </c>
      <c r="N508">
        <f>STANDARDIZE(A508,Without_Outliers!$O$6,Without_Outliers!$O$9)</f>
        <v>0.63227677378627944</v>
      </c>
      <c r="O508">
        <f>STANDARDIZE(B508,Without_Outliers!$P$6,Without_Outliers!$P$9)</f>
        <v>0.82309927665067661</v>
      </c>
      <c r="P508">
        <f>STANDARDIZE(C508,Without_Outliers!$Q$6,Without_Outliers!$Q$9)</f>
        <v>-0.54500676456856756</v>
      </c>
      <c r="Q508">
        <f>STANDARDIZE(D508,Without_Outliers!$R$6,Without_Outliers!$R$9)</f>
        <v>2.2153809772782229</v>
      </c>
      <c r="R508">
        <f>STANDARDIZE(E508,Without_Outliers!$S$6,Without_Outliers!$S$9)</f>
        <v>1.2410627163069405</v>
      </c>
      <c r="S508">
        <f>STANDARDIZE(F508,Without_Outliers!$T$6,Without_Outliers!$T$9)</f>
        <v>-0.66945005394655732</v>
      </c>
      <c r="T508">
        <f>STANDARDIZE(G508,Without_Outliers!$U$6,Without_Outliers!$U$9)</f>
        <v>0.63190498462789912</v>
      </c>
      <c r="U508">
        <f>STANDARDIZE(H508,Without_Outliers!$V$6,Without_Outliers!$V$9)</f>
        <v>1.9693796978827991</v>
      </c>
      <c r="V508">
        <f>STANDARDIZE(I508,Without_Outliers!$W$6,Without_Outliers!$W$9)</f>
        <v>-0.31819048383132953</v>
      </c>
      <c r="W508">
        <f>STANDARDIZE(J508,Without_Outliers!$X$6,Without_Outliers!$X$9)</f>
        <v>-0.79110008458895209</v>
      </c>
      <c r="X508">
        <f>STANDARDIZE(K508,Without_Outliers!$Y$6,Without_Outliers!$Y$9)</f>
        <v>-0.79542713741447468</v>
      </c>
      <c r="Y508">
        <f>STANDARDIZE(L508,Without_Outliers!$Z$6,Without_Outliers!$Z$9)</f>
        <v>-0.82021129619788569</v>
      </c>
    </row>
    <row r="509" spans="1:25" x14ac:dyDescent="0.45">
      <c r="A509">
        <v>7</v>
      </c>
      <c r="B509">
        <v>0.68500000000000005</v>
      </c>
      <c r="C509">
        <v>0</v>
      </c>
      <c r="D509">
        <v>1.9</v>
      </c>
      <c r="E509">
        <v>9.9000000000000005E-2</v>
      </c>
      <c r="F509">
        <v>9</v>
      </c>
      <c r="G509">
        <v>22</v>
      </c>
      <c r="H509">
        <v>0.99605999999999995</v>
      </c>
      <c r="I509">
        <v>3.34</v>
      </c>
      <c r="J509">
        <v>0.6</v>
      </c>
      <c r="K509">
        <v>9.6999999999999993</v>
      </c>
      <c r="L509">
        <v>5</v>
      </c>
      <c r="N509">
        <f>STANDARDIZE(A509,Without_Outliers!$O$6,Without_Outliers!$O$9)</f>
        <v>-0.77871316944674895</v>
      </c>
      <c r="O509">
        <f>STANDARDIZE(B509,Without_Outliers!$P$6,Without_Outliers!$P$9)</f>
        <v>0.97301542586221668</v>
      </c>
      <c r="P509">
        <f>STANDARDIZE(C509,Without_Outliers!$Q$6,Without_Outliers!$Q$9)</f>
        <v>-1.3663407749030942</v>
      </c>
      <c r="Q509">
        <f>STANDARDIZE(D509,Without_Outliers!$R$6,Without_Outliers!$R$9)</f>
        <v>-0.6497467535520981</v>
      </c>
      <c r="R509">
        <f>STANDARDIZE(E509,Without_Outliers!$S$6,Without_Outliers!$S$9)</f>
        <v>1.374472752852923</v>
      </c>
      <c r="S509">
        <f>STANDARDIZE(F509,Without_Outliers!$T$6,Without_Outliers!$T$9)</f>
        <v>-0.66945005394655732</v>
      </c>
      <c r="T509">
        <f>STANDARDIZE(G509,Without_Outliers!$U$6,Without_Outliers!$U$9)</f>
        <v>-0.76041751572446448</v>
      </c>
      <c r="U509">
        <f>STANDARDIZE(H509,Without_Outliers!$V$6,Without_Outliers!$V$9)</f>
        <v>-0.28528646063797769</v>
      </c>
      <c r="V509">
        <f>STANDARDIZE(I509,Without_Outliers!$W$6,Without_Outliers!$W$9)</f>
        <v>0.12116807263752871</v>
      </c>
      <c r="W509">
        <f>STANDARDIZE(J509,Without_Outliers!$X$6,Without_Outliers!$X$9)</f>
        <v>-0.26893351147037831</v>
      </c>
      <c r="X509">
        <f>STANDARDIZE(K509,Without_Outliers!$Y$6,Without_Outliers!$Y$9)</f>
        <v>-0.69574494722675928</v>
      </c>
      <c r="Y509">
        <f>STANDARDIZE(L509,Without_Outliers!$Z$6,Without_Outliers!$Z$9)</f>
        <v>-0.82021129619788569</v>
      </c>
    </row>
    <row r="510" spans="1:25" x14ac:dyDescent="0.45">
      <c r="A510">
        <v>6.7</v>
      </c>
      <c r="B510">
        <v>0.54</v>
      </c>
      <c r="C510">
        <v>0.13</v>
      </c>
      <c r="D510">
        <v>2</v>
      </c>
      <c r="E510">
        <v>7.5999999999999998E-2</v>
      </c>
      <c r="F510">
        <v>15</v>
      </c>
      <c r="G510">
        <v>36</v>
      </c>
      <c r="H510">
        <v>0.99729999999999996</v>
      </c>
      <c r="I510">
        <v>3.61</v>
      </c>
      <c r="J510">
        <v>0.64</v>
      </c>
      <c r="K510">
        <v>9.8000000000000007</v>
      </c>
      <c r="L510">
        <v>5</v>
      </c>
      <c r="N510">
        <f>STANDARDIZE(A510,Without_Outliers!$O$6,Without_Outliers!$O$9)</f>
        <v>-0.98028316133718152</v>
      </c>
      <c r="O510">
        <f>STANDARDIZE(B510,Without_Outliers!$P$6,Without_Outliers!$P$9)</f>
        <v>0.10350176043528528</v>
      </c>
      <c r="P510">
        <f>STANDARDIZE(C510,Without_Outliers!$Q$6,Without_Outliers!$Q$9)</f>
        <v>-0.65451796594650447</v>
      </c>
      <c r="Q510">
        <f>STANDARDIZE(D510,Without_Outliers!$R$6,Without_Outliers!$R$9)</f>
        <v>-0.42935231271899632</v>
      </c>
      <c r="R510">
        <f>STANDARDIZE(E510,Without_Outliers!$S$6,Without_Outliers!$S$9)</f>
        <v>-0.15974266742580029</v>
      </c>
      <c r="S510">
        <f>STANDARDIZE(F510,Without_Outliers!$T$6,Without_Outliers!$T$9)</f>
        <v>9.6608076004095402E-3</v>
      </c>
      <c r="T510">
        <f>STANDARDIZE(G510,Without_Outliers!$U$6,Without_Outliers!$U$9)</f>
        <v>-0.23359278586140797</v>
      </c>
      <c r="U510">
        <f>STANDARDIZE(H510,Without_Outliers!$V$6,Without_Outliers!$V$9)</f>
        <v>0.47033138708250288</v>
      </c>
      <c r="V510">
        <f>STANDARDIZE(I510,Without_Outliers!$W$6,Without_Outliers!$W$9)</f>
        <v>2.098281576747389</v>
      </c>
      <c r="W510">
        <f>STANDARDIZE(J510,Without_Outliers!$X$6,Without_Outliers!$X$9)</f>
        <v>7.9177537275338189E-2</v>
      </c>
      <c r="X510">
        <f>STANDARDIZE(K510,Without_Outliers!$Y$6,Without_Outliers!$Y$9)</f>
        <v>-0.5960627570390421</v>
      </c>
      <c r="Y510">
        <f>STANDARDIZE(L510,Without_Outliers!$Z$6,Without_Outliers!$Z$9)</f>
        <v>-0.82021129619788569</v>
      </c>
    </row>
    <row r="511" spans="1:25" x14ac:dyDescent="0.45">
      <c r="A511">
        <v>7.1</v>
      </c>
      <c r="B511">
        <v>0.48</v>
      </c>
      <c r="C511">
        <v>0.28000000000000003</v>
      </c>
      <c r="D511">
        <v>2.8</v>
      </c>
      <c r="E511">
        <v>6.8000000000000005E-2</v>
      </c>
      <c r="F511">
        <v>6</v>
      </c>
      <c r="G511">
        <v>16</v>
      </c>
      <c r="H511">
        <v>0.99682000000000004</v>
      </c>
      <c r="I511">
        <v>3.24</v>
      </c>
      <c r="J511">
        <v>0.53</v>
      </c>
      <c r="K511">
        <v>10.3</v>
      </c>
      <c r="L511">
        <v>5</v>
      </c>
      <c r="N511">
        <f>STANDARDIZE(A511,Without_Outliers!$O$6,Without_Outliers!$O$9)</f>
        <v>-0.71152317214993832</v>
      </c>
      <c r="O511">
        <f>STANDARDIZE(B511,Without_Outliers!$P$6,Without_Outliers!$P$9)</f>
        <v>-0.25629699767241076</v>
      </c>
      <c r="P511">
        <f>STANDARDIZE(C511,Without_Outliers!$Q$6,Without_Outliers!$Q$9)</f>
        <v>0.16681604438802247</v>
      </c>
      <c r="Q511">
        <f>STANDARDIZE(D511,Without_Outliers!$R$6,Without_Outliers!$R$9)</f>
        <v>1.333803213945816</v>
      </c>
      <c r="R511">
        <f>STANDARDIZE(E511,Without_Outliers!$S$6,Without_Outliers!$S$9)</f>
        <v>-0.69338281360970344</v>
      </c>
      <c r="S511">
        <f>STANDARDIZE(F511,Without_Outliers!$T$6,Without_Outliers!$T$9)</f>
        <v>-1.0090054847200407</v>
      </c>
      <c r="T511">
        <f>STANDARDIZE(G511,Without_Outliers!$U$6,Without_Outliers!$U$9)</f>
        <v>-0.98619954280863154</v>
      </c>
      <c r="U511">
        <f>STANDARDIZE(H511,Without_Outliers!$V$6,Without_Outliers!$V$9)</f>
        <v>0.17783415570688318</v>
      </c>
      <c r="V511">
        <f>STANDARDIZE(I511,Without_Outliers!$W$6,Without_Outliers!$W$9)</f>
        <v>-0.61109618814389843</v>
      </c>
      <c r="W511">
        <f>STANDARDIZE(J511,Without_Outliers!$X$6,Without_Outliers!$X$9)</f>
        <v>-0.87812784677538125</v>
      </c>
      <c r="X511">
        <f>STANDARDIZE(K511,Without_Outliers!$Y$6,Without_Outliers!$Y$9)</f>
        <v>-9.7651806100463437E-2</v>
      </c>
      <c r="Y511">
        <f>STANDARDIZE(L511,Without_Outliers!$Z$6,Without_Outliers!$Z$9)</f>
        <v>-0.82021129619788569</v>
      </c>
    </row>
    <row r="512" spans="1:25" x14ac:dyDescent="0.45">
      <c r="A512">
        <v>7.1</v>
      </c>
      <c r="B512">
        <v>0.46</v>
      </c>
      <c r="C512">
        <v>0.14000000000000001</v>
      </c>
      <c r="D512">
        <v>2.8</v>
      </c>
      <c r="E512">
        <v>7.5999999999999998E-2</v>
      </c>
      <c r="F512">
        <v>15</v>
      </c>
      <c r="G512">
        <v>37</v>
      </c>
      <c r="H512">
        <v>0.99624000000000001</v>
      </c>
      <c r="I512">
        <v>3.36</v>
      </c>
      <c r="J512">
        <v>0.49</v>
      </c>
      <c r="K512">
        <v>10.7</v>
      </c>
      <c r="L512">
        <v>5</v>
      </c>
      <c r="N512">
        <f>STANDARDIZE(A512,Without_Outliers!$O$6,Without_Outliers!$O$9)</f>
        <v>-0.71152317214993832</v>
      </c>
      <c r="O512">
        <f>STANDARDIZE(B512,Without_Outliers!$P$6,Without_Outliers!$P$9)</f>
        <v>-0.37622991704164244</v>
      </c>
      <c r="P512">
        <f>STANDARDIZE(C512,Without_Outliers!$Q$6,Without_Outliers!$Q$9)</f>
        <v>-0.5997623652575359</v>
      </c>
      <c r="Q512">
        <f>STANDARDIZE(D512,Without_Outliers!$R$6,Without_Outliers!$R$9)</f>
        <v>1.333803213945816</v>
      </c>
      <c r="R512">
        <f>STANDARDIZE(E512,Without_Outliers!$S$6,Without_Outliers!$S$9)</f>
        <v>-0.15974266742580029</v>
      </c>
      <c r="S512">
        <f>STANDARDIZE(F512,Without_Outliers!$T$6,Without_Outliers!$T$9)</f>
        <v>9.6608076004095402E-3</v>
      </c>
      <c r="T512">
        <f>STANDARDIZE(G512,Without_Outliers!$U$6,Without_Outliers!$U$9)</f>
        <v>-0.1959624480140468</v>
      </c>
      <c r="U512">
        <f>STANDARDIZE(H512,Without_Outliers!$V$6,Without_Outliers!$V$9)</f>
        <v>-0.17559999887206107</v>
      </c>
      <c r="V512">
        <f>STANDARDIZE(I512,Without_Outliers!$W$6,Without_Outliers!$W$9)</f>
        <v>0.26762092479381477</v>
      </c>
      <c r="W512">
        <f>STANDARDIZE(J512,Without_Outliers!$X$6,Without_Outliers!$X$9)</f>
        <v>-1.2262388955210979</v>
      </c>
      <c r="X512">
        <f>STANDARDIZE(K512,Without_Outliers!$Y$6,Without_Outliers!$Y$9)</f>
        <v>0.30107695465039808</v>
      </c>
      <c r="Y512">
        <f>STANDARDIZE(L512,Without_Outliers!$Z$6,Without_Outliers!$Z$9)</f>
        <v>-0.82021129619788569</v>
      </c>
    </row>
    <row r="513" spans="1:25" x14ac:dyDescent="0.45">
      <c r="A513">
        <v>7.5</v>
      </c>
      <c r="B513">
        <v>0.27</v>
      </c>
      <c r="C513">
        <v>0.34</v>
      </c>
      <c r="D513">
        <v>2.2999999999999998</v>
      </c>
      <c r="E513">
        <v>0.05</v>
      </c>
      <c r="F513">
        <v>4</v>
      </c>
      <c r="G513">
        <v>8</v>
      </c>
      <c r="H513">
        <v>0.99509999999999998</v>
      </c>
      <c r="I513">
        <v>3.4</v>
      </c>
      <c r="J513">
        <v>0.64</v>
      </c>
      <c r="K513">
        <v>11</v>
      </c>
      <c r="L513">
        <v>7</v>
      </c>
      <c r="N513">
        <f>STANDARDIZE(A513,Without_Outliers!$O$6,Without_Outliers!$O$9)</f>
        <v>-0.44276318296269457</v>
      </c>
      <c r="O513">
        <f>STANDARDIZE(B513,Without_Outliers!$P$6,Without_Outliers!$P$9)</f>
        <v>-1.5155926510493454</v>
      </c>
      <c r="P513">
        <f>STANDARDIZE(C513,Without_Outliers!$Q$6,Without_Outliers!$Q$9)</f>
        <v>0.49534964852183316</v>
      </c>
      <c r="Q513">
        <f>STANDARDIZE(D513,Without_Outliers!$R$6,Without_Outliers!$R$9)</f>
        <v>0.23183100978030804</v>
      </c>
      <c r="R513">
        <f>STANDARDIZE(E513,Without_Outliers!$S$6,Without_Outliers!$S$9)</f>
        <v>-1.8940731425234867</v>
      </c>
      <c r="S513">
        <f>STANDARDIZE(F513,Without_Outliers!$T$6,Without_Outliers!$T$9)</f>
        <v>-1.235375771902363</v>
      </c>
      <c r="T513">
        <f>STANDARDIZE(G513,Without_Outliers!$U$6,Without_Outliers!$U$9)</f>
        <v>-1.287242245587521</v>
      </c>
      <c r="U513">
        <f>STANDARDIZE(H513,Without_Outliers!$V$6,Without_Outliers!$V$9)</f>
        <v>-0.87028092338928476</v>
      </c>
      <c r="V513">
        <f>STANDARDIZE(I513,Without_Outliers!$W$6,Without_Outliers!$W$9)</f>
        <v>0.56052662910638695</v>
      </c>
      <c r="W513">
        <f>STANDARDIZE(J513,Without_Outliers!$X$6,Without_Outliers!$X$9)</f>
        <v>7.9177537275338189E-2</v>
      </c>
      <c r="X513">
        <f>STANDARDIZE(K513,Without_Outliers!$Y$6,Without_Outliers!$Y$9)</f>
        <v>0.60012352521354595</v>
      </c>
      <c r="Y513">
        <f>STANDARDIZE(L513,Without_Outliers!$Z$6,Without_Outliers!$Z$9)</f>
        <v>1.7540287232237883</v>
      </c>
    </row>
    <row r="514" spans="1:25" x14ac:dyDescent="0.45">
      <c r="A514">
        <v>7.8</v>
      </c>
      <c r="B514">
        <v>0.56999999999999995</v>
      </c>
      <c r="C514">
        <v>0.09</v>
      </c>
      <c r="D514">
        <v>2.2999999999999998</v>
      </c>
      <c r="E514">
        <v>6.5000000000000002E-2</v>
      </c>
      <c r="F514">
        <v>34</v>
      </c>
      <c r="G514">
        <v>45</v>
      </c>
      <c r="H514">
        <v>0.99417</v>
      </c>
      <c r="I514">
        <v>3.46</v>
      </c>
      <c r="J514">
        <v>0.74</v>
      </c>
      <c r="K514">
        <v>12.7</v>
      </c>
      <c r="L514">
        <v>8</v>
      </c>
      <c r="N514">
        <f>STANDARDIZE(A514,Without_Outliers!$O$6,Without_Outliers!$O$9)</f>
        <v>-0.241193191072262</v>
      </c>
      <c r="O514">
        <f>STANDARDIZE(B514,Without_Outliers!$P$6,Without_Outliers!$P$9)</f>
        <v>0.28340113948913265</v>
      </c>
      <c r="P514">
        <f>STANDARDIZE(C514,Without_Outliers!$Q$6,Without_Outliers!$Q$9)</f>
        <v>-0.87354036870237828</v>
      </c>
      <c r="Q514">
        <f>STANDARDIZE(D514,Without_Outliers!$R$6,Without_Outliers!$R$9)</f>
        <v>0.23183100978030804</v>
      </c>
      <c r="R514">
        <f>STANDARDIZE(E514,Without_Outliers!$S$6,Without_Outliers!$S$9)</f>
        <v>-0.89349786842866752</v>
      </c>
      <c r="S514">
        <f>STANDARDIZE(F514,Without_Outliers!$T$6,Without_Outliers!$T$9)</f>
        <v>2.1601785358324714</v>
      </c>
      <c r="T514">
        <f>STANDARDIZE(G514,Without_Outliers!$U$6,Without_Outliers!$U$9)</f>
        <v>0.10508025476484262</v>
      </c>
      <c r="U514">
        <f>STANDARDIZE(H514,Without_Outliers!$V$6,Without_Outliers!$V$9)</f>
        <v>-1.4369943091796282</v>
      </c>
      <c r="V514">
        <f>STANDARDIZE(I514,Without_Outliers!$W$6,Without_Outliers!$W$9)</f>
        <v>0.99988518557524519</v>
      </c>
      <c r="W514">
        <f>STANDARDIZE(J514,Without_Outliers!$X$6,Without_Outliers!$X$9)</f>
        <v>0.94945515913962852</v>
      </c>
      <c r="X514">
        <f>STANDARDIZE(K514,Without_Outliers!$Y$6,Without_Outliers!$Y$9)</f>
        <v>2.2947207584047127</v>
      </c>
      <c r="Y514">
        <f>STANDARDIZE(L514,Without_Outliers!$Z$6,Without_Outliers!$Z$9)</f>
        <v>3.0411487329346256</v>
      </c>
    </row>
    <row r="515" spans="1:25" x14ac:dyDescent="0.45">
      <c r="A515">
        <v>5.9</v>
      </c>
      <c r="B515">
        <v>0.61</v>
      </c>
      <c r="C515">
        <v>0.08</v>
      </c>
      <c r="D515">
        <v>2.1</v>
      </c>
      <c r="E515">
        <v>7.0999999999999994E-2</v>
      </c>
      <c r="F515">
        <v>16</v>
      </c>
      <c r="G515">
        <v>24</v>
      </c>
      <c r="H515">
        <v>0.99375999999999998</v>
      </c>
      <c r="I515">
        <v>3.56</v>
      </c>
      <c r="J515">
        <v>0.77</v>
      </c>
      <c r="K515">
        <v>11.1</v>
      </c>
      <c r="L515">
        <v>6</v>
      </c>
      <c r="N515">
        <f>STANDARDIZE(A515,Without_Outliers!$O$6,Without_Outliers!$O$9)</f>
        <v>-1.5178031397116685</v>
      </c>
      <c r="O515">
        <f>STANDARDIZE(B515,Without_Outliers!$P$6,Without_Outliers!$P$9)</f>
        <v>0.5232669782275966</v>
      </c>
      <c r="P515">
        <f>STANDARDIZE(C515,Without_Outliers!$Q$6,Without_Outliers!$Q$9)</f>
        <v>-0.92829596939134662</v>
      </c>
      <c r="Q515">
        <f>STANDARDIZE(D515,Without_Outliers!$R$6,Without_Outliers!$R$9)</f>
        <v>-0.20895787188589454</v>
      </c>
      <c r="R515">
        <f>STANDARDIZE(E515,Without_Outliers!$S$6,Without_Outliers!$S$9)</f>
        <v>-0.49326775879074031</v>
      </c>
      <c r="S515">
        <f>STANDARDIZE(F515,Without_Outliers!$T$6,Without_Outliers!$T$9)</f>
        <v>0.12284595119157067</v>
      </c>
      <c r="T515">
        <f>STANDARDIZE(G515,Without_Outliers!$U$6,Without_Outliers!$U$9)</f>
        <v>-0.68515684002974209</v>
      </c>
      <c r="U515">
        <f>STANDARDIZE(H515,Without_Outliers!$V$6,Without_Outliers!$V$9)</f>
        <v>-1.6868356943130223</v>
      </c>
      <c r="V515">
        <f>STANDARDIZE(I515,Without_Outliers!$W$6,Without_Outliers!$W$9)</f>
        <v>1.7321494463566756</v>
      </c>
      <c r="W515">
        <f>STANDARDIZE(J515,Without_Outliers!$X$6,Without_Outliers!$X$9)</f>
        <v>1.2105384456989159</v>
      </c>
      <c r="X515">
        <f>STANDARDIZE(K515,Without_Outliers!$Y$6,Without_Outliers!$Y$9)</f>
        <v>0.69980571540126135</v>
      </c>
      <c r="Y515">
        <f>STANDARDIZE(L515,Without_Outliers!$Z$6,Without_Outliers!$Z$9)</f>
        <v>0.46690871351295138</v>
      </c>
    </row>
    <row r="516" spans="1:25" x14ac:dyDescent="0.45">
      <c r="A516">
        <v>7.5</v>
      </c>
      <c r="B516">
        <v>0.68500000000000005</v>
      </c>
      <c r="C516">
        <v>7.0000000000000007E-2</v>
      </c>
      <c r="D516">
        <v>2.5</v>
      </c>
      <c r="E516">
        <v>5.7999999999999899E-2</v>
      </c>
      <c r="F516">
        <v>5</v>
      </c>
      <c r="G516">
        <v>9</v>
      </c>
      <c r="H516">
        <v>0.99631999999999998</v>
      </c>
      <c r="I516">
        <v>3.38</v>
      </c>
      <c r="J516">
        <v>0.55000000000000004</v>
      </c>
      <c r="K516">
        <v>10.9</v>
      </c>
      <c r="L516">
        <v>4</v>
      </c>
      <c r="N516">
        <f>STANDARDIZE(A516,Without_Outliers!$O$6,Without_Outliers!$O$9)</f>
        <v>-0.44276318296269457</v>
      </c>
      <c r="O516">
        <f>STANDARDIZE(B516,Without_Outliers!$P$6,Without_Outliers!$P$9)</f>
        <v>0.97301542586221668</v>
      </c>
      <c r="P516">
        <f>STANDARDIZE(C516,Without_Outliers!$Q$6,Without_Outliers!$Q$9)</f>
        <v>-0.98305157008031518</v>
      </c>
      <c r="Q516">
        <f>STANDARDIZE(D516,Without_Outliers!$R$6,Without_Outliers!$R$9)</f>
        <v>0.67261989144651158</v>
      </c>
      <c r="R516">
        <f>STANDARDIZE(E516,Without_Outliers!$S$6,Without_Outliers!$S$9)</f>
        <v>-1.36043299633959</v>
      </c>
      <c r="S516">
        <f>STANDARDIZE(F516,Without_Outliers!$T$6,Without_Outliers!$T$9)</f>
        <v>-1.1221906283112018</v>
      </c>
      <c r="T516">
        <f>STANDARDIZE(G516,Without_Outliers!$U$6,Without_Outliers!$U$9)</f>
        <v>-1.2496119077401597</v>
      </c>
      <c r="U516">
        <f>STANDARDIZE(H516,Without_Outliers!$V$6,Without_Outliers!$V$9)</f>
        <v>-0.12685046030946906</v>
      </c>
      <c r="V516">
        <f>STANDARDIZE(I516,Without_Outliers!$W$6,Without_Outliers!$W$9)</f>
        <v>0.41407377695010089</v>
      </c>
      <c r="W516">
        <f>STANDARDIZE(J516,Without_Outliers!$X$6,Without_Outliers!$X$9)</f>
        <v>-0.70407232240252304</v>
      </c>
      <c r="X516">
        <f>STANDARDIZE(K516,Without_Outliers!$Y$6,Without_Outliers!$Y$9)</f>
        <v>0.50044133502583066</v>
      </c>
      <c r="Y516">
        <f>STANDARDIZE(L516,Without_Outliers!$Z$6,Without_Outliers!$Z$9)</f>
        <v>-2.1073313059087226</v>
      </c>
    </row>
    <row r="517" spans="1:25" x14ac:dyDescent="0.45">
      <c r="A517">
        <v>8.8000000000000007</v>
      </c>
      <c r="B517">
        <v>0.68500000000000005</v>
      </c>
      <c r="C517">
        <v>0.26</v>
      </c>
      <c r="D517">
        <v>1.6</v>
      </c>
      <c r="E517">
        <v>8.7999999999999995E-2</v>
      </c>
      <c r="F517">
        <v>16</v>
      </c>
      <c r="G517">
        <v>23</v>
      </c>
      <c r="H517">
        <v>0.99693999999999905</v>
      </c>
      <c r="I517">
        <v>3.32</v>
      </c>
      <c r="J517">
        <v>0.47</v>
      </c>
      <c r="K517">
        <v>9.4</v>
      </c>
      <c r="L517">
        <v>5</v>
      </c>
      <c r="N517">
        <f>STANDARDIZE(A517,Without_Outliers!$O$6,Without_Outliers!$O$9)</f>
        <v>0.43070678189584749</v>
      </c>
      <c r="O517">
        <f>STANDARDIZE(B517,Without_Outliers!$P$6,Without_Outliers!$P$9)</f>
        <v>0.97301542586221668</v>
      </c>
      <c r="P517">
        <f>STANDARDIZE(C517,Without_Outliers!$Q$6,Without_Outliers!$Q$9)</f>
        <v>5.7304843010085461E-2</v>
      </c>
      <c r="Q517">
        <f>STANDARDIZE(D517,Without_Outliers!$R$6,Without_Outliers!$R$9)</f>
        <v>-1.3109300760514024</v>
      </c>
      <c r="R517">
        <f>STANDARDIZE(E517,Without_Outliers!$S$6,Without_Outliers!$S$9)</f>
        <v>0.64071755185005486</v>
      </c>
      <c r="S517">
        <f>STANDARDIZE(F517,Without_Outliers!$T$6,Without_Outliers!$T$9)</f>
        <v>0.12284595119157067</v>
      </c>
      <c r="T517">
        <f>STANDARDIZE(G517,Without_Outliers!$U$6,Without_Outliers!$U$9)</f>
        <v>-0.72278717787710334</v>
      </c>
      <c r="U517">
        <f>STANDARDIZE(H517,Without_Outliers!$V$6,Without_Outliers!$V$9)</f>
        <v>0.25095846355019613</v>
      </c>
      <c r="V517">
        <f>STANDARDIZE(I517,Without_Outliers!$W$6,Without_Outliers!$W$9)</f>
        <v>-2.528477951875736E-2</v>
      </c>
      <c r="W517">
        <f>STANDARDIZE(J517,Without_Outliers!$X$6,Without_Outliers!$X$9)</f>
        <v>-1.400294419893956</v>
      </c>
      <c r="X517">
        <f>STANDARDIZE(K517,Without_Outliers!$Y$6,Without_Outliers!$Y$9)</f>
        <v>-0.99479151778990538</v>
      </c>
      <c r="Y517">
        <f>STANDARDIZE(L517,Without_Outliers!$Z$6,Without_Outliers!$Z$9)</f>
        <v>-0.82021129619788569</v>
      </c>
    </row>
    <row r="518" spans="1:25" x14ac:dyDescent="0.45">
      <c r="A518">
        <v>7.6</v>
      </c>
      <c r="B518">
        <v>0.66500000000000004</v>
      </c>
      <c r="C518">
        <v>0.1</v>
      </c>
      <c r="D518">
        <v>1.5</v>
      </c>
      <c r="E518">
        <v>6.6000000000000003E-2</v>
      </c>
      <c r="F518">
        <v>27</v>
      </c>
      <c r="G518">
        <v>55</v>
      </c>
      <c r="H518">
        <v>0.99655000000000005</v>
      </c>
      <c r="I518">
        <v>3.39</v>
      </c>
      <c r="J518">
        <v>0.51</v>
      </c>
      <c r="K518">
        <v>9.3000000000000007</v>
      </c>
      <c r="L518">
        <v>5</v>
      </c>
      <c r="N518">
        <f>STANDARDIZE(A518,Without_Outliers!$O$6,Without_Outliers!$O$9)</f>
        <v>-0.37557318566588388</v>
      </c>
      <c r="O518">
        <f>STANDARDIZE(B518,Without_Outliers!$P$6,Without_Outliers!$P$9)</f>
        <v>0.85308250649298467</v>
      </c>
      <c r="P518">
        <f>STANDARDIZE(C518,Without_Outliers!$Q$6,Without_Outliers!$Q$9)</f>
        <v>-0.81878476801340982</v>
      </c>
      <c r="Q518">
        <f>STANDARDIZE(D518,Without_Outliers!$R$6,Without_Outliers!$R$9)</f>
        <v>-1.5313245168845042</v>
      </c>
      <c r="R518">
        <f>STANDARDIZE(E518,Without_Outliers!$S$6,Without_Outliers!$S$9)</f>
        <v>-0.82679285015567949</v>
      </c>
      <c r="S518">
        <f>STANDARDIZE(F518,Without_Outliers!$T$6,Without_Outliers!$T$9)</f>
        <v>1.3678825306943432</v>
      </c>
      <c r="T518">
        <f>STANDARDIZE(G518,Without_Outliers!$U$6,Without_Outliers!$U$9)</f>
        <v>0.4813836332384544</v>
      </c>
      <c r="U518">
        <f>STANDARDIZE(H518,Without_Outliers!$V$6,Without_Outliers!$V$9)</f>
        <v>1.3304463058075972E-2</v>
      </c>
      <c r="V518">
        <f>STANDARDIZE(I518,Without_Outliers!$W$6,Without_Outliers!$W$9)</f>
        <v>0.4873002030282455</v>
      </c>
      <c r="W518">
        <f>STANDARDIZE(J518,Without_Outliers!$X$6,Without_Outliers!$X$9)</f>
        <v>-1.0521833711482396</v>
      </c>
      <c r="X518">
        <f>STANDARDIZE(K518,Without_Outliers!$Y$6,Without_Outliers!$Y$9)</f>
        <v>-1.0944737079776208</v>
      </c>
      <c r="Y518">
        <f>STANDARDIZE(L518,Without_Outliers!$Z$6,Without_Outliers!$Z$9)</f>
        <v>-0.82021129619788569</v>
      </c>
    </row>
    <row r="519" spans="1:25" x14ac:dyDescent="0.45">
      <c r="A519">
        <v>10.1</v>
      </c>
      <c r="B519">
        <v>0.31</v>
      </c>
      <c r="C519">
        <v>0.35</v>
      </c>
      <c r="D519">
        <v>1.6</v>
      </c>
      <c r="E519">
        <v>7.4999999999999997E-2</v>
      </c>
      <c r="F519">
        <v>9</v>
      </c>
      <c r="G519">
        <v>28</v>
      </c>
      <c r="H519">
        <v>0.99672000000000005</v>
      </c>
      <c r="I519">
        <v>3.24</v>
      </c>
      <c r="J519">
        <v>0.83</v>
      </c>
      <c r="K519">
        <v>11.2</v>
      </c>
      <c r="L519">
        <v>7</v>
      </c>
      <c r="N519">
        <f>STANDARDIZE(A519,Without_Outliers!$O$6,Without_Outliers!$O$9)</f>
        <v>1.3041767467543883</v>
      </c>
      <c r="O519">
        <f>STANDARDIZE(B519,Without_Outliers!$P$6,Without_Outliers!$P$9)</f>
        <v>-1.2757268123108818</v>
      </c>
      <c r="P519">
        <f>STANDARDIZE(C519,Without_Outliers!$Q$6,Without_Outliers!$Q$9)</f>
        <v>0.55010524921080139</v>
      </c>
      <c r="Q519">
        <f>STANDARDIZE(D519,Without_Outliers!$R$6,Without_Outliers!$R$9)</f>
        <v>-1.3109300760514024</v>
      </c>
      <c r="R519">
        <f>STANDARDIZE(E519,Without_Outliers!$S$6,Without_Outliers!$S$9)</f>
        <v>-0.22644768569878829</v>
      </c>
      <c r="S519">
        <f>STANDARDIZE(F519,Without_Outliers!$T$6,Without_Outliers!$T$9)</f>
        <v>-0.66945005394655732</v>
      </c>
      <c r="T519">
        <f>STANDARDIZE(G519,Without_Outliers!$U$6,Without_Outliers!$U$9)</f>
        <v>-0.53463548864029742</v>
      </c>
      <c r="U519">
        <f>STANDARDIZE(H519,Without_Outliers!$V$6,Without_Outliers!$V$9)</f>
        <v>0.11689723250362627</v>
      </c>
      <c r="V519">
        <f>STANDARDIZE(I519,Without_Outliers!$W$6,Without_Outliers!$W$9)</f>
        <v>-0.61109618814389843</v>
      </c>
      <c r="W519">
        <f>STANDARDIZE(J519,Without_Outliers!$X$6,Without_Outliers!$X$9)</f>
        <v>1.7327050188174897</v>
      </c>
      <c r="X519">
        <f>STANDARDIZE(K519,Without_Outliers!$Y$6,Without_Outliers!$Y$9)</f>
        <v>0.79948790558897675</v>
      </c>
      <c r="Y519">
        <f>STANDARDIZE(L519,Without_Outliers!$Z$6,Without_Outliers!$Z$9)</f>
        <v>1.7540287232237883</v>
      </c>
    </row>
    <row r="520" spans="1:25" x14ac:dyDescent="0.45">
      <c r="A520">
        <v>6</v>
      </c>
      <c r="B520">
        <v>0.5</v>
      </c>
      <c r="C520">
        <v>0.04</v>
      </c>
      <c r="D520">
        <v>2.2000000000000002</v>
      </c>
      <c r="E520">
        <v>9.1999999999999998E-2</v>
      </c>
      <c r="F520">
        <v>13</v>
      </c>
      <c r="G520">
        <v>26</v>
      </c>
      <c r="H520">
        <v>0.99646999999999997</v>
      </c>
      <c r="I520">
        <v>3.46</v>
      </c>
      <c r="J520">
        <v>0.47</v>
      </c>
      <c r="K520">
        <v>10</v>
      </c>
      <c r="L520">
        <v>5</v>
      </c>
      <c r="N520">
        <f>STANDARDIZE(A520,Without_Outliers!$O$6,Without_Outliers!$O$9)</f>
        <v>-1.4506131424148578</v>
      </c>
      <c r="O520">
        <f>STANDARDIZE(B520,Without_Outliers!$P$6,Without_Outliers!$P$9)</f>
        <v>-0.13636407830317873</v>
      </c>
      <c r="P520">
        <f>STANDARDIZE(C520,Without_Outliers!$Q$6,Without_Outliers!$Q$9)</f>
        <v>-1.1473183721472204</v>
      </c>
      <c r="Q520">
        <f>STANDARDIZE(D520,Without_Outliers!$R$6,Without_Outliers!$R$9)</f>
        <v>1.1436568947207236E-2</v>
      </c>
      <c r="R520">
        <f>STANDARDIZE(E520,Without_Outliers!$S$6,Without_Outliers!$S$9)</f>
        <v>0.90753762494200696</v>
      </c>
      <c r="S520">
        <f>STANDARDIZE(F520,Without_Outliers!$T$6,Without_Outliers!$T$9)</f>
        <v>-0.21670947958191272</v>
      </c>
      <c r="T520">
        <f>STANDARDIZE(G520,Without_Outliers!$U$6,Without_Outliers!$U$9)</f>
        <v>-0.60989616433501981</v>
      </c>
      <c r="U520">
        <f>STANDARDIZE(H520,Without_Outliers!$V$6,Without_Outliers!$V$9)</f>
        <v>-3.5445075504583687E-2</v>
      </c>
      <c r="V520">
        <f>STANDARDIZE(I520,Without_Outliers!$W$6,Without_Outliers!$W$9)</f>
        <v>0.99988518557524519</v>
      </c>
      <c r="W520">
        <f>STANDARDIZE(J520,Without_Outliers!$X$6,Without_Outliers!$X$9)</f>
        <v>-1.400294419893956</v>
      </c>
      <c r="X520">
        <f>STANDARDIZE(K520,Without_Outliers!$Y$6,Without_Outliers!$Y$9)</f>
        <v>-0.39669837666361135</v>
      </c>
      <c r="Y520">
        <f>STANDARDIZE(L520,Without_Outliers!$Z$6,Without_Outliers!$Z$9)</f>
        <v>-0.82021129619788569</v>
      </c>
    </row>
    <row r="521" spans="1:25" x14ac:dyDescent="0.45">
      <c r="A521">
        <v>11.1</v>
      </c>
      <c r="B521">
        <v>0.42</v>
      </c>
      <c r="C521">
        <v>0.47</v>
      </c>
      <c r="D521">
        <v>2.65</v>
      </c>
      <c r="E521">
        <v>8.5000000000000006E-2</v>
      </c>
      <c r="F521">
        <v>9</v>
      </c>
      <c r="G521">
        <v>34</v>
      </c>
      <c r="H521">
        <v>0.99736000000000002</v>
      </c>
      <c r="I521">
        <v>3.24</v>
      </c>
      <c r="J521">
        <v>0.77</v>
      </c>
      <c r="K521">
        <v>12.1</v>
      </c>
      <c r="L521">
        <v>7</v>
      </c>
      <c r="N521">
        <f>STANDARDIZE(A521,Without_Outliers!$O$6,Without_Outliers!$O$9)</f>
        <v>1.9760767197224973</v>
      </c>
      <c r="O521">
        <f>STANDARDIZE(B521,Without_Outliers!$P$6,Without_Outliers!$P$9)</f>
        <v>-0.61609575578010645</v>
      </c>
      <c r="P521">
        <f>STANDARDIZE(C521,Without_Outliers!$Q$6,Without_Outliers!$Q$9)</f>
        <v>1.2071724574784228</v>
      </c>
      <c r="Q521">
        <f>STANDARDIZE(D521,Without_Outliers!$R$6,Without_Outliers!$R$9)</f>
        <v>1.0032115526961638</v>
      </c>
      <c r="R521">
        <f>STANDARDIZE(E521,Without_Outliers!$S$6,Without_Outliers!$S$9)</f>
        <v>0.44060249703109178</v>
      </c>
      <c r="S521">
        <f>STANDARDIZE(F521,Without_Outliers!$T$6,Without_Outliers!$T$9)</f>
        <v>-0.66945005394655732</v>
      </c>
      <c r="T521">
        <f>STANDARDIZE(G521,Without_Outliers!$U$6,Without_Outliers!$U$9)</f>
        <v>-0.30885346155613036</v>
      </c>
      <c r="U521">
        <f>STANDARDIZE(H521,Without_Outliers!$V$6,Without_Outliers!$V$9)</f>
        <v>0.50689354100449768</v>
      </c>
      <c r="V521">
        <f>STANDARDIZE(I521,Without_Outliers!$W$6,Without_Outliers!$W$9)</f>
        <v>-0.61109618814389843</v>
      </c>
      <c r="W521">
        <f>STANDARDIZE(J521,Without_Outliers!$X$6,Without_Outliers!$X$9)</f>
        <v>1.2105384456989159</v>
      </c>
      <c r="X521">
        <f>STANDARDIZE(K521,Without_Outliers!$Y$6,Without_Outliers!$Y$9)</f>
        <v>1.6966276172784187</v>
      </c>
      <c r="Y521">
        <f>STANDARDIZE(L521,Without_Outliers!$Z$6,Without_Outliers!$Z$9)</f>
        <v>1.7540287232237883</v>
      </c>
    </row>
    <row r="522" spans="1:25" x14ac:dyDescent="0.45">
      <c r="A522">
        <v>6.6</v>
      </c>
      <c r="B522">
        <v>0.66</v>
      </c>
      <c r="C522">
        <v>0</v>
      </c>
      <c r="D522">
        <v>3</v>
      </c>
      <c r="E522">
        <v>0.115</v>
      </c>
      <c r="F522">
        <v>21</v>
      </c>
      <c r="G522">
        <v>31</v>
      </c>
      <c r="H522">
        <v>0.99629000000000001</v>
      </c>
      <c r="I522">
        <v>3.45</v>
      </c>
      <c r="J522">
        <v>0.63</v>
      </c>
      <c r="K522">
        <v>10.3</v>
      </c>
      <c r="L522">
        <v>5</v>
      </c>
      <c r="N522">
        <f>STANDARDIZE(A522,Without_Outliers!$O$6,Without_Outliers!$O$9)</f>
        <v>-1.0474731586339927</v>
      </c>
      <c r="O522">
        <f>STANDARDIZE(B522,Without_Outliers!$P$6,Without_Outliers!$P$9)</f>
        <v>0.82309927665067661</v>
      </c>
      <c r="P522">
        <f>STANDARDIZE(C522,Without_Outliers!$Q$6,Without_Outliers!$Q$9)</f>
        <v>-1.3663407749030942</v>
      </c>
      <c r="Q522">
        <f>STANDARDIZE(D522,Without_Outliers!$R$6,Without_Outliers!$R$9)</f>
        <v>1.7745920956120196</v>
      </c>
      <c r="R522">
        <f>STANDARDIZE(E522,Without_Outliers!$S$6,Without_Outliers!$S$9)</f>
        <v>2.4417530452207301</v>
      </c>
      <c r="S522">
        <f>STANDARDIZE(F522,Without_Outliers!$T$6,Without_Outliers!$T$9)</f>
        <v>0.68877166914737631</v>
      </c>
      <c r="T522">
        <f>STANDARDIZE(G522,Without_Outliers!$U$6,Without_Outliers!$U$9)</f>
        <v>-0.42174447509821389</v>
      </c>
      <c r="U522">
        <f>STANDARDIZE(H522,Without_Outliers!$V$6,Without_Outliers!$V$9)</f>
        <v>-0.14513153727043263</v>
      </c>
      <c r="V522">
        <f>STANDARDIZE(I522,Without_Outliers!$W$6,Without_Outliers!$W$9)</f>
        <v>0.92665875949710375</v>
      </c>
      <c r="W522">
        <f>STANDARDIZE(J522,Without_Outliers!$X$6,Without_Outliers!$X$9)</f>
        <v>-7.8502249110909399E-3</v>
      </c>
      <c r="X522">
        <f>STANDARDIZE(K522,Without_Outliers!$Y$6,Without_Outliers!$Y$9)</f>
        <v>-9.7651806100463437E-2</v>
      </c>
      <c r="Y522">
        <f>STANDARDIZE(L522,Without_Outliers!$Z$6,Without_Outliers!$Z$9)</f>
        <v>-0.82021129619788569</v>
      </c>
    </row>
    <row r="523" spans="1:25" x14ac:dyDescent="0.45">
      <c r="A523">
        <v>10.6</v>
      </c>
      <c r="B523">
        <v>0.5</v>
      </c>
      <c r="C523">
        <v>0.45</v>
      </c>
      <c r="D523">
        <v>2.6</v>
      </c>
      <c r="E523">
        <v>0.11899999999999999</v>
      </c>
      <c r="F523">
        <v>34</v>
      </c>
      <c r="G523">
        <v>68</v>
      </c>
      <c r="H523">
        <v>0.99707999999999997</v>
      </c>
      <c r="I523">
        <v>3.23</v>
      </c>
      <c r="J523">
        <v>0.72</v>
      </c>
      <c r="K523">
        <v>10.9</v>
      </c>
      <c r="L523">
        <v>6</v>
      </c>
      <c r="N523">
        <f>STANDARDIZE(A523,Without_Outliers!$O$6,Without_Outliers!$O$9)</f>
        <v>1.6401267332384428</v>
      </c>
      <c r="O523">
        <f>STANDARDIZE(B523,Without_Outliers!$P$6,Without_Outliers!$P$9)</f>
        <v>-0.13636407830317873</v>
      </c>
      <c r="P523">
        <f>STANDARDIZE(C523,Without_Outliers!$Q$6,Without_Outliers!$Q$9)</f>
        <v>1.0976612561004861</v>
      </c>
      <c r="Q523">
        <f>STANDARDIZE(D523,Without_Outliers!$R$6,Without_Outliers!$R$9)</f>
        <v>0.89301433227961335</v>
      </c>
      <c r="R523">
        <f>STANDARDIZE(E523,Without_Outliers!$S$6,Without_Outliers!$S$9)</f>
        <v>2.7085731183126813</v>
      </c>
      <c r="S523">
        <f>STANDARDIZE(F523,Without_Outliers!$T$6,Without_Outliers!$T$9)</f>
        <v>2.1601785358324714</v>
      </c>
      <c r="T523">
        <f>STANDARDIZE(G523,Without_Outliers!$U$6,Without_Outliers!$U$9)</f>
        <v>0.97057802525414971</v>
      </c>
      <c r="U523">
        <f>STANDARDIZE(H523,Without_Outliers!$V$6,Without_Outliers!$V$9)</f>
        <v>0.33627015603532412</v>
      </c>
      <c r="V523">
        <f>STANDARDIZE(I523,Without_Outliers!$W$6,Without_Outliers!$W$9)</f>
        <v>-0.6843226142220431</v>
      </c>
      <c r="W523">
        <f>STANDARDIZE(J523,Without_Outliers!$X$6,Without_Outliers!$X$9)</f>
        <v>0.77539963476677032</v>
      </c>
      <c r="X523">
        <f>STANDARDIZE(K523,Without_Outliers!$Y$6,Without_Outliers!$Y$9)</f>
        <v>0.50044133502583066</v>
      </c>
      <c r="Y523">
        <f>STANDARDIZE(L523,Without_Outliers!$Z$6,Without_Outliers!$Z$9)</f>
        <v>0.46690871351295138</v>
      </c>
    </row>
    <row r="524" spans="1:25" x14ac:dyDescent="0.45">
      <c r="A524">
        <v>7.1</v>
      </c>
      <c r="B524">
        <v>0.68500000000000005</v>
      </c>
      <c r="C524">
        <v>0.35</v>
      </c>
      <c r="D524">
        <v>2</v>
      </c>
      <c r="E524">
        <v>8.7999999999999995E-2</v>
      </c>
      <c r="F524">
        <v>9</v>
      </c>
      <c r="G524">
        <v>92</v>
      </c>
      <c r="H524">
        <v>0.99629999999999996</v>
      </c>
      <c r="I524">
        <v>3.28</v>
      </c>
      <c r="J524">
        <v>0.62</v>
      </c>
      <c r="K524">
        <v>9.4</v>
      </c>
      <c r="L524">
        <v>5</v>
      </c>
      <c r="N524">
        <f>STANDARDIZE(A524,Without_Outliers!$O$6,Without_Outliers!$O$9)</f>
        <v>-0.71152317214993832</v>
      </c>
      <c r="O524">
        <f>STANDARDIZE(B524,Without_Outliers!$P$6,Without_Outliers!$P$9)</f>
        <v>0.97301542586221668</v>
      </c>
      <c r="P524">
        <f>STANDARDIZE(C524,Without_Outliers!$Q$6,Without_Outliers!$Q$9)</f>
        <v>0.55010524921080139</v>
      </c>
      <c r="Q524">
        <f>STANDARDIZE(D524,Without_Outliers!$R$6,Without_Outliers!$R$9)</f>
        <v>-0.42935231271899632</v>
      </c>
      <c r="R524">
        <f>STANDARDIZE(E524,Without_Outliers!$S$6,Without_Outliers!$S$9)</f>
        <v>0.64071755185005486</v>
      </c>
      <c r="S524">
        <f>STANDARDIZE(F524,Without_Outliers!$T$6,Without_Outliers!$T$9)</f>
        <v>-0.66945005394655732</v>
      </c>
      <c r="T524">
        <f>STANDARDIZE(G524,Without_Outliers!$U$6,Without_Outliers!$U$9)</f>
        <v>1.8737061335908181</v>
      </c>
      <c r="U524">
        <f>STANDARDIZE(H524,Without_Outliers!$V$6,Without_Outliers!$V$9)</f>
        <v>-0.13903784495013399</v>
      </c>
      <c r="V524">
        <f>STANDARDIZE(I524,Without_Outliers!$W$6,Without_Outliers!$W$9)</f>
        <v>-0.31819048383132953</v>
      </c>
      <c r="W524">
        <f>STANDARDIZE(J524,Without_Outliers!$X$6,Without_Outliers!$X$9)</f>
        <v>-9.4877987097520072E-2</v>
      </c>
      <c r="X524">
        <f>STANDARDIZE(K524,Without_Outliers!$Y$6,Without_Outliers!$Y$9)</f>
        <v>-0.99479151778990538</v>
      </c>
      <c r="Y524">
        <f>STANDARDIZE(L524,Without_Outliers!$Z$6,Without_Outliers!$Z$9)</f>
        <v>-0.82021129619788569</v>
      </c>
    </row>
    <row r="525" spans="1:25" x14ac:dyDescent="0.45">
      <c r="A525">
        <v>9.9</v>
      </c>
      <c r="B525">
        <v>0.25</v>
      </c>
      <c r="C525">
        <v>0.46</v>
      </c>
      <c r="D525">
        <v>1.7</v>
      </c>
      <c r="E525">
        <v>6.2E-2</v>
      </c>
      <c r="F525">
        <v>26</v>
      </c>
      <c r="G525">
        <v>42</v>
      </c>
      <c r="H525">
        <v>0.99590000000000001</v>
      </c>
      <c r="I525">
        <v>3.18</v>
      </c>
      <c r="J525">
        <v>0.83</v>
      </c>
      <c r="K525">
        <v>10.6</v>
      </c>
      <c r="L525">
        <v>6</v>
      </c>
      <c r="N525">
        <f>STANDARDIZE(A525,Without_Outliers!$O$6,Without_Outliers!$O$9)</f>
        <v>1.1697967521607671</v>
      </c>
      <c r="O525">
        <f>STANDARDIZE(B525,Without_Outliers!$P$6,Without_Outliers!$P$9)</f>
        <v>-1.6355255704185774</v>
      </c>
      <c r="P525">
        <f>STANDARDIZE(C525,Without_Outliers!$Q$6,Without_Outliers!$Q$9)</f>
        <v>1.1524168567894546</v>
      </c>
      <c r="Q525">
        <f>STANDARDIZE(D525,Without_Outliers!$R$6,Without_Outliers!$R$9)</f>
        <v>-1.0905356352183011</v>
      </c>
      <c r="R525">
        <f>STANDARDIZE(E525,Without_Outliers!$S$6,Without_Outliers!$S$9)</f>
        <v>-1.0936129232476315</v>
      </c>
      <c r="S525">
        <f>STANDARDIZE(F525,Without_Outliers!$T$6,Without_Outliers!$T$9)</f>
        <v>1.2546973871031821</v>
      </c>
      <c r="T525">
        <f>STANDARDIZE(G525,Without_Outliers!$U$6,Without_Outliers!$U$9)</f>
        <v>-7.8107587772409115E-3</v>
      </c>
      <c r="U525">
        <f>STANDARDIZE(H525,Without_Outliers!$V$6,Without_Outliers!$V$9)</f>
        <v>-0.38278553776316165</v>
      </c>
      <c r="V525">
        <f>STANDARDIZE(I525,Without_Outliers!$W$6,Without_Outliers!$W$9)</f>
        <v>-1.0504547446127566</v>
      </c>
      <c r="W525">
        <f>STANDARDIZE(J525,Without_Outliers!$X$6,Without_Outliers!$X$9)</f>
        <v>1.7327050188174897</v>
      </c>
      <c r="X525">
        <f>STANDARDIZE(K525,Without_Outliers!$Y$6,Without_Outliers!$Y$9)</f>
        <v>0.2013947644626827</v>
      </c>
      <c r="Y525">
        <f>STANDARDIZE(L525,Without_Outliers!$Z$6,Without_Outliers!$Z$9)</f>
        <v>0.46690871351295138</v>
      </c>
    </row>
    <row r="526" spans="1:25" x14ac:dyDescent="0.45">
      <c r="A526">
        <v>6.4</v>
      </c>
      <c r="B526">
        <v>0.64</v>
      </c>
      <c r="C526">
        <v>0.21</v>
      </c>
      <c r="D526">
        <v>1.8</v>
      </c>
      <c r="E526">
        <v>8.1000000000000003E-2</v>
      </c>
      <c r="F526">
        <v>14</v>
      </c>
      <c r="G526">
        <v>31</v>
      </c>
      <c r="H526">
        <v>0.99688999999999905</v>
      </c>
      <c r="I526">
        <v>3.59</v>
      </c>
      <c r="J526">
        <v>0.66</v>
      </c>
      <c r="K526">
        <v>9.8000000000000007</v>
      </c>
      <c r="L526">
        <v>5</v>
      </c>
      <c r="N526">
        <f>STANDARDIZE(A526,Without_Outliers!$O$6,Without_Outliers!$O$9)</f>
        <v>-1.1818531532276142</v>
      </c>
      <c r="O526">
        <f>STANDARDIZE(B526,Without_Outliers!$P$6,Without_Outliers!$P$9)</f>
        <v>0.70316635728144461</v>
      </c>
      <c r="P526">
        <f>STANDARDIZE(C526,Without_Outliers!$Q$6,Without_Outliers!$Q$9)</f>
        <v>-0.21647316043475689</v>
      </c>
      <c r="Q526">
        <f>STANDARDIZE(D526,Without_Outliers!$R$6,Without_Outliers!$R$9)</f>
        <v>-0.87014119438519943</v>
      </c>
      <c r="R526">
        <f>STANDARDIZE(E526,Without_Outliers!$S$6,Without_Outliers!$S$9)</f>
        <v>0.17378242393913976</v>
      </c>
      <c r="S526">
        <f>STANDARDIZE(F526,Without_Outliers!$T$6,Without_Outliers!$T$9)</f>
        <v>-0.1035243359907516</v>
      </c>
      <c r="T526">
        <f>STANDARDIZE(G526,Without_Outliers!$U$6,Without_Outliers!$U$9)</f>
        <v>-0.42174447509821389</v>
      </c>
      <c r="U526">
        <f>STANDARDIZE(H526,Without_Outliers!$V$6,Without_Outliers!$V$9)</f>
        <v>0.22049000194856769</v>
      </c>
      <c r="V526">
        <f>STANDARDIZE(I526,Without_Outliers!$W$6,Without_Outliers!$W$9)</f>
        <v>1.951828724591103</v>
      </c>
      <c r="W526">
        <f>STANDARDIZE(J526,Without_Outliers!$X$6,Without_Outliers!$X$9)</f>
        <v>0.25323306164819648</v>
      </c>
      <c r="X526">
        <f>STANDARDIZE(K526,Without_Outliers!$Y$6,Without_Outliers!$Y$9)</f>
        <v>-0.5960627570390421</v>
      </c>
      <c r="Y526">
        <f>STANDARDIZE(L526,Without_Outliers!$Z$6,Without_Outliers!$Z$9)</f>
        <v>-0.82021129619788569</v>
      </c>
    </row>
    <row r="527" spans="1:25" x14ac:dyDescent="0.45">
      <c r="A527">
        <v>7.4</v>
      </c>
      <c r="B527">
        <v>0.68</v>
      </c>
      <c r="C527">
        <v>0.16</v>
      </c>
      <c r="D527">
        <v>1.8</v>
      </c>
      <c r="E527">
        <v>7.8E-2</v>
      </c>
      <c r="F527">
        <v>12</v>
      </c>
      <c r="G527">
        <v>39</v>
      </c>
      <c r="H527">
        <v>0.99770000000000003</v>
      </c>
      <c r="I527">
        <v>3.5</v>
      </c>
      <c r="J527">
        <v>0.7</v>
      </c>
      <c r="K527">
        <v>9.9</v>
      </c>
      <c r="L527">
        <v>6</v>
      </c>
      <c r="N527">
        <f>STANDARDIZE(A527,Without_Outliers!$O$6,Without_Outliers!$O$9)</f>
        <v>-0.5099531802595052</v>
      </c>
      <c r="O527">
        <f>STANDARDIZE(B527,Without_Outliers!$P$6,Without_Outliers!$P$9)</f>
        <v>0.94303219601990862</v>
      </c>
      <c r="P527">
        <f>STANDARDIZE(C527,Without_Outliers!$Q$6,Without_Outliers!$Q$9)</f>
        <v>-0.49025116387959911</v>
      </c>
      <c r="Q527">
        <f>STANDARDIZE(D527,Without_Outliers!$R$6,Without_Outliers!$R$9)</f>
        <v>-0.87014119438519943</v>
      </c>
      <c r="R527">
        <f>STANDARDIZE(E527,Without_Outliers!$S$6,Without_Outliers!$S$9)</f>
        <v>-2.6332630879824268E-2</v>
      </c>
      <c r="S527">
        <f>STANDARDIZE(F527,Without_Outliers!$T$6,Without_Outliers!$T$9)</f>
        <v>-0.32989462317307389</v>
      </c>
      <c r="T527">
        <f>STANDARDIZE(G527,Without_Outliers!$U$6,Without_Outliers!$U$9)</f>
        <v>-0.12070177231932444</v>
      </c>
      <c r="U527">
        <f>STANDARDIZE(H527,Without_Outliers!$V$6,Without_Outliers!$V$9)</f>
        <v>0.71407907989559827</v>
      </c>
      <c r="V527">
        <f>STANDARDIZE(I527,Without_Outliers!$W$6,Without_Outliers!$W$9)</f>
        <v>1.2927908898878173</v>
      </c>
      <c r="W527">
        <f>STANDARDIZE(J527,Without_Outliers!$X$6,Without_Outliers!$X$9)</f>
        <v>0.601344110393912</v>
      </c>
      <c r="X527">
        <f>STANDARDIZE(K527,Without_Outliers!$Y$6,Without_Outliers!$Y$9)</f>
        <v>-0.49638056685132675</v>
      </c>
      <c r="Y527">
        <f>STANDARDIZE(L527,Without_Outliers!$Z$6,Without_Outliers!$Z$9)</f>
        <v>0.46690871351295138</v>
      </c>
    </row>
    <row r="528" spans="1:25" x14ac:dyDescent="0.45">
      <c r="A528">
        <v>6.4</v>
      </c>
      <c r="B528">
        <v>0.63</v>
      </c>
      <c r="C528">
        <v>0.21</v>
      </c>
      <c r="D528">
        <v>1.6</v>
      </c>
      <c r="E528">
        <v>0.08</v>
      </c>
      <c r="F528">
        <v>12</v>
      </c>
      <c r="G528">
        <v>32</v>
      </c>
      <c r="H528">
        <v>0.99688999999999905</v>
      </c>
      <c r="I528">
        <v>3.58</v>
      </c>
      <c r="J528">
        <v>0.66</v>
      </c>
      <c r="K528">
        <v>9.8000000000000007</v>
      </c>
      <c r="L528">
        <v>5</v>
      </c>
      <c r="N528">
        <f>STANDARDIZE(A528,Without_Outliers!$O$6,Without_Outliers!$O$9)</f>
        <v>-1.1818531532276142</v>
      </c>
      <c r="O528">
        <f>STANDARDIZE(B528,Without_Outliers!$P$6,Without_Outliers!$P$9)</f>
        <v>0.64319989759682861</v>
      </c>
      <c r="P528">
        <f>STANDARDIZE(C528,Without_Outliers!$Q$6,Without_Outliers!$Q$9)</f>
        <v>-0.21647316043475689</v>
      </c>
      <c r="Q528">
        <f>STANDARDIZE(D528,Without_Outliers!$R$6,Without_Outliers!$R$9)</f>
        <v>-1.3109300760514024</v>
      </c>
      <c r="R528">
        <f>STANDARDIZE(E528,Without_Outliers!$S$6,Without_Outliers!$S$9)</f>
        <v>0.10707740566615175</v>
      </c>
      <c r="S528">
        <f>STANDARDIZE(F528,Without_Outliers!$T$6,Without_Outliers!$T$9)</f>
        <v>-0.32989462317307389</v>
      </c>
      <c r="T528">
        <f>STANDARDIZE(G528,Without_Outliers!$U$6,Without_Outliers!$U$9)</f>
        <v>-0.38411413725085269</v>
      </c>
      <c r="U528">
        <f>STANDARDIZE(H528,Without_Outliers!$V$6,Without_Outliers!$V$9)</f>
        <v>0.22049000194856769</v>
      </c>
      <c r="V528">
        <f>STANDARDIZE(I528,Without_Outliers!$W$6,Without_Outliers!$W$9)</f>
        <v>1.8786022985129616</v>
      </c>
      <c r="W528">
        <f>STANDARDIZE(J528,Without_Outliers!$X$6,Without_Outliers!$X$9)</f>
        <v>0.25323306164819648</v>
      </c>
      <c r="X528">
        <f>STANDARDIZE(K528,Without_Outliers!$Y$6,Without_Outliers!$Y$9)</f>
        <v>-0.5960627570390421</v>
      </c>
      <c r="Y528">
        <f>STANDARDIZE(L528,Without_Outliers!$Z$6,Without_Outliers!$Z$9)</f>
        <v>-0.82021129619788569</v>
      </c>
    </row>
    <row r="529" spans="1:25" x14ac:dyDescent="0.45">
      <c r="A529">
        <v>9.3000000000000007</v>
      </c>
      <c r="B529">
        <v>0.43</v>
      </c>
      <c r="C529">
        <v>0.44</v>
      </c>
      <c r="D529">
        <v>1.9</v>
      </c>
      <c r="E529">
        <v>8.5000000000000006E-2</v>
      </c>
      <c r="F529">
        <v>9</v>
      </c>
      <c r="G529">
        <v>22</v>
      </c>
      <c r="H529">
        <v>0.99707999999999997</v>
      </c>
      <c r="I529">
        <v>3.28</v>
      </c>
      <c r="J529">
        <v>0.55000000000000004</v>
      </c>
      <c r="K529">
        <v>9.5</v>
      </c>
      <c r="L529">
        <v>5</v>
      </c>
      <c r="N529">
        <f>STANDARDIZE(A529,Without_Outliers!$O$6,Without_Outliers!$O$9)</f>
        <v>0.76665676837990193</v>
      </c>
      <c r="O529">
        <f>STANDARDIZE(B529,Without_Outliers!$P$6,Without_Outliers!$P$9)</f>
        <v>-0.55612929609549044</v>
      </c>
      <c r="P529">
        <f>STANDARDIZE(C529,Without_Outliers!$Q$6,Without_Outliers!$Q$9)</f>
        <v>1.0429056554115175</v>
      </c>
      <c r="Q529">
        <f>STANDARDIZE(D529,Without_Outliers!$R$6,Without_Outliers!$R$9)</f>
        <v>-0.6497467535520981</v>
      </c>
      <c r="R529">
        <f>STANDARDIZE(E529,Without_Outliers!$S$6,Without_Outliers!$S$9)</f>
        <v>0.44060249703109178</v>
      </c>
      <c r="S529">
        <f>STANDARDIZE(F529,Without_Outliers!$T$6,Without_Outliers!$T$9)</f>
        <v>-0.66945005394655732</v>
      </c>
      <c r="T529">
        <f>STANDARDIZE(G529,Without_Outliers!$U$6,Without_Outliers!$U$9)</f>
        <v>-0.76041751572446448</v>
      </c>
      <c r="U529">
        <f>STANDARDIZE(H529,Without_Outliers!$V$6,Without_Outliers!$V$9)</f>
        <v>0.33627015603532412</v>
      </c>
      <c r="V529">
        <f>STANDARDIZE(I529,Without_Outliers!$W$6,Without_Outliers!$W$9)</f>
        <v>-0.31819048383132953</v>
      </c>
      <c r="W529">
        <f>STANDARDIZE(J529,Without_Outliers!$X$6,Without_Outliers!$X$9)</f>
        <v>-0.70407232240252304</v>
      </c>
      <c r="X529">
        <f>STANDARDIZE(K529,Without_Outliers!$Y$6,Without_Outliers!$Y$9)</f>
        <v>-0.89510932760218997</v>
      </c>
      <c r="Y529">
        <f>STANDARDIZE(L529,Without_Outliers!$Z$6,Without_Outliers!$Z$9)</f>
        <v>-0.82021129619788569</v>
      </c>
    </row>
    <row r="530" spans="1:25" x14ac:dyDescent="0.45">
      <c r="A530">
        <v>9.3000000000000007</v>
      </c>
      <c r="B530">
        <v>0.36</v>
      </c>
      <c r="C530">
        <v>0.39</v>
      </c>
      <c r="D530">
        <v>1.5</v>
      </c>
      <c r="E530">
        <v>0.08</v>
      </c>
      <c r="F530">
        <v>41</v>
      </c>
      <c r="G530">
        <v>55</v>
      </c>
      <c r="H530">
        <v>0.99651999999999996</v>
      </c>
      <c r="I530">
        <v>3.47</v>
      </c>
      <c r="J530">
        <v>0.73</v>
      </c>
      <c r="K530">
        <v>10.9</v>
      </c>
      <c r="L530">
        <v>6</v>
      </c>
      <c r="N530">
        <f>STANDARDIZE(A530,Without_Outliers!$O$6,Without_Outliers!$O$9)</f>
        <v>0.76665676837990193</v>
      </c>
      <c r="O530">
        <f>STANDARDIZE(B530,Without_Outliers!$P$6,Without_Outliers!$P$9)</f>
        <v>-0.97589451388780213</v>
      </c>
      <c r="P530">
        <f>STANDARDIZE(C530,Without_Outliers!$Q$6,Without_Outliers!$Q$9)</f>
        <v>0.76912765196667532</v>
      </c>
      <c r="Q530">
        <f>STANDARDIZE(D530,Without_Outliers!$R$6,Without_Outliers!$R$9)</f>
        <v>-1.5313245168845042</v>
      </c>
      <c r="R530">
        <f>STANDARDIZE(E530,Without_Outliers!$S$6,Without_Outliers!$S$9)</f>
        <v>0.10707740566615175</v>
      </c>
      <c r="S530">
        <f>STANDARDIZE(F530,Without_Outliers!$T$6,Without_Outliers!$T$9)</f>
        <v>2.952474540970599</v>
      </c>
      <c r="T530">
        <f>STANDARDIZE(G530,Without_Outliers!$U$6,Without_Outliers!$U$9)</f>
        <v>0.4813836332384544</v>
      </c>
      <c r="U530">
        <f>STANDARDIZE(H530,Without_Outliers!$V$6,Without_Outliers!$V$9)</f>
        <v>-4.9766139029552275E-3</v>
      </c>
      <c r="V530">
        <f>STANDARDIZE(I530,Without_Outliers!$W$6,Without_Outliers!$W$9)</f>
        <v>1.0731116116533899</v>
      </c>
      <c r="W530">
        <f>STANDARDIZE(J530,Without_Outliers!$X$6,Without_Outliers!$X$9)</f>
        <v>0.86242739695319937</v>
      </c>
      <c r="X530">
        <f>STANDARDIZE(K530,Without_Outliers!$Y$6,Without_Outliers!$Y$9)</f>
        <v>0.50044133502583066</v>
      </c>
      <c r="Y530">
        <f>STANDARDIZE(L530,Without_Outliers!$Z$6,Without_Outliers!$Z$9)</f>
        <v>0.46690871351295138</v>
      </c>
    </row>
    <row r="531" spans="1:25" x14ac:dyDescent="0.45">
      <c r="A531">
        <v>7.6</v>
      </c>
      <c r="B531">
        <v>0.73499999999999999</v>
      </c>
      <c r="C531">
        <v>0.02</v>
      </c>
      <c r="D531">
        <v>2.5</v>
      </c>
      <c r="E531">
        <v>7.0999999999999994E-2</v>
      </c>
      <c r="F531">
        <v>10</v>
      </c>
      <c r="G531">
        <v>14</v>
      </c>
      <c r="H531">
        <v>0.99537999999999904</v>
      </c>
      <c r="I531">
        <v>3.51</v>
      </c>
      <c r="J531">
        <v>0.71</v>
      </c>
      <c r="K531">
        <v>11.7</v>
      </c>
      <c r="L531">
        <v>7</v>
      </c>
      <c r="N531">
        <f>STANDARDIZE(A531,Without_Outliers!$O$6,Without_Outliers!$O$9)</f>
        <v>-0.37557318566588388</v>
      </c>
      <c r="O531">
        <f>STANDARDIZE(B531,Without_Outliers!$P$6,Without_Outliers!$P$9)</f>
        <v>1.272847724285296</v>
      </c>
      <c r="P531">
        <f>STANDARDIZE(C531,Without_Outliers!$Q$6,Without_Outliers!$Q$9)</f>
        <v>-1.2568295735251576</v>
      </c>
      <c r="Q531">
        <f>STANDARDIZE(D531,Without_Outliers!$R$6,Without_Outliers!$R$9)</f>
        <v>0.67261989144651158</v>
      </c>
      <c r="R531">
        <f>STANDARDIZE(E531,Without_Outliers!$S$6,Without_Outliers!$S$9)</f>
        <v>-0.49326775879074031</v>
      </c>
      <c r="S531">
        <f>STANDARDIZE(F531,Without_Outliers!$T$6,Without_Outliers!$T$9)</f>
        <v>-0.55626491035539616</v>
      </c>
      <c r="T531">
        <f>STANDARDIZE(G531,Without_Outliers!$U$6,Without_Outliers!$U$9)</f>
        <v>-1.0614602185033539</v>
      </c>
      <c r="U531">
        <f>STANDARDIZE(H531,Without_Outliers!$V$6,Without_Outliers!$V$9)</f>
        <v>-0.69965753842072009</v>
      </c>
      <c r="V531">
        <f>STANDARDIZE(I531,Without_Outliers!$W$6,Without_Outliers!$W$9)</f>
        <v>1.3660173159659588</v>
      </c>
      <c r="W531">
        <f>STANDARDIZE(J531,Without_Outliers!$X$6,Without_Outliers!$X$9)</f>
        <v>0.68837187258034116</v>
      </c>
      <c r="X531">
        <f>STANDARDIZE(K531,Without_Outliers!$Y$6,Without_Outliers!$Y$9)</f>
        <v>1.2978988565275555</v>
      </c>
      <c r="Y531">
        <f>STANDARDIZE(L531,Without_Outliers!$Z$6,Without_Outliers!$Z$9)</f>
        <v>1.7540287232237883</v>
      </c>
    </row>
    <row r="532" spans="1:25" x14ac:dyDescent="0.45">
      <c r="A532">
        <v>8.1999999999999993</v>
      </c>
      <c r="B532">
        <v>0.26</v>
      </c>
      <c r="C532">
        <v>0.34</v>
      </c>
      <c r="D532">
        <v>2.5</v>
      </c>
      <c r="E532">
        <v>7.2999999999999995E-2</v>
      </c>
      <c r="F532">
        <v>16</v>
      </c>
      <c r="G532">
        <v>47</v>
      </c>
      <c r="H532">
        <v>0.99593999999999905</v>
      </c>
      <c r="I532">
        <v>3.4</v>
      </c>
      <c r="J532">
        <v>0.78</v>
      </c>
      <c r="K532">
        <v>11.3</v>
      </c>
      <c r="L532">
        <v>7</v>
      </c>
      <c r="N532">
        <f>STANDARDIZE(A532,Without_Outliers!$O$6,Without_Outliers!$O$9)</f>
        <v>2.7566798114981212E-2</v>
      </c>
      <c r="O532">
        <f>STANDARDIZE(B532,Without_Outliers!$P$6,Without_Outliers!$P$9)</f>
        <v>-1.5755591107339615</v>
      </c>
      <c r="P532">
        <f>STANDARDIZE(C532,Without_Outliers!$Q$6,Without_Outliers!$Q$9)</f>
        <v>0.49534964852183316</v>
      </c>
      <c r="Q532">
        <f>STANDARDIZE(D532,Without_Outliers!$R$6,Without_Outliers!$R$9)</f>
        <v>0.67261989144651158</v>
      </c>
      <c r="R532">
        <f>STANDARDIZE(E532,Without_Outliers!$S$6,Without_Outliers!$S$9)</f>
        <v>-0.35985772224476431</v>
      </c>
      <c r="S532">
        <f>STANDARDIZE(F532,Without_Outliers!$T$6,Without_Outliers!$T$9)</f>
        <v>0.12284595119157067</v>
      </c>
      <c r="T532">
        <f>STANDARDIZE(G532,Without_Outliers!$U$6,Without_Outliers!$U$9)</f>
        <v>0.18034093045956498</v>
      </c>
      <c r="U532">
        <f>STANDARDIZE(H532,Without_Outliers!$V$6,Without_Outliers!$V$9)</f>
        <v>-0.35841076848244074</v>
      </c>
      <c r="V532">
        <f>STANDARDIZE(I532,Without_Outliers!$W$6,Without_Outliers!$W$9)</f>
        <v>0.56052662910638695</v>
      </c>
      <c r="W532">
        <f>STANDARDIZE(J532,Without_Outliers!$X$6,Without_Outliers!$X$9)</f>
        <v>1.2975662078853452</v>
      </c>
      <c r="X532">
        <f>STANDARDIZE(K532,Without_Outliers!$Y$6,Without_Outliers!$Y$9)</f>
        <v>0.89917009577669393</v>
      </c>
      <c r="Y532">
        <f>STANDARDIZE(L532,Without_Outliers!$Z$6,Without_Outliers!$Z$9)</f>
        <v>1.7540287232237883</v>
      </c>
    </row>
    <row r="533" spans="1:25" x14ac:dyDescent="0.45">
      <c r="A533">
        <v>11.7</v>
      </c>
      <c r="B533">
        <v>0.28000000000000003</v>
      </c>
      <c r="C533">
        <v>0.47</v>
      </c>
      <c r="D533">
        <v>1.7</v>
      </c>
      <c r="E533">
        <v>5.3999999999999999E-2</v>
      </c>
      <c r="F533">
        <v>17</v>
      </c>
      <c r="G533">
        <v>32</v>
      </c>
      <c r="H533">
        <v>0.99685999999999997</v>
      </c>
      <c r="I533">
        <v>3.15</v>
      </c>
      <c r="J533">
        <v>0.67</v>
      </c>
      <c r="K533">
        <v>10.6</v>
      </c>
      <c r="L533">
        <v>7</v>
      </c>
      <c r="N533">
        <f>STANDARDIZE(A533,Without_Outliers!$O$6,Without_Outliers!$O$9)</f>
        <v>2.3792167035033622</v>
      </c>
      <c r="O533">
        <f>STANDARDIZE(B533,Without_Outliers!$P$6,Without_Outliers!$P$9)</f>
        <v>-1.4556261913647295</v>
      </c>
      <c r="P533">
        <f>STANDARDIZE(C533,Without_Outliers!$Q$6,Without_Outliers!$Q$9)</f>
        <v>1.2071724574784228</v>
      </c>
      <c r="Q533">
        <f>STANDARDIZE(D533,Without_Outliers!$R$6,Without_Outliers!$R$9)</f>
        <v>-1.0905356352183011</v>
      </c>
      <c r="R533">
        <f>STANDARDIZE(E533,Without_Outliers!$S$6,Without_Outliers!$S$9)</f>
        <v>-1.627253069431535</v>
      </c>
      <c r="S533">
        <f>STANDARDIZE(F533,Without_Outliers!$T$6,Without_Outliers!$T$9)</f>
        <v>0.23603109478273182</v>
      </c>
      <c r="T533">
        <f>STANDARDIZE(G533,Without_Outliers!$U$6,Without_Outliers!$U$9)</f>
        <v>-0.38411413725085269</v>
      </c>
      <c r="U533">
        <f>STANDARDIZE(H533,Without_Outliers!$V$6,Without_Outliers!$V$9)</f>
        <v>0.20220892498814538</v>
      </c>
      <c r="V533">
        <f>STANDARDIZE(I533,Without_Outliers!$W$6,Without_Outliers!$W$9)</f>
        <v>-1.2701340228471873</v>
      </c>
      <c r="W533">
        <f>STANDARDIZE(J533,Without_Outliers!$X$6,Without_Outliers!$X$9)</f>
        <v>0.34026082383462558</v>
      </c>
      <c r="X533">
        <f>STANDARDIZE(K533,Without_Outliers!$Y$6,Without_Outliers!$Y$9)</f>
        <v>0.2013947644626827</v>
      </c>
      <c r="Y533">
        <f>STANDARDIZE(L533,Without_Outliers!$Z$6,Without_Outliers!$Z$9)</f>
        <v>1.7540287232237883</v>
      </c>
    </row>
    <row r="534" spans="1:25" x14ac:dyDescent="0.45">
      <c r="A534">
        <v>6.8</v>
      </c>
      <c r="B534">
        <v>0.56000000000000005</v>
      </c>
      <c r="C534">
        <v>0.22</v>
      </c>
      <c r="D534">
        <v>1.8</v>
      </c>
      <c r="E534">
        <v>7.3999999999999996E-2</v>
      </c>
      <c r="F534">
        <v>15</v>
      </c>
      <c r="G534">
        <v>24</v>
      </c>
      <c r="H534">
        <v>0.99437999999999904</v>
      </c>
      <c r="I534">
        <v>3.4</v>
      </c>
      <c r="J534">
        <v>0.82</v>
      </c>
      <c r="K534">
        <v>11.2</v>
      </c>
      <c r="L534">
        <v>6</v>
      </c>
      <c r="N534">
        <f>STANDARDIZE(A534,Without_Outliers!$O$6,Without_Outliers!$O$9)</f>
        <v>-0.91309316404037089</v>
      </c>
      <c r="O534">
        <f>STANDARDIZE(B534,Without_Outliers!$P$6,Without_Outliers!$P$9)</f>
        <v>0.22343467980451728</v>
      </c>
      <c r="P534">
        <f>STANDARDIZE(C534,Without_Outliers!$Q$6,Without_Outliers!$Q$9)</f>
        <v>-0.16171755974578839</v>
      </c>
      <c r="Q534">
        <f>STANDARDIZE(D534,Without_Outliers!$R$6,Without_Outliers!$R$9)</f>
        <v>-0.87014119438519943</v>
      </c>
      <c r="R534">
        <f>STANDARDIZE(E534,Without_Outliers!$S$6,Without_Outliers!$S$9)</f>
        <v>-0.29315270397177629</v>
      </c>
      <c r="S534">
        <f>STANDARDIZE(F534,Without_Outliers!$T$6,Without_Outliers!$T$9)</f>
        <v>9.6608076004095402E-3</v>
      </c>
      <c r="T534">
        <f>STANDARDIZE(G534,Without_Outliers!$U$6,Without_Outliers!$U$9)</f>
        <v>-0.68515684002974209</v>
      </c>
      <c r="U534">
        <f>STANDARDIZE(H534,Without_Outliers!$V$6,Without_Outliers!$V$9)</f>
        <v>-1.3090267704533569</v>
      </c>
      <c r="V534">
        <f>STANDARDIZE(I534,Without_Outliers!$W$6,Without_Outliers!$W$9)</f>
        <v>0.56052662910638695</v>
      </c>
      <c r="W534">
        <f>STANDARDIZE(J534,Without_Outliers!$X$6,Without_Outliers!$X$9)</f>
        <v>1.6456772566310607</v>
      </c>
      <c r="X534">
        <f>STANDARDIZE(K534,Without_Outliers!$Y$6,Without_Outliers!$Y$9)</f>
        <v>0.79948790558897675</v>
      </c>
      <c r="Y534">
        <f>STANDARDIZE(L534,Without_Outliers!$Z$6,Without_Outliers!$Z$9)</f>
        <v>0.46690871351295138</v>
      </c>
    </row>
    <row r="535" spans="1:25" x14ac:dyDescent="0.45">
      <c r="A535">
        <v>7.2</v>
      </c>
      <c r="B535">
        <v>0.62</v>
      </c>
      <c r="C535">
        <v>0.06</v>
      </c>
      <c r="D535">
        <v>2.7</v>
      </c>
      <c r="E535">
        <v>7.6999999999999999E-2</v>
      </c>
      <c r="F535">
        <v>15</v>
      </c>
      <c r="G535">
        <v>85</v>
      </c>
      <c r="H535">
        <v>0.99746000000000001</v>
      </c>
      <c r="I535">
        <v>3.51</v>
      </c>
      <c r="J535">
        <v>0.54</v>
      </c>
      <c r="K535">
        <v>9.5</v>
      </c>
      <c r="L535">
        <v>5</v>
      </c>
      <c r="N535">
        <f>STANDARDIZE(A535,Without_Outliers!$O$6,Without_Outliers!$O$9)</f>
        <v>-0.64433317485312713</v>
      </c>
      <c r="O535">
        <f>STANDARDIZE(B535,Without_Outliers!$P$6,Without_Outliers!$P$9)</f>
        <v>0.5832334379122126</v>
      </c>
      <c r="P535">
        <f>STANDARDIZE(C535,Without_Outliers!$Q$6,Without_Outliers!$Q$9)</f>
        <v>-1.0378071707692837</v>
      </c>
      <c r="Q535">
        <f>STANDARDIZE(D535,Without_Outliers!$R$6,Without_Outliers!$R$9)</f>
        <v>1.1134087731127151</v>
      </c>
      <c r="R535">
        <f>STANDARDIZE(E535,Without_Outliers!$S$6,Without_Outliers!$S$9)</f>
        <v>-9.3037649152812277E-2</v>
      </c>
      <c r="S535">
        <f>STANDARDIZE(F535,Without_Outliers!$T$6,Without_Outliers!$T$9)</f>
        <v>9.6608076004095402E-3</v>
      </c>
      <c r="T535">
        <f>STANDARDIZE(G535,Without_Outliers!$U$6,Without_Outliers!$U$9)</f>
        <v>1.6102937686592897</v>
      </c>
      <c r="U535">
        <f>STANDARDIZE(H535,Without_Outliers!$V$6,Without_Outliers!$V$9)</f>
        <v>0.56783046420775452</v>
      </c>
      <c r="V535">
        <f>STANDARDIZE(I535,Without_Outliers!$W$6,Without_Outliers!$W$9)</f>
        <v>1.3660173159659588</v>
      </c>
      <c r="W535">
        <f>STANDARDIZE(J535,Without_Outliers!$X$6,Without_Outliers!$X$9)</f>
        <v>-0.79110008458895209</v>
      </c>
      <c r="X535">
        <f>STANDARDIZE(K535,Without_Outliers!$Y$6,Without_Outliers!$Y$9)</f>
        <v>-0.89510932760218997</v>
      </c>
      <c r="Y535">
        <f>STANDARDIZE(L535,Without_Outliers!$Z$6,Without_Outliers!$Z$9)</f>
        <v>-0.82021129619788569</v>
      </c>
    </row>
    <row r="536" spans="1:25" x14ac:dyDescent="0.45">
      <c r="A536">
        <v>5.8</v>
      </c>
      <c r="B536">
        <v>1.01</v>
      </c>
      <c r="C536">
        <v>0.66</v>
      </c>
      <c r="D536">
        <v>2</v>
      </c>
      <c r="E536">
        <v>3.9E-2</v>
      </c>
      <c r="F536">
        <v>15</v>
      </c>
      <c r="G536">
        <v>88</v>
      </c>
      <c r="H536">
        <v>0.99356999999999995</v>
      </c>
      <c r="I536">
        <v>3.66</v>
      </c>
      <c r="J536">
        <v>0.6</v>
      </c>
      <c r="K536">
        <v>11.5</v>
      </c>
      <c r="L536">
        <v>6</v>
      </c>
      <c r="N536">
        <f>STANDARDIZE(A536,Without_Outliers!$O$6,Without_Outliers!$O$9)</f>
        <v>-1.5849931370084798</v>
      </c>
      <c r="O536">
        <f>STANDARDIZE(B536,Without_Outliers!$P$6,Without_Outliers!$P$9)</f>
        <v>2.9219253656122346</v>
      </c>
      <c r="P536">
        <f>STANDARDIZE(C536,Without_Outliers!$Q$6,Without_Outliers!$Q$9)</f>
        <v>2.2475288705688237</v>
      </c>
      <c r="Q536">
        <f>STANDARDIZE(D536,Without_Outliers!$R$6,Without_Outliers!$R$9)</f>
        <v>-0.42935231271899632</v>
      </c>
      <c r="R536">
        <f>STANDARDIZE(E536,Without_Outliers!$S$6,Without_Outliers!$S$9)</f>
        <v>-2.6278283435263545</v>
      </c>
      <c r="S536">
        <f>STANDARDIZE(F536,Without_Outliers!$T$6,Without_Outliers!$T$9)</f>
        <v>9.6608076004095402E-3</v>
      </c>
      <c r="T536">
        <f>STANDARDIZE(G536,Without_Outliers!$U$6,Without_Outliers!$U$9)</f>
        <v>1.7231847822013733</v>
      </c>
      <c r="U536">
        <f>STANDARDIZE(H536,Without_Outliers!$V$6,Without_Outliers!$V$9)</f>
        <v>-1.8026158483992374</v>
      </c>
      <c r="V536">
        <f>STANDARDIZE(I536,Without_Outliers!$W$6,Without_Outliers!$W$9)</f>
        <v>2.4644137071381058</v>
      </c>
      <c r="W536">
        <f>STANDARDIZE(J536,Without_Outliers!$X$6,Without_Outliers!$X$9)</f>
        <v>-0.26893351147037831</v>
      </c>
      <c r="X536">
        <f>STANDARDIZE(K536,Without_Outliers!$Y$6,Without_Outliers!$Y$9)</f>
        <v>1.0985344761521247</v>
      </c>
      <c r="Y536">
        <f>STANDARDIZE(L536,Without_Outliers!$Z$6,Without_Outliers!$Z$9)</f>
        <v>0.46690871351295138</v>
      </c>
    </row>
    <row r="537" spans="1:25" x14ac:dyDescent="0.45">
      <c r="A537">
        <v>7.5</v>
      </c>
      <c r="B537">
        <v>0.42</v>
      </c>
      <c r="C537">
        <v>0.32</v>
      </c>
      <c r="D537">
        <v>2.7</v>
      </c>
      <c r="E537">
        <v>6.7000000000000004E-2</v>
      </c>
      <c r="F537">
        <v>7</v>
      </c>
      <c r="G537">
        <v>25</v>
      </c>
      <c r="H537">
        <v>0.99627999999999906</v>
      </c>
      <c r="I537">
        <v>3.24</v>
      </c>
      <c r="J537">
        <v>0.44</v>
      </c>
      <c r="K537">
        <v>10.4</v>
      </c>
      <c r="L537">
        <v>5</v>
      </c>
      <c r="N537">
        <f>STANDARDIZE(A537,Without_Outliers!$O$6,Without_Outliers!$O$9)</f>
        <v>-0.44276318296269457</v>
      </c>
      <c r="O537">
        <f>STANDARDIZE(B537,Without_Outliers!$P$6,Without_Outliers!$P$9)</f>
        <v>-0.61609575578010645</v>
      </c>
      <c r="P537">
        <f>STANDARDIZE(C537,Without_Outliers!$Q$6,Without_Outliers!$Q$9)</f>
        <v>0.38583844714389615</v>
      </c>
      <c r="Q537">
        <f>STANDARDIZE(D537,Without_Outliers!$R$6,Without_Outliers!$R$9)</f>
        <v>1.1134087731127151</v>
      </c>
      <c r="R537">
        <f>STANDARDIZE(E537,Without_Outliers!$S$6,Without_Outliers!$S$9)</f>
        <v>-0.76008783188269147</v>
      </c>
      <c r="S537">
        <f>STANDARDIZE(F537,Without_Outliers!$T$6,Without_Outliers!$T$9)</f>
        <v>-0.89582034112887954</v>
      </c>
      <c r="T537">
        <f>STANDARDIZE(G537,Without_Outliers!$U$6,Without_Outliers!$U$9)</f>
        <v>-0.64752650218238095</v>
      </c>
      <c r="U537">
        <f>STANDARDIZE(H537,Without_Outliers!$V$6,Without_Outliers!$V$9)</f>
        <v>-0.15122522959134013</v>
      </c>
      <c r="V537">
        <f>STANDARDIZE(I537,Without_Outliers!$W$6,Without_Outliers!$W$9)</f>
        <v>-0.61109618814389843</v>
      </c>
      <c r="W537">
        <f>STANDARDIZE(J537,Without_Outliers!$X$6,Without_Outliers!$X$9)</f>
        <v>-1.6613777064532429</v>
      </c>
      <c r="X537">
        <f>STANDARDIZE(K537,Without_Outliers!$Y$6,Without_Outliers!$Y$9)</f>
        <v>2.0303840872519466E-3</v>
      </c>
      <c r="Y537">
        <f>STANDARDIZE(L537,Without_Outliers!$Z$6,Without_Outliers!$Z$9)</f>
        <v>-0.82021129619788569</v>
      </c>
    </row>
    <row r="538" spans="1:25" x14ac:dyDescent="0.45">
      <c r="A538">
        <v>7.2</v>
      </c>
      <c r="B538">
        <v>0.62</v>
      </c>
      <c r="C538">
        <v>0.06</v>
      </c>
      <c r="D538">
        <v>2.5</v>
      </c>
      <c r="E538">
        <v>7.8E-2</v>
      </c>
      <c r="F538">
        <v>17</v>
      </c>
      <c r="G538">
        <v>84</v>
      </c>
      <c r="H538">
        <v>0.99746000000000001</v>
      </c>
      <c r="I538">
        <v>3.51</v>
      </c>
      <c r="J538">
        <v>0.53</v>
      </c>
      <c r="K538">
        <v>9.6999999999999993</v>
      </c>
      <c r="L538">
        <v>5</v>
      </c>
      <c r="N538">
        <f>STANDARDIZE(A538,Without_Outliers!$O$6,Without_Outliers!$O$9)</f>
        <v>-0.64433317485312713</v>
      </c>
      <c r="O538">
        <f>STANDARDIZE(B538,Without_Outliers!$P$6,Without_Outliers!$P$9)</f>
        <v>0.5832334379122126</v>
      </c>
      <c r="P538">
        <f>STANDARDIZE(C538,Without_Outliers!$Q$6,Without_Outliers!$Q$9)</f>
        <v>-1.0378071707692837</v>
      </c>
      <c r="Q538">
        <f>STANDARDIZE(D538,Without_Outliers!$R$6,Without_Outliers!$R$9)</f>
        <v>0.67261989144651158</v>
      </c>
      <c r="R538">
        <f>STANDARDIZE(E538,Without_Outliers!$S$6,Without_Outliers!$S$9)</f>
        <v>-2.6332630879824268E-2</v>
      </c>
      <c r="S538">
        <f>STANDARDIZE(F538,Without_Outliers!$T$6,Without_Outliers!$T$9)</f>
        <v>0.23603109478273182</v>
      </c>
      <c r="T538">
        <f>STANDARDIZE(G538,Without_Outliers!$U$6,Without_Outliers!$U$9)</f>
        <v>1.5726634308119285</v>
      </c>
      <c r="U538">
        <f>STANDARDIZE(H538,Without_Outliers!$V$6,Without_Outliers!$V$9)</f>
        <v>0.56783046420775452</v>
      </c>
      <c r="V538">
        <f>STANDARDIZE(I538,Without_Outliers!$W$6,Without_Outliers!$W$9)</f>
        <v>1.3660173159659588</v>
      </c>
      <c r="W538">
        <f>STANDARDIZE(J538,Without_Outliers!$X$6,Without_Outliers!$X$9)</f>
        <v>-0.87812784677538125</v>
      </c>
      <c r="X538">
        <f>STANDARDIZE(K538,Without_Outliers!$Y$6,Without_Outliers!$Y$9)</f>
        <v>-0.69574494722675928</v>
      </c>
      <c r="Y538">
        <f>STANDARDIZE(L538,Without_Outliers!$Z$6,Without_Outliers!$Z$9)</f>
        <v>-0.82021129619788569</v>
      </c>
    </row>
    <row r="539" spans="1:25" x14ac:dyDescent="0.45">
      <c r="A539">
        <v>7.2</v>
      </c>
      <c r="B539">
        <v>0.63500000000000001</v>
      </c>
      <c r="C539">
        <v>7.0000000000000007E-2</v>
      </c>
      <c r="D539">
        <v>2.6</v>
      </c>
      <c r="E539">
        <v>7.6999999999999999E-2</v>
      </c>
      <c r="F539">
        <v>16</v>
      </c>
      <c r="G539">
        <v>86</v>
      </c>
      <c r="H539">
        <v>0.99747999999999903</v>
      </c>
      <c r="I539">
        <v>3.51</v>
      </c>
      <c r="J539">
        <v>0.54</v>
      </c>
      <c r="K539">
        <v>9.6999999999999993</v>
      </c>
      <c r="L539">
        <v>5</v>
      </c>
      <c r="N539">
        <f>STANDARDIZE(A539,Without_Outliers!$O$6,Without_Outliers!$O$9)</f>
        <v>-0.64433317485312713</v>
      </c>
      <c r="O539">
        <f>STANDARDIZE(B539,Without_Outliers!$P$6,Without_Outliers!$P$9)</f>
        <v>0.67318312743913666</v>
      </c>
      <c r="P539">
        <f>STANDARDIZE(C539,Without_Outliers!$Q$6,Without_Outliers!$Q$9)</f>
        <v>-0.98305157008031518</v>
      </c>
      <c r="Q539">
        <f>STANDARDIZE(D539,Without_Outliers!$R$6,Without_Outliers!$R$9)</f>
        <v>0.89301433227961335</v>
      </c>
      <c r="R539">
        <f>STANDARDIZE(E539,Without_Outliers!$S$6,Without_Outliers!$S$9)</f>
        <v>-9.3037649152812277E-2</v>
      </c>
      <c r="S539">
        <f>STANDARDIZE(F539,Without_Outliers!$T$6,Without_Outliers!$T$9)</f>
        <v>0.12284595119157067</v>
      </c>
      <c r="T539">
        <f>STANDARDIZE(G539,Without_Outliers!$U$6,Without_Outliers!$U$9)</f>
        <v>1.647924106506651</v>
      </c>
      <c r="U539">
        <f>STANDARDIZE(H539,Without_Outliers!$V$6,Without_Outliers!$V$9)</f>
        <v>0.5800178488478106</v>
      </c>
      <c r="V539">
        <f>STANDARDIZE(I539,Without_Outliers!$W$6,Without_Outliers!$W$9)</f>
        <v>1.3660173159659588</v>
      </c>
      <c r="W539">
        <f>STANDARDIZE(J539,Without_Outliers!$X$6,Without_Outliers!$X$9)</f>
        <v>-0.79110008458895209</v>
      </c>
      <c r="X539">
        <f>STANDARDIZE(K539,Without_Outliers!$Y$6,Without_Outliers!$Y$9)</f>
        <v>-0.69574494722675928</v>
      </c>
      <c r="Y539">
        <f>STANDARDIZE(L539,Without_Outliers!$Z$6,Without_Outliers!$Z$9)</f>
        <v>-0.82021129619788569</v>
      </c>
    </row>
    <row r="540" spans="1:25" x14ac:dyDescent="0.45">
      <c r="A540">
        <v>6.8</v>
      </c>
      <c r="B540">
        <v>0.49</v>
      </c>
      <c r="C540">
        <v>0.22</v>
      </c>
      <c r="D540">
        <v>2.2999999999999998</v>
      </c>
      <c r="E540">
        <v>7.0999999999999994E-2</v>
      </c>
      <c r="F540">
        <v>13</v>
      </c>
      <c r="G540">
        <v>24</v>
      </c>
      <c r="H540">
        <v>0.99437999999999904</v>
      </c>
      <c r="I540">
        <v>3.41</v>
      </c>
      <c r="J540">
        <v>0.83</v>
      </c>
      <c r="K540">
        <v>11.3</v>
      </c>
      <c r="L540">
        <v>6</v>
      </c>
      <c r="N540">
        <f>STANDARDIZE(A540,Without_Outliers!$O$6,Without_Outliers!$O$9)</f>
        <v>-0.91309316404037089</v>
      </c>
      <c r="O540">
        <f>STANDARDIZE(B540,Without_Outliers!$P$6,Without_Outliers!$P$9)</f>
        <v>-0.19633053798779473</v>
      </c>
      <c r="P540">
        <f>STANDARDIZE(C540,Without_Outliers!$Q$6,Without_Outliers!$Q$9)</f>
        <v>-0.16171755974578839</v>
      </c>
      <c r="Q540">
        <f>STANDARDIZE(D540,Without_Outliers!$R$6,Without_Outliers!$R$9)</f>
        <v>0.23183100978030804</v>
      </c>
      <c r="R540">
        <f>STANDARDIZE(E540,Without_Outliers!$S$6,Without_Outliers!$S$9)</f>
        <v>-0.49326775879074031</v>
      </c>
      <c r="S540">
        <f>STANDARDIZE(F540,Without_Outliers!$T$6,Without_Outliers!$T$9)</f>
        <v>-0.21670947958191272</v>
      </c>
      <c r="T540">
        <f>STANDARDIZE(G540,Without_Outliers!$U$6,Without_Outliers!$U$9)</f>
        <v>-0.68515684002974209</v>
      </c>
      <c r="U540">
        <f>STANDARDIZE(H540,Without_Outliers!$V$6,Without_Outliers!$V$9)</f>
        <v>-1.3090267704533569</v>
      </c>
      <c r="V540">
        <f>STANDARDIZE(I540,Without_Outliers!$W$6,Without_Outliers!$W$9)</f>
        <v>0.63375305518453162</v>
      </c>
      <c r="W540">
        <f>STANDARDIZE(J540,Without_Outliers!$X$6,Without_Outliers!$X$9)</f>
        <v>1.7327050188174897</v>
      </c>
      <c r="X540">
        <f>STANDARDIZE(K540,Without_Outliers!$Y$6,Without_Outliers!$Y$9)</f>
        <v>0.89917009577669393</v>
      </c>
      <c r="Y540">
        <f>STANDARDIZE(L540,Without_Outliers!$Z$6,Without_Outliers!$Z$9)</f>
        <v>0.46690871351295138</v>
      </c>
    </row>
    <row r="541" spans="1:25" x14ac:dyDescent="0.45">
      <c r="A541">
        <v>6.9</v>
      </c>
      <c r="B541">
        <v>0.51</v>
      </c>
      <c r="C541">
        <v>0.23</v>
      </c>
      <c r="D541">
        <v>2</v>
      </c>
      <c r="E541">
        <v>7.1999999999999995E-2</v>
      </c>
      <c r="F541">
        <v>13</v>
      </c>
      <c r="G541">
        <v>22</v>
      </c>
      <c r="H541">
        <v>0.99437999999999904</v>
      </c>
      <c r="I541">
        <v>3.4</v>
      </c>
      <c r="J541">
        <v>0.84</v>
      </c>
      <c r="K541">
        <v>11.2</v>
      </c>
      <c r="L541">
        <v>6</v>
      </c>
      <c r="N541">
        <f>STANDARDIZE(A541,Without_Outliers!$O$6,Without_Outliers!$O$9)</f>
        <v>-0.8459031667435597</v>
      </c>
      <c r="O541">
        <f>STANDARDIZE(B541,Without_Outliers!$P$6,Without_Outliers!$P$9)</f>
        <v>-7.6397618618562729E-2</v>
      </c>
      <c r="P541">
        <f>STANDARDIZE(C541,Without_Outliers!$Q$6,Without_Outliers!$Q$9)</f>
        <v>-0.10696195905681989</v>
      </c>
      <c r="Q541">
        <f>STANDARDIZE(D541,Without_Outliers!$R$6,Without_Outliers!$R$9)</f>
        <v>-0.42935231271899632</v>
      </c>
      <c r="R541">
        <f>STANDARDIZE(E541,Without_Outliers!$S$6,Without_Outliers!$S$9)</f>
        <v>-0.42656274051775234</v>
      </c>
      <c r="S541">
        <f>STANDARDIZE(F541,Without_Outliers!$T$6,Without_Outliers!$T$9)</f>
        <v>-0.21670947958191272</v>
      </c>
      <c r="T541">
        <f>STANDARDIZE(G541,Without_Outliers!$U$6,Without_Outliers!$U$9)</f>
        <v>-0.76041751572446448</v>
      </c>
      <c r="U541">
        <f>STANDARDIZE(H541,Without_Outliers!$V$6,Without_Outliers!$V$9)</f>
        <v>-1.3090267704533569</v>
      </c>
      <c r="V541">
        <f>STANDARDIZE(I541,Without_Outliers!$W$6,Without_Outliers!$W$9)</f>
        <v>0.56052662910638695</v>
      </c>
      <c r="W541">
        <f>STANDARDIZE(J541,Without_Outliers!$X$6,Without_Outliers!$X$9)</f>
        <v>1.8197327810039188</v>
      </c>
      <c r="X541">
        <f>STANDARDIZE(K541,Without_Outliers!$Y$6,Without_Outliers!$Y$9)</f>
        <v>0.79948790558897675</v>
      </c>
      <c r="Y541">
        <f>STANDARDIZE(L541,Without_Outliers!$Z$6,Without_Outliers!$Z$9)</f>
        <v>0.46690871351295138</v>
      </c>
    </row>
    <row r="542" spans="1:25" x14ac:dyDescent="0.45">
      <c r="A542">
        <v>7.6</v>
      </c>
      <c r="B542">
        <v>0.63</v>
      </c>
      <c r="C542">
        <v>0.03</v>
      </c>
      <c r="D542">
        <v>2</v>
      </c>
      <c r="E542">
        <v>0.08</v>
      </c>
      <c r="F542">
        <v>27</v>
      </c>
      <c r="G542">
        <v>43</v>
      </c>
      <c r="H542">
        <v>0.995779999999999</v>
      </c>
      <c r="I542">
        <v>3.44</v>
      </c>
      <c r="J542">
        <v>0.64</v>
      </c>
      <c r="K542">
        <v>10.9</v>
      </c>
      <c r="L542">
        <v>6</v>
      </c>
      <c r="N542">
        <f>STANDARDIZE(A542,Without_Outliers!$O$6,Without_Outliers!$O$9)</f>
        <v>-0.37557318566588388</v>
      </c>
      <c r="O542">
        <f>STANDARDIZE(B542,Without_Outliers!$P$6,Without_Outliers!$P$9)</f>
        <v>0.64319989759682861</v>
      </c>
      <c r="P542">
        <f>STANDARDIZE(C542,Without_Outliers!$Q$6,Without_Outliers!$Q$9)</f>
        <v>-1.2020739728361889</v>
      </c>
      <c r="Q542">
        <f>STANDARDIZE(D542,Without_Outliers!$R$6,Without_Outliers!$R$9)</f>
        <v>-0.42935231271899632</v>
      </c>
      <c r="R542">
        <f>STANDARDIZE(E542,Without_Outliers!$S$6,Without_Outliers!$S$9)</f>
        <v>0.10707740566615175</v>
      </c>
      <c r="S542">
        <f>STANDARDIZE(F542,Without_Outliers!$T$6,Without_Outliers!$T$9)</f>
        <v>1.3678825306943432</v>
      </c>
      <c r="T542">
        <f>STANDARDIZE(G542,Without_Outliers!$U$6,Without_Outliers!$U$9)</f>
        <v>2.9819579070120266E-2</v>
      </c>
      <c r="U542">
        <f>STANDARDIZE(H542,Without_Outliers!$V$6,Without_Outliers!$V$9)</f>
        <v>-0.45590984560769238</v>
      </c>
      <c r="V542">
        <f>STANDARDIZE(I542,Without_Outliers!$W$6,Without_Outliers!$W$9)</f>
        <v>0.85343233341895908</v>
      </c>
      <c r="W542">
        <f>STANDARDIZE(J542,Without_Outliers!$X$6,Without_Outliers!$X$9)</f>
        <v>7.9177537275338189E-2</v>
      </c>
      <c r="X542">
        <f>STANDARDIZE(K542,Without_Outliers!$Y$6,Without_Outliers!$Y$9)</f>
        <v>0.50044133502583066</v>
      </c>
      <c r="Y542">
        <f>STANDARDIZE(L542,Without_Outliers!$Z$6,Without_Outliers!$Z$9)</f>
        <v>0.46690871351295138</v>
      </c>
    </row>
    <row r="543" spans="1:25" x14ac:dyDescent="0.45">
      <c r="A543">
        <v>7.7</v>
      </c>
      <c r="B543">
        <v>0.71499999999999997</v>
      </c>
      <c r="C543">
        <v>0.01</v>
      </c>
      <c r="D543">
        <v>2.1</v>
      </c>
      <c r="E543">
        <v>6.4000000000000001E-2</v>
      </c>
      <c r="F543">
        <v>31</v>
      </c>
      <c r="G543">
        <v>43</v>
      </c>
      <c r="H543">
        <v>0.99370999999999998</v>
      </c>
      <c r="I543">
        <v>3.41</v>
      </c>
      <c r="J543">
        <v>0.56999999999999995</v>
      </c>
      <c r="K543">
        <v>11.8</v>
      </c>
      <c r="L543">
        <v>6</v>
      </c>
      <c r="N543">
        <f>STANDARDIZE(A543,Without_Outliers!$O$6,Without_Outliers!$O$9)</f>
        <v>-0.30838318836907264</v>
      </c>
      <c r="O543">
        <f>STANDARDIZE(B543,Without_Outliers!$P$6,Without_Outliers!$P$9)</f>
        <v>1.152914804916064</v>
      </c>
      <c r="P543">
        <f>STANDARDIZE(C543,Without_Outliers!$Q$6,Without_Outliers!$Q$9)</f>
        <v>-1.3115851742141258</v>
      </c>
      <c r="Q543">
        <f>STANDARDIZE(D543,Without_Outliers!$R$6,Without_Outliers!$R$9)</f>
        <v>-0.20895787188589454</v>
      </c>
      <c r="R543">
        <f>STANDARDIZE(E543,Without_Outliers!$S$6,Without_Outliers!$S$9)</f>
        <v>-0.96020288670165543</v>
      </c>
      <c r="S543">
        <f>STANDARDIZE(F543,Without_Outliers!$T$6,Without_Outliers!$T$9)</f>
        <v>1.8206231050589878</v>
      </c>
      <c r="T543">
        <f>STANDARDIZE(G543,Without_Outliers!$U$6,Without_Outliers!$U$9)</f>
        <v>2.9819579070120266E-2</v>
      </c>
      <c r="U543">
        <f>STANDARDIZE(H543,Without_Outliers!$V$6,Without_Outliers!$V$9)</f>
        <v>-1.7173041559146507</v>
      </c>
      <c r="V543">
        <f>STANDARDIZE(I543,Without_Outliers!$W$6,Without_Outliers!$W$9)</f>
        <v>0.63375305518453162</v>
      </c>
      <c r="W543">
        <f>STANDARDIZE(J543,Without_Outliers!$X$6,Without_Outliers!$X$9)</f>
        <v>-0.53001679802966573</v>
      </c>
      <c r="X543">
        <f>STANDARDIZE(K543,Without_Outliers!$Y$6,Without_Outliers!$Y$9)</f>
        <v>1.3975810467152725</v>
      </c>
      <c r="Y543">
        <f>STANDARDIZE(L543,Without_Outliers!$Z$6,Without_Outliers!$Z$9)</f>
        <v>0.46690871351295138</v>
      </c>
    </row>
    <row r="544" spans="1:25" x14ac:dyDescent="0.45">
      <c r="A544">
        <v>6.9</v>
      </c>
      <c r="B544">
        <v>0.56000000000000005</v>
      </c>
      <c r="C544">
        <v>0.03</v>
      </c>
      <c r="D544">
        <v>1.5</v>
      </c>
      <c r="E544">
        <v>8.5999999999999993E-2</v>
      </c>
      <c r="F544">
        <v>36</v>
      </c>
      <c r="G544">
        <v>46</v>
      </c>
      <c r="H544">
        <v>0.99521999999999999</v>
      </c>
      <c r="I544">
        <v>3.53</v>
      </c>
      <c r="J544">
        <v>0.56999999999999995</v>
      </c>
      <c r="K544">
        <v>10.6</v>
      </c>
      <c r="L544">
        <v>5</v>
      </c>
      <c r="N544">
        <f>STANDARDIZE(A544,Without_Outliers!$O$6,Without_Outliers!$O$9)</f>
        <v>-0.8459031667435597</v>
      </c>
      <c r="O544">
        <f>STANDARDIZE(B544,Without_Outliers!$P$6,Without_Outliers!$P$9)</f>
        <v>0.22343467980451728</v>
      </c>
      <c r="P544">
        <f>STANDARDIZE(C544,Without_Outliers!$Q$6,Without_Outliers!$Q$9)</f>
        <v>-1.2020739728361889</v>
      </c>
      <c r="Q544">
        <f>STANDARDIZE(D544,Without_Outliers!$R$6,Without_Outliers!$R$9)</f>
        <v>-1.5313245168845042</v>
      </c>
      <c r="R544">
        <f>STANDARDIZE(E544,Without_Outliers!$S$6,Without_Outliers!$S$9)</f>
        <v>0.50730751530407892</v>
      </c>
      <c r="S544">
        <f>STANDARDIZE(F544,Without_Outliers!$T$6,Without_Outliers!$T$9)</f>
        <v>2.3865488230147935</v>
      </c>
      <c r="T544">
        <f>STANDARDIZE(G544,Without_Outliers!$U$6,Without_Outliers!$U$9)</f>
        <v>0.14271059261220381</v>
      </c>
      <c r="U544">
        <f>STANDARDIZE(H544,Without_Outliers!$V$6,Without_Outliers!$V$9)</f>
        <v>-0.79715661554536288</v>
      </c>
      <c r="V544">
        <f>STANDARDIZE(I544,Without_Outliers!$W$6,Without_Outliers!$W$9)</f>
        <v>1.5124701681222448</v>
      </c>
      <c r="W544">
        <f>STANDARDIZE(J544,Without_Outliers!$X$6,Without_Outliers!$X$9)</f>
        <v>-0.53001679802966573</v>
      </c>
      <c r="X544">
        <f>STANDARDIZE(K544,Without_Outliers!$Y$6,Without_Outliers!$Y$9)</f>
        <v>0.2013947644626827</v>
      </c>
      <c r="Y544">
        <f>STANDARDIZE(L544,Without_Outliers!$Z$6,Without_Outliers!$Z$9)</f>
        <v>-0.82021129619788569</v>
      </c>
    </row>
    <row r="545" spans="1:25" x14ac:dyDescent="0.45">
      <c r="A545">
        <v>7.3</v>
      </c>
      <c r="B545">
        <v>0.35</v>
      </c>
      <c r="C545">
        <v>0.24</v>
      </c>
      <c r="D545">
        <v>2</v>
      </c>
      <c r="E545">
        <v>6.7000000000000004E-2</v>
      </c>
      <c r="F545">
        <v>28</v>
      </c>
      <c r="G545">
        <v>48</v>
      </c>
      <c r="H545">
        <v>0.99575999999999998</v>
      </c>
      <c r="I545">
        <v>3.43</v>
      </c>
      <c r="J545">
        <v>0.54</v>
      </c>
      <c r="K545">
        <v>10</v>
      </c>
      <c r="L545">
        <v>4</v>
      </c>
      <c r="N545">
        <f>STANDARDIZE(A545,Without_Outliers!$O$6,Without_Outliers!$O$9)</f>
        <v>-0.57714317755631639</v>
      </c>
      <c r="O545">
        <f>STANDARDIZE(B545,Without_Outliers!$P$6,Without_Outliers!$P$9)</f>
        <v>-1.035860973572418</v>
      </c>
      <c r="P545">
        <f>STANDARDIZE(C545,Without_Outliers!$Q$6,Without_Outliers!$Q$9)</f>
        <v>-5.2206358367851535E-2</v>
      </c>
      <c r="Q545">
        <f>STANDARDIZE(D545,Without_Outliers!$R$6,Without_Outliers!$R$9)</f>
        <v>-0.42935231271899632</v>
      </c>
      <c r="R545">
        <f>STANDARDIZE(E545,Without_Outliers!$S$6,Without_Outliers!$S$9)</f>
        <v>-0.76008783188269147</v>
      </c>
      <c r="S545">
        <f>STANDARDIZE(F545,Without_Outliers!$T$6,Without_Outliers!$T$9)</f>
        <v>1.4810676742855042</v>
      </c>
      <c r="T545">
        <f>STANDARDIZE(G545,Without_Outliers!$U$6,Without_Outliers!$U$9)</f>
        <v>0.21797126830692615</v>
      </c>
      <c r="U545">
        <f>STANDARDIZE(H545,Without_Outliers!$V$6,Without_Outliers!$V$9)</f>
        <v>-0.46809723024774841</v>
      </c>
      <c r="V545">
        <f>STANDARDIZE(I545,Without_Outliers!$W$6,Without_Outliers!$W$9)</f>
        <v>0.78020590734081763</v>
      </c>
      <c r="W545">
        <f>STANDARDIZE(J545,Without_Outliers!$X$6,Without_Outliers!$X$9)</f>
        <v>-0.79110008458895209</v>
      </c>
      <c r="X545">
        <f>STANDARDIZE(K545,Without_Outliers!$Y$6,Without_Outliers!$Y$9)</f>
        <v>-0.39669837666361135</v>
      </c>
      <c r="Y545">
        <f>STANDARDIZE(L545,Without_Outliers!$Z$6,Without_Outliers!$Z$9)</f>
        <v>-2.1073313059087226</v>
      </c>
    </row>
    <row r="546" spans="1:25" x14ac:dyDescent="0.45">
      <c r="A546">
        <v>9.1</v>
      </c>
      <c r="B546">
        <v>0.21</v>
      </c>
      <c r="C546">
        <v>0.37</v>
      </c>
      <c r="D546">
        <v>1.6</v>
      </c>
      <c r="E546">
        <v>6.7000000000000004E-2</v>
      </c>
      <c r="F546">
        <v>6</v>
      </c>
      <c r="G546">
        <v>10</v>
      </c>
      <c r="H546">
        <v>0.99551999999999996</v>
      </c>
      <c r="I546">
        <v>3.23</v>
      </c>
      <c r="J546">
        <v>0.57999999999999996</v>
      </c>
      <c r="K546">
        <v>11.1</v>
      </c>
      <c r="L546">
        <v>7</v>
      </c>
      <c r="N546">
        <f>STANDARDIZE(A546,Without_Outliers!$O$6,Without_Outliers!$O$9)</f>
        <v>0.63227677378627944</v>
      </c>
      <c r="O546">
        <f>STANDARDIZE(B546,Without_Outliers!$P$6,Without_Outliers!$P$9)</f>
        <v>-1.8753914091570416</v>
      </c>
      <c r="P546">
        <f>STANDARDIZE(C546,Without_Outliers!$Q$6,Without_Outliers!$Q$9)</f>
        <v>0.65961645058873841</v>
      </c>
      <c r="Q546">
        <f>STANDARDIZE(D546,Without_Outliers!$R$6,Without_Outliers!$R$9)</f>
        <v>-1.3109300760514024</v>
      </c>
      <c r="R546">
        <f>STANDARDIZE(E546,Without_Outliers!$S$6,Without_Outliers!$S$9)</f>
        <v>-0.76008783188269147</v>
      </c>
      <c r="S546">
        <f>STANDARDIZE(F546,Without_Outliers!$T$6,Without_Outliers!$T$9)</f>
        <v>-1.0090054847200407</v>
      </c>
      <c r="T546">
        <f>STANDARDIZE(G546,Without_Outliers!$U$6,Without_Outliers!$U$9)</f>
        <v>-1.2119815698927987</v>
      </c>
      <c r="U546">
        <f>STANDARDIZE(H546,Without_Outliers!$V$6,Without_Outliers!$V$9)</f>
        <v>-0.61434584593559216</v>
      </c>
      <c r="V546">
        <f>STANDARDIZE(I546,Without_Outliers!$W$6,Without_Outliers!$W$9)</f>
        <v>-0.6843226142220431</v>
      </c>
      <c r="W546">
        <f>STANDARDIZE(J546,Without_Outliers!$X$6,Without_Outliers!$X$9)</f>
        <v>-0.44298903584323657</v>
      </c>
      <c r="X546">
        <f>STANDARDIZE(K546,Without_Outliers!$Y$6,Without_Outliers!$Y$9)</f>
        <v>0.69980571540126135</v>
      </c>
      <c r="Y546">
        <f>STANDARDIZE(L546,Without_Outliers!$Z$6,Without_Outliers!$Z$9)</f>
        <v>1.7540287232237883</v>
      </c>
    </row>
    <row r="547" spans="1:25" x14ac:dyDescent="0.45">
      <c r="A547">
        <v>10.4</v>
      </c>
      <c r="B547">
        <v>0.38</v>
      </c>
      <c r="C547">
        <v>0.46</v>
      </c>
      <c r="D547">
        <v>2.1</v>
      </c>
      <c r="E547">
        <v>0.104</v>
      </c>
      <c r="F547">
        <v>6</v>
      </c>
      <c r="G547">
        <v>10</v>
      </c>
      <c r="H547">
        <v>0.99663999999999997</v>
      </c>
      <c r="I547">
        <v>3.12</v>
      </c>
      <c r="J547">
        <v>0.65</v>
      </c>
      <c r="K547">
        <v>11.8</v>
      </c>
      <c r="L547">
        <v>7</v>
      </c>
      <c r="N547">
        <f>STANDARDIZE(A547,Without_Outliers!$O$6,Without_Outliers!$O$9)</f>
        <v>1.5057467386448216</v>
      </c>
      <c r="O547">
        <f>STANDARDIZE(B547,Without_Outliers!$P$6,Without_Outliers!$P$9)</f>
        <v>-0.85596159451857012</v>
      </c>
      <c r="P547">
        <f>STANDARDIZE(C547,Without_Outliers!$Q$6,Without_Outliers!$Q$9)</f>
        <v>1.1524168567894546</v>
      </c>
      <c r="Q547">
        <f>STANDARDIZE(D547,Without_Outliers!$R$6,Without_Outliers!$R$9)</f>
        <v>-0.20895787188589454</v>
      </c>
      <c r="R547">
        <f>STANDARDIZE(E547,Without_Outliers!$S$6,Without_Outliers!$S$9)</f>
        <v>1.707997844217862</v>
      </c>
      <c r="S547">
        <f>STANDARDIZE(F547,Without_Outliers!$T$6,Without_Outliers!$T$9)</f>
        <v>-1.0090054847200407</v>
      </c>
      <c r="T547">
        <f>STANDARDIZE(G547,Without_Outliers!$U$6,Without_Outliers!$U$9)</f>
        <v>-1.2119815698927987</v>
      </c>
      <c r="U547">
        <f>STANDARDIZE(H547,Without_Outliers!$V$6,Without_Outliers!$V$9)</f>
        <v>6.8147693940966605E-2</v>
      </c>
      <c r="V547">
        <f>STANDARDIZE(I547,Without_Outliers!$W$6,Without_Outliers!$W$9)</f>
        <v>-1.4898133010816148</v>
      </c>
      <c r="W547">
        <f>STANDARDIZE(J547,Without_Outliers!$X$6,Without_Outliers!$X$9)</f>
        <v>0.16620529946176732</v>
      </c>
      <c r="X547">
        <f>STANDARDIZE(K547,Without_Outliers!$Y$6,Without_Outliers!$Y$9)</f>
        <v>1.3975810467152725</v>
      </c>
      <c r="Y547">
        <f>STANDARDIZE(L547,Without_Outliers!$Z$6,Without_Outliers!$Z$9)</f>
        <v>1.7540287232237883</v>
      </c>
    </row>
    <row r="548" spans="1:25" x14ac:dyDescent="0.45">
      <c r="A548">
        <v>8.8000000000000007</v>
      </c>
      <c r="B548">
        <v>0.31</v>
      </c>
      <c r="C548">
        <v>0.4</v>
      </c>
      <c r="D548">
        <v>2.8</v>
      </c>
      <c r="E548">
        <v>0.109</v>
      </c>
      <c r="F548">
        <v>7</v>
      </c>
      <c r="G548">
        <v>16</v>
      </c>
      <c r="H548">
        <v>0.99613999999999903</v>
      </c>
      <c r="I548">
        <v>3.31</v>
      </c>
      <c r="J548">
        <v>0.79</v>
      </c>
      <c r="K548">
        <v>11.8</v>
      </c>
      <c r="L548">
        <v>7</v>
      </c>
      <c r="N548">
        <f>STANDARDIZE(A548,Without_Outliers!$O$6,Without_Outliers!$O$9)</f>
        <v>0.43070678189584749</v>
      </c>
      <c r="O548">
        <f>STANDARDIZE(B548,Without_Outliers!$P$6,Without_Outliers!$P$9)</f>
        <v>-1.2757268123108818</v>
      </c>
      <c r="P548">
        <f>STANDARDIZE(C548,Without_Outliers!$Q$6,Without_Outliers!$Q$9)</f>
        <v>0.82388325265564388</v>
      </c>
      <c r="Q548">
        <f>STANDARDIZE(D548,Without_Outliers!$R$6,Without_Outliers!$R$9)</f>
        <v>1.333803213945816</v>
      </c>
      <c r="R548">
        <f>STANDARDIZE(E548,Without_Outliers!$S$6,Without_Outliers!$S$9)</f>
        <v>2.041522935582802</v>
      </c>
      <c r="S548">
        <f>STANDARDIZE(F548,Without_Outliers!$T$6,Without_Outliers!$T$9)</f>
        <v>-0.89582034112887954</v>
      </c>
      <c r="T548">
        <f>STANDARDIZE(G548,Without_Outliers!$U$6,Without_Outliers!$U$9)</f>
        <v>-0.98619954280863154</v>
      </c>
      <c r="U548">
        <f>STANDARDIZE(H548,Without_Outliers!$V$6,Without_Outliers!$V$9)</f>
        <v>-0.23653692207592689</v>
      </c>
      <c r="V548">
        <f>STANDARDIZE(I548,Without_Outliers!$W$6,Without_Outliers!$W$9)</f>
        <v>-9.8511205596898771E-2</v>
      </c>
      <c r="W548">
        <f>STANDARDIZE(J548,Without_Outliers!$X$6,Without_Outliers!$X$9)</f>
        <v>1.3845939700717742</v>
      </c>
      <c r="X548">
        <f>STANDARDIZE(K548,Without_Outliers!$Y$6,Without_Outliers!$Y$9)</f>
        <v>1.3975810467152725</v>
      </c>
      <c r="Y548">
        <f>STANDARDIZE(L548,Without_Outliers!$Z$6,Without_Outliers!$Z$9)</f>
        <v>1.7540287232237883</v>
      </c>
    </row>
    <row r="549" spans="1:25" x14ac:dyDescent="0.45">
      <c r="A549">
        <v>7.1</v>
      </c>
      <c r="B549">
        <v>0.47</v>
      </c>
      <c r="C549">
        <v>0</v>
      </c>
      <c r="D549">
        <v>2.2000000000000002</v>
      </c>
      <c r="E549">
        <v>6.7000000000000004E-2</v>
      </c>
      <c r="F549">
        <v>7</v>
      </c>
      <c r="G549">
        <v>14</v>
      </c>
      <c r="H549">
        <v>0.99517</v>
      </c>
      <c r="I549">
        <v>3.4</v>
      </c>
      <c r="J549">
        <v>0.57999999999999996</v>
      </c>
      <c r="K549">
        <v>10.9</v>
      </c>
      <c r="L549">
        <v>4</v>
      </c>
      <c r="N549">
        <f>STANDARDIZE(A549,Without_Outliers!$O$6,Without_Outliers!$O$9)</f>
        <v>-0.71152317214993832</v>
      </c>
      <c r="O549">
        <f>STANDARDIZE(B549,Without_Outliers!$P$6,Without_Outliers!$P$9)</f>
        <v>-0.31626345735702677</v>
      </c>
      <c r="P549">
        <f>STANDARDIZE(C549,Without_Outliers!$Q$6,Without_Outliers!$Q$9)</f>
        <v>-1.3663407749030942</v>
      </c>
      <c r="Q549">
        <f>STANDARDIZE(D549,Without_Outliers!$R$6,Without_Outliers!$R$9)</f>
        <v>1.1436568947207236E-2</v>
      </c>
      <c r="R549">
        <f>STANDARDIZE(E549,Without_Outliers!$S$6,Without_Outliers!$S$9)</f>
        <v>-0.76008783188269147</v>
      </c>
      <c r="S549">
        <f>STANDARDIZE(F549,Without_Outliers!$T$6,Without_Outliers!$T$9)</f>
        <v>-0.89582034112887954</v>
      </c>
      <c r="T549">
        <f>STANDARDIZE(G549,Without_Outliers!$U$6,Without_Outliers!$U$9)</f>
        <v>-1.0614602185033539</v>
      </c>
      <c r="U549">
        <f>STANDARDIZE(H549,Without_Outliers!$V$6,Without_Outliers!$V$9)</f>
        <v>-0.82762507714699129</v>
      </c>
      <c r="V549">
        <f>STANDARDIZE(I549,Without_Outliers!$W$6,Without_Outliers!$W$9)</f>
        <v>0.56052662910638695</v>
      </c>
      <c r="W549">
        <f>STANDARDIZE(J549,Without_Outliers!$X$6,Without_Outliers!$X$9)</f>
        <v>-0.44298903584323657</v>
      </c>
      <c r="X549">
        <f>STANDARDIZE(K549,Without_Outliers!$Y$6,Without_Outliers!$Y$9)</f>
        <v>0.50044133502583066</v>
      </c>
      <c r="Y549">
        <f>STANDARDIZE(L549,Without_Outliers!$Z$6,Without_Outliers!$Z$9)</f>
        <v>-2.1073313059087226</v>
      </c>
    </row>
    <row r="550" spans="1:25" x14ac:dyDescent="0.45">
      <c r="A550">
        <v>7.2</v>
      </c>
      <c r="B550">
        <v>0.6</v>
      </c>
      <c r="C550">
        <v>0.04</v>
      </c>
      <c r="D550">
        <v>2.5</v>
      </c>
      <c r="E550">
        <v>7.5999999999999998E-2</v>
      </c>
      <c r="F550">
        <v>18</v>
      </c>
      <c r="G550">
        <v>88</v>
      </c>
      <c r="H550">
        <v>0.99744999999999995</v>
      </c>
      <c r="I550">
        <v>3.53</v>
      </c>
      <c r="J550">
        <v>0.55000000000000004</v>
      </c>
      <c r="K550">
        <v>9.5</v>
      </c>
      <c r="L550">
        <v>5</v>
      </c>
      <c r="N550">
        <f>STANDARDIZE(A550,Without_Outliers!$O$6,Without_Outliers!$O$9)</f>
        <v>-0.64433317485312713</v>
      </c>
      <c r="O550">
        <f>STANDARDIZE(B550,Without_Outliers!$P$6,Without_Outliers!$P$9)</f>
        <v>0.46330051854298065</v>
      </c>
      <c r="P550">
        <f>STANDARDIZE(C550,Without_Outliers!$Q$6,Without_Outliers!$Q$9)</f>
        <v>-1.1473183721472204</v>
      </c>
      <c r="Q550">
        <f>STANDARDIZE(D550,Without_Outliers!$R$6,Without_Outliers!$R$9)</f>
        <v>0.67261989144651158</v>
      </c>
      <c r="R550">
        <f>STANDARDIZE(E550,Without_Outliers!$S$6,Without_Outliers!$S$9)</f>
        <v>-0.15974266742580029</v>
      </c>
      <c r="S550">
        <f>STANDARDIZE(F550,Without_Outliers!$T$6,Without_Outliers!$T$9)</f>
        <v>0.34921623837389293</v>
      </c>
      <c r="T550">
        <f>STANDARDIZE(G550,Without_Outliers!$U$6,Without_Outliers!$U$9)</f>
        <v>1.7231847822013733</v>
      </c>
      <c r="U550">
        <f>STANDARDIZE(H550,Without_Outliers!$V$6,Without_Outliers!$V$9)</f>
        <v>0.56173677188738824</v>
      </c>
      <c r="V550">
        <f>STANDARDIZE(I550,Without_Outliers!$W$6,Without_Outliers!$W$9)</f>
        <v>1.5124701681222448</v>
      </c>
      <c r="W550">
        <f>STANDARDIZE(J550,Without_Outliers!$X$6,Without_Outliers!$X$9)</f>
        <v>-0.70407232240252304</v>
      </c>
      <c r="X550">
        <f>STANDARDIZE(K550,Without_Outliers!$Y$6,Without_Outliers!$Y$9)</f>
        <v>-0.89510932760218997</v>
      </c>
      <c r="Y550">
        <f>STANDARDIZE(L550,Without_Outliers!$Z$6,Without_Outliers!$Z$9)</f>
        <v>-0.82021129619788569</v>
      </c>
    </row>
    <row r="551" spans="1:25" x14ac:dyDescent="0.45">
      <c r="A551">
        <v>9.1999999999999993</v>
      </c>
      <c r="B551">
        <v>0.56000000000000005</v>
      </c>
      <c r="C551">
        <v>0.18</v>
      </c>
      <c r="D551">
        <v>1.6</v>
      </c>
      <c r="E551">
        <v>7.8E-2</v>
      </c>
      <c r="F551">
        <v>10</v>
      </c>
      <c r="G551">
        <v>21</v>
      </c>
      <c r="H551">
        <v>0.99575999999999998</v>
      </c>
      <c r="I551">
        <v>3.15</v>
      </c>
      <c r="J551">
        <v>0.49</v>
      </c>
      <c r="K551">
        <v>9.9</v>
      </c>
      <c r="L551">
        <v>5</v>
      </c>
      <c r="N551">
        <f>STANDARDIZE(A551,Without_Outliers!$O$6,Without_Outliers!$O$9)</f>
        <v>0.69946677108309008</v>
      </c>
      <c r="O551">
        <f>STANDARDIZE(B551,Without_Outliers!$P$6,Without_Outliers!$P$9)</f>
        <v>0.22343467980451728</v>
      </c>
      <c r="P551">
        <f>STANDARDIZE(C551,Without_Outliers!$Q$6,Without_Outliers!$Q$9)</f>
        <v>-0.38073996250166225</v>
      </c>
      <c r="Q551">
        <f>STANDARDIZE(D551,Without_Outliers!$R$6,Without_Outliers!$R$9)</f>
        <v>-1.3109300760514024</v>
      </c>
      <c r="R551">
        <f>STANDARDIZE(E551,Without_Outliers!$S$6,Without_Outliers!$S$9)</f>
        <v>-2.6332630879824268E-2</v>
      </c>
      <c r="S551">
        <f>STANDARDIZE(F551,Without_Outliers!$T$6,Without_Outliers!$T$9)</f>
        <v>-0.55626491035539616</v>
      </c>
      <c r="T551">
        <f>STANDARDIZE(G551,Without_Outliers!$U$6,Without_Outliers!$U$9)</f>
        <v>-0.79804785357182562</v>
      </c>
      <c r="U551">
        <f>STANDARDIZE(H551,Without_Outliers!$V$6,Without_Outliers!$V$9)</f>
        <v>-0.46809723024774841</v>
      </c>
      <c r="V551">
        <f>STANDARDIZE(I551,Without_Outliers!$W$6,Without_Outliers!$W$9)</f>
        <v>-1.2701340228471873</v>
      </c>
      <c r="W551">
        <f>STANDARDIZE(J551,Without_Outliers!$X$6,Without_Outliers!$X$9)</f>
        <v>-1.2262388955210979</v>
      </c>
      <c r="X551">
        <f>STANDARDIZE(K551,Without_Outliers!$Y$6,Without_Outliers!$Y$9)</f>
        <v>-0.49638056685132675</v>
      </c>
      <c r="Y551">
        <f>STANDARDIZE(L551,Without_Outliers!$Z$6,Without_Outliers!$Z$9)</f>
        <v>-0.82021129619788569</v>
      </c>
    </row>
    <row r="552" spans="1:25" x14ac:dyDescent="0.45">
      <c r="A552">
        <v>7.6</v>
      </c>
      <c r="B552">
        <v>0.71499999999999997</v>
      </c>
      <c r="C552">
        <v>0</v>
      </c>
      <c r="D552">
        <v>2.1</v>
      </c>
      <c r="E552">
        <v>6.8000000000000005E-2</v>
      </c>
      <c r="F552">
        <v>30</v>
      </c>
      <c r="G552">
        <v>35</v>
      </c>
      <c r="H552">
        <v>0.99532999999999905</v>
      </c>
      <c r="I552">
        <v>3.48</v>
      </c>
      <c r="J552">
        <v>0.65</v>
      </c>
      <c r="K552">
        <v>11.4</v>
      </c>
      <c r="L552">
        <v>6</v>
      </c>
      <c r="N552">
        <f>STANDARDIZE(A552,Without_Outliers!$O$6,Without_Outliers!$O$9)</f>
        <v>-0.37557318566588388</v>
      </c>
      <c r="O552">
        <f>STANDARDIZE(B552,Without_Outliers!$P$6,Without_Outliers!$P$9)</f>
        <v>1.152914804916064</v>
      </c>
      <c r="P552">
        <f>STANDARDIZE(C552,Without_Outliers!$Q$6,Without_Outliers!$Q$9)</f>
        <v>-1.3663407749030942</v>
      </c>
      <c r="Q552">
        <f>STANDARDIZE(D552,Without_Outliers!$R$6,Without_Outliers!$R$9)</f>
        <v>-0.20895787188589454</v>
      </c>
      <c r="R552">
        <f>STANDARDIZE(E552,Without_Outliers!$S$6,Without_Outliers!$S$9)</f>
        <v>-0.69338281360970344</v>
      </c>
      <c r="S552">
        <f>STANDARDIZE(F552,Without_Outliers!$T$6,Without_Outliers!$T$9)</f>
        <v>1.7074379614678266</v>
      </c>
      <c r="T552">
        <f>STANDARDIZE(G552,Without_Outliers!$U$6,Without_Outliers!$U$9)</f>
        <v>-0.27122312370876916</v>
      </c>
      <c r="U552">
        <f>STANDARDIZE(H552,Without_Outliers!$V$6,Without_Outliers!$V$9)</f>
        <v>-0.73012600002234851</v>
      </c>
      <c r="V552">
        <f>STANDARDIZE(I552,Without_Outliers!$W$6,Without_Outliers!$W$9)</f>
        <v>1.1463380377315313</v>
      </c>
      <c r="W552">
        <f>STANDARDIZE(J552,Without_Outliers!$X$6,Without_Outliers!$X$9)</f>
        <v>0.16620529946176732</v>
      </c>
      <c r="X552">
        <f>STANDARDIZE(K552,Without_Outliers!$Y$6,Without_Outliers!$Y$9)</f>
        <v>0.99885228596440934</v>
      </c>
      <c r="Y552">
        <f>STANDARDIZE(L552,Without_Outliers!$Z$6,Without_Outliers!$Z$9)</f>
        <v>0.46690871351295138</v>
      </c>
    </row>
    <row r="553" spans="1:25" x14ac:dyDescent="0.45">
      <c r="A553">
        <v>8.9</v>
      </c>
      <c r="B553">
        <v>0.75</v>
      </c>
      <c r="C553">
        <v>0.14000000000000001</v>
      </c>
      <c r="D553">
        <v>2.5</v>
      </c>
      <c r="E553">
        <v>8.5999999999999993E-2</v>
      </c>
      <c r="F553">
        <v>9</v>
      </c>
      <c r="G553">
        <v>30</v>
      </c>
      <c r="H553">
        <v>0.99824000000000002</v>
      </c>
      <c r="I553">
        <v>3.34</v>
      </c>
      <c r="J553">
        <v>0.64</v>
      </c>
      <c r="K553">
        <v>10.5</v>
      </c>
      <c r="L553">
        <v>5</v>
      </c>
      <c r="N553">
        <f>STANDARDIZE(A553,Without_Outliers!$O$6,Without_Outliers!$O$9)</f>
        <v>0.49789677919265818</v>
      </c>
      <c r="O553">
        <f>STANDARDIZE(B553,Without_Outliers!$P$6,Without_Outliers!$P$9)</f>
        <v>1.3627974138122201</v>
      </c>
      <c r="P553">
        <f>STANDARDIZE(C553,Without_Outliers!$Q$6,Without_Outliers!$Q$9)</f>
        <v>-0.5997623652575359</v>
      </c>
      <c r="Q553">
        <f>STANDARDIZE(D553,Without_Outliers!$R$6,Without_Outliers!$R$9)</f>
        <v>0.67261989144651158</v>
      </c>
      <c r="R553">
        <f>STANDARDIZE(E553,Without_Outliers!$S$6,Without_Outliers!$S$9)</f>
        <v>0.50730751530407892</v>
      </c>
      <c r="S553">
        <f>STANDARDIZE(F553,Without_Outliers!$T$6,Without_Outliers!$T$9)</f>
        <v>-0.66945005394655732</v>
      </c>
      <c r="T553">
        <f>STANDARDIZE(G553,Without_Outliers!$U$6,Without_Outliers!$U$9)</f>
        <v>-0.45937481294557503</v>
      </c>
      <c r="U553">
        <f>STANDARDIZE(H553,Without_Outliers!$V$6,Without_Outliers!$V$9)</f>
        <v>1.0431384651932127</v>
      </c>
      <c r="V553">
        <f>STANDARDIZE(I553,Without_Outliers!$W$6,Without_Outliers!$W$9)</f>
        <v>0.12116807263752871</v>
      </c>
      <c r="W553">
        <f>STANDARDIZE(J553,Without_Outliers!$X$6,Without_Outliers!$X$9)</f>
        <v>7.9177537275338189E-2</v>
      </c>
      <c r="X553">
        <f>STANDARDIZE(K553,Without_Outliers!$Y$6,Without_Outliers!$Y$9)</f>
        <v>0.10171257427496733</v>
      </c>
      <c r="Y553">
        <f>STANDARDIZE(L553,Without_Outliers!$Z$6,Without_Outliers!$Z$9)</f>
        <v>-0.82021129619788569</v>
      </c>
    </row>
    <row r="554" spans="1:25" x14ac:dyDescent="0.45">
      <c r="A554">
        <v>9</v>
      </c>
      <c r="B554">
        <v>0.8</v>
      </c>
      <c r="C554">
        <v>0.12</v>
      </c>
      <c r="D554">
        <v>2.4</v>
      </c>
      <c r="E554">
        <v>8.3000000000000004E-2</v>
      </c>
      <c r="F554">
        <v>8</v>
      </c>
      <c r="G554">
        <v>28</v>
      </c>
      <c r="H554">
        <v>0.99836000000000003</v>
      </c>
      <c r="I554">
        <v>3.33</v>
      </c>
      <c r="J554">
        <v>0.65</v>
      </c>
      <c r="K554">
        <v>10.4</v>
      </c>
      <c r="L554">
        <v>6</v>
      </c>
      <c r="N554">
        <f>STANDARDIZE(A554,Without_Outliers!$O$6,Without_Outliers!$O$9)</f>
        <v>0.56508677648946881</v>
      </c>
      <c r="O554">
        <f>STANDARDIZE(B554,Without_Outliers!$P$6,Without_Outliers!$P$9)</f>
        <v>1.6626297122353</v>
      </c>
      <c r="P554">
        <f>STANDARDIZE(C554,Without_Outliers!$Q$6,Without_Outliers!$Q$9)</f>
        <v>-0.70927356663547292</v>
      </c>
      <c r="Q554">
        <f>STANDARDIZE(D554,Without_Outliers!$R$6,Without_Outliers!$R$9)</f>
        <v>0.4522254506134098</v>
      </c>
      <c r="R554">
        <f>STANDARDIZE(E554,Without_Outliers!$S$6,Without_Outliers!$S$9)</f>
        <v>0.30719246048511578</v>
      </c>
      <c r="S554">
        <f>STANDARDIZE(F554,Without_Outliers!$T$6,Without_Outliers!$T$9)</f>
        <v>-0.78263519753771837</v>
      </c>
      <c r="T554">
        <f>STANDARDIZE(G554,Without_Outliers!$U$6,Without_Outliers!$U$9)</f>
        <v>-0.53463548864029742</v>
      </c>
      <c r="U554">
        <f>STANDARDIZE(H554,Without_Outliers!$V$6,Without_Outliers!$V$9)</f>
        <v>1.1162627730371346</v>
      </c>
      <c r="V554">
        <f>STANDARDIZE(I554,Without_Outliers!$W$6,Without_Outliers!$W$9)</f>
        <v>4.7941646559387305E-2</v>
      </c>
      <c r="W554">
        <f>STANDARDIZE(J554,Without_Outliers!$X$6,Without_Outliers!$X$9)</f>
        <v>0.16620529946176732</v>
      </c>
      <c r="X554">
        <f>STANDARDIZE(K554,Without_Outliers!$Y$6,Without_Outliers!$Y$9)</f>
        <v>2.0303840872519466E-3</v>
      </c>
      <c r="Y554">
        <f>STANDARDIZE(L554,Without_Outliers!$Z$6,Without_Outliers!$Z$9)</f>
        <v>0.46690871351295138</v>
      </c>
    </row>
    <row r="555" spans="1:25" x14ac:dyDescent="0.45">
      <c r="A555">
        <v>10.7</v>
      </c>
      <c r="B555">
        <v>0.52</v>
      </c>
      <c r="C555">
        <v>0.38</v>
      </c>
      <c r="D555">
        <v>2.6</v>
      </c>
      <c r="E555">
        <v>6.6000000000000003E-2</v>
      </c>
      <c r="F555">
        <v>29</v>
      </c>
      <c r="G555">
        <v>56</v>
      </c>
      <c r="H555">
        <v>0.99577000000000004</v>
      </c>
      <c r="I555">
        <v>3.15</v>
      </c>
      <c r="J555">
        <v>0.79</v>
      </c>
      <c r="K555">
        <v>12.1</v>
      </c>
      <c r="L555">
        <v>7</v>
      </c>
      <c r="N555">
        <f>STANDARDIZE(A555,Without_Outliers!$O$6,Without_Outliers!$O$9)</f>
        <v>1.7073167305352535</v>
      </c>
      <c r="O555">
        <f>STANDARDIZE(B555,Without_Outliers!$P$6,Without_Outliers!$P$9)</f>
        <v>-1.6431158933946727E-2</v>
      </c>
      <c r="P555">
        <f>STANDARDIZE(C555,Without_Outliers!$Q$6,Without_Outliers!$Q$9)</f>
        <v>0.71437205127770687</v>
      </c>
      <c r="Q555">
        <f>STANDARDIZE(D555,Without_Outliers!$R$6,Without_Outliers!$R$9)</f>
        <v>0.89301433227961335</v>
      </c>
      <c r="R555">
        <f>STANDARDIZE(E555,Without_Outliers!$S$6,Without_Outliers!$S$9)</f>
        <v>-0.82679285015567949</v>
      </c>
      <c r="S555">
        <f>STANDARDIZE(F555,Without_Outliers!$T$6,Without_Outliers!$T$9)</f>
        <v>1.5942528178766655</v>
      </c>
      <c r="T555">
        <f>STANDARDIZE(G555,Without_Outliers!$U$6,Without_Outliers!$U$9)</f>
        <v>0.5190139710858156</v>
      </c>
      <c r="U555">
        <f>STANDARDIZE(H555,Without_Outliers!$V$6,Without_Outliers!$V$9)</f>
        <v>-0.46200353792738214</v>
      </c>
      <c r="V555">
        <f>STANDARDIZE(I555,Without_Outliers!$W$6,Without_Outliers!$W$9)</f>
        <v>-1.2701340228471873</v>
      </c>
      <c r="W555">
        <f>STANDARDIZE(J555,Without_Outliers!$X$6,Without_Outliers!$X$9)</f>
        <v>1.3845939700717742</v>
      </c>
      <c r="X555">
        <f>STANDARDIZE(K555,Without_Outliers!$Y$6,Without_Outliers!$Y$9)</f>
        <v>1.6966276172784187</v>
      </c>
      <c r="Y555">
        <f>STANDARDIZE(L555,Without_Outliers!$Z$6,Without_Outliers!$Z$9)</f>
        <v>1.7540287232237883</v>
      </c>
    </row>
    <row r="556" spans="1:25" x14ac:dyDescent="0.45">
      <c r="A556">
        <v>6.8</v>
      </c>
      <c r="B556">
        <v>0.56999999999999995</v>
      </c>
      <c r="C556">
        <v>0</v>
      </c>
      <c r="D556">
        <v>2.5</v>
      </c>
      <c r="E556">
        <v>7.1999999999999995E-2</v>
      </c>
      <c r="F556">
        <v>32</v>
      </c>
      <c r="G556">
        <v>64</v>
      </c>
      <c r="H556">
        <v>0.99490999999999996</v>
      </c>
      <c r="I556">
        <v>3.43</v>
      </c>
      <c r="J556">
        <v>0.56000000000000005</v>
      </c>
      <c r="K556">
        <v>11.2</v>
      </c>
      <c r="L556">
        <v>6</v>
      </c>
      <c r="N556">
        <f>STANDARDIZE(A556,Without_Outliers!$O$6,Without_Outliers!$O$9)</f>
        <v>-0.91309316404037089</v>
      </c>
      <c r="O556">
        <f>STANDARDIZE(B556,Without_Outliers!$P$6,Without_Outliers!$P$9)</f>
        <v>0.28340113948913265</v>
      </c>
      <c r="P556">
        <f>STANDARDIZE(C556,Without_Outliers!$Q$6,Without_Outliers!$Q$9)</f>
        <v>-1.3663407749030942</v>
      </c>
      <c r="Q556">
        <f>STANDARDIZE(D556,Without_Outliers!$R$6,Without_Outliers!$R$9)</f>
        <v>0.67261989144651158</v>
      </c>
      <c r="R556">
        <f>STANDARDIZE(E556,Without_Outliers!$S$6,Without_Outliers!$S$9)</f>
        <v>-0.42656274051775234</v>
      </c>
      <c r="S556">
        <f>STANDARDIZE(F556,Without_Outliers!$T$6,Without_Outliers!$T$9)</f>
        <v>1.9338082486501491</v>
      </c>
      <c r="T556">
        <f>STANDARDIZE(G556,Without_Outliers!$U$6,Without_Outliers!$U$9)</f>
        <v>0.82005667386470504</v>
      </c>
      <c r="U556">
        <f>STANDARDIZE(H556,Without_Outliers!$V$6,Without_Outliers!$V$9)</f>
        <v>-0.98606107747549998</v>
      </c>
      <c r="V556">
        <f>STANDARDIZE(I556,Without_Outliers!$W$6,Without_Outliers!$W$9)</f>
        <v>0.78020590734081763</v>
      </c>
      <c r="W556">
        <f>STANDARDIZE(J556,Without_Outliers!$X$6,Without_Outliers!$X$9)</f>
        <v>-0.61704456021609388</v>
      </c>
      <c r="X556">
        <f>STANDARDIZE(K556,Without_Outliers!$Y$6,Without_Outliers!$Y$9)</f>
        <v>0.79948790558897675</v>
      </c>
      <c r="Y556">
        <f>STANDARDIZE(L556,Without_Outliers!$Z$6,Without_Outliers!$Z$9)</f>
        <v>0.46690871351295138</v>
      </c>
    </row>
    <row r="557" spans="1:25" x14ac:dyDescent="0.45">
      <c r="A557">
        <v>7.2</v>
      </c>
      <c r="B557">
        <v>0.34</v>
      </c>
      <c r="C557">
        <v>0.24</v>
      </c>
      <c r="D557">
        <v>2</v>
      </c>
      <c r="E557">
        <v>7.0999999999999994E-2</v>
      </c>
      <c r="F557">
        <v>30</v>
      </c>
      <c r="G557">
        <v>52</v>
      </c>
      <c r="H557">
        <v>0.99575999999999998</v>
      </c>
      <c r="I557">
        <v>3.44</v>
      </c>
      <c r="J557">
        <v>0.57999999999999996</v>
      </c>
      <c r="K557">
        <v>10.1</v>
      </c>
      <c r="L557">
        <v>5</v>
      </c>
      <c r="N557">
        <f>STANDARDIZE(A557,Without_Outliers!$O$6,Without_Outliers!$O$9)</f>
        <v>-0.64433317485312713</v>
      </c>
      <c r="O557">
        <f>STANDARDIZE(B557,Without_Outliers!$P$6,Without_Outliers!$P$9)</f>
        <v>-1.0958274332570337</v>
      </c>
      <c r="P557">
        <f>STANDARDIZE(C557,Without_Outliers!$Q$6,Without_Outliers!$Q$9)</f>
        <v>-5.2206358367851535E-2</v>
      </c>
      <c r="Q557">
        <f>STANDARDIZE(D557,Without_Outliers!$R$6,Without_Outliers!$R$9)</f>
        <v>-0.42935231271899632</v>
      </c>
      <c r="R557">
        <f>STANDARDIZE(E557,Without_Outliers!$S$6,Without_Outliers!$S$9)</f>
        <v>-0.49326775879074031</v>
      </c>
      <c r="S557">
        <f>STANDARDIZE(F557,Without_Outliers!$T$6,Without_Outliers!$T$9)</f>
        <v>1.7074379614678266</v>
      </c>
      <c r="T557">
        <f>STANDARDIZE(G557,Without_Outliers!$U$6,Without_Outliers!$U$9)</f>
        <v>0.36849261969637087</v>
      </c>
      <c r="U557">
        <f>STANDARDIZE(H557,Without_Outliers!$V$6,Without_Outliers!$V$9)</f>
        <v>-0.46809723024774841</v>
      </c>
      <c r="V557">
        <f>STANDARDIZE(I557,Without_Outliers!$W$6,Without_Outliers!$W$9)</f>
        <v>0.85343233341895908</v>
      </c>
      <c r="W557">
        <f>STANDARDIZE(J557,Without_Outliers!$X$6,Without_Outliers!$X$9)</f>
        <v>-0.44298903584323657</v>
      </c>
      <c r="X557">
        <f>STANDARDIZE(K557,Without_Outliers!$Y$6,Without_Outliers!$Y$9)</f>
        <v>-0.29701618647589595</v>
      </c>
      <c r="Y557">
        <f>STANDARDIZE(L557,Without_Outliers!$Z$6,Without_Outliers!$Z$9)</f>
        <v>-0.82021129619788569</v>
      </c>
    </row>
    <row r="558" spans="1:25" x14ac:dyDescent="0.45">
      <c r="A558">
        <v>7.2</v>
      </c>
      <c r="B558">
        <v>0.66</v>
      </c>
      <c r="C558">
        <v>0.03</v>
      </c>
      <c r="D558">
        <v>2.2999999999999998</v>
      </c>
      <c r="E558">
        <v>7.8E-2</v>
      </c>
      <c r="F558">
        <v>16</v>
      </c>
      <c r="G558">
        <v>86</v>
      </c>
      <c r="H558">
        <v>0.99742999999999904</v>
      </c>
      <c r="I558">
        <v>3.53</v>
      </c>
      <c r="J558">
        <v>0.56999999999999995</v>
      </c>
      <c r="K558">
        <v>9.6999999999999993</v>
      </c>
      <c r="L558">
        <v>5</v>
      </c>
      <c r="N558">
        <f>STANDARDIZE(A558,Without_Outliers!$O$6,Without_Outliers!$O$9)</f>
        <v>-0.64433317485312713</v>
      </c>
      <c r="O558">
        <f>STANDARDIZE(B558,Without_Outliers!$P$6,Without_Outliers!$P$9)</f>
        <v>0.82309927665067661</v>
      </c>
      <c r="P558">
        <f>STANDARDIZE(C558,Without_Outliers!$Q$6,Without_Outliers!$Q$9)</f>
        <v>-1.2020739728361889</v>
      </c>
      <c r="Q558">
        <f>STANDARDIZE(D558,Without_Outliers!$R$6,Without_Outliers!$R$9)</f>
        <v>0.23183100978030804</v>
      </c>
      <c r="R558">
        <f>STANDARDIZE(E558,Without_Outliers!$S$6,Without_Outliers!$S$9)</f>
        <v>-2.6332630879824268E-2</v>
      </c>
      <c r="S558">
        <f>STANDARDIZE(F558,Without_Outliers!$T$6,Without_Outliers!$T$9)</f>
        <v>0.12284595119157067</v>
      </c>
      <c r="T558">
        <f>STANDARDIZE(G558,Without_Outliers!$U$6,Without_Outliers!$U$9)</f>
        <v>1.647924106506651</v>
      </c>
      <c r="U558">
        <f>STANDARDIZE(H558,Without_Outliers!$V$6,Without_Outliers!$V$9)</f>
        <v>0.54954938724618219</v>
      </c>
      <c r="V558">
        <f>STANDARDIZE(I558,Without_Outliers!$W$6,Without_Outliers!$W$9)</f>
        <v>1.5124701681222448</v>
      </c>
      <c r="W558">
        <f>STANDARDIZE(J558,Without_Outliers!$X$6,Without_Outliers!$X$9)</f>
        <v>-0.53001679802966573</v>
      </c>
      <c r="X558">
        <f>STANDARDIZE(K558,Without_Outliers!$Y$6,Without_Outliers!$Y$9)</f>
        <v>-0.69574494722675928</v>
      </c>
      <c r="Y558">
        <f>STANDARDIZE(L558,Without_Outliers!$Z$6,Without_Outliers!$Z$9)</f>
        <v>-0.82021129619788569</v>
      </c>
    </row>
    <row r="559" spans="1:25" x14ac:dyDescent="0.45">
      <c r="A559">
        <v>10.1</v>
      </c>
      <c r="B559">
        <v>0.45</v>
      </c>
      <c r="C559">
        <v>0.23</v>
      </c>
      <c r="D559">
        <v>1.9</v>
      </c>
      <c r="E559">
        <v>8.1999999999999906E-2</v>
      </c>
      <c r="F559">
        <v>10</v>
      </c>
      <c r="G559">
        <v>18</v>
      </c>
      <c r="H559">
        <v>0.99773999999999996</v>
      </c>
      <c r="I559">
        <v>3.22</v>
      </c>
      <c r="J559">
        <v>0.65</v>
      </c>
      <c r="K559">
        <v>9.3000000000000007</v>
      </c>
      <c r="L559">
        <v>6</v>
      </c>
      <c r="N559">
        <f>STANDARDIZE(A559,Without_Outliers!$O$6,Without_Outliers!$O$9)</f>
        <v>1.3041767467543883</v>
      </c>
      <c r="O559">
        <f>STANDARDIZE(B559,Without_Outliers!$P$6,Without_Outliers!$P$9)</f>
        <v>-0.43619637672625844</v>
      </c>
      <c r="P559">
        <f>STANDARDIZE(C559,Without_Outliers!$Q$6,Without_Outliers!$Q$9)</f>
        <v>-0.10696195905681989</v>
      </c>
      <c r="Q559">
        <f>STANDARDIZE(D559,Without_Outliers!$R$6,Without_Outliers!$R$9)</f>
        <v>-0.6497467535520981</v>
      </c>
      <c r="R559">
        <f>STANDARDIZE(E559,Without_Outliers!$S$6,Without_Outliers!$S$9)</f>
        <v>0.24048744221212129</v>
      </c>
      <c r="S559">
        <f>STANDARDIZE(F559,Without_Outliers!$T$6,Without_Outliers!$T$9)</f>
        <v>-0.55626491035539616</v>
      </c>
      <c r="T559">
        <f>STANDARDIZE(G559,Without_Outliers!$U$6,Without_Outliers!$U$9)</f>
        <v>-0.91093886711390915</v>
      </c>
      <c r="U559">
        <f>STANDARDIZE(H559,Without_Outliers!$V$6,Without_Outliers!$V$9)</f>
        <v>0.73845384917686041</v>
      </c>
      <c r="V559">
        <f>STANDARDIZE(I559,Without_Outliers!$W$6,Without_Outliers!$W$9)</f>
        <v>-0.75754904030018444</v>
      </c>
      <c r="W559">
        <f>STANDARDIZE(J559,Without_Outliers!$X$6,Without_Outliers!$X$9)</f>
        <v>0.16620529946176732</v>
      </c>
      <c r="X559">
        <f>STANDARDIZE(K559,Without_Outliers!$Y$6,Without_Outliers!$Y$9)</f>
        <v>-1.0944737079776208</v>
      </c>
      <c r="Y559">
        <f>STANDARDIZE(L559,Without_Outliers!$Z$6,Without_Outliers!$Z$9)</f>
        <v>0.46690871351295138</v>
      </c>
    </row>
    <row r="560" spans="1:25" x14ac:dyDescent="0.45">
      <c r="A560">
        <v>7.2</v>
      </c>
      <c r="B560">
        <v>0.63</v>
      </c>
      <c r="C560">
        <v>0.03</v>
      </c>
      <c r="D560">
        <v>2.2000000000000002</v>
      </c>
      <c r="E560">
        <v>0.08</v>
      </c>
      <c r="F560">
        <v>17</v>
      </c>
      <c r="G560">
        <v>88</v>
      </c>
      <c r="H560">
        <v>0.99744999999999995</v>
      </c>
      <c r="I560">
        <v>3.53</v>
      </c>
      <c r="J560">
        <v>0.57999999999999996</v>
      </c>
      <c r="K560">
        <v>9.8000000000000007</v>
      </c>
      <c r="L560">
        <v>6</v>
      </c>
      <c r="N560">
        <f>STANDARDIZE(A560,Without_Outliers!$O$6,Without_Outliers!$O$9)</f>
        <v>-0.64433317485312713</v>
      </c>
      <c r="O560">
        <f>STANDARDIZE(B560,Without_Outliers!$P$6,Without_Outliers!$P$9)</f>
        <v>0.64319989759682861</v>
      </c>
      <c r="P560">
        <f>STANDARDIZE(C560,Without_Outliers!$Q$6,Without_Outliers!$Q$9)</f>
        <v>-1.2020739728361889</v>
      </c>
      <c r="Q560">
        <f>STANDARDIZE(D560,Without_Outliers!$R$6,Without_Outliers!$R$9)</f>
        <v>1.1436568947207236E-2</v>
      </c>
      <c r="R560">
        <f>STANDARDIZE(E560,Without_Outliers!$S$6,Without_Outliers!$S$9)</f>
        <v>0.10707740566615175</v>
      </c>
      <c r="S560">
        <f>STANDARDIZE(F560,Without_Outliers!$T$6,Without_Outliers!$T$9)</f>
        <v>0.23603109478273182</v>
      </c>
      <c r="T560">
        <f>STANDARDIZE(G560,Without_Outliers!$U$6,Without_Outliers!$U$9)</f>
        <v>1.7231847822013733</v>
      </c>
      <c r="U560">
        <f>STANDARDIZE(H560,Without_Outliers!$V$6,Without_Outliers!$V$9)</f>
        <v>0.56173677188738824</v>
      </c>
      <c r="V560">
        <f>STANDARDIZE(I560,Without_Outliers!$W$6,Without_Outliers!$W$9)</f>
        <v>1.5124701681222448</v>
      </c>
      <c r="W560">
        <f>STANDARDIZE(J560,Without_Outliers!$X$6,Without_Outliers!$X$9)</f>
        <v>-0.44298903584323657</v>
      </c>
      <c r="X560">
        <f>STANDARDIZE(K560,Without_Outliers!$Y$6,Without_Outliers!$Y$9)</f>
        <v>-0.5960627570390421</v>
      </c>
      <c r="Y560">
        <f>STANDARDIZE(L560,Without_Outliers!$Z$6,Without_Outliers!$Z$9)</f>
        <v>0.46690871351295138</v>
      </c>
    </row>
    <row r="561" spans="1:25" x14ac:dyDescent="0.45">
      <c r="A561">
        <v>7.1</v>
      </c>
      <c r="B561">
        <v>0.59</v>
      </c>
      <c r="C561">
        <v>0.01</v>
      </c>
      <c r="D561">
        <v>2.2999999999999998</v>
      </c>
      <c r="E561">
        <v>0.08</v>
      </c>
      <c r="F561">
        <v>27</v>
      </c>
      <c r="G561">
        <v>43</v>
      </c>
      <c r="H561">
        <v>0.99550000000000005</v>
      </c>
      <c r="I561">
        <v>3.42</v>
      </c>
      <c r="J561">
        <v>0.57999999999999996</v>
      </c>
      <c r="K561">
        <v>10.7</v>
      </c>
      <c r="L561">
        <v>6</v>
      </c>
      <c r="N561">
        <f>STANDARDIZE(A561,Without_Outliers!$O$6,Without_Outliers!$O$9)</f>
        <v>-0.71152317214993832</v>
      </c>
      <c r="O561">
        <f>STANDARDIZE(B561,Without_Outliers!$P$6,Without_Outliers!$P$9)</f>
        <v>0.40333405885836465</v>
      </c>
      <c r="P561">
        <f>STANDARDIZE(C561,Without_Outliers!$Q$6,Without_Outliers!$Q$9)</f>
        <v>-1.3115851742141258</v>
      </c>
      <c r="Q561">
        <f>STANDARDIZE(D561,Without_Outliers!$R$6,Without_Outliers!$R$9)</f>
        <v>0.23183100978030804</v>
      </c>
      <c r="R561">
        <f>STANDARDIZE(E561,Without_Outliers!$S$6,Without_Outliers!$S$9)</f>
        <v>0.10707740566615175</v>
      </c>
      <c r="S561">
        <f>STANDARDIZE(F561,Without_Outliers!$T$6,Without_Outliers!$T$9)</f>
        <v>1.3678825306943432</v>
      </c>
      <c r="T561">
        <f>STANDARDIZE(G561,Without_Outliers!$U$6,Without_Outliers!$U$9)</f>
        <v>2.9819579070120266E-2</v>
      </c>
      <c r="U561">
        <f>STANDARDIZE(H561,Without_Outliers!$V$6,Without_Outliers!$V$9)</f>
        <v>-0.62653323057618937</v>
      </c>
      <c r="V561">
        <f>STANDARDIZE(I561,Without_Outliers!$W$6,Without_Outliers!$W$9)</f>
        <v>0.70697948126267307</v>
      </c>
      <c r="W561">
        <f>STANDARDIZE(J561,Without_Outliers!$X$6,Without_Outliers!$X$9)</f>
        <v>-0.44298903584323657</v>
      </c>
      <c r="X561">
        <f>STANDARDIZE(K561,Without_Outliers!$Y$6,Without_Outliers!$Y$9)</f>
        <v>0.30107695465039808</v>
      </c>
      <c r="Y561">
        <f>STANDARDIZE(L561,Without_Outliers!$Z$6,Without_Outliers!$Z$9)</f>
        <v>0.46690871351295138</v>
      </c>
    </row>
    <row r="562" spans="1:25" x14ac:dyDescent="0.45">
      <c r="A562">
        <v>8.3000000000000007</v>
      </c>
      <c r="B562">
        <v>0.31</v>
      </c>
      <c r="C562">
        <v>0.39</v>
      </c>
      <c r="D562">
        <v>2.4</v>
      </c>
      <c r="E562">
        <v>7.8E-2</v>
      </c>
      <c r="F562">
        <v>17</v>
      </c>
      <c r="G562">
        <v>43</v>
      </c>
      <c r="H562">
        <v>0.99443999999999999</v>
      </c>
      <c r="I562">
        <v>3.31</v>
      </c>
      <c r="J562">
        <v>0.77</v>
      </c>
      <c r="K562">
        <v>12.5</v>
      </c>
      <c r="L562">
        <v>7</v>
      </c>
      <c r="N562">
        <f>STANDARDIZE(A562,Without_Outliers!$O$6,Without_Outliers!$O$9)</f>
        <v>9.4756795411793063E-2</v>
      </c>
      <c r="O562">
        <f>STANDARDIZE(B562,Without_Outliers!$P$6,Without_Outliers!$P$9)</f>
        <v>-1.2757268123108818</v>
      </c>
      <c r="P562">
        <f>STANDARDIZE(C562,Without_Outliers!$Q$6,Without_Outliers!$Q$9)</f>
        <v>0.76912765196667532</v>
      </c>
      <c r="Q562">
        <f>STANDARDIZE(D562,Without_Outliers!$R$6,Without_Outliers!$R$9)</f>
        <v>0.4522254506134098</v>
      </c>
      <c r="R562">
        <f>STANDARDIZE(E562,Without_Outliers!$S$6,Without_Outliers!$S$9)</f>
        <v>-2.6332630879824268E-2</v>
      </c>
      <c r="S562">
        <f>STANDARDIZE(F562,Without_Outliers!$T$6,Without_Outliers!$T$9)</f>
        <v>0.23603109478273182</v>
      </c>
      <c r="T562">
        <f>STANDARDIZE(G562,Without_Outliers!$U$6,Without_Outliers!$U$9)</f>
        <v>2.9819579070120266E-2</v>
      </c>
      <c r="U562">
        <f>STANDARDIZE(H562,Without_Outliers!$V$6,Without_Outliers!$V$9)</f>
        <v>-1.2724646165308211</v>
      </c>
      <c r="V562">
        <f>STANDARDIZE(I562,Without_Outliers!$W$6,Without_Outliers!$W$9)</f>
        <v>-9.8511205596898771E-2</v>
      </c>
      <c r="W562">
        <f>STANDARDIZE(J562,Without_Outliers!$X$6,Without_Outliers!$X$9)</f>
        <v>1.2105384456989159</v>
      </c>
      <c r="X562">
        <f>STANDARDIZE(K562,Without_Outliers!$Y$6,Without_Outliers!$Y$9)</f>
        <v>2.0953563780292819</v>
      </c>
      <c r="Y562">
        <f>STANDARDIZE(L562,Without_Outliers!$Z$6,Without_Outliers!$Z$9)</f>
        <v>1.7540287232237883</v>
      </c>
    </row>
    <row r="563" spans="1:25" x14ac:dyDescent="0.45">
      <c r="A563">
        <v>8.9</v>
      </c>
      <c r="B563">
        <v>0.31</v>
      </c>
      <c r="C563">
        <v>0.36</v>
      </c>
      <c r="D563">
        <v>2.6</v>
      </c>
      <c r="E563">
        <v>5.5999999999999897E-2</v>
      </c>
      <c r="F563">
        <v>10</v>
      </c>
      <c r="G563">
        <v>39</v>
      </c>
      <c r="H563">
        <v>0.99561999999999995</v>
      </c>
      <c r="I563">
        <v>3.4</v>
      </c>
      <c r="J563">
        <v>0.69</v>
      </c>
      <c r="K563">
        <v>11.8</v>
      </c>
      <c r="L563">
        <v>5</v>
      </c>
      <c r="N563">
        <f>STANDARDIZE(A563,Without_Outliers!$O$6,Without_Outliers!$O$9)</f>
        <v>0.49789677919265818</v>
      </c>
      <c r="O563">
        <f>STANDARDIZE(B563,Without_Outliers!$P$6,Without_Outliers!$P$9)</f>
        <v>-1.2757268123108818</v>
      </c>
      <c r="P563">
        <f>STANDARDIZE(C563,Without_Outliers!$Q$6,Without_Outliers!$Q$9)</f>
        <v>0.60486084989976985</v>
      </c>
      <c r="Q563">
        <f>STANDARDIZE(D563,Without_Outliers!$R$6,Without_Outliers!$R$9)</f>
        <v>0.89301433227961335</v>
      </c>
      <c r="R563">
        <f>STANDARDIZE(E563,Without_Outliers!$S$6,Without_Outliers!$S$9)</f>
        <v>-1.4938430328855661</v>
      </c>
      <c r="S563">
        <f>STANDARDIZE(F563,Without_Outliers!$T$6,Without_Outliers!$T$9)</f>
        <v>-0.55626491035539616</v>
      </c>
      <c r="T563">
        <f>STANDARDIZE(G563,Without_Outliers!$U$6,Without_Outliers!$U$9)</f>
        <v>-0.12070177231932444</v>
      </c>
      <c r="U563">
        <f>STANDARDIZE(H563,Without_Outliers!$V$6,Without_Outliers!$V$9)</f>
        <v>-0.55340892273233522</v>
      </c>
      <c r="V563">
        <f>STANDARDIZE(I563,Without_Outliers!$W$6,Without_Outliers!$W$9)</f>
        <v>0.56052662910638695</v>
      </c>
      <c r="W563">
        <f>STANDARDIZE(J563,Without_Outliers!$X$6,Without_Outliers!$X$9)</f>
        <v>0.51431634820748284</v>
      </c>
      <c r="X563">
        <f>STANDARDIZE(K563,Without_Outliers!$Y$6,Without_Outliers!$Y$9)</f>
        <v>1.3975810467152725</v>
      </c>
      <c r="Y563">
        <f>STANDARDIZE(L563,Without_Outliers!$Z$6,Without_Outliers!$Z$9)</f>
        <v>-0.82021129619788569</v>
      </c>
    </row>
    <row r="564" spans="1:25" x14ac:dyDescent="0.45">
      <c r="A564">
        <v>7.4</v>
      </c>
      <c r="B564">
        <v>0.63500000000000001</v>
      </c>
      <c r="C564">
        <v>0.1</v>
      </c>
      <c r="D564">
        <v>2.4</v>
      </c>
      <c r="E564">
        <v>0.08</v>
      </c>
      <c r="F564">
        <v>16</v>
      </c>
      <c r="G564">
        <v>33</v>
      </c>
      <c r="H564">
        <v>0.99736000000000002</v>
      </c>
      <c r="I564">
        <v>3.58</v>
      </c>
      <c r="J564">
        <v>0.69</v>
      </c>
      <c r="K564">
        <v>10.8</v>
      </c>
      <c r="L564">
        <v>7</v>
      </c>
      <c r="N564">
        <f>STANDARDIZE(A564,Without_Outliers!$O$6,Without_Outliers!$O$9)</f>
        <v>-0.5099531802595052</v>
      </c>
      <c r="O564">
        <f>STANDARDIZE(B564,Without_Outliers!$P$6,Without_Outliers!$P$9)</f>
        <v>0.67318312743913666</v>
      </c>
      <c r="P564">
        <f>STANDARDIZE(C564,Without_Outliers!$Q$6,Without_Outliers!$Q$9)</f>
        <v>-0.81878476801340982</v>
      </c>
      <c r="Q564">
        <f>STANDARDIZE(D564,Without_Outliers!$R$6,Without_Outliers!$R$9)</f>
        <v>0.4522254506134098</v>
      </c>
      <c r="R564">
        <f>STANDARDIZE(E564,Without_Outliers!$S$6,Without_Outliers!$S$9)</f>
        <v>0.10707740566615175</v>
      </c>
      <c r="S564">
        <f>STANDARDIZE(F564,Without_Outliers!$T$6,Without_Outliers!$T$9)</f>
        <v>0.12284595119157067</v>
      </c>
      <c r="T564">
        <f>STANDARDIZE(G564,Without_Outliers!$U$6,Without_Outliers!$U$9)</f>
        <v>-0.3464837994034915</v>
      </c>
      <c r="U564">
        <f>STANDARDIZE(H564,Without_Outliers!$V$6,Without_Outliers!$V$9)</f>
        <v>0.50689354100449768</v>
      </c>
      <c r="V564">
        <f>STANDARDIZE(I564,Without_Outliers!$W$6,Without_Outliers!$W$9)</f>
        <v>1.8786022985129616</v>
      </c>
      <c r="W564">
        <f>STANDARDIZE(J564,Without_Outliers!$X$6,Without_Outliers!$X$9)</f>
        <v>0.51431634820748284</v>
      </c>
      <c r="X564">
        <f>STANDARDIZE(K564,Without_Outliers!$Y$6,Without_Outliers!$Y$9)</f>
        <v>0.40075914483811526</v>
      </c>
      <c r="Y564">
        <f>STANDARDIZE(L564,Without_Outliers!$Z$6,Without_Outliers!$Z$9)</f>
        <v>1.7540287232237883</v>
      </c>
    </row>
    <row r="565" spans="1:25" x14ac:dyDescent="0.45">
      <c r="A565">
        <v>9.1999999999999993</v>
      </c>
      <c r="B565">
        <v>0.57999999999999996</v>
      </c>
      <c r="C565">
        <v>0.2</v>
      </c>
      <c r="D565">
        <v>3</v>
      </c>
      <c r="E565">
        <v>8.1000000000000003E-2</v>
      </c>
      <c r="F565">
        <v>15</v>
      </c>
      <c r="G565">
        <v>115</v>
      </c>
      <c r="H565">
        <v>0.998</v>
      </c>
      <c r="I565">
        <v>3.23</v>
      </c>
      <c r="J565">
        <v>0.59</v>
      </c>
      <c r="K565">
        <v>9.5</v>
      </c>
      <c r="L565">
        <v>5</v>
      </c>
      <c r="N565">
        <f>STANDARDIZE(A565,Without_Outliers!$O$6,Without_Outliers!$O$9)</f>
        <v>0.69946677108309008</v>
      </c>
      <c r="O565">
        <f>STANDARDIZE(B565,Without_Outliers!$P$6,Without_Outliers!$P$9)</f>
        <v>0.34336759917374865</v>
      </c>
      <c r="P565">
        <f>STANDARDIZE(C565,Without_Outliers!$Q$6,Without_Outliers!$Q$9)</f>
        <v>-0.27122876112372524</v>
      </c>
      <c r="Q565">
        <f>STANDARDIZE(D565,Without_Outliers!$R$6,Without_Outliers!$R$9)</f>
        <v>1.7745920956120196</v>
      </c>
      <c r="R565">
        <f>STANDARDIZE(E565,Without_Outliers!$S$6,Without_Outliers!$S$9)</f>
        <v>0.17378242393913976</v>
      </c>
      <c r="S565">
        <f>STANDARDIZE(F565,Without_Outliers!$T$6,Without_Outliers!$T$9)</f>
        <v>9.6608076004095402E-3</v>
      </c>
      <c r="T565">
        <f>STANDARDIZE(G565,Without_Outliers!$U$6,Without_Outliers!$U$9)</f>
        <v>2.7392039040801248</v>
      </c>
      <c r="U565">
        <f>STANDARDIZE(H565,Without_Outliers!$V$6,Without_Outliers!$V$9)</f>
        <v>0.89688984950536899</v>
      </c>
      <c r="V565">
        <f>STANDARDIZE(I565,Without_Outliers!$W$6,Without_Outliers!$W$9)</f>
        <v>-0.6843226142220431</v>
      </c>
      <c r="W565">
        <f>STANDARDIZE(J565,Without_Outliers!$X$6,Without_Outliers!$X$9)</f>
        <v>-0.35596127365680746</v>
      </c>
      <c r="X565">
        <f>STANDARDIZE(K565,Without_Outliers!$Y$6,Without_Outliers!$Y$9)</f>
        <v>-0.89510932760218997</v>
      </c>
      <c r="Y565">
        <f>STANDARDIZE(L565,Without_Outliers!$Z$6,Without_Outliers!$Z$9)</f>
        <v>-0.82021129619788569</v>
      </c>
    </row>
    <row r="566" spans="1:25" x14ac:dyDescent="0.45">
      <c r="A566">
        <v>7.2</v>
      </c>
      <c r="B566">
        <v>0.54</v>
      </c>
      <c r="C566">
        <v>0.27</v>
      </c>
      <c r="D566">
        <v>2.6</v>
      </c>
      <c r="E566">
        <v>8.4000000000000005E-2</v>
      </c>
      <c r="F566">
        <v>12</v>
      </c>
      <c r="G566">
        <v>78</v>
      </c>
      <c r="H566">
        <v>0.99639999999999995</v>
      </c>
      <c r="I566">
        <v>3.39</v>
      </c>
      <c r="J566">
        <v>0.71</v>
      </c>
      <c r="K566">
        <v>11</v>
      </c>
      <c r="L566">
        <v>5</v>
      </c>
      <c r="N566">
        <f>STANDARDIZE(A566,Without_Outliers!$O$6,Without_Outliers!$O$9)</f>
        <v>-0.64433317485312713</v>
      </c>
      <c r="O566">
        <f>STANDARDIZE(B566,Without_Outliers!$P$6,Without_Outliers!$P$9)</f>
        <v>0.10350176043528528</v>
      </c>
      <c r="P566">
        <f>STANDARDIZE(C566,Without_Outliers!$Q$6,Without_Outliers!$Q$9)</f>
        <v>0.11206044369905396</v>
      </c>
      <c r="Q566">
        <f>STANDARDIZE(D566,Without_Outliers!$R$6,Without_Outliers!$R$9)</f>
        <v>0.89301433227961335</v>
      </c>
      <c r="R566">
        <f>STANDARDIZE(E566,Without_Outliers!$S$6,Without_Outliers!$S$9)</f>
        <v>0.37389747875810381</v>
      </c>
      <c r="S566">
        <f>STANDARDIZE(F566,Without_Outliers!$T$6,Without_Outliers!$T$9)</f>
        <v>-0.32989462317307389</v>
      </c>
      <c r="T566">
        <f>STANDARDIZE(G566,Without_Outliers!$U$6,Without_Outliers!$U$9)</f>
        <v>1.3468814037277614</v>
      </c>
      <c r="U566">
        <f>STANDARDIZE(H566,Without_Outliers!$V$6,Without_Outliers!$V$9)</f>
        <v>-7.8100921746877064E-2</v>
      </c>
      <c r="V566">
        <f>STANDARDIZE(I566,Without_Outliers!$W$6,Without_Outliers!$W$9)</f>
        <v>0.4873002030282455</v>
      </c>
      <c r="W566">
        <f>STANDARDIZE(J566,Without_Outliers!$X$6,Without_Outliers!$X$9)</f>
        <v>0.68837187258034116</v>
      </c>
      <c r="X566">
        <f>STANDARDIZE(K566,Without_Outliers!$Y$6,Without_Outliers!$Y$9)</f>
        <v>0.60012352521354595</v>
      </c>
      <c r="Y566">
        <f>STANDARDIZE(L566,Without_Outliers!$Z$6,Without_Outliers!$Z$9)</f>
        <v>-0.82021129619788569</v>
      </c>
    </row>
    <row r="567" spans="1:25" x14ac:dyDescent="0.45">
      <c r="A567">
        <v>6.1</v>
      </c>
      <c r="B567">
        <v>0.56000000000000005</v>
      </c>
      <c r="C567">
        <v>0</v>
      </c>
      <c r="D567">
        <v>2.2000000000000002</v>
      </c>
      <c r="E567">
        <v>7.9000000000000001E-2</v>
      </c>
      <c r="F567">
        <v>6</v>
      </c>
      <c r="G567">
        <v>9</v>
      </c>
      <c r="H567">
        <v>0.99480000000000002</v>
      </c>
      <c r="I567">
        <v>3.59</v>
      </c>
      <c r="J567">
        <v>0.54</v>
      </c>
      <c r="K567">
        <v>11.5</v>
      </c>
      <c r="L567">
        <v>6</v>
      </c>
      <c r="N567">
        <f>STANDARDIZE(A567,Without_Outliers!$O$6,Without_Outliers!$O$9)</f>
        <v>-1.3834231451180472</v>
      </c>
      <c r="O567">
        <f>STANDARDIZE(B567,Without_Outliers!$P$6,Without_Outliers!$P$9)</f>
        <v>0.22343467980451728</v>
      </c>
      <c r="P567">
        <f>STANDARDIZE(C567,Without_Outliers!$Q$6,Without_Outliers!$Q$9)</f>
        <v>-1.3663407749030942</v>
      </c>
      <c r="Q567">
        <f>STANDARDIZE(D567,Without_Outliers!$R$6,Without_Outliers!$R$9)</f>
        <v>1.1436568947207236E-2</v>
      </c>
      <c r="R567">
        <f>STANDARDIZE(E567,Without_Outliers!$S$6,Without_Outliers!$S$9)</f>
        <v>4.037238739316374E-2</v>
      </c>
      <c r="S567">
        <f>STANDARDIZE(F567,Without_Outliers!$T$6,Without_Outliers!$T$9)</f>
        <v>-1.0090054847200407</v>
      </c>
      <c r="T567">
        <f>STANDARDIZE(G567,Without_Outliers!$U$6,Without_Outliers!$U$9)</f>
        <v>-1.2496119077401597</v>
      </c>
      <c r="U567">
        <f>STANDARDIZE(H567,Without_Outliers!$V$6,Without_Outliers!$V$9)</f>
        <v>-1.0530916929990555</v>
      </c>
      <c r="V567">
        <f>STANDARDIZE(I567,Without_Outliers!$W$6,Without_Outliers!$W$9)</f>
        <v>1.951828724591103</v>
      </c>
      <c r="W567">
        <f>STANDARDIZE(J567,Without_Outliers!$X$6,Without_Outliers!$X$9)</f>
        <v>-0.79110008458895209</v>
      </c>
      <c r="X567">
        <f>STANDARDIZE(K567,Without_Outliers!$Y$6,Without_Outliers!$Y$9)</f>
        <v>1.0985344761521247</v>
      </c>
      <c r="Y567">
        <f>STANDARDIZE(L567,Without_Outliers!$Z$6,Without_Outliers!$Z$9)</f>
        <v>0.46690871351295138</v>
      </c>
    </row>
    <row r="568" spans="1:25" x14ac:dyDescent="0.45">
      <c r="A568">
        <v>7.4</v>
      </c>
      <c r="B568">
        <v>0.52</v>
      </c>
      <c r="C568">
        <v>0.13</v>
      </c>
      <c r="D568">
        <v>2.4</v>
      </c>
      <c r="E568">
        <v>7.8E-2</v>
      </c>
      <c r="F568">
        <v>34</v>
      </c>
      <c r="G568">
        <v>61</v>
      </c>
      <c r="H568">
        <v>0.99527999999999905</v>
      </c>
      <c r="I568">
        <v>3.43</v>
      </c>
      <c r="J568">
        <v>0.59</v>
      </c>
      <c r="K568">
        <v>10.8</v>
      </c>
      <c r="L568">
        <v>6</v>
      </c>
      <c r="N568">
        <f>STANDARDIZE(A568,Without_Outliers!$O$6,Without_Outliers!$O$9)</f>
        <v>-0.5099531802595052</v>
      </c>
      <c r="O568">
        <f>STANDARDIZE(B568,Without_Outliers!$P$6,Without_Outliers!$P$9)</f>
        <v>-1.6431158933946727E-2</v>
      </c>
      <c r="P568">
        <f>STANDARDIZE(C568,Without_Outliers!$Q$6,Without_Outliers!$Q$9)</f>
        <v>-0.65451796594650447</v>
      </c>
      <c r="Q568">
        <f>STANDARDIZE(D568,Without_Outliers!$R$6,Without_Outliers!$R$9)</f>
        <v>0.4522254506134098</v>
      </c>
      <c r="R568">
        <f>STANDARDIZE(E568,Without_Outliers!$S$6,Without_Outliers!$S$9)</f>
        <v>-2.6332630879824268E-2</v>
      </c>
      <c r="S568">
        <f>STANDARDIZE(F568,Without_Outliers!$T$6,Without_Outliers!$T$9)</f>
        <v>2.1601785358324714</v>
      </c>
      <c r="T568">
        <f>STANDARDIZE(G568,Without_Outliers!$U$6,Without_Outliers!$U$9)</f>
        <v>0.70716566032262151</v>
      </c>
      <c r="U568">
        <f>STANDARDIZE(H568,Without_Outliers!$V$6,Without_Outliers!$V$9)</f>
        <v>-0.76059446162397704</v>
      </c>
      <c r="V568">
        <f>STANDARDIZE(I568,Without_Outliers!$W$6,Without_Outliers!$W$9)</f>
        <v>0.78020590734081763</v>
      </c>
      <c r="W568">
        <f>STANDARDIZE(J568,Without_Outliers!$X$6,Without_Outliers!$X$9)</f>
        <v>-0.35596127365680746</v>
      </c>
      <c r="X568">
        <f>STANDARDIZE(K568,Without_Outliers!$Y$6,Without_Outliers!$Y$9)</f>
        <v>0.40075914483811526</v>
      </c>
      <c r="Y568">
        <f>STANDARDIZE(L568,Without_Outliers!$Z$6,Without_Outliers!$Z$9)</f>
        <v>0.46690871351295138</v>
      </c>
    </row>
    <row r="569" spans="1:25" x14ac:dyDescent="0.45">
      <c r="A569">
        <v>7.3</v>
      </c>
      <c r="B569">
        <v>0.30499999999999999</v>
      </c>
      <c r="C569">
        <v>0.39</v>
      </c>
      <c r="D569">
        <v>1.2</v>
      </c>
      <c r="E569">
        <v>5.8999999999999997E-2</v>
      </c>
      <c r="F569">
        <v>7</v>
      </c>
      <c r="G569">
        <v>11</v>
      </c>
      <c r="H569">
        <v>0.99331000000000003</v>
      </c>
      <c r="I569">
        <v>3.29</v>
      </c>
      <c r="J569">
        <v>0.52</v>
      </c>
      <c r="K569">
        <v>11.5</v>
      </c>
      <c r="L569">
        <v>6</v>
      </c>
      <c r="N569">
        <f>STANDARDIZE(A569,Without_Outliers!$O$6,Without_Outliers!$O$9)</f>
        <v>-0.57714317755631639</v>
      </c>
      <c r="O569">
        <f>STANDARDIZE(B569,Without_Outliers!$P$6,Without_Outliers!$P$9)</f>
        <v>-1.3057100421531898</v>
      </c>
      <c r="P569">
        <f>STANDARDIZE(C569,Without_Outliers!$Q$6,Without_Outliers!$Q$9)</f>
        <v>0.76912765196667532</v>
      </c>
      <c r="Q569">
        <f>STANDARDIZE(D569,Without_Outliers!$R$6,Without_Outliers!$R$9)</f>
        <v>-2.1925078393838091</v>
      </c>
      <c r="R569">
        <f>STANDARDIZE(E569,Without_Outliers!$S$6,Without_Outliers!$S$9)</f>
        <v>-1.2937279780665956</v>
      </c>
      <c r="S569">
        <f>STANDARDIZE(F569,Without_Outliers!$T$6,Without_Outliers!$T$9)</f>
        <v>-0.89582034112887954</v>
      </c>
      <c r="T569">
        <f>STANDARDIZE(G569,Without_Outliers!$U$6,Without_Outliers!$U$9)</f>
        <v>-1.1743512320454375</v>
      </c>
      <c r="U569">
        <f>STANDARDIZE(H569,Without_Outliers!$V$6,Without_Outliers!$V$9)</f>
        <v>-1.9610518487276785</v>
      </c>
      <c r="V569">
        <f>STANDARDIZE(I569,Without_Outliers!$W$6,Without_Outliers!$W$9)</f>
        <v>-0.24496405775318486</v>
      </c>
      <c r="W569">
        <f>STANDARDIZE(J569,Without_Outliers!$X$6,Without_Outliers!$X$9)</f>
        <v>-0.96515560896181041</v>
      </c>
      <c r="X569">
        <f>STANDARDIZE(K569,Without_Outliers!$Y$6,Without_Outliers!$Y$9)</f>
        <v>1.0985344761521247</v>
      </c>
      <c r="Y569">
        <f>STANDARDIZE(L569,Without_Outliers!$Z$6,Without_Outliers!$Z$9)</f>
        <v>0.46690871351295138</v>
      </c>
    </row>
    <row r="570" spans="1:25" x14ac:dyDescent="0.45">
      <c r="A570">
        <v>10</v>
      </c>
      <c r="B570">
        <v>0.46</v>
      </c>
      <c r="C570">
        <v>0.44</v>
      </c>
      <c r="D570">
        <v>2.9</v>
      </c>
      <c r="E570">
        <v>6.5000000000000002E-2</v>
      </c>
      <c r="F570">
        <v>4</v>
      </c>
      <c r="G570">
        <v>8</v>
      </c>
      <c r="H570">
        <v>0.99673999999999996</v>
      </c>
      <c r="I570">
        <v>3.33</v>
      </c>
      <c r="J570">
        <v>0.62</v>
      </c>
      <c r="K570">
        <v>12.2</v>
      </c>
      <c r="L570">
        <v>6</v>
      </c>
      <c r="N570">
        <f>STANDARDIZE(A570,Without_Outliers!$O$6,Without_Outliers!$O$9)</f>
        <v>1.2369867494575777</v>
      </c>
      <c r="O570">
        <f>STANDARDIZE(B570,Without_Outliers!$P$6,Without_Outliers!$P$9)</f>
        <v>-0.37622991704164244</v>
      </c>
      <c r="P570">
        <f>STANDARDIZE(C570,Without_Outliers!$Q$6,Without_Outliers!$Q$9)</f>
        <v>1.0429056554115175</v>
      </c>
      <c r="Q570">
        <f>STANDARDIZE(D570,Without_Outliers!$R$6,Without_Outliers!$R$9)</f>
        <v>1.5541976547789178</v>
      </c>
      <c r="R570">
        <f>STANDARDIZE(E570,Without_Outliers!$S$6,Without_Outliers!$S$9)</f>
        <v>-0.89349786842866752</v>
      </c>
      <c r="S570">
        <f>STANDARDIZE(F570,Without_Outliers!$T$6,Without_Outliers!$T$9)</f>
        <v>-1.235375771902363</v>
      </c>
      <c r="T570">
        <f>STANDARDIZE(G570,Without_Outliers!$U$6,Without_Outliers!$U$9)</f>
        <v>-1.287242245587521</v>
      </c>
      <c r="U570">
        <f>STANDARDIZE(H570,Without_Outliers!$V$6,Without_Outliers!$V$9)</f>
        <v>0.12908461714422353</v>
      </c>
      <c r="V570">
        <f>STANDARDIZE(I570,Without_Outliers!$W$6,Without_Outliers!$W$9)</f>
        <v>4.7941646559387305E-2</v>
      </c>
      <c r="W570">
        <f>STANDARDIZE(J570,Without_Outliers!$X$6,Without_Outliers!$X$9)</f>
        <v>-9.4877987097520072E-2</v>
      </c>
      <c r="X570">
        <f>STANDARDIZE(K570,Without_Outliers!$Y$6,Without_Outliers!$Y$9)</f>
        <v>1.7963098074661341</v>
      </c>
      <c r="Y570">
        <f>STANDARDIZE(L570,Without_Outliers!$Z$6,Without_Outliers!$Z$9)</f>
        <v>0.46690871351295138</v>
      </c>
    </row>
    <row r="571" spans="1:25" x14ac:dyDescent="0.45">
      <c r="A571">
        <v>8.6</v>
      </c>
      <c r="B571">
        <v>0.315</v>
      </c>
      <c r="C571">
        <v>0.4</v>
      </c>
      <c r="D571">
        <v>2.2000000000000002</v>
      </c>
      <c r="E571">
        <v>7.9000000000000001E-2</v>
      </c>
      <c r="F571">
        <v>3</v>
      </c>
      <c r="G571">
        <v>6</v>
      </c>
      <c r="H571">
        <v>0.99512</v>
      </c>
      <c r="I571">
        <v>3.27</v>
      </c>
      <c r="J571">
        <v>0.67</v>
      </c>
      <c r="K571">
        <v>11.9</v>
      </c>
      <c r="L571">
        <v>6</v>
      </c>
      <c r="N571">
        <f>STANDARDIZE(A571,Without_Outliers!$O$6,Without_Outliers!$O$9)</f>
        <v>0.296326787302225</v>
      </c>
      <c r="O571">
        <f>STANDARDIZE(B571,Without_Outliers!$P$6,Without_Outliers!$P$9)</f>
        <v>-1.2457435824685739</v>
      </c>
      <c r="P571">
        <f>STANDARDIZE(C571,Without_Outliers!$Q$6,Without_Outliers!$Q$9)</f>
        <v>0.82388325265564388</v>
      </c>
      <c r="Q571">
        <f>STANDARDIZE(D571,Without_Outliers!$R$6,Without_Outliers!$R$9)</f>
        <v>1.1436568947207236E-2</v>
      </c>
      <c r="R571">
        <f>STANDARDIZE(E571,Without_Outliers!$S$6,Without_Outliers!$S$9)</f>
        <v>4.037238739316374E-2</v>
      </c>
      <c r="S571">
        <f>STANDARDIZE(F571,Without_Outliers!$T$6,Without_Outliers!$T$9)</f>
        <v>-1.3485609154935241</v>
      </c>
      <c r="T571">
        <f>STANDARDIZE(G571,Without_Outliers!$U$6,Without_Outliers!$U$9)</f>
        <v>-1.3625029212822433</v>
      </c>
      <c r="U571">
        <f>STANDARDIZE(H571,Without_Outliers!$V$6,Without_Outliers!$V$9)</f>
        <v>-0.85809353874861982</v>
      </c>
      <c r="V571">
        <f>STANDARDIZE(I571,Without_Outliers!$W$6,Without_Outliers!$W$9)</f>
        <v>-0.39141690990947092</v>
      </c>
      <c r="W571">
        <f>STANDARDIZE(J571,Without_Outliers!$X$6,Without_Outliers!$X$9)</f>
        <v>0.34026082383462558</v>
      </c>
      <c r="X571">
        <f>STANDARDIZE(K571,Without_Outliers!$Y$6,Without_Outliers!$Y$9)</f>
        <v>1.4972632369029879</v>
      </c>
      <c r="Y571">
        <f>STANDARDIZE(L571,Without_Outliers!$Z$6,Without_Outliers!$Z$9)</f>
        <v>0.46690871351295138</v>
      </c>
    </row>
    <row r="572" spans="1:25" x14ac:dyDescent="0.45">
      <c r="A572">
        <v>8.4</v>
      </c>
      <c r="B572">
        <v>0.36</v>
      </c>
      <c r="C572">
        <v>0.32</v>
      </c>
      <c r="D572">
        <v>2.2000000000000002</v>
      </c>
      <c r="E572">
        <v>8.1000000000000003E-2</v>
      </c>
      <c r="F572">
        <v>32</v>
      </c>
      <c r="G572">
        <v>79</v>
      </c>
      <c r="H572">
        <v>0.99639999999999995</v>
      </c>
      <c r="I572">
        <v>3.3</v>
      </c>
      <c r="J572">
        <v>0.72</v>
      </c>
      <c r="K572">
        <v>11</v>
      </c>
      <c r="L572">
        <v>6</v>
      </c>
      <c r="N572">
        <f>STANDARDIZE(A572,Without_Outliers!$O$6,Without_Outliers!$O$9)</f>
        <v>0.16194679270860371</v>
      </c>
      <c r="O572">
        <f>STANDARDIZE(B572,Without_Outliers!$P$6,Without_Outliers!$P$9)</f>
        <v>-0.97589451388780213</v>
      </c>
      <c r="P572">
        <f>STANDARDIZE(C572,Without_Outliers!$Q$6,Without_Outliers!$Q$9)</f>
        <v>0.38583844714389615</v>
      </c>
      <c r="Q572">
        <f>STANDARDIZE(D572,Without_Outliers!$R$6,Without_Outliers!$R$9)</f>
        <v>1.1436568947207236E-2</v>
      </c>
      <c r="R572">
        <f>STANDARDIZE(E572,Without_Outliers!$S$6,Without_Outliers!$S$9)</f>
        <v>0.17378242393913976</v>
      </c>
      <c r="S572">
        <f>STANDARDIZE(F572,Without_Outliers!$T$6,Without_Outliers!$T$9)</f>
        <v>1.9338082486501491</v>
      </c>
      <c r="T572">
        <f>STANDARDIZE(G572,Without_Outliers!$U$6,Without_Outliers!$U$9)</f>
        <v>1.3845117415751227</v>
      </c>
      <c r="U572">
        <f>STANDARDIZE(H572,Without_Outliers!$V$6,Without_Outliers!$V$9)</f>
        <v>-7.8100921746877064E-2</v>
      </c>
      <c r="V572">
        <f>STANDARDIZE(I572,Without_Outliers!$W$6,Without_Outliers!$W$9)</f>
        <v>-0.17173763167504344</v>
      </c>
      <c r="W572">
        <f>STANDARDIZE(J572,Without_Outliers!$X$6,Without_Outliers!$X$9)</f>
        <v>0.77539963476677032</v>
      </c>
      <c r="X572">
        <f>STANDARDIZE(K572,Without_Outliers!$Y$6,Without_Outliers!$Y$9)</f>
        <v>0.60012352521354595</v>
      </c>
      <c r="Y572">
        <f>STANDARDIZE(L572,Without_Outliers!$Z$6,Without_Outliers!$Z$9)</f>
        <v>0.46690871351295138</v>
      </c>
    </row>
    <row r="573" spans="1:25" x14ac:dyDescent="0.45">
      <c r="A573">
        <v>8.4</v>
      </c>
      <c r="B573">
        <v>0.62</v>
      </c>
      <c r="C573">
        <v>0.12</v>
      </c>
      <c r="D573">
        <v>1.8</v>
      </c>
      <c r="E573">
        <v>7.1999999999999995E-2</v>
      </c>
      <c r="F573">
        <v>38</v>
      </c>
      <c r="G573">
        <v>46</v>
      </c>
      <c r="H573">
        <v>0.99503999999999904</v>
      </c>
      <c r="I573">
        <v>3.38</v>
      </c>
      <c r="J573">
        <v>0.89</v>
      </c>
      <c r="K573">
        <v>11.8</v>
      </c>
      <c r="L573">
        <v>6</v>
      </c>
      <c r="N573">
        <f>STANDARDIZE(A573,Without_Outliers!$O$6,Without_Outliers!$O$9)</f>
        <v>0.16194679270860371</v>
      </c>
      <c r="O573">
        <f>STANDARDIZE(B573,Without_Outliers!$P$6,Without_Outliers!$P$9)</f>
        <v>0.5832334379122126</v>
      </c>
      <c r="P573">
        <f>STANDARDIZE(C573,Without_Outliers!$Q$6,Without_Outliers!$Q$9)</f>
        <v>-0.70927356663547292</v>
      </c>
      <c r="Q573">
        <f>STANDARDIZE(D573,Without_Outliers!$R$6,Without_Outliers!$R$9)</f>
        <v>-0.87014119438519943</v>
      </c>
      <c r="R573">
        <f>STANDARDIZE(E573,Without_Outliers!$S$6,Without_Outliers!$S$9)</f>
        <v>-0.42656274051775234</v>
      </c>
      <c r="S573">
        <f>STANDARDIZE(F573,Without_Outliers!$T$6,Without_Outliers!$T$9)</f>
        <v>2.6129191101971156</v>
      </c>
      <c r="T573">
        <f>STANDARDIZE(G573,Without_Outliers!$U$6,Without_Outliers!$U$9)</f>
        <v>0.14271059261220381</v>
      </c>
      <c r="U573">
        <f>STANDARDIZE(H573,Without_Outliers!$V$6,Without_Outliers!$V$9)</f>
        <v>-0.90684307731182068</v>
      </c>
      <c r="V573">
        <f>STANDARDIZE(I573,Without_Outliers!$W$6,Without_Outliers!$W$9)</f>
        <v>0.41407377695010089</v>
      </c>
      <c r="W573">
        <f>STANDARDIZE(J573,Without_Outliers!$X$6,Without_Outliers!$X$9)</f>
        <v>2.2548715919360647</v>
      </c>
      <c r="X573">
        <f>STANDARDIZE(K573,Without_Outliers!$Y$6,Without_Outliers!$Y$9)</f>
        <v>1.3975810467152725</v>
      </c>
      <c r="Y573">
        <f>STANDARDIZE(L573,Without_Outliers!$Z$6,Without_Outliers!$Z$9)</f>
        <v>0.46690871351295138</v>
      </c>
    </row>
    <row r="574" spans="1:25" x14ac:dyDescent="0.45">
      <c r="A574">
        <v>9.6</v>
      </c>
      <c r="B574">
        <v>0.41</v>
      </c>
      <c r="C574">
        <v>0.37</v>
      </c>
      <c r="D574">
        <v>2.2999999999999998</v>
      </c>
      <c r="E574">
        <v>9.0999999999999998E-2</v>
      </c>
      <c r="F574">
        <v>10</v>
      </c>
      <c r="G574">
        <v>23</v>
      </c>
      <c r="H574">
        <v>0.99785999999999997</v>
      </c>
      <c r="I574">
        <v>3.24</v>
      </c>
      <c r="J574">
        <v>0.56000000000000005</v>
      </c>
      <c r="K574">
        <v>10.5</v>
      </c>
      <c r="L574">
        <v>5</v>
      </c>
      <c r="N574">
        <f>STANDARDIZE(A574,Without_Outliers!$O$6,Without_Outliers!$O$9)</f>
        <v>0.96822676027033394</v>
      </c>
      <c r="O574">
        <f>STANDARDIZE(B574,Without_Outliers!$P$6,Without_Outliers!$P$9)</f>
        <v>-0.67606221546472245</v>
      </c>
      <c r="P574">
        <f>STANDARDIZE(C574,Without_Outliers!$Q$6,Without_Outliers!$Q$9)</f>
        <v>0.65961645058873841</v>
      </c>
      <c r="Q574">
        <f>STANDARDIZE(D574,Without_Outliers!$R$6,Without_Outliers!$R$9)</f>
        <v>0.23183100978030804</v>
      </c>
      <c r="R574">
        <f>STANDARDIZE(E574,Without_Outliers!$S$6,Without_Outliers!$S$9)</f>
        <v>0.84083260666901893</v>
      </c>
      <c r="S574">
        <f>STANDARDIZE(F574,Without_Outliers!$T$6,Without_Outliers!$T$9)</f>
        <v>-0.55626491035539616</v>
      </c>
      <c r="T574">
        <f>STANDARDIZE(G574,Without_Outliers!$U$6,Without_Outliers!$U$9)</f>
        <v>-0.72278717787710334</v>
      </c>
      <c r="U574">
        <f>STANDARDIZE(H574,Without_Outliers!$V$6,Without_Outliers!$V$9)</f>
        <v>0.81157815702078229</v>
      </c>
      <c r="V574">
        <f>STANDARDIZE(I574,Without_Outliers!$W$6,Without_Outliers!$W$9)</f>
        <v>-0.61109618814389843</v>
      </c>
      <c r="W574">
        <f>STANDARDIZE(J574,Without_Outliers!$X$6,Without_Outliers!$X$9)</f>
        <v>-0.61704456021609388</v>
      </c>
      <c r="X574">
        <f>STANDARDIZE(K574,Without_Outliers!$Y$6,Without_Outliers!$Y$9)</f>
        <v>0.10171257427496733</v>
      </c>
      <c r="Y574">
        <f>STANDARDIZE(L574,Without_Outliers!$Z$6,Without_Outliers!$Z$9)</f>
        <v>-0.82021129619788569</v>
      </c>
    </row>
    <row r="575" spans="1:25" x14ac:dyDescent="0.45">
      <c r="A575">
        <v>8.6</v>
      </c>
      <c r="B575">
        <v>0.47</v>
      </c>
      <c r="C575">
        <v>0.27</v>
      </c>
      <c r="D575">
        <v>2.2999999999999998</v>
      </c>
      <c r="E575">
        <v>5.5E-2</v>
      </c>
      <c r="F575">
        <v>14</v>
      </c>
      <c r="G575">
        <v>28</v>
      </c>
      <c r="H575">
        <v>0.99516000000000004</v>
      </c>
      <c r="I575">
        <v>3.18</v>
      </c>
      <c r="J575">
        <v>0.8</v>
      </c>
      <c r="K575">
        <v>11.2</v>
      </c>
      <c r="L575">
        <v>5</v>
      </c>
      <c r="N575">
        <f>STANDARDIZE(A575,Without_Outliers!$O$6,Without_Outliers!$O$9)</f>
        <v>0.296326787302225</v>
      </c>
      <c r="O575">
        <f>STANDARDIZE(B575,Without_Outliers!$P$6,Without_Outliers!$P$9)</f>
        <v>-0.31626345735702677</v>
      </c>
      <c r="P575">
        <f>STANDARDIZE(C575,Without_Outliers!$Q$6,Without_Outliers!$Q$9)</f>
        <v>0.11206044369905396</v>
      </c>
      <c r="Q575">
        <f>STANDARDIZE(D575,Without_Outliers!$R$6,Without_Outliers!$R$9)</f>
        <v>0.23183100978030804</v>
      </c>
      <c r="R575">
        <f>STANDARDIZE(E575,Without_Outliers!$S$6,Without_Outliers!$S$9)</f>
        <v>-1.560548051158547</v>
      </c>
      <c r="S575">
        <f>STANDARDIZE(F575,Without_Outliers!$T$6,Without_Outliers!$T$9)</f>
        <v>-0.1035243359907516</v>
      </c>
      <c r="T575">
        <f>STANDARDIZE(G575,Without_Outliers!$U$6,Without_Outliers!$U$9)</f>
        <v>-0.53463548864029742</v>
      </c>
      <c r="U575">
        <f>STANDARDIZE(H575,Without_Outliers!$V$6,Without_Outliers!$V$9)</f>
        <v>-0.83371876946728996</v>
      </c>
      <c r="V575">
        <f>STANDARDIZE(I575,Without_Outliers!$W$6,Without_Outliers!$W$9)</f>
        <v>-1.0504547446127566</v>
      </c>
      <c r="W575">
        <f>STANDARDIZE(J575,Without_Outliers!$X$6,Without_Outliers!$X$9)</f>
        <v>1.4716217322582033</v>
      </c>
      <c r="X575">
        <f>STANDARDIZE(K575,Without_Outliers!$Y$6,Without_Outliers!$Y$9)</f>
        <v>0.79948790558897675</v>
      </c>
      <c r="Y575">
        <f>STANDARDIZE(L575,Without_Outliers!$Z$6,Without_Outliers!$Z$9)</f>
        <v>-0.82021129619788569</v>
      </c>
    </row>
    <row r="576" spans="1:25" x14ac:dyDescent="0.45">
      <c r="A576">
        <v>8.4</v>
      </c>
      <c r="B576">
        <v>0.67</v>
      </c>
      <c r="C576">
        <v>0.19</v>
      </c>
      <c r="D576">
        <v>2.2000000000000002</v>
      </c>
      <c r="E576">
        <v>9.2999999999999999E-2</v>
      </c>
      <c r="F576">
        <v>11</v>
      </c>
      <c r="G576">
        <v>75</v>
      </c>
      <c r="H576">
        <v>0.99736000000000002</v>
      </c>
      <c r="I576">
        <v>3.2</v>
      </c>
      <c r="J576">
        <v>0.59</v>
      </c>
      <c r="K576">
        <v>9.1999999999999993</v>
      </c>
      <c r="L576">
        <v>4</v>
      </c>
      <c r="N576">
        <f>STANDARDIZE(A576,Without_Outliers!$O$6,Without_Outliers!$O$9)</f>
        <v>0.16194679270860371</v>
      </c>
      <c r="O576">
        <f>STANDARDIZE(B576,Without_Outliers!$P$6,Without_Outliers!$P$9)</f>
        <v>0.88306573633529262</v>
      </c>
      <c r="P576">
        <f>STANDARDIZE(C576,Without_Outliers!$Q$6,Without_Outliers!$Q$9)</f>
        <v>-0.32598436181269375</v>
      </c>
      <c r="Q576">
        <f>STANDARDIZE(D576,Without_Outliers!$R$6,Without_Outliers!$R$9)</f>
        <v>1.1436568947207236E-2</v>
      </c>
      <c r="R576">
        <f>STANDARDIZE(E576,Without_Outliers!$S$6,Without_Outliers!$S$9)</f>
        <v>0.97424264321499499</v>
      </c>
      <c r="S576">
        <f>STANDARDIZE(F576,Without_Outliers!$T$6,Without_Outliers!$T$9)</f>
        <v>-0.44307976676423499</v>
      </c>
      <c r="T576">
        <f>STANDARDIZE(G576,Without_Outliers!$U$6,Without_Outliers!$U$9)</f>
        <v>1.2339903901856779</v>
      </c>
      <c r="U576">
        <f>STANDARDIZE(H576,Without_Outliers!$V$6,Without_Outliers!$V$9)</f>
        <v>0.50689354100449768</v>
      </c>
      <c r="V576">
        <f>STANDARDIZE(I576,Without_Outliers!$W$6,Without_Outliers!$W$9)</f>
        <v>-0.90400189245647056</v>
      </c>
      <c r="W576">
        <f>STANDARDIZE(J576,Without_Outliers!$X$6,Without_Outliers!$X$9)</f>
        <v>-0.35596127365680746</v>
      </c>
      <c r="X576">
        <f>STANDARDIZE(K576,Without_Outliers!$Y$6,Without_Outliers!$Y$9)</f>
        <v>-1.194155898165338</v>
      </c>
      <c r="Y576">
        <f>STANDARDIZE(L576,Without_Outliers!$Z$6,Without_Outliers!$Z$9)</f>
        <v>-2.1073313059087226</v>
      </c>
    </row>
    <row r="577" spans="1:25" x14ac:dyDescent="0.45">
      <c r="A577">
        <v>8.6999999999999993</v>
      </c>
      <c r="B577">
        <v>0.33</v>
      </c>
      <c r="C577">
        <v>0.38</v>
      </c>
      <c r="D577">
        <v>3.3</v>
      </c>
      <c r="E577">
        <v>6.3E-2</v>
      </c>
      <c r="F577">
        <v>10</v>
      </c>
      <c r="G577">
        <v>19</v>
      </c>
      <c r="H577">
        <v>0.99467999999999901</v>
      </c>
      <c r="I577">
        <v>3.3</v>
      </c>
      <c r="J577">
        <v>0.73</v>
      </c>
      <c r="K577">
        <v>12</v>
      </c>
      <c r="L577">
        <v>7</v>
      </c>
      <c r="N577">
        <f>STANDARDIZE(A577,Without_Outliers!$O$6,Without_Outliers!$O$9)</f>
        <v>0.36351678459903564</v>
      </c>
      <c r="O577">
        <f>STANDARDIZE(B577,Without_Outliers!$P$6,Without_Outliers!$P$9)</f>
        <v>-1.1557938929416498</v>
      </c>
      <c r="P577">
        <f>STANDARDIZE(C577,Without_Outliers!$Q$6,Without_Outliers!$Q$9)</f>
        <v>0.71437205127770687</v>
      </c>
      <c r="Q577">
        <f>STANDARDIZE(D577,Without_Outliers!$R$6,Without_Outliers!$R$9)</f>
        <v>2.4357754181113238</v>
      </c>
      <c r="R577">
        <f>STANDARDIZE(E577,Without_Outliers!$S$6,Without_Outliers!$S$9)</f>
        <v>-1.0269079049746435</v>
      </c>
      <c r="S577">
        <f>STANDARDIZE(F577,Without_Outliers!$T$6,Without_Outliers!$T$9)</f>
        <v>-0.55626491035539616</v>
      </c>
      <c r="T577">
        <f>STANDARDIZE(G577,Without_Outliers!$U$6,Without_Outliers!$U$9)</f>
        <v>-0.87330852926654801</v>
      </c>
      <c r="U577">
        <f>STANDARDIZE(H577,Without_Outliers!$V$6,Without_Outliers!$V$9)</f>
        <v>-1.1262160008435862</v>
      </c>
      <c r="V577">
        <f>STANDARDIZE(I577,Without_Outliers!$W$6,Without_Outliers!$W$9)</f>
        <v>-0.17173763167504344</v>
      </c>
      <c r="W577">
        <f>STANDARDIZE(J577,Without_Outliers!$X$6,Without_Outliers!$X$9)</f>
        <v>0.86242739695319937</v>
      </c>
      <c r="X577">
        <f>STANDARDIZE(K577,Without_Outliers!$Y$6,Without_Outliers!$Y$9)</f>
        <v>1.5969454270907033</v>
      </c>
      <c r="Y577">
        <f>STANDARDIZE(L577,Without_Outliers!$Z$6,Without_Outliers!$Z$9)</f>
        <v>1.7540287232237883</v>
      </c>
    </row>
    <row r="578" spans="1:25" x14ac:dyDescent="0.45">
      <c r="A578">
        <v>6.6</v>
      </c>
      <c r="B578">
        <v>0.61</v>
      </c>
      <c r="C578">
        <v>0.01</v>
      </c>
      <c r="D578">
        <v>1.9</v>
      </c>
      <c r="E578">
        <v>0.08</v>
      </c>
      <c r="F578">
        <v>8</v>
      </c>
      <c r="G578">
        <v>25</v>
      </c>
      <c r="H578">
        <v>0.99746000000000001</v>
      </c>
      <c r="I578">
        <v>3.69</v>
      </c>
      <c r="J578">
        <v>0.73</v>
      </c>
      <c r="K578">
        <v>10.5</v>
      </c>
      <c r="L578">
        <v>5</v>
      </c>
      <c r="N578">
        <f>STANDARDIZE(A578,Without_Outliers!$O$6,Without_Outliers!$O$9)</f>
        <v>-1.0474731586339927</v>
      </c>
      <c r="O578">
        <f>STANDARDIZE(B578,Without_Outliers!$P$6,Without_Outliers!$P$9)</f>
        <v>0.5232669782275966</v>
      </c>
      <c r="P578">
        <f>STANDARDIZE(C578,Without_Outliers!$Q$6,Without_Outliers!$Q$9)</f>
        <v>-1.3115851742141258</v>
      </c>
      <c r="Q578">
        <f>STANDARDIZE(D578,Without_Outliers!$R$6,Without_Outliers!$R$9)</f>
        <v>-0.6497467535520981</v>
      </c>
      <c r="R578">
        <f>STANDARDIZE(E578,Without_Outliers!$S$6,Without_Outliers!$S$9)</f>
        <v>0.10707740566615175</v>
      </c>
      <c r="S578">
        <f>STANDARDIZE(F578,Without_Outliers!$T$6,Without_Outliers!$T$9)</f>
        <v>-0.78263519753771837</v>
      </c>
      <c r="T578">
        <f>STANDARDIZE(G578,Without_Outliers!$U$6,Without_Outliers!$U$9)</f>
        <v>-0.64752650218238095</v>
      </c>
      <c r="U578">
        <f>STANDARDIZE(H578,Without_Outliers!$V$6,Without_Outliers!$V$9)</f>
        <v>0.56783046420775452</v>
      </c>
      <c r="V578">
        <f>STANDARDIZE(I578,Without_Outliers!$W$6,Without_Outliers!$W$9)</f>
        <v>2.6840929853725335</v>
      </c>
      <c r="W578">
        <f>STANDARDIZE(J578,Without_Outliers!$X$6,Without_Outliers!$X$9)</f>
        <v>0.86242739695319937</v>
      </c>
      <c r="X578">
        <f>STANDARDIZE(K578,Without_Outliers!$Y$6,Without_Outliers!$Y$9)</f>
        <v>0.10171257427496733</v>
      </c>
      <c r="Y578">
        <f>STANDARDIZE(L578,Without_Outliers!$Z$6,Without_Outliers!$Z$9)</f>
        <v>-0.82021129619788569</v>
      </c>
    </row>
    <row r="579" spans="1:25" x14ac:dyDescent="0.45">
      <c r="A579">
        <v>7.4</v>
      </c>
      <c r="B579">
        <v>0.61</v>
      </c>
      <c r="C579">
        <v>0.01</v>
      </c>
      <c r="D579">
        <v>2</v>
      </c>
      <c r="E579">
        <v>7.3999999999999996E-2</v>
      </c>
      <c r="F579">
        <v>13</v>
      </c>
      <c r="G579">
        <v>38</v>
      </c>
      <c r="H579">
        <v>0.99747999999999903</v>
      </c>
      <c r="I579">
        <v>3.48</v>
      </c>
      <c r="J579">
        <v>0.65</v>
      </c>
      <c r="K579">
        <v>9.8000000000000007</v>
      </c>
      <c r="L579">
        <v>5</v>
      </c>
      <c r="N579">
        <f>STANDARDIZE(A579,Without_Outliers!$O$6,Without_Outliers!$O$9)</f>
        <v>-0.5099531802595052</v>
      </c>
      <c r="O579">
        <f>STANDARDIZE(B579,Without_Outliers!$P$6,Without_Outliers!$P$9)</f>
        <v>0.5232669782275966</v>
      </c>
      <c r="P579">
        <f>STANDARDIZE(C579,Without_Outliers!$Q$6,Without_Outliers!$Q$9)</f>
        <v>-1.3115851742141258</v>
      </c>
      <c r="Q579">
        <f>STANDARDIZE(D579,Without_Outliers!$R$6,Without_Outliers!$R$9)</f>
        <v>-0.42935231271899632</v>
      </c>
      <c r="R579">
        <f>STANDARDIZE(E579,Without_Outliers!$S$6,Without_Outliers!$S$9)</f>
        <v>-0.29315270397177629</v>
      </c>
      <c r="S579">
        <f>STANDARDIZE(F579,Without_Outliers!$T$6,Without_Outliers!$T$9)</f>
        <v>-0.21670947958191272</v>
      </c>
      <c r="T579">
        <f>STANDARDIZE(G579,Without_Outliers!$U$6,Without_Outliers!$U$9)</f>
        <v>-0.15833211016668564</v>
      </c>
      <c r="U579">
        <f>STANDARDIZE(H579,Without_Outliers!$V$6,Without_Outliers!$V$9)</f>
        <v>0.5800178488478106</v>
      </c>
      <c r="V579">
        <f>STANDARDIZE(I579,Without_Outliers!$W$6,Without_Outliers!$W$9)</f>
        <v>1.1463380377315313</v>
      </c>
      <c r="W579">
        <f>STANDARDIZE(J579,Without_Outliers!$X$6,Without_Outliers!$X$9)</f>
        <v>0.16620529946176732</v>
      </c>
      <c r="X579">
        <f>STANDARDIZE(K579,Without_Outliers!$Y$6,Without_Outliers!$Y$9)</f>
        <v>-0.5960627570390421</v>
      </c>
      <c r="Y579">
        <f>STANDARDIZE(L579,Without_Outliers!$Z$6,Without_Outliers!$Z$9)</f>
        <v>-0.82021129619788569</v>
      </c>
    </row>
    <row r="580" spans="1:25" x14ac:dyDescent="0.45">
      <c r="A580">
        <v>7.6</v>
      </c>
      <c r="B580">
        <v>0.4</v>
      </c>
      <c r="C580">
        <v>0.28999999999999998</v>
      </c>
      <c r="D580">
        <v>1.9</v>
      </c>
      <c r="E580">
        <v>7.8E-2</v>
      </c>
      <c r="F580">
        <v>29</v>
      </c>
      <c r="G580">
        <v>66</v>
      </c>
      <c r="H580">
        <v>0.99709999999999999</v>
      </c>
      <c r="I580">
        <v>3.45</v>
      </c>
      <c r="J580">
        <v>0.59</v>
      </c>
      <c r="K580">
        <v>9.5</v>
      </c>
      <c r="L580">
        <v>6</v>
      </c>
      <c r="N580">
        <f>STANDARDIZE(A580,Without_Outliers!$O$6,Without_Outliers!$O$9)</f>
        <v>-0.37557318566588388</v>
      </c>
      <c r="O580">
        <f>STANDARDIZE(B580,Without_Outliers!$P$6,Without_Outliers!$P$9)</f>
        <v>-0.73602867514933812</v>
      </c>
      <c r="P580">
        <f>STANDARDIZE(C580,Without_Outliers!$Q$6,Without_Outliers!$Q$9)</f>
        <v>0.22157164507699065</v>
      </c>
      <c r="Q580">
        <f>STANDARDIZE(D580,Without_Outliers!$R$6,Without_Outliers!$R$9)</f>
        <v>-0.6497467535520981</v>
      </c>
      <c r="R580">
        <f>STANDARDIZE(E580,Without_Outliers!$S$6,Without_Outliers!$S$9)</f>
        <v>-2.6332630879824268E-2</v>
      </c>
      <c r="S580">
        <f>STANDARDIZE(F580,Without_Outliers!$T$6,Without_Outliers!$T$9)</f>
        <v>1.5942528178766655</v>
      </c>
      <c r="T580">
        <f>STANDARDIZE(G580,Without_Outliers!$U$6,Without_Outliers!$U$9)</f>
        <v>0.89531734955942732</v>
      </c>
      <c r="U580">
        <f>STANDARDIZE(H580,Without_Outliers!$V$6,Without_Outliers!$V$9)</f>
        <v>0.34845754067598905</v>
      </c>
      <c r="V580">
        <f>STANDARDIZE(I580,Without_Outliers!$W$6,Without_Outliers!$W$9)</f>
        <v>0.92665875949710375</v>
      </c>
      <c r="W580">
        <f>STANDARDIZE(J580,Without_Outliers!$X$6,Without_Outliers!$X$9)</f>
        <v>-0.35596127365680746</v>
      </c>
      <c r="X580">
        <f>STANDARDIZE(K580,Without_Outliers!$Y$6,Without_Outliers!$Y$9)</f>
        <v>-0.89510932760218997</v>
      </c>
      <c r="Y580">
        <f>STANDARDIZE(L580,Without_Outliers!$Z$6,Without_Outliers!$Z$9)</f>
        <v>0.46690871351295138</v>
      </c>
    </row>
    <row r="581" spans="1:25" x14ac:dyDescent="0.45">
      <c r="A581">
        <v>8.8000000000000007</v>
      </c>
      <c r="B581">
        <v>0.3</v>
      </c>
      <c r="C581">
        <v>0.38</v>
      </c>
      <c r="D581">
        <v>2.2999999999999998</v>
      </c>
      <c r="E581">
        <v>0.06</v>
      </c>
      <c r="F581">
        <v>19</v>
      </c>
      <c r="G581">
        <v>72</v>
      </c>
      <c r="H581">
        <v>0.99542999999999904</v>
      </c>
      <c r="I581">
        <v>3.39</v>
      </c>
      <c r="J581">
        <v>0.72</v>
      </c>
      <c r="K581">
        <v>11.8</v>
      </c>
      <c r="L581">
        <v>6</v>
      </c>
      <c r="N581">
        <f>STANDARDIZE(A581,Without_Outliers!$O$6,Without_Outliers!$O$9)</f>
        <v>0.43070678189584749</v>
      </c>
      <c r="O581">
        <f>STANDARDIZE(B581,Without_Outliers!$P$6,Without_Outliers!$P$9)</f>
        <v>-1.3356932719954977</v>
      </c>
      <c r="P581">
        <f>STANDARDIZE(C581,Without_Outliers!$Q$6,Without_Outliers!$Q$9)</f>
        <v>0.71437205127770687</v>
      </c>
      <c r="Q581">
        <f>STANDARDIZE(D581,Without_Outliers!$R$6,Without_Outliers!$R$9)</f>
        <v>0.23183100978030804</v>
      </c>
      <c r="R581">
        <f>STANDARDIZE(E581,Without_Outliers!$S$6,Without_Outliers!$S$9)</f>
        <v>-1.2270229597936075</v>
      </c>
      <c r="S581">
        <f>STANDARDIZE(F581,Without_Outliers!$T$6,Without_Outliers!$T$9)</f>
        <v>0.46240138196505409</v>
      </c>
      <c r="T581">
        <f>STANDARDIZE(G581,Without_Outliers!$U$6,Without_Outliers!$U$9)</f>
        <v>1.1210993766435944</v>
      </c>
      <c r="U581">
        <f>STANDARDIZE(H581,Without_Outliers!$V$6,Without_Outliers!$V$9)</f>
        <v>-0.66918907681909168</v>
      </c>
      <c r="V581">
        <f>STANDARDIZE(I581,Without_Outliers!$W$6,Without_Outliers!$W$9)</f>
        <v>0.4873002030282455</v>
      </c>
      <c r="W581">
        <f>STANDARDIZE(J581,Without_Outliers!$X$6,Without_Outliers!$X$9)</f>
        <v>0.77539963476677032</v>
      </c>
      <c r="X581">
        <f>STANDARDIZE(K581,Without_Outliers!$Y$6,Without_Outliers!$Y$9)</f>
        <v>1.3975810467152725</v>
      </c>
      <c r="Y581">
        <f>STANDARDIZE(L581,Without_Outliers!$Z$6,Without_Outliers!$Z$9)</f>
        <v>0.46690871351295138</v>
      </c>
    </row>
    <row r="582" spans="1:25" x14ac:dyDescent="0.45">
      <c r="A582">
        <v>12</v>
      </c>
      <c r="B582">
        <v>0.63</v>
      </c>
      <c r="C582">
        <v>0.5</v>
      </c>
      <c r="D582">
        <v>1.4</v>
      </c>
      <c r="E582">
        <v>7.0999999999999994E-2</v>
      </c>
      <c r="F582">
        <v>6</v>
      </c>
      <c r="G582">
        <v>26</v>
      </c>
      <c r="H582">
        <v>0.99790999999999996</v>
      </c>
      <c r="I582">
        <v>3.07</v>
      </c>
      <c r="J582">
        <v>0.6</v>
      </c>
      <c r="K582">
        <v>10.4</v>
      </c>
      <c r="L582">
        <v>4</v>
      </c>
      <c r="N582">
        <f>STANDARDIZE(A582,Without_Outliers!$O$6,Without_Outliers!$O$9)</f>
        <v>2.5807866953937957</v>
      </c>
      <c r="O582">
        <f>STANDARDIZE(B582,Without_Outliers!$P$6,Without_Outliers!$P$9)</f>
        <v>0.64319989759682861</v>
      </c>
      <c r="P582">
        <f>STANDARDIZE(C582,Without_Outliers!$Q$6,Without_Outliers!$Q$9)</f>
        <v>1.3714392595453282</v>
      </c>
      <c r="Q582">
        <f>STANDARDIZE(D582,Without_Outliers!$R$6,Without_Outliers!$R$9)</f>
        <v>-1.751718957717606</v>
      </c>
      <c r="R582">
        <f>STANDARDIZE(E582,Without_Outliers!$S$6,Without_Outliers!$S$9)</f>
        <v>-0.49326775879074031</v>
      </c>
      <c r="S582">
        <f>STANDARDIZE(F582,Without_Outliers!$T$6,Without_Outliers!$T$9)</f>
        <v>-1.0090054847200407</v>
      </c>
      <c r="T582">
        <f>STANDARDIZE(G582,Without_Outliers!$U$6,Without_Outliers!$U$9)</f>
        <v>-0.60989616433501981</v>
      </c>
      <c r="U582">
        <f>STANDARDIZE(H582,Without_Outliers!$V$6,Without_Outliers!$V$9)</f>
        <v>0.8420466186224107</v>
      </c>
      <c r="V582">
        <f>STANDARDIZE(I582,Without_Outliers!$W$6,Without_Outliers!$W$9)</f>
        <v>-1.8559454314723316</v>
      </c>
      <c r="W582">
        <f>STANDARDIZE(J582,Without_Outliers!$X$6,Without_Outliers!$X$9)</f>
        <v>-0.26893351147037831</v>
      </c>
      <c r="X582">
        <f>STANDARDIZE(K582,Without_Outliers!$Y$6,Without_Outliers!$Y$9)</f>
        <v>2.0303840872519466E-3</v>
      </c>
      <c r="Y582">
        <f>STANDARDIZE(L582,Without_Outliers!$Z$6,Without_Outliers!$Z$9)</f>
        <v>-2.1073313059087226</v>
      </c>
    </row>
    <row r="583" spans="1:25" x14ac:dyDescent="0.45">
      <c r="A583">
        <v>7.2</v>
      </c>
      <c r="B583">
        <v>0.38</v>
      </c>
      <c r="C583">
        <v>0.38</v>
      </c>
      <c r="D583">
        <v>2.8</v>
      </c>
      <c r="E583">
        <v>6.8000000000000005E-2</v>
      </c>
      <c r="F583">
        <v>23</v>
      </c>
      <c r="G583">
        <v>42</v>
      </c>
      <c r="H583">
        <v>0.99356</v>
      </c>
      <c r="I583">
        <v>3.34</v>
      </c>
      <c r="J583">
        <v>0.72</v>
      </c>
      <c r="K583">
        <v>12.9</v>
      </c>
      <c r="L583">
        <v>7</v>
      </c>
      <c r="N583">
        <f>STANDARDIZE(A583,Without_Outliers!$O$6,Without_Outliers!$O$9)</f>
        <v>-0.64433317485312713</v>
      </c>
      <c r="O583">
        <f>STANDARDIZE(B583,Without_Outliers!$P$6,Without_Outliers!$P$9)</f>
        <v>-0.85596159451857012</v>
      </c>
      <c r="P583">
        <f>STANDARDIZE(C583,Without_Outliers!$Q$6,Without_Outliers!$Q$9)</f>
        <v>0.71437205127770687</v>
      </c>
      <c r="Q583">
        <f>STANDARDIZE(D583,Without_Outliers!$R$6,Without_Outliers!$R$9)</f>
        <v>1.333803213945816</v>
      </c>
      <c r="R583">
        <f>STANDARDIZE(E583,Without_Outliers!$S$6,Without_Outliers!$S$9)</f>
        <v>-0.69338281360970344</v>
      </c>
      <c r="S583">
        <f>STANDARDIZE(F583,Without_Outliers!$T$6,Without_Outliers!$T$9)</f>
        <v>0.91514195632969864</v>
      </c>
      <c r="T583">
        <f>STANDARDIZE(G583,Without_Outliers!$U$6,Without_Outliers!$U$9)</f>
        <v>-7.8107587772409115E-3</v>
      </c>
      <c r="U583">
        <f>STANDARDIZE(H583,Without_Outliers!$V$6,Without_Outliers!$V$9)</f>
        <v>-1.8087095407195359</v>
      </c>
      <c r="V583">
        <f>STANDARDIZE(I583,Without_Outliers!$W$6,Without_Outliers!$W$9)</f>
        <v>0.12116807263752871</v>
      </c>
      <c r="W583">
        <f>STANDARDIZE(J583,Without_Outliers!$X$6,Without_Outliers!$X$9)</f>
        <v>0.77539963476677032</v>
      </c>
      <c r="X583">
        <f>STANDARDIZE(K583,Without_Outliers!$Y$6,Without_Outliers!$Y$9)</f>
        <v>2.4940851387801453</v>
      </c>
      <c r="Y583">
        <f>STANDARDIZE(L583,Without_Outliers!$Z$6,Without_Outliers!$Z$9)</f>
        <v>1.7540287232237883</v>
      </c>
    </row>
    <row r="584" spans="1:25" x14ac:dyDescent="0.45">
      <c r="A584">
        <v>6.2</v>
      </c>
      <c r="B584">
        <v>0.46</v>
      </c>
      <c r="C584">
        <v>0.17</v>
      </c>
      <c r="D584">
        <v>1.6</v>
      </c>
      <c r="E584">
        <v>7.2999999999999995E-2</v>
      </c>
      <c r="F584">
        <v>7</v>
      </c>
      <c r="G584">
        <v>11</v>
      </c>
      <c r="H584">
        <v>0.99424999999999997</v>
      </c>
      <c r="I584">
        <v>3.61</v>
      </c>
      <c r="J584">
        <v>0.54</v>
      </c>
      <c r="K584">
        <v>11.4</v>
      </c>
      <c r="L584">
        <v>5</v>
      </c>
      <c r="N584">
        <f>STANDARDIZE(A584,Without_Outliers!$O$6,Without_Outliers!$O$9)</f>
        <v>-1.3162331478212359</v>
      </c>
      <c r="O584">
        <f>STANDARDIZE(B584,Without_Outliers!$P$6,Without_Outliers!$P$9)</f>
        <v>-0.37622991704164244</v>
      </c>
      <c r="P584">
        <f>STANDARDIZE(C584,Without_Outliers!$Q$6,Without_Outliers!$Q$9)</f>
        <v>-0.4354955631906306</v>
      </c>
      <c r="Q584">
        <f>STANDARDIZE(D584,Without_Outliers!$R$6,Without_Outliers!$R$9)</f>
        <v>-1.3109300760514024</v>
      </c>
      <c r="R584">
        <f>STANDARDIZE(E584,Without_Outliers!$S$6,Without_Outliers!$S$9)</f>
        <v>-0.35985772224476431</v>
      </c>
      <c r="S584">
        <f>STANDARDIZE(F584,Without_Outliers!$T$6,Without_Outliers!$T$9)</f>
        <v>-0.89582034112887954</v>
      </c>
      <c r="T584">
        <f>STANDARDIZE(G584,Without_Outliers!$U$6,Without_Outliers!$U$9)</f>
        <v>-1.1743512320454375</v>
      </c>
      <c r="U584">
        <f>STANDARDIZE(H584,Without_Outliers!$V$6,Without_Outliers!$V$9)</f>
        <v>-1.3882447706170362</v>
      </c>
      <c r="V584">
        <f>STANDARDIZE(I584,Without_Outliers!$W$6,Without_Outliers!$W$9)</f>
        <v>2.098281576747389</v>
      </c>
      <c r="W584">
        <f>STANDARDIZE(J584,Without_Outliers!$X$6,Without_Outliers!$X$9)</f>
        <v>-0.79110008458895209</v>
      </c>
      <c r="X584">
        <f>STANDARDIZE(K584,Without_Outliers!$Y$6,Without_Outliers!$Y$9)</f>
        <v>0.99885228596440934</v>
      </c>
      <c r="Y584">
        <f>STANDARDIZE(L584,Without_Outliers!$Z$6,Without_Outliers!$Z$9)</f>
        <v>-0.82021129619788569</v>
      </c>
    </row>
    <row r="585" spans="1:25" x14ac:dyDescent="0.45">
      <c r="A585">
        <v>9.6</v>
      </c>
      <c r="B585">
        <v>0.33</v>
      </c>
      <c r="C585">
        <v>0.52</v>
      </c>
      <c r="D585">
        <v>2.2000000000000002</v>
      </c>
      <c r="E585">
        <v>7.3999999999999996E-2</v>
      </c>
      <c r="F585">
        <v>13</v>
      </c>
      <c r="G585">
        <v>25</v>
      </c>
      <c r="H585">
        <v>0.99508999999999903</v>
      </c>
      <c r="I585">
        <v>3.36</v>
      </c>
      <c r="J585">
        <v>0.76</v>
      </c>
      <c r="K585">
        <v>12.4</v>
      </c>
      <c r="L585">
        <v>7</v>
      </c>
      <c r="N585">
        <f>STANDARDIZE(A585,Without_Outliers!$O$6,Without_Outliers!$O$9)</f>
        <v>0.96822676027033394</v>
      </c>
      <c r="O585">
        <f>STANDARDIZE(B585,Without_Outliers!$P$6,Without_Outliers!$P$9)</f>
        <v>-1.1557938929416498</v>
      </c>
      <c r="P585">
        <f>STANDARDIZE(C585,Without_Outliers!$Q$6,Without_Outliers!$Q$9)</f>
        <v>1.4809504609232653</v>
      </c>
      <c r="Q585">
        <f>STANDARDIZE(D585,Without_Outliers!$R$6,Without_Outliers!$R$9)</f>
        <v>1.1436568947207236E-2</v>
      </c>
      <c r="R585">
        <f>STANDARDIZE(E585,Without_Outliers!$S$6,Without_Outliers!$S$9)</f>
        <v>-0.29315270397177629</v>
      </c>
      <c r="S585">
        <f>STANDARDIZE(F585,Without_Outliers!$T$6,Without_Outliers!$T$9)</f>
        <v>-0.21670947958191272</v>
      </c>
      <c r="T585">
        <f>STANDARDIZE(G585,Without_Outliers!$U$6,Without_Outliers!$U$9)</f>
        <v>-0.64752650218238095</v>
      </c>
      <c r="U585">
        <f>STANDARDIZE(H585,Without_Outliers!$V$6,Without_Outliers!$V$9)</f>
        <v>-0.87637461571019226</v>
      </c>
      <c r="V585">
        <f>STANDARDIZE(I585,Without_Outliers!$W$6,Without_Outliers!$W$9)</f>
        <v>0.26762092479381477</v>
      </c>
      <c r="W585">
        <f>STANDARDIZE(J585,Without_Outliers!$X$6,Without_Outliers!$X$9)</f>
        <v>1.1235106835124868</v>
      </c>
      <c r="X585">
        <f>STANDARDIZE(K585,Without_Outliers!$Y$6,Without_Outliers!$Y$9)</f>
        <v>1.9956741878415667</v>
      </c>
      <c r="Y585">
        <f>STANDARDIZE(L585,Without_Outliers!$Z$6,Without_Outliers!$Z$9)</f>
        <v>1.7540287232237883</v>
      </c>
    </row>
    <row r="586" spans="1:25" x14ac:dyDescent="0.45">
      <c r="A586">
        <v>10.1</v>
      </c>
      <c r="B586">
        <v>0.43</v>
      </c>
      <c r="C586">
        <v>0.4</v>
      </c>
      <c r="D586">
        <v>2.6</v>
      </c>
      <c r="E586">
        <v>9.1999999999999998E-2</v>
      </c>
      <c r="F586">
        <v>13</v>
      </c>
      <c r="G586">
        <v>52</v>
      </c>
      <c r="H586">
        <v>0.99834000000000001</v>
      </c>
      <c r="I586">
        <v>3.22</v>
      </c>
      <c r="J586">
        <v>0.64</v>
      </c>
      <c r="K586">
        <v>10</v>
      </c>
      <c r="L586">
        <v>7</v>
      </c>
      <c r="N586">
        <f>STANDARDIZE(A586,Without_Outliers!$O$6,Without_Outliers!$O$9)</f>
        <v>1.3041767467543883</v>
      </c>
      <c r="O586">
        <f>STANDARDIZE(B586,Without_Outliers!$P$6,Without_Outliers!$P$9)</f>
        <v>-0.55612929609549044</v>
      </c>
      <c r="P586">
        <f>STANDARDIZE(C586,Without_Outliers!$Q$6,Without_Outliers!$Q$9)</f>
        <v>0.82388325265564388</v>
      </c>
      <c r="Q586">
        <f>STANDARDIZE(D586,Without_Outliers!$R$6,Without_Outliers!$R$9)</f>
        <v>0.89301433227961335</v>
      </c>
      <c r="R586">
        <f>STANDARDIZE(E586,Without_Outliers!$S$6,Without_Outliers!$S$9)</f>
        <v>0.90753762494200696</v>
      </c>
      <c r="S586">
        <f>STANDARDIZE(F586,Without_Outliers!$T$6,Without_Outliers!$T$9)</f>
        <v>-0.21670947958191272</v>
      </c>
      <c r="T586">
        <f>STANDARDIZE(G586,Without_Outliers!$U$6,Without_Outliers!$U$9)</f>
        <v>0.36849261969637087</v>
      </c>
      <c r="U586">
        <f>STANDARDIZE(H586,Without_Outliers!$V$6,Without_Outliers!$V$9)</f>
        <v>1.1040753883964696</v>
      </c>
      <c r="V586">
        <f>STANDARDIZE(I586,Without_Outliers!$W$6,Without_Outliers!$W$9)</f>
        <v>-0.75754904030018444</v>
      </c>
      <c r="W586">
        <f>STANDARDIZE(J586,Without_Outliers!$X$6,Without_Outliers!$X$9)</f>
        <v>7.9177537275338189E-2</v>
      </c>
      <c r="X586">
        <f>STANDARDIZE(K586,Without_Outliers!$Y$6,Without_Outliers!$Y$9)</f>
        <v>-0.39669837666361135</v>
      </c>
      <c r="Y586">
        <f>STANDARDIZE(L586,Without_Outliers!$Z$6,Without_Outliers!$Z$9)</f>
        <v>1.7540287232237883</v>
      </c>
    </row>
    <row r="587" spans="1:25" x14ac:dyDescent="0.45">
      <c r="A587">
        <v>9.8000000000000007</v>
      </c>
      <c r="B587">
        <v>0.5</v>
      </c>
      <c r="C587">
        <v>0.34</v>
      </c>
      <c r="D587">
        <v>2.2999999999999998</v>
      </c>
      <c r="E587">
        <v>9.4E-2</v>
      </c>
      <c r="F587">
        <v>10</v>
      </c>
      <c r="G587">
        <v>45</v>
      </c>
      <c r="H587">
        <v>0.99863999999999997</v>
      </c>
      <c r="I587">
        <v>3.24</v>
      </c>
      <c r="J587">
        <v>0.6</v>
      </c>
      <c r="K587">
        <v>9.6999999999999993</v>
      </c>
      <c r="L587">
        <v>7</v>
      </c>
      <c r="N587">
        <f>STANDARDIZE(A587,Without_Outliers!$O$6,Without_Outliers!$O$9)</f>
        <v>1.1026067548639564</v>
      </c>
      <c r="O587">
        <f>STANDARDIZE(B587,Without_Outliers!$P$6,Without_Outliers!$P$9)</f>
        <v>-0.13636407830317873</v>
      </c>
      <c r="P587">
        <f>STANDARDIZE(C587,Without_Outliers!$Q$6,Without_Outliers!$Q$9)</f>
        <v>0.49534964852183316</v>
      </c>
      <c r="Q587">
        <f>STANDARDIZE(D587,Without_Outliers!$R$6,Without_Outliers!$R$9)</f>
        <v>0.23183100978030804</v>
      </c>
      <c r="R587">
        <f>STANDARDIZE(E587,Without_Outliers!$S$6,Without_Outliers!$S$9)</f>
        <v>1.0409476614879829</v>
      </c>
      <c r="S587">
        <f>STANDARDIZE(F587,Without_Outliers!$T$6,Without_Outliers!$T$9)</f>
        <v>-0.55626491035539616</v>
      </c>
      <c r="T587">
        <f>STANDARDIZE(G587,Without_Outliers!$U$6,Without_Outliers!$U$9)</f>
        <v>0.10508025476484262</v>
      </c>
      <c r="U587">
        <f>STANDARDIZE(H587,Without_Outliers!$V$6,Without_Outliers!$V$9)</f>
        <v>1.2868861580062403</v>
      </c>
      <c r="V587">
        <f>STANDARDIZE(I587,Without_Outliers!$W$6,Without_Outliers!$W$9)</f>
        <v>-0.61109618814389843</v>
      </c>
      <c r="W587">
        <f>STANDARDIZE(J587,Without_Outliers!$X$6,Without_Outliers!$X$9)</f>
        <v>-0.26893351147037831</v>
      </c>
      <c r="X587">
        <f>STANDARDIZE(K587,Without_Outliers!$Y$6,Without_Outliers!$Y$9)</f>
        <v>-0.69574494722675928</v>
      </c>
      <c r="Y587">
        <f>STANDARDIZE(L587,Without_Outliers!$Z$6,Without_Outliers!$Z$9)</f>
        <v>1.7540287232237883</v>
      </c>
    </row>
    <row r="588" spans="1:25" x14ac:dyDescent="0.45">
      <c r="A588">
        <v>10.199999999999999</v>
      </c>
      <c r="B588">
        <v>0.44</v>
      </c>
      <c r="C588">
        <v>0.42</v>
      </c>
      <c r="D588">
        <v>2</v>
      </c>
      <c r="E588">
        <v>7.0999999999999994E-2</v>
      </c>
      <c r="F588">
        <v>7</v>
      </c>
      <c r="G588">
        <v>20</v>
      </c>
      <c r="H588">
        <v>0.99565999999999999</v>
      </c>
      <c r="I588">
        <v>3.14</v>
      </c>
      <c r="J588">
        <v>0.79</v>
      </c>
      <c r="K588">
        <v>11.1</v>
      </c>
      <c r="L588">
        <v>7</v>
      </c>
      <c r="N588">
        <f>STANDARDIZE(A588,Without_Outliers!$O$6,Without_Outliers!$O$9)</f>
        <v>1.371366744051199</v>
      </c>
      <c r="O588">
        <f>STANDARDIZE(B588,Without_Outliers!$P$6,Without_Outliers!$P$9)</f>
        <v>-0.49616283641087444</v>
      </c>
      <c r="P588">
        <f>STANDARDIZE(C588,Without_Outliers!$Q$6,Without_Outliers!$Q$9)</f>
        <v>0.93339445403358057</v>
      </c>
      <c r="Q588">
        <f>STANDARDIZE(D588,Without_Outliers!$R$6,Without_Outliers!$R$9)</f>
        <v>-0.42935231271899632</v>
      </c>
      <c r="R588">
        <f>STANDARDIZE(E588,Without_Outliers!$S$6,Without_Outliers!$S$9)</f>
        <v>-0.49326775879074031</v>
      </c>
      <c r="S588">
        <f>STANDARDIZE(F588,Without_Outliers!$T$6,Without_Outliers!$T$9)</f>
        <v>-0.89582034112887954</v>
      </c>
      <c r="T588">
        <f>STANDARDIZE(G588,Without_Outliers!$U$6,Without_Outliers!$U$9)</f>
        <v>-0.83567819141918687</v>
      </c>
      <c r="U588">
        <f>STANDARDIZE(H588,Without_Outliers!$V$6,Without_Outliers!$V$9)</f>
        <v>-0.52903415345100535</v>
      </c>
      <c r="V588">
        <f>STANDARDIZE(I588,Without_Outliers!$W$6,Without_Outliers!$W$9)</f>
        <v>-1.3433604489253288</v>
      </c>
      <c r="W588">
        <f>STANDARDIZE(J588,Without_Outliers!$X$6,Without_Outliers!$X$9)</f>
        <v>1.3845939700717742</v>
      </c>
      <c r="X588">
        <f>STANDARDIZE(K588,Without_Outliers!$Y$6,Without_Outliers!$Y$9)</f>
        <v>0.69980571540126135</v>
      </c>
      <c r="Y588">
        <f>STANDARDIZE(L588,Without_Outliers!$Z$6,Without_Outliers!$Z$9)</f>
        <v>1.7540287232237883</v>
      </c>
    </row>
    <row r="589" spans="1:25" x14ac:dyDescent="0.45">
      <c r="A589">
        <v>8.3000000000000007</v>
      </c>
      <c r="B589">
        <v>0.28000000000000003</v>
      </c>
      <c r="C589">
        <v>0.48</v>
      </c>
      <c r="D589">
        <v>2.1</v>
      </c>
      <c r="E589">
        <v>9.2999999999999999E-2</v>
      </c>
      <c r="F589">
        <v>6</v>
      </c>
      <c r="G589">
        <v>12</v>
      </c>
      <c r="H589">
        <v>0.99407999999999996</v>
      </c>
      <c r="I589">
        <v>3.26</v>
      </c>
      <c r="J589">
        <v>0.62</v>
      </c>
      <c r="K589">
        <v>12.4</v>
      </c>
      <c r="L589">
        <v>7</v>
      </c>
      <c r="N589">
        <f>STANDARDIZE(A589,Without_Outliers!$O$6,Without_Outliers!$O$9)</f>
        <v>9.4756795411793063E-2</v>
      </c>
      <c r="O589">
        <f>STANDARDIZE(B589,Without_Outliers!$P$6,Without_Outliers!$P$9)</f>
        <v>-1.4556261913647295</v>
      </c>
      <c r="P589">
        <f>STANDARDIZE(C589,Without_Outliers!$Q$6,Without_Outliers!$Q$9)</f>
        <v>1.2619280581673913</v>
      </c>
      <c r="Q589">
        <f>STANDARDIZE(D589,Without_Outliers!$R$6,Without_Outliers!$R$9)</f>
        <v>-0.20895787188589454</v>
      </c>
      <c r="R589">
        <f>STANDARDIZE(E589,Without_Outliers!$S$6,Without_Outliers!$S$9)</f>
        <v>0.97424264321499499</v>
      </c>
      <c r="S589">
        <f>STANDARDIZE(F589,Without_Outliers!$T$6,Without_Outliers!$T$9)</f>
        <v>-1.0090054847200407</v>
      </c>
      <c r="T589">
        <f>STANDARDIZE(G589,Without_Outliers!$U$6,Without_Outliers!$U$9)</f>
        <v>-1.1367208941980762</v>
      </c>
      <c r="U589">
        <f>STANDARDIZE(H589,Without_Outliers!$V$6,Without_Outliers!$V$9)</f>
        <v>-1.4918375400625865</v>
      </c>
      <c r="V589">
        <f>STANDARDIZE(I589,Without_Outliers!$W$6,Without_Outliers!$W$9)</f>
        <v>-0.46464333598761559</v>
      </c>
      <c r="W589">
        <f>STANDARDIZE(J589,Without_Outliers!$X$6,Without_Outliers!$X$9)</f>
        <v>-9.4877987097520072E-2</v>
      </c>
      <c r="X589">
        <f>STANDARDIZE(K589,Without_Outliers!$Y$6,Without_Outliers!$Y$9)</f>
        <v>1.9956741878415667</v>
      </c>
      <c r="Y589">
        <f>STANDARDIZE(L589,Without_Outliers!$Z$6,Without_Outliers!$Z$9)</f>
        <v>1.7540287232237883</v>
      </c>
    </row>
    <row r="590" spans="1:25" x14ac:dyDescent="0.45">
      <c r="A590">
        <v>8.9</v>
      </c>
      <c r="B590">
        <v>0.12</v>
      </c>
      <c r="C590">
        <v>0.45</v>
      </c>
      <c r="D590">
        <v>1.8</v>
      </c>
      <c r="E590">
        <v>7.4999999999999997E-2</v>
      </c>
      <c r="F590">
        <v>10</v>
      </c>
      <c r="G590">
        <v>21</v>
      </c>
      <c r="H590">
        <v>0.99551999999999996</v>
      </c>
      <c r="I590">
        <v>3.41</v>
      </c>
      <c r="J590">
        <v>0.76</v>
      </c>
      <c r="K590">
        <v>11.9</v>
      </c>
      <c r="L590">
        <v>7</v>
      </c>
      <c r="N590">
        <f>STANDARDIZE(A590,Without_Outliers!$O$6,Without_Outliers!$O$9)</f>
        <v>0.49789677919265818</v>
      </c>
      <c r="O590">
        <f>STANDARDIZE(B590,Without_Outliers!$P$6,Without_Outliers!$P$9)</f>
        <v>-2.4150895463185851</v>
      </c>
      <c r="P590">
        <f>STANDARDIZE(C590,Without_Outliers!$Q$6,Without_Outliers!$Q$9)</f>
        <v>1.0976612561004861</v>
      </c>
      <c r="Q590">
        <f>STANDARDIZE(D590,Without_Outliers!$R$6,Without_Outliers!$R$9)</f>
        <v>-0.87014119438519943</v>
      </c>
      <c r="R590">
        <f>STANDARDIZE(E590,Without_Outliers!$S$6,Without_Outliers!$S$9)</f>
        <v>-0.22644768569878829</v>
      </c>
      <c r="S590">
        <f>STANDARDIZE(F590,Without_Outliers!$T$6,Without_Outliers!$T$9)</f>
        <v>-0.55626491035539616</v>
      </c>
      <c r="T590">
        <f>STANDARDIZE(G590,Without_Outliers!$U$6,Without_Outliers!$U$9)</f>
        <v>-0.79804785357182562</v>
      </c>
      <c r="U590">
        <f>STANDARDIZE(H590,Without_Outliers!$V$6,Without_Outliers!$V$9)</f>
        <v>-0.61434584593559216</v>
      </c>
      <c r="V590">
        <f>STANDARDIZE(I590,Without_Outliers!$W$6,Without_Outliers!$W$9)</f>
        <v>0.63375305518453162</v>
      </c>
      <c r="W590">
        <f>STANDARDIZE(J590,Without_Outliers!$X$6,Without_Outliers!$X$9)</f>
        <v>1.1235106835124868</v>
      </c>
      <c r="X590">
        <f>STANDARDIZE(K590,Without_Outliers!$Y$6,Without_Outliers!$Y$9)</f>
        <v>1.4972632369029879</v>
      </c>
      <c r="Y590">
        <f>STANDARDIZE(L590,Without_Outliers!$Z$6,Without_Outliers!$Z$9)</f>
        <v>1.7540287232237883</v>
      </c>
    </row>
    <row r="591" spans="1:25" x14ac:dyDescent="0.45">
      <c r="A591">
        <v>8.1999999999999993</v>
      </c>
      <c r="B591">
        <v>0.31</v>
      </c>
      <c r="C591">
        <v>0.4</v>
      </c>
      <c r="D591">
        <v>2.2000000000000002</v>
      </c>
      <c r="E591">
        <v>5.7999999999999899E-2</v>
      </c>
      <c r="F591">
        <v>6</v>
      </c>
      <c r="G591">
        <v>10</v>
      </c>
      <c r="H591">
        <v>0.99536000000000002</v>
      </c>
      <c r="I591">
        <v>3.31</v>
      </c>
      <c r="J591">
        <v>0.68</v>
      </c>
      <c r="K591">
        <v>11.2</v>
      </c>
      <c r="L591">
        <v>7</v>
      </c>
      <c r="N591">
        <f>STANDARDIZE(A591,Without_Outliers!$O$6,Without_Outliers!$O$9)</f>
        <v>2.7566798114981212E-2</v>
      </c>
      <c r="O591">
        <f>STANDARDIZE(B591,Without_Outliers!$P$6,Without_Outliers!$P$9)</f>
        <v>-1.2757268123108818</v>
      </c>
      <c r="P591">
        <f>STANDARDIZE(C591,Without_Outliers!$Q$6,Without_Outliers!$Q$9)</f>
        <v>0.82388325265564388</v>
      </c>
      <c r="Q591">
        <f>STANDARDIZE(D591,Without_Outliers!$R$6,Without_Outliers!$R$9)</f>
        <v>1.1436568947207236E-2</v>
      </c>
      <c r="R591">
        <f>STANDARDIZE(E591,Without_Outliers!$S$6,Without_Outliers!$S$9)</f>
        <v>-1.36043299633959</v>
      </c>
      <c r="S591">
        <f>STANDARDIZE(F591,Without_Outliers!$T$6,Without_Outliers!$T$9)</f>
        <v>-1.0090054847200407</v>
      </c>
      <c r="T591">
        <f>STANDARDIZE(G591,Without_Outliers!$U$6,Without_Outliers!$U$9)</f>
        <v>-1.2119815698927987</v>
      </c>
      <c r="U591">
        <f>STANDARDIZE(H591,Without_Outliers!$V$6,Without_Outliers!$V$9)</f>
        <v>-0.71184492306077618</v>
      </c>
      <c r="V591">
        <f>STANDARDIZE(I591,Without_Outliers!$W$6,Without_Outliers!$W$9)</f>
        <v>-9.8511205596898771E-2</v>
      </c>
      <c r="W591">
        <f>STANDARDIZE(J591,Without_Outliers!$X$6,Without_Outliers!$X$9)</f>
        <v>0.42728858602105474</v>
      </c>
      <c r="X591">
        <f>STANDARDIZE(K591,Without_Outliers!$Y$6,Without_Outliers!$Y$9)</f>
        <v>0.79948790558897675</v>
      </c>
      <c r="Y591">
        <f>STANDARDIZE(L591,Without_Outliers!$Z$6,Without_Outliers!$Z$9)</f>
        <v>1.7540287232237883</v>
      </c>
    </row>
    <row r="592" spans="1:25" x14ac:dyDescent="0.45">
      <c r="A592">
        <v>10.199999999999999</v>
      </c>
      <c r="B592">
        <v>0.34</v>
      </c>
      <c r="C592">
        <v>0.48</v>
      </c>
      <c r="D592">
        <v>2.1</v>
      </c>
      <c r="E592">
        <v>5.1999999999999998E-2</v>
      </c>
      <c r="F592">
        <v>5</v>
      </c>
      <c r="G592">
        <v>9</v>
      </c>
      <c r="H592">
        <v>0.99457999999999902</v>
      </c>
      <c r="I592">
        <v>3.2</v>
      </c>
      <c r="J592">
        <v>0.69</v>
      </c>
      <c r="K592">
        <v>12.1</v>
      </c>
      <c r="L592">
        <v>7</v>
      </c>
      <c r="N592">
        <f>STANDARDIZE(A592,Without_Outliers!$O$6,Without_Outliers!$O$9)</f>
        <v>1.371366744051199</v>
      </c>
      <c r="O592">
        <f>STANDARDIZE(B592,Without_Outliers!$P$6,Without_Outliers!$P$9)</f>
        <v>-1.0958274332570337</v>
      </c>
      <c r="P592">
        <f>STANDARDIZE(C592,Without_Outliers!$Q$6,Without_Outliers!$Q$9)</f>
        <v>1.2619280581673913</v>
      </c>
      <c r="Q592">
        <f>STANDARDIZE(D592,Without_Outliers!$R$6,Without_Outliers!$R$9)</f>
        <v>-0.20895787188589454</v>
      </c>
      <c r="R592">
        <f>STANDARDIZE(E592,Without_Outliers!$S$6,Without_Outliers!$S$9)</f>
        <v>-1.7606631059775111</v>
      </c>
      <c r="S592">
        <f>STANDARDIZE(F592,Without_Outliers!$T$6,Without_Outliers!$T$9)</f>
        <v>-1.1221906283112018</v>
      </c>
      <c r="T592">
        <f>STANDARDIZE(G592,Without_Outliers!$U$6,Without_Outliers!$U$9)</f>
        <v>-1.2496119077401597</v>
      </c>
      <c r="U592">
        <f>STANDARDIZE(H592,Without_Outliers!$V$6,Without_Outliers!$V$9)</f>
        <v>-1.187152924046843</v>
      </c>
      <c r="V592">
        <f>STANDARDIZE(I592,Without_Outliers!$W$6,Without_Outliers!$W$9)</f>
        <v>-0.90400189245647056</v>
      </c>
      <c r="W592">
        <f>STANDARDIZE(J592,Without_Outliers!$X$6,Without_Outliers!$X$9)</f>
        <v>0.51431634820748284</v>
      </c>
      <c r="X592">
        <f>STANDARDIZE(K592,Without_Outliers!$Y$6,Without_Outliers!$Y$9)</f>
        <v>1.6966276172784187</v>
      </c>
      <c r="Y592">
        <f>STANDARDIZE(L592,Without_Outliers!$Z$6,Without_Outliers!$Z$9)</f>
        <v>1.7540287232237883</v>
      </c>
    </row>
    <row r="593" spans="1:25" x14ac:dyDescent="0.45">
      <c r="A593">
        <v>7.6</v>
      </c>
      <c r="B593">
        <v>0.43</v>
      </c>
      <c r="C593">
        <v>0.4</v>
      </c>
      <c r="D593">
        <v>2.7</v>
      </c>
      <c r="E593">
        <v>8.1999999999999906E-2</v>
      </c>
      <c r="F593">
        <v>6</v>
      </c>
      <c r="G593">
        <v>11</v>
      </c>
      <c r="H593">
        <v>0.99537999999999904</v>
      </c>
      <c r="I593">
        <v>3.44</v>
      </c>
      <c r="J593">
        <v>0.54</v>
      </c>
      <c r="K593">
        <v>12.2</v>
      </c>
      <c r="L593">
        <v>6</v>
      </c>
      <c r="N593">
        <f>STANDARDIZE(A593,Without_Outliers!$O$6,Without_Outliers!$O$9)</f>
        <v>-0.37557318566588388</v>
      </c>
      <c r="O593">
        <f>STANDARDIZE(B593,Without_Outliers!$P$6,Without_Outliers!$P$9)</f>
        <v>-0.55612929609549044</v>
      </c>
      <c r="P593">
        <f>STANDARDIZE(C593,Without_Outliers!$Q$6,Without_Outliers!$Q$9)</f>
        <v>0.82388325265564388</v>
      </c>
      <c r="Q593">
        <f>STANDARDIZE(D593,Without_Outliers!$R$6,Without_Outliers!$R$9)</f>
        <v>1.1134087731127151</v>
      </c>
      <c r="R593">
        <f>STANDARDIZE(E593,Without_Outliers!$S$6,Without_Outliers!$S$9)</f>
        <v>0.24048744221212129</v>
      </c>
      <c r="S593">
        <f>STANDARDIZE(F593,Without_Outliers!$T$6,Without_Outliers!$T$9)</f>
        <v>-1.0090054847200407</v>
      </c>
      <c r="T593">
        <f>STANDARDIZE(G593,Without_Outliers!$U$6,Without_Outliers!$U$9)</f>
        <v>-1.1743512320454375</v>
      </c>
      <c r="U593">
        <f>STANDARDIZE(H593,Without_Outliers!$V$6,Without_Outliers!$V$9)</f>
        <v>-0.69965753842072009</v>
      </c>
      <c r="V593">
        <f>STANDARDIZE(I593,Without_Outliers!$W$6,Without_Outliers!$W$9)</f>
        <v>0.85343233341895908</v>
      </c>
      <c r="W593">
        <f>STANDARDIZE(J593,Without_Outliers!$X$6,Without_Outliers!$X$9)</f>
        <v>-0.79110008458895209</v>
      </c>
      <c r="X593">
        <f>STANDARDIZE(K593,Without_Outliers!$Y$6,Without_Outliers!$Y$9)</f>
        <v>1.7963098074661341</v>
      </c>
      <c r="Y593">
        <f>STANDARDIZE(L593,Without_Outliers!$Z$6,Without_Outliers!$Z$9)</f>
        <v>0.46690871351295138</v>
      </c>
    </row>
    <row r="594" spans="1:25" x14ac:dyDescent="0.45">
      <c r="A594">
        <v>8.5</v>
      </c>
      <c r="B594">
        <v>0.21</v>
      </c>
      <c r="C594">
        <v>0.52</v>
      </c>
      <c r="D594">
        <v>1.9</v>
      </c>
      <c r="E594">
        <v>0.09</v>
      </c>
      <c r="F594">
        <v>9</v>
      </c>
      <c r="G594">
        <v>23</v>
      </c>
      <c r="H594">
        <v>0.99647999999999903</v>
      </c>
      <c r="I594">
        <v>3.36</v>
      </c>
      <c r="J594">
        <v>0.67</v>
      </c>
      <c r="K594">
        <v>10.4</v>
      </c>
      <c r="L594">
        <v>5</v>
      </c>
      <c r="N594">
        <f>STANDARDIZE(A594,Without_Outliers!$O$6,Without_Outliers!$O$9)</f>
        <v>0.22913679000541437</v>
      </c>
      <c r="O594">
        <f>STANDARDIZE(B594,Without_Outliers!$P$6,Without_Outliers!$P$9)</f>
        <v>-1.8753914091570416</v>
      </c>
      <c r="P594">
        <f>STANDARDIZE(C594,Without_Outliers!$Q$6,Without_Outliers!$Q$9)</f>
        <v>1.4809504609232653</v>
      </c>
      <c r="Q594">
        <f>STANDARDIZE(D594,Without_Outliers!$R$6,Without_Outliers!$R$9)</f>
        <v>-0.6497467535520981</v>
      </c>
      <c r="R594">
        <f>STANDARDIZE(E594,Without_Outliers!$S$6,Without_Outliers!$S$9)</f>
        <v>0.77412758839603091</v>
      </c>
      <c r="S594">
        <f>STANDARDIZE(F594,Without_Outliers!$T$6,Without_Outliers!$T$9)</f>
        <v>-0.66945005394655732</v>
      </c>
      <c r="T594">
        <f>STANDARDIZE(G594,Without_Outliers!$U$6,Without_Outliers!$U$9)</f>
        <v>-0.72278717787710334</v>
      </c>
      <c r="U594">
        <f>STANDARDIZE(H594,Without_Outliers!$V$6,Without_Outliers!$V$9)</f>
        <v>-2.9351383184826288E-2</v>
      </c>
      <c r="V594">
        <f>STANDARDIZE(I594,Without_Outliers!$W$6,Without_Outliers!$W$9)</f>
        <v>0.26762092479381477</v>
      </c>
      <c r="W594">
        <f>STANDARDIZE(J594,Without_Outliers!$X$6,Without_Outliers!$X$9)</f>
        <v>0.34026082383462558</v>
      </c>
      <c r="X594">
        <f>STANDARDIZE(K594,Without_Outliers!$Y$6,Without_Outliers!$Y$9)</f>
        <v>2.0303840872519466E-3</v>
      </c>
      <c r="Y594">
        <f>STANDARDIZE(L594,Without_Outliers!$Z$6,Without_Outliers!$Z$9)</f>
        <v>-0.82021129619788569</v>
      </c>
    </row>
    <row r="595" spans="1:25" x14ac:dyDescent="0.45">
      <c r="A595">
        <v>9</v>
      </c>
      <c r="B595">
        <v>0.36</v>
      </c>
      <c r="C595">
        <v>0.52</v>
      </c>
      <c r="D595">
        <v>2.1</v>
      </c>
      <c r="E595">
        <v>0.111</v>
      </c>
      <c r="F595">
        <v>5</v>
      </c>
      <c r="G595">
        <v>10</v>
      </c>
      <c r="H595">
        <v>0.99567999999999901</v>
      </c>
      <c r="I595">
        <v>3.31</v>
      </c>
      <c r="J595">
        <v>0.62</v>
      </c>
      <c r="K595">
        <v>11.3</v>
      </c>
      <c r="L595">
        <v>6</v>
      </c>
      <c r="N595">
        <f>STANDARDIZE(A595,Without_Outliers!$O$6,Without_Outliers!$O$9)</f>
        <v>0.56508677648946881</v>
      </c>
      <c r="O595">
        <f>STANDARDIZE(B595,Without_Outliers!$P$6,Without_Outliers!$P$9)</f>
        <v>-0.97589451388780213</v>
      </c>
      <c r="P595">
        <f>STANDARDIZE(C595,Without_Outliers!$Q$6,Without_Outliers!$Q$9)</f>
        <v>1.4809504609232653</v>
      </c>
      <c r="Q595">
        <f>STANDARDIZE(D595,Without_Outliers!$R$6,Without_Outliers!$R$9)</f>
        <v>-0.20895787188589454</v>
      </c>
      <c r="R595">
        <f>STANDARDIZE(E595,Without_Outliers!$S$6,Without_Outliers!$S$9)</f>
        <v>2.174932972128778</v>
      </c>
      <c r="S595">
        <f>STANDARDIZE(F595,Without_Outliers!$T$6,Without_Outliers!$T$9)</f>
        <v>-1.1221906283112018</v>
      </c>
      <c r="T595">
        <f>STANDARDIZE(G595,Without_Outliers!$U$6,Without_Outliers!$U$9)</f>
        <v>-1.2119815698927987</v>
      </c>
      <c r="U595">
        <f>STANDARDIZE(H595,Without_Outliers!$V$6,Without_Outliers!$V$9)</f>
        <v>-0.51684676881094938</v>
      </c>
      <c r="V595">
        <f>STANDARDIZE(I595,Without_Outliers!$W$6,Without_Outliers!$W$9)</f>
        <v>-9.8511205596898771E-2</v>
      </c>
      <c r="W595">
        <f>STANDARDIZE(J595,Without_Outliers!$X$6,Without_Outliers!$X$9)</f>
        <v>-9.4877987097520072E-2</v>
      </c>
      <c r="X595">
        <f>STANDARDIZE(K595,Without_Outliers!$Y$6,Without_Outliers!$Y$9)</f>
        <v>0.89917009577669393</v>
      </c>
      <c r="Y595">
        <f>STANDARDIZE(L595,Without_Outliers!$Z$6,Without_Outliers!$Z$9)</f>
        <v>0.46690871351295138</v>
      </c>
    </row>
    <row r="596" spans="1:25" x14ac:dyDescent="0.45">
      <c r="A596">
        <v>9.5</v>
      </c>
      <c r="B596">
        <v>0.37</v>
      </c>
      <c r="C596">
        <v>0.52</v>
      </c>
      <c r="D596">
        <v>2</v>
      </c>
      <c r="E596">
        <v>8.7999999999999995E-2</v>
      </c>
      <c r="F596">
        <v>12</v>
      </c>
      <c r="G596">
        <v>51</v>
      </c>
      <c r="H596">
        <v>0.99612999999999996</v>
      </c>
      <c r="I596">
        <v>3.29</v>
      </c>
      <c r="J596">
        <v>0.57999999999999996</v>
      </c>
      <c r="K596">
        <v>11.1</v>
      </c>
      <c r="L596">
        <v>6</v>
      </c>
      <c r="N596">
        <f>STANDARDIZE(A596,Without_Outliers!$O$6,Without_Outliers!$O$9)</f>
        <v>0.90103676297352331</v>
      </c>
      <c r="O596">
        <f>STANDARDIZE(B596,Without_Outliers!$P$6,Without_Outliers!$P$9)</f>
        <v>-0.91592805420318613</v>
      </c>
      <c r="P596">
        <f>STANDARDIZE(C596,Without_Outliers!$Q$6,Without_Outliers!$Q$9)</f>
        <v>1.4809504609232653</v>
      </c>
      <c r="Q596">
        <f>STANDARDIZE(D596,Without_Outliers!$R$6,Without_Outliers!$R$9)</f>
        <v>-0.42935231271899632</v>
      </c>
      <c r="R596">
        <f>STANDARDIZE(E596,Without_Outliers!$S$6,Without_Outliers!$S$9)</f>
        <v>0.64071755185005486</v>
      </c>
      <c r="S596">
        <f>STANDARDIZE(F596,Without_Outliers!$T$6,Without_Outliers!$T$9)</f>
        <v>-0.32989462317307389</v>
      </c>
      <c r="T596">
        <f>STANDARDIZE(G596,Without_Outliers!$U$6,Without_Outliers!$U$9)</f>
        <v>0.33086228184900968</v>
      </c>
      <c r="U596">
        <f>STANDARDIZE(H596,Without_Outliers!$V$6,Without_Outliers!$V$9)</f>
        <v>-0.24263061439568429</v>
      </c>
      <c r="V596">
        <f>STANDARDIZE(I596,Without_Outliers!$W$6,Without_Outliers!$W$9)</f>
        <v>-0.24496405775318486</v>
      </c>
      <c r="W596">
        <f>STANDARDIZE(J596,Without_Outliers!$X$6,Without_Outliers!$X$9)</f>
        <v>-0.44298903584323657</v>
      </c>
      <c r="X596">
        <f>STANDARDIZE(K596,Without_Outliers!$Y$6,Without_Outliers!$Y$9)</f>
        <v>0.69980571540126135</v>
      </c>
      <c r="Y596">
        <f>STANDARDIZE(L596,Without_Outliers!$Z$6,Without_Outliers!$Z$9)</f>
        <v>0.46690871351295138</v>
      </c>
    </row>
    <row r="597" spans="1:25" x14ac:dyDescent="0.45">
      <c r="A597">
        <v>6.4</v>
      </c>
      <c r="B597">
        <v>0.56999999999999995</v>
      </c>
      <c r="C597">
        <v>0.12</v>
      </c>
      <c r="D597">
        <v>2.2999999999999998</v>
      </c>
      <c r="E597">
        <v>0.12</v>
      </c>
      <c r="F597">
        <v>25</v>
      </c>
      <c r="G597">
        <v>36</v>
      </c>
      <c r="H597">
        <v>0.99519000000000002</v>
      </c>
      <c r="I597">
        <v>3.47</v>
      </c>
      <c r="J597">
        <v>0.71</v>
      </c>
      <c r="K597">
        <v>11.3</v>
      </c>
      <c r="L597">
        <v>7</v>
      </c>
      <c r="N597">
        <f>STANDARDIZE(A597,Without_Outliers!$O$6,Without_Outliers!$O$9)</f>
        <v>-1.1818531532276142</v>
      </c>
      <c r="O597">
        <f>STANDARDIZE(B597,Without_Outliers!$P$6,Without_Outliers!$P$9)</f>
        <v>0.28340113948913265</v>
      </c>
      <c r="P597">
        <f>STANDARDIZE(C597,Without_Outliers!$Q$6,Without_Outliers!$Q$9)</f>
        <v>-0.70927356663547292</v>
      </c>
      <c r="Q597">
        <f>STANDARDIZE(D597,Without_Outliers!$R$6,Without_Outliers!$R$9)</f>
        <v>0.23183100978030804</v>
      </c>
      <c r="R597">
        <f>STANDARDIZE(E597,Without_Outliers!$S$6,Without_Outliers!$S$9)</f>
        <v>2.7752781365856691</v>
      </c>
      <c r="S597">
        <f>STANDARDIZE(F597,Without_Outliers!$T$6,Without_Outliers!$T$9)</f>
        <v>1.1415122435120209</v>
      </c>
      <c r="T597">
        <f>STANDARDIZE(G597,Without_Outliers!$U$6,Without_Outliers!$U$9)</f>
        <v>-0.23359278586140797</v>
      </c>
      <c r="U597">
        <f>STANDARDIZE(H597,Without_Outliers!$V$6,Without_Outliers!$V$9)</f>
        <v>-0.81543769250632647</v>
      </c>
      <c r="V597">
        <f>STANDARDIZE(I597,Without_Outliers!$W$6,Without_Outliers!$W$9)</f>
        <v>1.0731116116533899</v>
      </c>
      <c r="W597">
        <f>STANDARDIZE(J597,Without_Outliers!$X$6,Without_Outliers!$X$9)</f>
        <v>0.68837187258034116</v>
      </c>
      <c r="X597">
        <f>STANDARDIZE(K597,Without_Outliers!$Y$6,Without_Outliers!$Y$9)</f>
        <v>0.89917009577669393</v>
      </c>
      <c r="Y597">
        <f>STANDARDIZE(L597,Without_Outliers!$Z$6,Without_Outliers!$Z$9)</f>
        <v>1.7540287232237883</v>
      </c>
    </row>
    <row r="598" spans="1:25" x14ac:dyDescent="0.45">
      <c r="A598">
        <v>8</v>
      </c>
      <c r="B598">
        <v>0.59</v>
      </c>
      <c r="C598">
        <v>0.05</v>
      </c>
      <c r="D598">
        <v>2</v>
      </c>
      <c r="E598">
        <v>8.8999999999999996E-2</v>
      </c>
      <c r="F598">
        <v>12</v>
      </c>
      <c r="G598">
        <v>32</v>
      </c>
      <c r="H598">
        <v>0.99734999999999996</v>
      </c>
      <c r="I598">
        <v>3.36</v>
      </c>
      <c r="J598">
        <v>0.61</v>
      </c>
      <c r="K598">
        <v>10</v>
      </c>
      <c r="L598">
        <v>5</v>
      </c>
      <c r="N598">
        <f>STANDARDIZE(A598,Without_Outliers!$O$6,Without_Outliers!$O$9)</f>
        <v>-0.10681319647864009</v>
      </c>
      <c r="O598">
        <f>STANDARDIZE(B598,Without_Outliers!$P$6,Without_Outliers!$P$9)</f>
        <v>0.40333405885836465</v>
      </c>
      <c r="P598">
        <f>STANDARDIZE(C598,Without_Outliers!$Q$6,Without_Outliers!$Q$9)</f>
        <v>-1.0925627714582522</v>
      </c>
      <c r="Q598">
        <f>STANDARDIZE(D598,Without_Outliers!$R$6,Without_Outliers!$R$9)</f>
        <v>-0.42935231271899632</v>
      </c>
      <c r="R598">
        <f>STANDARDIZE(E598,Without_Outliers!$S$6,Without_Outliers!$S$9)</f>
        <v>0.70742257012304288</v>
      </c>
      <c r="S598">
        <f>STANDARDIZE(F598,Without_Outliers!$T$6,Without_Outliers!$T$9)</f>
        <v>-0.32989462317307389</v>
      </c>
      <c r="T598">
        <f>STANDARDIZE(G598,Without_Outliers!$U$6,Without_Outliers!$U$9)</f>
        <v>-0.38411413725085269</v>
      </c>
      <c r="U598">
        <f>STANDARDIZE(H598,Without_Outliers!$V$6,Without_Outliers!$V$9)</f>
        <v>0.50079984868413141</v>
      </c>
      <c r="V598">
        <f>STANDARDIZE(I598,Without_Outliers!$W$6,Without_Outliers!$W$9)</f>
        <v>0.26762092479381477</v>
      </c>
      <c r="W598">
        <f>STANDARDIZE(J598,Without_Outliers!$X$6,Without_Outliers!$X$9)</f>
        <v>-0.1819057492839492</v>
      </c>
      <c r="X598">
        <f>STANDARDIZE(K598,Without_Outliers!$Y$6,Without_Outliers!$Y$9)</f>
        <v>-0.39669837666361135</v>
      </c>
      <c r="Y598">
        <f>STANDARDIZE(L598,Without_Outliers!$Z$6,Without_Outliers!$Z$9)</f>
        <v>-0.82021129619788569</v>
      </c>
    </row>
    <row r="599" spans="1:25" x14ac:dyDescent="0.45">
      <c r="A599">
        <v>8.5</v>
      </c>
      <c r="B599">
        <v>0.47</v>
      </c>
      <c r="C599">
        <v>0.27</v>
      </c>
      <c r="D599">
        <v>1.9</v>
      </c>
      <c r="E599">
        <v>5.7999999999999899E-2</v>
      </c>
      <c r="F599">
        <v>18</v>
      </c>
      <c r="G599">
        <v>38</v>
      </c>
      <c r="H599">
        <v>0.99517999999999995</v>
      </c>
      <c r="I599">
        <v>3.16</v>
      </c>
      <c r="J599">
        <v>0.85</v>
      </c>
      <c r="K599">
        <v>11.1</v>
      </c>
      <c r="L599">
        <v>6</v>
      </c>
      <c r="N599">
        <f>STANDARDIZE(A599,Without_Outliers!$O$6,Without_Outliers!$O$9)</f>
        <v>0.22913679000541437</v>
      </c>
      <c r="O599">
        <f>STANDARDIZE(B599,Without_Outliers!$P$6,Without_Outliers!$P$9)</f>
        <v>-0.31626345735702677</v>
      </c>
      <c r="P599">
        <f>STANDARDIZE(C599,Without_Outliers!$Q$6,Without_Outliers!$Q$9)</f>
        <v>0.11206044369905396</v>
      </c>
      <c r="Q599">
        <f>STANDARDIZE(D599,Without_Outliers!$R$6,Without_Outliers!$R$9)</f>
        <v>-0.6497467535520981</v>
      </c>
      <c r="R599">
        <f>STANDARDIZE(E599,Without_Outliers!$S$6,Without_Outliers!$S$9)</f>
        <v>-1.36043299633959</v>
      </c>
      <c r="S599">
        <f>STANDARDIZE(F599,Without_Outliers!$T$6,Without_Outliers!$T$9)</f>
        <v>0.34921623837389293</v>
      </c>
      <c r="T599">
        <f>STANDARDIZE(G599,Without_Outliers!$U$6,Without_Outliers!$U$9)</f>
        <v>-0.15833211016668564</v>
      </c>
      <c r="U599">
        <f>STANDARDIZE(H599,Without_Outliers!$V$6,Without_Outliers!$V$9)</f>
        <v>-0.82153138482669275</v>
      </c>
      <c r="V599">
        <f>STANDARDIZE(I599,Without_Outliers!$W$6,Without_Outliers!$W$9)</f>
        <v>-1.1969075967690428</v>
      </c>
      <c r="W599">
        <f>STANDARDIZE(J599,Without_Outliers!$X$6,Without_Outliers!$X$9)</f>
        <v>1.906760543190348</v>
      </c>
      <c r="X599">
        <f>STANDARDIZE(K599,Without_Outliers!$Y$6,Without_Outliers!$Y$9)</f>
        <v>0.69980571540126135</v>
      </c>
      <c r="Y599">
        <f>STANDARDIZE(L599,Without_Outliers!$Z$6,Without_Outliers!$Z$9)</f>
        <v>0.46690871351295138</v>
      </c>
    </row>
    <row r="600" spans="1:25" x14ac:dyDescent="0.45">
      <c r="A600">
        <v>7.1</v>
      </c>
      <c r="B600">
        <v>0.56000000000000005</v>
      </c>
      <c r="C600">
        <v>0.14000000000000001</v>
      </c>
      <c r="D600">
        <v>1.6</v>
      </c>
      <c r="E600">
        <v>7.8E-2</v>
      </c>
      <c r="F600">
        <v>7</v>
      </c>
      <c r="G600">
        <v>18</v>
      </c>
      <c r="H600">
        <v>0.99592000000000003</v>
      </c>
      <c r="I600">
        <v>3.27</v>
      </c>
      <c r="J600">
        <v>0.62</v>
      </c>
      <c r="K600">
        <v>9.3000000000000007</v>
      </c>
      <c r="L600">
        <v>5</v>
      </c>
      <c r="N600">
        <f>STANDARDIZE(A600,Without_Outliers!$O$6,Without_Outliers!$O$9)</f>
        <v>-0.71152317214993832</v>
      </c>
      <c r="O600">
        <f>STANDARDIZE(B600,Without_Outliers!$P$6,Without_Outliers!$P$9)</f>
        <v>0.22343467980451728</v>
      </c>
      <c r="P600">
        <f>STANDARDIZE(C600,Without_Outliers!$Q$6,Without_Outliers!$Q$9)</f>
        <v>-0.5997623652575359</v>
      </c>
      <c r="Q600">
        <f>STANDARDIZE(D600,Without_Outliers!$R$6,Without_Outliers!$R$9)</f>
        <v>-1.3109300760514024</v>
      </c>
      <c r="R600">
        <f>STANDARDIZE(E600,Without_Outliers!$S$6,Without_Outliers!$S$9)</f>
        <v>-2.6332630879824268E-2</v>
      </c>
      <c r="S600">
        <f>STANDARDIZE(F600,Without_Outliers!$T$6,Without_Outliers!$T$9)</f>
        <v>-0.89582034112887954</v>
      </c>
      <c r="T600">
        <f>STANDARDIZE(G600,Without_Outliers!$U$6,Without_Outliers!$U$9)</f>
        <v>-0.91093886711390915</v>
      </c>
      <c r="U600">
        <f>STANDARDIZE(H600,Without_Outliers!$V$6,Without_Outliers!$V$9)</f>
        <v>-0.37059815312249678</v>
      </c>
      <c r="V600">
        <f>STANDARDIZE(I600,Without_Outliers!$W$6,Without_Outliers!$W$9)</f>
        <v>-0.39141690990947092</v>
      </c>
      <c r="W600">
        <f>STANDARDIZE(J600,Without_Outliers!$X$6,Without_Outliers!$X$9)</f>
        <v>-9.4877987097520072E-2</v>
      </c>
      <c r="X600">
        <f>STANDARDIZE(K600,Without_Outliers!$Y$6,Without_Outliers!$Y$9)</f>
        <v>-1.0944737079776208</v>
      </c>
      <c r="Y600">
        <f>STANDARDIZE(L600,Without_Outliers!$Z$6,Without_Outliers!$Z$9)</f>
        <v>-0.82021129619788569</v>
      </c>
    </row>
    <row r="601" spans="1:25" x14ac:dyDescent="0.45">
      <c r="A601">
        <v>6.6</v>
      </c>
      <c r="B601">
        <v>0.56999999999999995</v>
      </c>
      <c r="C601">
        <v>0.02</v>
      </c>
      <c r="D601">
        <v>2.1</v>
      </c>
      <c r="E601">
        <v>0.115</v>
      </c>
      <c r="F601">
        <v>6</v>
      </c>
      <c r="G601">
        <v>16</v>
      </c>
      <c r="H601">
        <v>0.99653999999999998</v>
      </c>
      <c r="I601">
        <v>3.38</v>
      </c>
      <c r="J601">
        <v>0.69</v>
      </c>
      <c r="K601">
        <v>9.5</v>
      </c>
      <c r="L601">
        <v>5</v>
      </c>
      <c r="N601">
        <f>STANDARDIZE(A601,Without_Outliers!$O$6,Without_Outliers!$O$9)</f>
        <v>-1.0474731586339927</v>
      </c>
      <c r="O601">
        <f>STANDARDIZE(B601,Without_Outliers!$P$6,Without_Outliers!$P$9)</f>
        <v>0.28340113948913265</v>
      </c>
      <c r="P601">
        <f>STANDARDIZE(C601,Without_Outliers!$Q$6,Without_Outliers!$Q$9)</f>
        <v>-1.2568295735251576</v>
      </c>
      <c r="Q601">
        <f>STANDARDIZE(D601,Without_Outliers!$R$6,Without_Outliers!$R$9)</f>
        <v>-0.20895787188589454</v>
      </c>
      <c r="R601">
        <f>STANDARDIZE(E601,Without_Outliers!$S$6,Without_Outliers!$S$9)</f>
        <v>2.4417530452207301</v>
      </c>
      <c r="S601">
        <f>STANDARDIZE(F601,Without_Outliers!$T$6,Without_Outliers!$T$9)</f>
        <v>-1.0090054847200407</v>
      </c>
      <c r="T601">
        <f>STANDARDIZE(G601,Without_Outliers!$U$6,Without_Outliers!$U$9)</f>
        <v>-0.98619954280863154</v>
      </c>
      <c r="U601">
        <f>STANDARDIZE(H601,Without_Outliers!$V$6,Without_Outliers!$V$9)</f>
        <v>7.2107707377096876E-3</v>
      </c>
      <c r="V601">
        <f>STANDARDIZE(I601,Without_Outliers!$W$6,Without_Outliers!$W$9)</f>
        <v>0.41407377695010089</v>
      </c>
      <c r="W601">
        <f>STANDARDIZE(J601,Without_Outliers!$X$6,Without_Outliers!$X$9)</f>
        <v>0.51431634820748284</v>
      </c>
      <c r="X601">
        <f>STANDARDIZE(K601,Without_Outliers!$Y$6,Without_Outliers!$Y$9)</f>
        <v>-0.89510932760218997</v>
      </c>
      <c r="Y601">
        <f>STANDARDIZE(L601,Without_Outliers!$Z$6,Without_Outliers!$Z$9)</f>
        <v>-0.82021129619788569</v>
      </c>
    </row>
    <row r="602" spans="1:25" x14ac:dyDescent="0.45">
      <c r="A602">
        <v>8.8000000000000007</v>
      </c>
      <c r="B602">
        <v>0.27</v>
      </c>
      <c r="C602">
        <v>0.39</v>
      </c>
      <c r="D602">
        <v>2</v>
      </c>
      <c r="E602">
        <v>0.1</v>
      </c>
      <c r="F602">
        <v>20</v>
      </c>
      <c r="G602">
        <v>27</v>
      </c>
      <c r="H602">
        <v>0.99546000000000001</v>
      </c>
      <c r="I602">
        <v>3.15</v>
      </c>
      <c r="J602">
        <v>0.69</v>
      </c>
      <c r="K602">
        <v>11.2</v>
      </c>
      <c r="L602">
        <v>6</v>
      </c>
      <c r="N602">
        <f>STANDARDIZE(A602,Without_Outliers!$O$6,Without_Outliers!$O$9)</f>
        <v>0.43070678189584749</v>
      </c>
      <c r="O602">
        <f>STANDARDIZE(B602,Without_Outliers!$P$6,Without_Outliers!$P$9)</f>
        <v>-1.5155926510493454</v>
      </c>
      <c r="P602">
        <f>STANDARDIZE(C602,Without_Outliers!$Q$6,Without_Outliers!$Q$9)</f>
        <v>0.76912765196667532</v>
      </c>
      <c r="Q602">
        <f>STANDARDIZE(D602,Without_Outliers!$R$6,Without_Outliers!$R$9)</f>
        <v>-0.42935231271899632</v>
      </c>
      <c r="R602">
        <f>STANDARDIZE(E602,Without_Outliers!$S$6,Without_Outliers!$S$9)</f>
        <v>1.4411777711259111</v>
      </c>
      <c r="S602">
        <f>STANDARDIZE(F602,Without_Outliers!$T$6,Without_Outliers!$T$9)</f>
        <v>0.57558652555621526</v>
      </c>
      <c r="T602">
        <f>STANDARDIZE(G602,Without_Outliers!$U$6,Without_Outliers!$U$9)</f>
        <v>-0.57226582648765856</v>
      </c>
      <c r="U602">
        <f>STANDARDIZE(H602,Without_Outliers!$V$6,Without_Outliers!$V$9)</f>
        <v>-0.65090799985751924</v>
      </c>
      <c r="V602">
        <f>STANDARDIZE(I602,Without_Outliers!$W$6,Without_Outliers!$W$9)</f>
        <v>-1.2701340228471873</v>
      </c>
      <c r="W602">
        <f>STANDARDIZE(J602,Without_Outliers!$X$6,Without_Outliers!$X$9)</f>
        <v>0.51431634820748284</v>
      </c>
      <c r="X602">
        <f>STANDARDIZE(K602,Without_Outliers!$Y$6,Without_Outliers!$Y$9)</f>
        <v>0.79948790558897675</v>
      </c>
      <c r="Y602">
        <f>STANDARDIZE(L602,Without_Outliers!$Z$6,Without_Outliers!$Z$9)</f>
        <v>0.46690871351295138</v>
      </c>
    </row>
    <row r="603" spans="1:25" x14ac:dyDescent="0.45">
      <c r="A603">
        <v>8.3000000000000007</v>
      </c>
      <c r="B603">
        <v>0.34</v>
      </c>
      <c r="C603">
        <v>0.4</v>
      </c>
      <c r="D603">
        <v>2.4</v>
      </c>
      <c r="E603">
        <v>6.5000000000000002E-2</v>
      </c>
      <c r="F603">
        <v>24</v>
      </c>
      <c r="G603">
        <v>48</v>
      </c>
      <c r="H603">
        <v>0.99553999999999998</v>
      </c>
      <c r="I603">
        <v>3.34</v>
      </c>
      <c r="J603">
        <v>0.86</v>
      </c>
      <c r="K603">
        <v>11</v>
      </c>
      <c r="L603">
        <v>6</v>
      </c>
      <c r="N603">
        <f>STANDARDIZE(A603,Without_Outliers!$O$6,Without_Outliers!$O$9)</f>
        <v>9.4756795411793063E-2</v>
      </c>
      <c r="O603">
        <f>STANDARDIZE(B603,Without_Outliers!$P$6,Without_Outliers!$P$9)</f>
        <v>-1.0958274332570337</v>
      </c>
      <c r="P603">
        <f>STANDARDIZE(C603,Without_Outliers!$Q$6,Without_Outliers!$Q$9)</f>
        <v>0.82388325265564388</v>
      </c>
      <c r="Q603">
        <f>STANDARDIZE(D603,Without_Outliers!$R$6,Without_Outliers!$R$9)</f>
        <v>0.4522254506134098</v>
      </c>
      <c r="R603">
        <f>STANDARDIZE(E603,Without_Outliers!$S$6,Without_Outliers!$S$9)</f>
        <v>-0.89349786842866752</v>
      </c>
      <c r="S603">
        <f>STANDARDIZE(F603,Without_Outliers!$T$6,Without_Outliers!$T$9)</f>
        <v>1.0283270999208598</v>
      </c>
      <c r="T603">
        <f>STANDARDIZE(G603,Without_Outliers!$U$6,Without_Outliers!$U$9)</f>
        <v>0.21797126830692615</v>
      </c>
      <c r="U603">
        <f>STANDARDIZE(H603,Without_Outliers!$V$6,Without_Outliers!$V$9)</f>
        <v>-0.60215846129492723</v>
      </c>
      <c r="V603">
        <f>STANDARDIZE(I603,Without_Outliers!$W$6,Without_Outliers!$W$9)</f>
        <v>0.12116807263752871</v>
      </c>
      <c r="W603">
        <f>STANDARDIZE(J603,Without_Outliers!$X$6,Without_Outliers!$X$9)</f>
        <v>1.9937883053767771</v>
      </c>
      <c r="X603">
        <f>STANDARDIZE(K603,Without_Outliers!$Y$6,Without_Outliers!$Y$9)</f>
        <v>0.60012352521354595</v>
      </c>
      <c r="Y603">
        <f>STANDARDIZE(L603,Without_Outliers!$Z$6,Without_Outliers!$Z$9)</f>
        <v>0.46690871351295138</v>
      </c>
    </row>
    <row r="604" spans="1:25" x14ac:dyDescent="0.45">
      <c r="A604">
        <v>9</v>
      </c>
      <c r="B604">
        <v>0.38</v>
      </c>
      <c r="C604">
        <v>0.41</v>
      </c>
      <c r="D604">
        <v>2.4</v>
      </c>
      <c r="E604">
        <v>0.10299999999999999</v>
      </c>
      <c r="F604">
        <v>6</v>
      </c>
      <c r="G604">
        <v>10</v>
      </c>
      <c r="H604">
        <v>0.99603999999999904</v>
      </c>
      <c r="I604">
        <v>3.13</v>
      </c>
      <c r="J604">
        <v>0.57999999999999996</v>
      </c>
      <c r="K604">
        <v>11.9</v>
      </c>
      <c r="L604">
        <v>7</v>
      </c>
      <c r="N604">
        <f>STANDARDIZE(A604,Without_Outliers!$O$6,Without_Outliers!$O$9)</f>
        <v>0.56508677648946881</v>
      </c>
      <c r="O604">
        <f>STANDARDIZE(B604,Without_Outliers!$P$6,Without_Outliers!$P$9)</f>
        <v>-0.85596159451857012</v>
      </c>
      <c r="P604">
        <f>STANDARDIZE(C604,Without_Outliers!$Q$6,Without_Outliers!$Q$9)</f>
        <v>0.87863885334461211</v>
      </c>
      <c r="Q604">
        <f>STANDARDIZE(D604,Without_Outliers!$R$6,Without_Outliers!$R$9)</f>
        <v>0.4522254506134098</v>
      </c>
      <c r="R604">
        <f>STANDARDIZE(E604,Without_Outliers!$S$6,Without_Outliers!$S$9)</f>
        <v>1.641292825944874</v>
      </c>
      <c r="S604">
        <f>STANDARDIZE(F604,Without_Outliers!$T$6,Without_Outliers!$T$9)</f>
        <v>-1.0090054847200407</v>
      </c>
      <c r="T604">
        <f>STANDARDIZE(G604,Without_Outliers!$U$6,Without_Outliers!$U$9)</f>
        <v>-1.2119815698927987</v>
      </c>
      <c r="U604">
        <f>STANDARDIZE(H604,Without_Outliers!$V$6,Without_Outliers!$V$9)</f>
        <v>-0.2974738452791838</v>
      </c>
      <c r="V604">
        <f>STANDARDIZE(I604,Without_Outliers!$W$6,Without_Outliers!$W$9)</f>
        <v>-1.4165868750034734</v>
      </c>
      <c r="W604">
        <f>STANDARDIZE(J604,Without_Outliers!$X$6,Without_Outliers!$X$9)</f>
        <v>-0.44298903584323657</v>
      </c>
      <c r="X604">
        <f>STANDARDIZE(K604,Without_Outliers!$Y$6,Without_Outliers!$Y$9)</f>
        <v>1.4972632369029879</v>
      </c>
      <c r="Y604">
        <f>STANDARDIZE(L604,Without_Outliers!$Z$6,Without_Outliers!$Z$9)</f>
        <v>1.7540287232237883</v>
      </c>
    </row>
    <row r="605" spans="1:25" x14ac:dyDescent="0.45">
      <c r="A605">
        <v>8.5</v>
      </c>
      <c r="B605">
        <v>0.66</v>
      </c>
      <c r="C605">
        <v>0.2</v>
      </c>
      <c r="D605">
        <v>2.1</v>
      </c>
      <c r="E605">
        <v>9.6999999999999906E-2</v>
      </c>
      <c r="F605">
        <v>23</v>
      </c>
      <c r="G605">
        <v>113</v>
      </c>
      <c r="H605">
        <v>0.99732999999999905</v>
      </c>
      <c r="I605">
        <v>3.13</v>
      </c>
      <c r="J605">
        <v>0.48</v>
      </c>
      <c r="K605">
        <v>9.1999999999999993</v>
      </c>
      <c r="L605">
        <v>5</v>
      </c>
      <c r="N605">
        <f>STANDARDIZE(A605,Without_Outliers!$O$6,Without_Outliers!$O$9)</f>
        <v>0.22913679000541437</v>
      </c>
      <c r="O605">
        <f>STANDARDIZE(B605,Without_Outliers!$P$6,Without_Outliers!$P$9)</f>
        <v>0.82309927665067661</v>
      </c>
      <c r="P605">
        <f>STANDARDIZE(C605,Without_Outliers!$Q$6,Without_Outliers!$Q$9)</f>
        <v>-0.27122876112372524</v>
      </c>
      <c r="Q605">
        <f>STANDARDIZE(D605,Without_Outliers!$R$6,Without_Outliers!$R$9)</f>
        <v>-0.20895787188589454</v>
      </c>
      <c r="R605">
        <f>STANDARDIZE(E605,Without_Outliers!$S$6,Without_Outliers!$S$9)</f>
        <v>1.2410627163069405</v>
      </c>
      <c r="S605">
        <f>STANDARDIZE(F605,Without_Outliers!$T$6,Without_Outliers!$T$9)</f>
        <v>0.91514195632969864</v>
      </c>
      <c r="T605">
        <f>STANDARDIZE(G605,Without_Outliers!$U$6,Without_Outliers!$U$9)</f>
        <v>2.6639432283854023</v>
      </c>
      <c r="U605">
        <f>STANDARDIZE(H605,Without_Outliers!$V$6,Without_Outliers!$V$9)</f>
        <v>0.48861246404292519</v>
      </c>
      <c r="V605">
        <f>STANDARDIZE(I605,Without_Outliers!$W$6,Without_Outliers!$W$9)</f>
        <v>-1.4165868750034734</v>
      </c>
      <c r="W605">
        <f>STANDARDIZE(J605,Without_Outliers!$X$6,Without_Outliers!$X$9)</f>
        <v>-1.3132666577075269</v>
      </c>
      <c r="X605">
        <f>STANDARDIZE(K605,Without_Outliers!$Y$6,Without_Outliers!$Y$9)</f>
        <v>-1.194155898165338</v>
      </c>
      <c r="Y605">
        <f>STANDARDIZE(L605,Without_Outliers!$Z$6,Without_Outliers!$Z$9)</f>
        <v>-0.82021129619788569</v>
      </c>
    </row>
    <row r="606" spans="1:25" x14ac:dyDescent="0.45">
      <c r="A606">
        <v>9</v>
      </c>
      <c r="B606">
        <v>0.4</v>
      </c>
      <c r="C606">
        <v>0.43</v>
      </c>
      <c r="D606">
        <v>2.4</v>
      </c>
      <c r="E606">
        <v>6.8000000000000005E-2</v>
      </c>
      <c r="F606">
        <v>29</v>
      </c>
      <c r="G606">
        <v>46</v>
      </c>
      <c r="H606">
        <v>0.99429999999999996</v>
      </c>
      <c r="I606">
        <v>3.2</v>
      </c>
      <c r="J606">
        <v>0.6</v>
      </c>
      <c r="K606">
        <v>12.2</v>
      </c>
      <c r="L606">
        <v>6</v>
      </c>
      <c r="N606">
        <f>STANDARDIZE(A606,Without_Outliers!$O$6,Without_Outliers!$O$9)</f>
        <v>0.56508677648946881</v>
      </c>
      <c r="O606">
        <f>STANDARDIZE(B606,Without_Outliers!$P$6,Without_Outliers!$P$9)</f>
        <v>-0.73602867514933812</v>
      </c>
      <c r="P606">
        <f>STANDARDIZE(C606,Without_Outliers!$Q$6,Without_Outliers!$Q$9)</f>
        <v>0.98815005472254902</v>
      </c>
      <c r="Q606">
        <f>STANDARDIZE(D606,Without_Outliers!$R$6,Without_Outliers!$R$9)</f>
        <v>0.4522254506134098</v>
      </c>
      <c r="R606">
        <f>STANDARDIZE(E606,Without_Outliers!$S$6,Without_Outliers!$S$9)</f>
        <v>-0.69338281360970344</v>
      </c>
      <c r="S606">
        <f>STANDARDIZE(F606,Without_Outliers!$T$6,Without_Outliers!$T$9)</f>
        <v>1.5942528178766655</v>
      </c>
      <c r="T606">
        <f>STANDARDIZE(G606,Without_Outliers!$U$6,Without_Outliers!$U$9)</f>
        <v>0.14271059261220381</v>
      </c>
      <c r="U606">
        <f>STANDARDIZE(H606,Without_Outliers!$V$6,Without_Outliers!$V$9)</f>
        <v>-1.3577763090154078</v>
      </c>
      <c r="V606">
        <f>STANDARDIZE(I606,Without_Outliers!$W$6,Without_Outliers!$W$9)</f>
        <v>-0.90400189245647056</v>
      </c>
      <c r="W606">
        <f>STANDARDIZE(J606,Without_Outliers!$X$6,Without_Outliers!$X$9)</f>
        <v>-0.26893351147037831</v>
      </c>
      <c r="X606">
        <f>STANDARDIZE(K606,Without_Outliers!$Y$6,Without_Outliers!$Y$9)</f>
        <v>1.7963098074661341</v>
      </c>
      <c r="Y606">
        <f>STANDARDIZE(L606,Without_Outliers!$Z$6,Without_Outliers!$Z$9)</f>
        <v>0.46690871351295138</v>
      </c>
    </row>
    <row r="607" spans="1:25" x14ac:dyDescent="0.45">
      <c r="A607">
        <v>6.7</v>
      </c>
      <c r="B607">
        <v>0.56000000000000005</v>
      </c>
      <c r="C607">
        <v>0.09</v>
      </c>
      <c r="D607">
        <v>2.9</v>
      </c>
      <c r="E607">
        <v>7.9000000000000001E-2</v>
      </c>
      <c r="F607">
        <v>7</v>
      </c>
      <c r="G607">
        <v>22</v>
      </c>
      <c r="H607">
        <v>0.99668999999999996</v>
      </c>
      <c r="I607">
        <v>3.46</v>
      </c>
      <c r="J607">
        <v>0.61</v>
      </c>
      <c r="K607">
        <v>10.199999999999999</v>
      </c>
      <c r="L607">
        <v>5</v>
      </c>
      <c r="N607">
        <f>STANDARDIZE(A607,Without_Outliers!$O$6,Without_Outliers!$O$9)</f>
        <v>-0.98028316133718152</v>
      </c>
      <c r="O607">
        <f>STANDARDIZE(B607,Without_Outliers!$P$6,Without_Outliers!$P$9)</f>
        <v>0.22343467980451728</v>
      </c>
      <c r="P607">
        <f>STANDARDIZE(C607,Without_Outliers!$Q$6,Without_Outliers!$Q$9)</f>
        <v>-0.87354036870237828</v>
      </c>
      <c r="Q607">
        <f>STANDARDIZE(D607,Without_Outliers!$R$6,Without_Outliers!$R$9)</f>
        <v>1.5541976547789178</v>
      </c>
      <c r="R607">
        <f>STANDARDIZE(E607,Without_Outliers!$S$6,Without_Outliers!$S$9)</f>
        <v>4.037238739316374E-2</v>
      </c>
      <c r="S607">
        <f>STANDARDIZE(F607,Without_Outliers!$T$6,Without_Outliers!$T$9)</f>
        <v>-0.89582034112887954</v>
      </c>
      <c r="T607">
        <f>STANDARDIZE(G607,Without_Outliers!$U$6,Without_Outliers!$U$9)</f>
        <v>-0.76041751572446448</v>
      </c>
      <c r="U607">
        <f>STANDARDIZE(H607,Without_Outliers!$V$6,Without_Outliers!$V$9)</f>
        <v>9.8616155542595077E-2</v>
      </c>
      <c r="V607">
        <f>STANDARDIZE(I607,Without_Outliers!$W$6,Without_Outliers!$W$9)</f>
        <v>0.99988518557524519</v>
      </c>
      <c r="W607">
        <f>STANDARDIZE(J607,Without_Outliers!$X$6,Without_Outliers!$X$9)</f>
        <v>-0.1819057492839492</v>
      </c>
      <c r="X607">
        <f>STANDARDIZE(K607,Without_Outliers!$Y$6,Without_Outliers!$Y$9)</f>
        <v>-0.19733399628818057</v>
      </c>
      <c r="Y607">
        <f>STANDARDIZE(L607,Without_Outliers!$Z$6,Without_Outliers!$Z$9)</f>
        <v>-0.82021129619788569</v>
      </c>
    </row>
    <row r="608" spans="1:25" x14ac:dyDescent="0.45">
      <c r="A608">
        <v>10.4</v>
      </c>
      <c r="B608">
        <v>0.26</v>
      </c>
      <c r="C608">
        <v>0.48</v>
      </c>
      <c r="D608">
        <v>1.9</v>
      </c>
      <c r="E608">
        <v>6.6000000000000003E-2</v>
      </c>
      <c r="F608">
        <v>6</v>
      </c>
      <c r="G608">
        <v>10</v>
      </c>
      <c r="H608">
        <v>0.99724000000000002</v>
      </c>
      <c r="I608">
        <v>3.33</v>
      </c>
      <c r="J608">
        <v>0.87</v>
      </c>
      <c r="K608">
        <v>10.9</v>
      </c>
      <c r="L608">
        <v>6</v>
      </c>
      <c r="N608">
        <f>STANDARDIZE(A608,Without_Outliers!$O$6,Without_Outliers!$O$9)</f>
        <v>1.5057467386448216</v>
      </c>
      <c r="O608">
        <f>STANDARDIZE(B608,Without_Outliers!$P$6,Without_Outliers!$P$9)</f>
        <v>-1.5755591107339615</v>
      </c>
      <c r="P608">
        <f>STANDARDIZE(C608,Without_Outliers!$Q$6,Without_Outliers!$Q$9)</f>
        <v>1.2619280581673913</v>
      </c>
      <c r="Q608">
        <f>STANDARDIZE(D608,Without_Outliers!$R$6,Without_Outliers!$R$9)</f>
        <v>-0.6497467535520981</v>
      </c>
      <c r="R608">
        <f>STANDARDIZE(E608,Without_Outliers!$S$6,Without_Outliers!$S$9)</f>
        <v>-0.82679285015567949</v>
      </c>
      <c r="S608">
        <f>STANDARDIZE(F608,Without_Outliers!$T$6,Without_Outliers!$T$9)</f>
        <v>-1.0090054847200407</v>
      </c>
      <c r="T608">
        <f>STANDARDIZE(G608,Without_Outliers!$U$6,Without_Outliers!$U$9)</f>
        <v>-1.2119815698927987</v>
      </c>
      <c r="U608">
        <f>STANDARDIZE(H608,Without_Outliers!$V$6,Without_Outliers!$V$9)</f>
        <v>0.43376923316057581</v>
      </c>
      <c r="V608">
        <f>STANDARDIZE(I608,Without_Outliers!$W$6,Without_Outliers!$W$9)</f>
        <v>4.7941646559387305E-2</v>
      </c>
      <c r="W608">
        <f>STANDARDIZE(J608,Without_Outliers!$X$6,Without_Outliers!$X$9)</f>
        <v>2.0808160675632061</v>
      </c>
      <c r="X608">
        <f>STANDARDIZE(K608,Without_Outliers!$Y$6,Without_Outliers!$Y$9)</f>
        <v>0.50044133502583066</v>
      </c>
      <c r="Y608">
        <f>STANDARDIZE(L608,Without_Outliers!$Z$6,Without_Outliers!$Z$9)</f>
        <v>0.46690871351295138</v>
      </c>
    </row>
    <row r="609" spans="1:25" x14ac:dyDescent="0.45">
      <c r="A609">
        <v>10.1</v>
      </c>
      <c r="B609">
        <v>0.38</v>
      </c>
      <c r="C609">
        <v>0.5</v>
      </c>
      <c r="D609">
        <v>2.4</v>
      </c>
      <c r="E609">
        <v>0.104</v>
      </c>
      <c r="F609">
        <v>6</v>
      </c>
      <c r="G609">
        <v>13</v>
      </c>
      <c r="H609">
        <v>0.99642999999999904</v>
      </c>
      <c r="I609">
        <v>3.22</v>
      </c>
      <c r="J609">
        <v>0.65</v>
      </c>
      <c r="K609">
        <v>11.6</v>
      </c>
      <c r="L609">
        <v>7</v>
      </c>
      <c r="N609">
        <f>STANDARDIZE(A609,Without_Outliers!$O$6,Without_Outliers!$O$9)</f>
        <v>1.3041767467543883</v>
      </c>
      <c r="O609">
        <f>STANDARDIZE(B609,Without_Outliers!$P$6,Without_Outliers!$P$9)</f>
        <v>-0.85596159451857012</v>
      </c>
      <c r="P609">
        <f>STANDARDIZE(C609,Without_Outliers!$Q$6,Without_Outliers!$Q$9)</f>
        <v>1.3714392595453282</v>
      </c>
      <c r="Q609">
        <f>STANDARDIZE(D609,Without_Outliers!$R$6,Without_Outliers!$R$9)</f>
        <v>0.4522254506134098</v>
      </c>
      <c r="R609">
        <f>STANDARDIZE(E609,Without_Outliers!$S$6,Without_Outliers!$S$9)</f>
        <v>1.707997844217862</v>
      </c>
      <c r="S609">
        <f>STANDARDIZE(F609,Without_Outliers!$T$6,Without_Outliers!$T$9)</f>
        <v>-1.0090054847200407</v>
      </c>
      <c r="T609">
        <f>STANDARDIZE(G609,Without_Outliers!$U$6,Without_Outliers!$U$9)</f>
        <v>-1.0990905563507152</v>
      </c>
      <c r="U609">
        <f>STANDARDIZE(H609,Without_Outliers!$V$6,Without_Outliers!$V$9)</f>
        <v>-5.9819844786454746E-2</v>
      </c>
      <c r="V609">
        <f>STANDARDIZE(I609,Without_Outliers!$W$6,Without_Outliers!$W$9)</f>
        <v>-0.75754904030018444</v>
      </c>
      <c r="W609">
        <f>STANDARDIZE(J609,Without_Outliers!$X$6,Without_Outliers!$X$9)</f>
        <v>0.16620529946176732</v>
      </c>
      <c r="X609">
        <f>STANDARDIZE(K609,Without_Outliers!$Y$6,Without_Outliers!$Y$9)</f>
        <v>1.1982166663398401</v>
      </c>
      <c r="Y609">
        <f>STANDARDIZE(L609,Without_Outliers!$Z$6,Without_Outliers!$Z$9)</f>
        <v>1.7540287232237883</v>
      </c>
    </row>
    <row r="610" spans="1:25" x14ac:dyDescent="0.45">
      <c r="A610">
        <v>8.5</v>
      </c>
      <c r="B610">
        <v>0.34</v>
      </c>
      <c r="C610">
        <v>0.44</v>
      </c>
      <c r="D610">
        <v>1.7</v>
      </c>
      <c r="E610">
        <v>7.9000000000000001E-2</v>
      </c>
      <c r="F610">
        <v>6</v>
      </c>
      <c r="G610">
        <v>12</v>
      </c>
      <c r="H610">
        <v>0.99604999999999999</v>
      </c>
      <c r="I610">
        <v>3.52</v>
      </c>
      <c r="J610">
        <v>0.63</v>
      </c>
      <c r="K610">
        <v>10.7</v>
      </c>
      <c r="L610">
        <v>5</v>
      </c>
      <c r="N610">
        <f>STANDARDIZE(A610,Without_Outliers!$O$6,Without_Outliers!$O$9)</f>
        <v>0.22913679000541437</v>
      </c>
      <c r="O610">
        <f>STANDARDIZE(B610,Without_Outliers!$P$6,Without_Outliers!$P$9)</f>
        <v>-1.0958274332570337</v>
      </c>
      <c r="P610">
        <f>STANDARDIZE(C610,Without_Outliers!$Q$6,Without_Outliers!$Q$9)</f>
        <v>1.0429056554115175</v>
      </c>
      <c r="Q610">
        <f>STANDARDIZE(D610,Without_Outliers!$R$6,Without_Outliers!$R$9)</f>
        <v>-1.0905356352183011</v>
      </c>
      <c r="R610">
        <f>STANDARDIZE(E610,Without_Outliers!$S$6,Without_Outliers!$S$9)</f>
        <v>4.037238739316374E-2</v>
      </c>
      <c r="S610">
        <f>STANDARDIZE(F610,Without_Outliers!$T$6,Without_Outliers!$T$9)</f>
        <v>-1.0090054847200407</v>
      </c>
      <c r="T610">
        <f>STANDARDIZE(G610,Without_Outliers!$U$6,Without_Outliers!$U$9)</f>
        <v>-1.1367208941980762</v>
      </c>
      <c r="U610">
        <f>STANDARDIZE(H610,Without_Outliers!$V$6,Without_Outliers!$V$9)</f>
        <v>-0.2913801529582763</v>
      </c>
      <c r="V610">
        <f>STANDARDIZE(I610,Without_Outliers!$W$6,Without_Outliers!$W$9)</f>
        <v>1.4392437420441033</v>
      </c>
      <c r="W610">
        <f>STANDARDIZE(J610,Without_Outliers!$X$6,Without_Outliers!$X$9)</f>
        <v>-7.8502249110909399E-3</v>
      </c>
      <c r="X610">
        <f>STANDARDIZE(K610,Without_Outliers!$Y$6,Without_Outliers!$Y$9)</f>
        <v>0.30107695465039808</v>
      </c>
      <c r="Y610">
        <f>STANDARDIZE(L610,Without_Outliers!$Z$6,Without_Outliers!$Z$9)</f>
        <v>-0.82021129619788569</v>
      </c>
    </row>
    <row r="611" spans="1:25" x14ac:dyDescent="0.45">
      <c r="A611">
        <v>7.2</v>
      </c>
      <c r="B611">
        <v>0.41</v>
      </c>
      <c r="C611">
        <v>0.3</v>
      </c>
      <c r="D611">
        <v>2.1</v>
      </c>
      <c r="E611">
        <v>8.3000000000000004E-2</v>
      </c>
      <c r="F611">
        <v>35</v>
      </c>
      <c r="G611">
        <v>72</v>
      </c>
      <c r="H611">
        <v>0.997</v>
      </c>
      <c r="I611">
        <v>3.44</v>
      </c>
      <c r="J611">
        <v>0.52</v>
      </c>
      <c r="K611">
        <v>9.4</v>
      </c>
      <c r="L611">
        <v>5</v>
      </c>
      <c r="N611">
        <f>STANDARDIZE(A611,Without_Outliers!$O$6,Without_Outliers!$O$9)</f>
        <v>-0.64433317485312713</v>
      </c>
      <c r="O611">
        <f>STANDARDIZE(B611,Without_Outliers!$P$6,Without_Outliers!$P$9)</f>
        <v>-0.67606221546472245</v>
      </c>
      <c r="P611">
        <f>STANDARDIZE(C611,Without_Outliers!$Q$6,Without_Outliers!$Q$9)</f>
        <v>0.27632724576595918</v>
      </c>
      <c r="Q611">
        <f>STANDARDIZE(D611,Without_Outliers!$R$6,Without_Outliers!$R$9)</f>
        <v>-0.20895787188589454</v>
      </c>
      <c r="R611">
        <f>STANDARDIZE(E611,Without_Outliers!$S$6,Without_Outliers!$S$9)</f>
        <v>0.30719246048511578</v>
      </c>
      <c r="S611">
        <f>STANDARDIZE(F611,Without_Outliers!$T$6,Without_Outliers!$T$9)</f>
        <v>2.2733636794236323</v>
      </c>
      <c r="T611">
        <f>STANDARDIZE(G611,Without_Outliers!$U$6,Without_Outliers!$U$9)</f>
        <v>1.1210993766435944</v>
      </c>
      <c r="U611">
        <f>STANDARDIZE(H611,Without_Outliers!$V$6,Without_Outliers!$V$9)</f>
        <v>0.28752061747273211</v>
      </c>
      <c r="V611">
        <f>STANDARDIZE(I611,Without_Outliers!$W$6,Without_Outliers!$W$9)</f>
        <v>0.85343233341895908</v>
      </c>
      <c r="W611">
        <f>STANDARDIZE(J611,Without_Outliers!$X$6,Without_Outliers!$X$9)</f>
        <v>-0.96515560896181041</v>
      </c>
      <c r="X611">
        <f>STANDARDIZE(K611,Without_Outliers!$Y$6,Without_Outliers!$Y$9)</f>
        <v>-0.99479151778990538</v>
      </c>
      <c r="Y611">
        <f>STANDARDIZE(L611,Without_Outliers!$Z$6,Without_Outliers!$Z$9)</f>
        <v>-0.82021129619788569</v>
      </c>
    </row>
    <row r="612" spans="1:25" x14ac:dyDescent="0.45">
      <c r="A612">
        <v>8.4</v>
      </c>
      <c r="B612">
        <v>0.59</v>
      </c>
      <c r="C612">
        <v>0.28999999999999998</v>
      </c>
      <c r="D612">
        <v>2.6</v>
      </c>
      <c r="E612">
        <v>0.109</v>
      </c>
      <c r="F612">
        <v>31</v>
      </c>
      <c r="G612">
        <v>119</v>
      </c>
      <c r="H612">
        <v>0.99800999999999995</v>
      </c>
      <c r="I612">
        <v>3.15</v>
      </c>
      <c r="J612">
        <v>0.5</v>
      </c>
      <c r="K612">
        <v>9.1</v>
      </c>
      <c r="L612">
        <v>5</v>
      </c>
      <c r="N612">
        <f>STANDARDIZE(A612,Without_Outliers!$O$6,Without_Outliers!$O$9)</f>
        <v>0.16194679270860371</v>
      </c>
      <c r="O612">
        <f>STANDARDIZE(B612,Without_Outliers!$P$6,Without_Outliers!$P$9)</f>
        <v>0.40333405885836465</v>
      </c>
      <c r="P612">
        <f>STANDARDIZE(C612,Without_Outliers!$Q$6,Without_Outliers!$Q$9)</f>
        <v>0.22157164507699065</v>
      </c>
      <c r="Q612">
        <f>STANDARDIZE(D612,Without_Outliers!$R$6,Without_Outliers!$R$9)</f>
        <v>0.89301433227961335</v>
      </c>
      <c r="R612">
        <f>STANDARDIZE(E612,Without_Outliers!$S$6,Without_Outliers!$S$9)</f>
        <v>2.041522935582802</v>
      </c>
      <c r="S612">
        <f>STANDARDIZE(F612,Without_Outliers!$T$6,Without_Outliers!$T$9)</f>
        <v>1.8206231050589878</v>
      </c>
      <c r="T612">
        <f>STANDARDIZE(G612,Without_Outliers!$U$6,Without_Outliers!$U$9)</f>
        <v>2.8897252554695694</v>
      </c>
      <c r="U612">
        <f>STANDARDIZE(H612,Without_Outliers!$V$6,Without_Outliers!$V$9)</f>
        <v>0.90298354182566765</v>
      </c>
      <c r="V612">
        <f>STANDARDIZE(I612,Without_Outliers!$W$6,Without_Outliers!$W$9)</f>
        <v>-1.2701340228471873</v>
      </c>
      <c r="W612">
        <f>STANDARDIZE(J612,Without_Outliers!$X$6,Without_Outliers!$X$9)</f>
        <v>-1.1392111333346686</v>
      </c>
      <c r="X612">
        <f>STANDARDIZE(K612,Without_Outliers!$Y$6,Without_Outliers!$Y$9)</f>
        <v>-1.2938380883530534</v>
      </c>
      <c r="Y612">
        <f>STANDARDIZE(L612,Without_Outliers!$Z$6,Without_Outliers!$Z$9)</f>
        <v>-0.82021129619788569</v>
      </c>
    </row>
    <row r="613" spans="1:25" x14ac:dyDescent="0.45">
      <c r="A613">
        <v>7</v>
      </c>
      <c r="B613">
        <v>0.4</v>
      </c>
      <c r="C613">
        <v>0.32</v>
      </c>
      <c r="D613">
        <v>3.6</v>
      </c>
      <c r="E613">
        <v>6.0999999999999999E-2</v>
      </c>
      <c r="F613">
        <v>9</v>
      </c>
      <c r="G613">
        <v>29</v>
      </c>
      <c r="H613">
        <v>0.99416000000000004</v>
      </c>
      <c r="I613">
        <v>3.28</v>
      </c>
      <c r="J613">
        <v>0.49</v>
      </c>
      <c r="K613">
        <v>11.3</v>
      </c>
      <c r="L613">
        <v>7</v>
      </c>
      <c r="N613">
        <f>STANDARDIZE(A613,Without_Outliers!$O$6,Without_Outliers!$O$9)</f>
        <v>-0.77871316944674895</v>
      </c>
      <c r="O613">
        <f>STANDARDIZE(B613,Without_Outliers!$P$6,Without_Outliers!$P$9)</f>
        <v>-0.73602867514933812</v>
      </c>
      <c r="P613">
        <f>STANDARDIZE(C613,Without_Outliers!$Q$6,Without_Outliers!$Q$9)</f>
        <v>0.38583844714389615</v>
      </c>
      <c r="Q613">
        <f>STANDARDIZE(D613,Without_Outliers!$R$6,Without_Outliers!$R$9)</f>
        <v>3.0969587406106291</v>
      </c>
      <c r="R613">
        <f>STANDARDIZE(E613,Without_Outliers!$S$6,Without_Outliers!$S$9)</f>
        <v>-1.1603179415206195</v>
      </c>
      <c r="S613">
        <f>STANDARDIZE(F613,Without_Outliers!$T$6,Without_Outliers!$T$9)</f>
        <v>-0.66945005394655732</v>
      </c>
      <c r="T613">
        <f>STANDARDIZE(G613,Without_Outliers!$U$6,Without_Outliers!$U$9)</f>
        <v>-0.49700515079293622</v>
      </c>
      <c r="U613">
        <f>STANDARDIZE(H613,Without_Outliers!$V$6,Without_Outliers!$V$9)</f>
        <v>-1.4430880014999268</v>
      </c>
      <c r="V613">
        <f>STANDARDIZE(I613,Without_Outliers!$W$6,Without_Outliers!$W$9)</f>
        <v>-0.31819048383132953</v>
      </c>
      <c r="W613">
        <f>STANDARDIZE(J613,Without_Outliers!$X$6,Without_Outliers!$X$9)</f>
        <v>-1.2262388955210979</v>
      </c>
      <c r="X613">
        <f>STANDARDIZE(K613,Without_Outliers!$Y$6,Without_Outliers!$Y$9)</f>
        <v>0.89917009577669393</v>
      </c>
      <c r="Y613">
        <f>STANDARDIZE(L613,Without_Outliers!$Z$6,Without_Outliers!$Z$9)</f>
        <v>1.7540287232237883</v>
      </c>
    </row>
    <row r="614" spans="1:25" x14ac:dyDescent="0.45">
      <c r="A614">
        <v>12.2</v>
      </c>
      <c r="B614">
        <v>0.45</v>
      </c>
      <c r="C614">
        <v>0.49</v>
      </c>
      <c r="D614">
        <v>1.4</v>
      </c>
      <c r="E614">
        <v>7.4999999999999997E-2</v>
      </c>
      <c r="F614">
        <v>3</v>
      </c>
      <c r="G614">
        <v>6</v>
      </c>
      <c r="H614">
        <v>0.99690000000000001</v>
      </c>
      <c r="I614">
        <v>3.13</v>
      </c>
      <c r="J614">
        <v>0.63</v>
      </c>
      <c r="K614">
        <v>10.4</v>
      </c>
      <c r="L614">
        <v>5</v>
      </c>
      <c r="N614">
        <f>STANDARDIZE(A614,Without_Outliers!$O$6,Without_Outliers!$O$9)</f>
        <v>2.7151666899874169</v>
      </c>
      <c r="O614">
        <f>STANDARDIZE(B614,Without_Outliers!$P$6,Without_Outliers!$P$9)</f>
        <v>-0.43619637672625844</v>
      </c>
      <c r="P614">
        <f>STANDARDIZE(C614,Without_Outliers!$Q$6,Without_Outliers!$Q$9)</f>
        <v>1.3166836588563597</v>
      </c>
      <c r="Q614">
        <f>STANDARDIZE(D614,Without_Outliers!$R$6,Without_Outliers!$R$9)</f>
        <v>-1.751718957717606</v>
      </c>
      <c r="R614">
        <f>STANDARDIZE(E614,Without_Outliers!$S$6,Without_Outliers!$S$9)</f>
        <v>-0.22644768569878829</v>
      </c>
      <c r="S614">
        <f>STANDARDIZE(F614,Without_Outliers!$T$6,Without_Outliers!$T$9)</f>
        <v>-1.3485609154935241</v>
      </c>
      <c r="T614">
        <f>STANDARDIZE(G614,Without_Outliers!$U$6,Without_Outliers!$U$9)</f>
        <v>-1.3625029212822433</v>
      </c>
      <c r="U614">
        <f>STANDARDIZE(H614,Without_Outliers!$V$6,Without_Outliers!$V$9)</f>
        <v>0.22658369426947519</v>
      </c>
      <c r="V614">
        <f>STANDARDIZE(I614,Without_Outliers!$W$6,Without_Outliers!$W$9)</f>
        <v>-1.4165868750034734</v>
      </c>
      <c r="W614">
        <f>STANDARDIZE(J614,Without_Outliers!$X$6,Without_Outliers!$X$9)</f>
        <v>-7.8502249110909399E-3</v>
      </c>
      <c r="X614">
        <f>STANDARDIZE(K614,Without_Outliers!$Y$6,Without_Outliers!$Y$9)</f>
        <v>2.0303840872519466E-3</v>
      </c>
      <c r="Y614">
        <f>STANDARDIZE(L614,Without_Outliers!$Z$6,Without_Outliers!$Z$9)</f>
        <v>-0.82021129619788569</v>
      </c>
    </row>
    <row r="615" spans="1:25" x14ac:dyDescent="0.45">
      <c r="A615">
        <v>9.1</v>
      </c>
      <c r="B615">
        <v>0.5</v>
      </c>
      <c r="C615">
        <v>0.3</v>
      </c>
      <c r="D615">
        <v>1.9</v>
      </c>
      <c r="E615">
        <v>6.5000000000000002E-2</v>
      </c>
      <c r="F615">
        <v>8</v>
      </c>
      <c r="G615">
        <v>17</v>
      </c>
      <c r="H615">
        <v>0.99773999999999996</v>
      </c>
      <c r="I615">
        <v>3.32</v>
      </c>
      <c r="J615">
        <v>0.71</v>
      </c>
      <c r="K615">
        <v>10.5</v>
      </c>
      <c r="L615">
        <v>6</v>
      </c>
      <c r="N615">
        <f>STANDARDIZE(A615,Without_Outliers!$O$6,Without_Outliers!$O$9)</f>
        <v>0.63227677378627944</v>
      </c>
      <c r="O615">
        <f>STANDARDIZE(B615,Without_Outliers!$P$6,Without_Outliers!$P$9)</f>
        <v>-0.13636407830317873</v>
      </c>
      <c r="P615">
        <f>STANDARDIZE(C615,Without_Outliers!$Q$6,Without_Outliers!$Q$9)</f>
        <v>0.27632724576595918</v>
      </c>
      <c r="Q615">
        <f>STANDARDIZE(D615,Without_Outliers!$R$6,Without_Outliers!$R$9)</f>
        <v>-0.6497467535520981</v>
      </c>
      <c r="R615">
        <f>STANDARDIZE(E615,Without_Outliers!$S$6,Without_Outliers!$S$9)</f>
        <v>-0.89349786842866752</v>
      </c>
      <c r="S615">
        <f>STANDARDIZE(F615,Without_Outliers!$T$6,Without_Outliers!$T$9)</f>
        <v>-0.78263519753771837</v>
      </c>
      <c r="T615">
        <f>STANDARDIZE(G615,Without_Outliers!$U$6,Without_Outliers!$U$9)</f>
        <v>-0.9485692049612704</v>
      </c>
      <c r="U615">
        <f>STANDARDIZE(H615,Without_Outliers!$V$6,Without_Outliers!$V$9)</f>
        <v>0.73845384917686041</v>
      </c>
      <c r="V615">
        <f>STANDARDIZE(I615,Without_Outliers!$W$6,Without_Outliers!$W$9)</f>
        <v>-2.528477951875736E-2</v>
      </c>
      <c r="W615">
        <f>STANDARDIZE(J615,Without_Outliers!$X$6,Without_Outliers!$X$9)</f>
        <v>0.68837187258034116</v>
      </c>
      <c r="X615">
        <f>STANDARDIZE(K615,Without_Outliers!$Y$6,Without_Outliers!$Y$9)</f>
        <v>0.10171257427496733</v>
      </c>
      <c r="Y615">
        <f>STANDARDIZE(L615,Without_Outliers!$Z$6,Without_Outliers!$Z$9)</f>
        <v>0.46690871351295138</v>
      </c>
    </row>
    <row r="616" spans="1:25" x14ac:dyDescent="0.45">
      <c r="A616">
        <v>9.5</v>
      </c>
      <c r="B616">
        <v>0.86</v>
      </c>
      <c r="C616">
        <v>0.26</v>
      </c>
      <c r="D616">
        <v>1.9</v>
      </c>
      <c r="E616">
        <v>7.9000000000000001E-2</v>
      </c>
      <c r="F616">
        <v>13</v>
      </c>
      <c r="G616">
        <v>28</v>
      </c>
      <c r="H616">
        <v>0.99712000000000001</v>
      </c>
      <c r="I616">
        <v>3.25</v>
      </c>
      <c r="J616">
        <v>0.62</v>
      </c>
      <c r="K616">
        <v>10</v>
      </c>
      <c r="L616">
        <v>5</v>
      </c>
      <c r="N616">
        <f>STANDARDIZE(A616,Without_Outliers!$O$6,Without_Outliers!$O$9)</f>
        <v>0.90103676297352331</v>
      </c>
      <c r="O616">
        <f>STANDARDIZE(B616,Without_Outliers!$P$6,Without_Outliers!$P$9)</f>
        <v>2.0224284703429953</v>
      </c>
      <c r="P616">
        <f>STANDARDIZE(C616,Without_Outliers!$Q$6,Without_Outliers!$Q$9)</f>
        <v>5.7304843010085461E-2</v>
      </c>
      <c r="Q616">
        <f>STANDARDIZE(D616,Without_Outliers!$R$6,Without_Outliers!$R$9)</f>
        <v>-0.6497467535520981</v>
      </c>
      <c r="R616">
        <f>STANDARDIZE(E616,Without_Outliers!$S$6,Without_Outliers!$S$9)</f>
        <v>4.037238739316374E-2</v>
      </c>
      <c r="S616">
        <f>STANDARDIZE(F616,Without_Outliers!$T$6,Without_Outliers!$T$9)</f>
        <v>-0.21670947958191272</v>
      </c>
      <c r="T616">
        <f>STANDARDIZE(G616,Without_Outliers!$U$6,Without_Outliers!$U$9)</f>
        <v>-0.53463548864029742</v>
      </c>
      <c r="U616">
        <f>STANDARDIZE(H616,Without_Outliers!$V$6,Without_Outliers!$V$9)</f>
        <v>0.36064492531665399</v>
      </c>
      <c r="V616">
        <f>STANDARDIZE(I616,Without_Outliers!$W$6,Without_Outliers!$W$9)</f>
        <v>-0.53786976206575698</v>
      </c>
      <c r="W616">
        <f>STANDARDIZE(J616,Without_Outliers!$X$6,Without_Outliers!$X$9)</f>
        <v>-9.4877987097520072E-2</v>
      </c>
      <c r="X616">
        <f>STANDARDIZE(K616,Without_Outliers!$Y$6,Without_Outliers!$Y$9)</f>
        <v>-0.39669837666361135</v>
      </c>
      <c r="Y616">
        <f>STANDARDIZE(L616,Without_Outliers!$Z$6,Without_Outliers!$Z$9)</f>
        <v>-0.82021129619788569</v>
      </c>
    </row>
    <row r="617" spans="1:25" x14ac:dyDescent="0.45">
      <c r="A617">
        <v>7.4</v>
      </c>
      <c r="B617">
        <v>0.57999999999999996</v>
      </c>
      <c r="C617">
        <v>0</v>
      </c>
      <c r="D617">
        <v>2</v>
      </c>
      <c r="E617">
        <v>6.4000000000000001E-2</v>
      </c>
      <c r="F617">
        <v>7</v>
      </c>
      <c r="G617">
        <v>11</v>
      </c>
      <c r="H617">
        <v>0.99561999999999995</v>
      </c>
      <c r="I617">
        <v>3.45</v>
      </c>
      <c r="J617">
        <v>0.57999999999999996</v>
      </c>
      <c r="K617">
        <v>11.3</v>
      </c>
      <c r="L617">
        <v>6</v>
      </c>
      <c r="N617">
        <f>STANDARDIZE(A617,Without_Outliers!$O$6,Without_Outliers!$O$9)</f>
        <v>-0.5099531802595052</v>
      </c>
      <c r="O617">
        <f>STANDARDIZE(B617,Without_Outliers!$P$6,Without_Outliers!$P$9)</f>
        <v>0.34336759917374865</v>
      </c>
      <c r="P617">
        <f>STANDARDIZE(C617,Without_Outliers!$Q$6,Without_Outliers!$Q$9)</f>
        <v>-1.3663407749030942</v>
      </c>
      <c r="Q617">
        <f>STANDARDIZE(D617,Without_Outliers!$R$6,Without_Outliers!$R$9)</f>
        <v>-0.42935231271899632</v>
      </c>
      <c r="R617">
        <f>STANDARDIZE(E617,Without_Outliers!$S$6,Without_Outliers!$S$9)</f>
        <v>-0.96020288670165543</v>
      </c>
      <c r="S617">
        <f>STANDARDIZE(F617,Without_Outliers!$T$6,Without_Outliers!$T$9)</f>
        <v>-0.89582034112887954</v>
      </c>
      <c r="T617">
        <f>STANDARDIZE(G617,Without_Outliers!$U$6,Without_Outliers!$U$9)</f>
        <v>-1.1743512320454375</v>
      </c>
      <c r="U617">
        <f>STANDARDIZE(H617,Without_Outliers!$V$6,Without_Outliers!$V$9)</f>
        <v>-0.55340892273233522</v>
      </c>
      <c r="V617">
        <f>STANDARDIZE(I617,Without_Outliers!$W$6,Without_Outliers!$W$9)</f>
        <v>0.92665875949710375</v>
      </c>
      <c r="W617">
        <f>STANDARDIZE(J617,Without_Outliers!$X$6,Without_Outliers!$X$9)</f>
        <v>-0.44298903584323657</v>
      </c>
      <c r="X617">
        <f>STANDARDIZE(K617,Without_Outliers!$Y$6,Without_Outliers!$Y$9)</f>
        <v>0.89917009577669393</v>
      </c>
      <c r="Y617">
        <f>STANDARDIZE(L617,Without_Outliers!$Z$6,Without_Outliers!$Z$9)</f>
        <v>0.46690871351295138</v>
      </c>
    </row>
    <row r="618" spans="1:25" x14ac:dyDescent="0.45">
      <c r="A618">
        <v>9.8000000000000007</v>
      </c>
      <c r="B618">
        <v>0.34</v>
      </c>
      <c r="C618">
        <v>0.39</v>
      </c>
      <c r="D618">
        <v>1.4</v>
      </c>
      <c r="E618">
        <v>6.6000000000000003E-2</v>
      </c>
      <c r="F618">
        <v>3</v>
      </c>
      <c r="G618">
        <v>7</v>
      </c>
      <c r="H618">
        <v>0.99470000000000003</v>
      </c>
      <c r="I618">
        <v>3.19</v>
      </c>
      <c r="J618">
        <v>0.55000000000000004</v>
      </c>
      <c r="K618">
        <v>11.4</v>
      </c>
      <c r="L618">
        <v>7</v>
      </c>
      <c r="N618">
        <f>STANDARDIZE(A618,Without_Outliers!$O$6,Without_Outliers!$O$9)</f>
        <v>1.1026067548639564</v>
      </c>
      <c r="O618">
        <f>STANDARDIZE(B618,Without_Outliers!$P$6,Without_Outliers!$P$9)</f>
        <v>-1.0958274332570337</v>
      </c>
      <c r="P618">
        <f>STANDARDIZE(C618,Without_Outliers!$Q$6,Without_Outliers!$Q$9)</f>
        <v>0.76912765196667532</v>
      </c>
      <c r="Q618">
        <f>STANDARDIZE(D618,Without_Outliers!$R$6,Without_Outliers!$R$9)</f>
        <v>-1.751718957717606</v>
      </c>
      <c r="R618">
        <f>STANDARDIZE(E618,Without_Outliers!$S$6,Without_Outliers!$S$9)</f>
        <v>-0.82679285015567949</v>
      </c>
      <c r="S618">
        <f>STANDARDIZE(F618,Without_Outliers!$T$6,Without_Outliers!$T$9)</f>
        <v>-1.3485609154935241</v>
      </c>
      <c r="T618">
        <f>STANDARDIZE(G618,Without_Outliers!$U$6,Without_Outliers!$U$9)</f>
        <v>-1.3248725834348822</v>
      </c>
      <c r="U618">
        <f>STANDARDIZE(H618,Without_Outliers!$V$6,Without_Outliers!$V$9)</f>
        <v>-1.1140286162023123</v>
      </c>
      <c r="V618">
        <f>STANDARDIZE(I618,Without_Outliers!$W$6,Without_Outliers!$W$9)</f>
        <v>-0.97722831853461523</v>
      </c>
      <c r="W618">
        <f>STANDARDIZE(J618,Without_Outliers!$X$6,Without_Outliers!$X$9)</f>
        <v>-0.70407232240252304</v>
      </c>
      <c r="X618">
        <f>STANDARDIZE(K618,Without_Outliers!$Y$6,Without_Outliers!$Y$9)</f>
        <v>0.99885228596440934</v>
      </c>
      <c r="Y618">
        <f>STANDARDIZE(L618,Without_Outliers!$Z$6,Without_Outliers!$Z$9)</f>
        <v>1.7540287232237883</v>
      </c>
    </row>
    <row r="619" spans="1:25" x14ac:dyDescent="0.45">
      <c r="A619">
        <v>7.1</v>
      </c>
      <c r="B619">
        <v>0.36</v>
      </c>
      <c r="C619">
        <v>0.3</v>
      </c>
      <c r="D619">
        <v>1.6</v>
      </c>
      <c r="E619">
        <v>0.08</v>
      </c>
      <c r="F619">
        <v>35</v>
      </c>
      <c r="G619">
        <v>70</v>
      </c>
      <c r="H619">
        <v>0.99692999999999898</v>
      </c>
      <c r="I619">
        <v>3.44</v>
      </c>
      <c r="J619">
        <v>0.5</v>
      </c>
      <c r="K619">
        <v>9.4</v>
      </c>
      <c r="L619">
        <v>5</v>
      </c>
      <c r="N619">
        <f>STANDARDIZE(A619,Without_Outliers!$O$6,Without_Outliers!$O$9)</f>
        <v>-0.71152317214993832</v>
      </c>
      <c r="O619">
        <f>STANDARDIZE(B619,Without_Outliers!$P$6,Without_Outliers!$P$9)</f>
        <v>-0.97589451388780213</v>
      </c>
      <c r="P619">
        <f>STANDARDIZE(C619,Without_Outliers!$Q$6,Without_Outliers!$Q$9)</f>
        <v>0.27632724576595918</v>
      </c>
      <c r="Q619">
        <f>STANDARDIZE(D619,Without_Outliers!$R$6,Without_Outliers!$R$9)</f>
        <v>-1.3109300760514024</v>
      </c>
      <c r="R619">
        <f>STANDARDIZE(E619,Without_Outliers!$S$6,Without_Outliers!$S$9)</f>
        <v>0.10707740566615175</v>
      </c>
      <c r="S619">
        <f>STANDARDIZE(F619,Without_Outliers!$T$6,Without_Outliers!$T$9)</f>
        <v>2.2733636794236323</v>
      </c>
      <c r="T619">
        <f>STANDARDIZE(G619,Without_Outliers!$U$6,Without_Outliers!$U$9)</f>
        <v>1.0458387009488721</v>
      </c>
      <c r="U619">
        <f>STANDARDIZE(H619,Without_Outliers!$V$6,Without_Outliers!$V$9)</f>
        <v>0.24486477122982986</v>
      </c>
      <c r="V619">
        <f>STANDARDIZE(I619,Without_Outliers!$W$6,Without_Outliers!$W$9)</f>
        <v>0.85343233341895908</v>
      </c>
      <c r="W619">
        <f>STANDARDIZE(J619,Without_Outliers!$X$6,Without_Outliers!$X$9)</f>
        <v>-1.1392111333346686</v>
      </c>
      <c r="X619">
        <f>STANDARDIZE(K619,Without_Outliers!$Y$6,Without_Outliers!$Y$9)</f>
        <v>-0.99479151778990538</v>
      </c>
      <c r="Y619">
        <f>STANDARDIZE(L619,Without_Outliers!$Z$6,Without_Outliers!$Z$9)</f>
        <v>-0.82021129619788569</v>
      </c>
    </row>
    <row r="620" spans="1:25" x14ac:dyDescent="0.45">
      <c r="A620">
        <v>7.7</v>
      </c>
      <c r="B620">
        <v>0.39</v>
      </c>
      <c r="C620">
        <v>0.12</v>
      </c>
      <c r="D620">
        <v>1.7</v>
      </c>
      <c r="E620">
        <v>9.6999999999999906E-2</v>
      </c>
      <c r="F620">
        <v>19</v>
      </c>
      <c r="G620">
        <v>27</v>
      </c>
      <c r="H620">
        <v>0.99595999999999996</v>
      </c>
      <c r="I620">
        <v>3.16</v>
      </c>
      <c r="J620">
        <v>0.49</v>
      </c>
      <c r="K620">
        <v>9.4</v>
      </c>
      <c r="L620">
        <v>5</v>
      </c>
      <c r="N620">
        <f>STANDARDIZE(A620,Without_Outliers!$O$6,Without_Outliers!$O$9)</f>
        <v>-0.30838318836907264</v>
      </c>
      <c r="O620">
        <f>STANDARDIZE(B620,Without_Outliers!$P$6,Without_Outliers!$P$9)</f>
        <v>-0.79599513483395412</v>
      </c>
      <c r="P620">
        <f>STANDARDIZE(C620,Without_Outliers!$Q$6,Without_Outliers!$Q$9)</f>
        <v>-0.70927356663547292</v>
      </c>
      <c r="Q620">
        <f>STANDARDIZE(D620,Without_Outliers!$R$6,Without_Outliers!$R$9)</f>
        <v>-1.0905356352183011</v>
      </c>
      <c r="R620">
        <f>STANDARDIZE(E620,Without_Outliers!$S$6,Without_Outliers!$S$9)</f>
        <v>1.2410627163069405</v>
      </c>
      <c r="S620">
        <f>STANDARDIZE(F620,Without_Outliers!$T$6,Without_Outliers!$T$9)</f>
        <v>0.46240138196505409</v>
      </c>
      <c r="T620">
        <f>STANDARDIZE(G620,Without_Outliers!$U$6,Without_Outliers!$U$9)</f>
        <v>-0.57226582648765856</v>
      </c>
      <c r="U620">
        <f>STANDARDIZE(H620,Without_Outliers!$V$6,Without_Outliers!$V$9)</f>
        <v>-0.34622338384123458</v>
      </c>
      <c r="V620">
        <f>STANDARDIZE(I620,Without_Outliers!$W$6,Without_Outliers!$W$9)</f>
        <v>-1.1969075967690428</v>
      </c>
      <c r="W620">
        <f>STANDARDIZE(J620,Without_Outliers!$X$6,Without_Outliers!$X$9)</f>
        <v>-1.2262388955210979</v>
      </c>
      <c r="X620">
        <f>STANDARDIZE(K620,Without_Outliers!$Y$6,Without_Outliers!$Y$9)</f>
        <v>-0.99479151778990538</v>
      </c>
      <c r="Y620">
        <f>STANDARDIZE(L620,Without_Outliers!$Z$6,Without_Outliers!$Z$9)</f>
        <v>-0.82021129619788569</v>
      </c>
    </row>
    <row r="621" spans="1:25" x14ac:dyDescent="0.45">
      <c r="A621">
        <v>9.6999999999999993</v>
      </c>
      <c r="B621">
        <v>0.29499999999999998</v>
      </c>
      <c r="C621">
        <v>0.4</v>
      </c>
      <c r="D621">
        <v>1.5</v>
      </c>
      <c r="E621">
        <v>7.2999999999999995E-2</v>
      </c>
      <c r="F621">
        <v>14</v>
      </c>
      <c r="G621">
        <v>21</v>
      </c>
      <c r="H621">
        <v>0.99556</v>
      </c>
      <c r="I621">
        <v>3.14</v>
      </c>
      <c r="J621">
        <v>0.51</v>
      </c>
      <c r="K621">
        <v>10.9</v>
      </c>
      <c r="L621">
        <v>6</v>
      </c>
      <c r="N621">
        <f>STANDARDIZE(A621,Without_Outliers!$O$6,Without_Outliers!$O$9)</f>
        <v>1.0354167575671445</v>
      </c>
      <c r="O621">
        <f>STANDARDIZE(B621,Without_Outliers!$P$6,Without_Outliers!$P$9)</f>
        <v>-1.3656765018378059</v>
      </c>
      <c r="P621">
        <f>STANDARDIZE(C621,Without_Outliers!$Q$6,Without_Outliers!$Q$9)</f>
        <v>0.82388325265564388</v>
      </c>
      <c r="Q621">
        <f>STANDARDIZE(D621,Without_Outliers!$R$6,Without_Outliers!$R$9)</f>
        <v>-1.5313245168845042</v>
      </c>
      <c r="R621">
        <f>STANDARDIZE(E621,Without_Outliers!$S$6,Without_Outliers!$S$9)</f>
        <v>-0.35985772224476431</v>
      </c>
      <c r="S621">
        <f>STANDARDIZE(F621,Without_Outliers!$T$6,Without_Outliers!$T$9)</f>
        <v>-0.1035243359907516</v>
      </c>
      <c r="T621">
        <f>STANDARDIZE(G621,Without_Outliers!$U$6,Without_Outliers!$U$9)</f>
        <v>-0.79804785357182562</v>
      </c>
      <c r="U621">
        <f>STANDARDIZE(H621,Without_Outliers!$V$6,Without_Outliers!$V$9)</f>
        <v>-0.58997107665426229</v>
      </c>
      <c r="V621">
        <f>STANDARDIZE(I621,Without_Outliers!$W$6,Without_Outliers!$W$9)</f>
        <v>-1.3433604489253288</v>
      </c>
      <c r="W621">
        <f>STANDARDIZE(J621,Without_Outliers!$X$6,Without_Outliers!$X$9)</f>
        <v>-1.0521833711482396</v>
      </c>
      <c r="X621">
        <f>STANDARDIZE(K621,Without_Outliers!$Y$6,Without_Outliers!$Y$9)</f>
        <v>0.50044133502583066</v>
      </c>
      <c r="Y621">
        <f>STANDARDIZE(L621,Without_Outliers!$Z$6,Without_Outliers!$Z$9)</f>
        <v>0.46690871351295138</v>
      </c>
    </row>
    <row r="622" spans="1:25" x14ac:dyDescent="0.45">
      <c r="A622">
        <v>7.1</v>
      </c>
      <c r="B622">
        <v>0.34</v>
      </c>
      <c r="C622">
        <v>0.28000000000000003</v>
      </c>
      <c r="D622">
        <v>2</v>
      </c>
      <c r="E622">
        <v>8.1999999999999906E-2</v>
      </c>
      <c r="F622">
        <v>31</v>
      </c>
      <c r="G622">
        <v>68</v>
      </c>
      <c r="H622">
        <v>0.99693999999999905</v>
      </c>
      <c r="I622">
        <v>3.45</v>
      </c>
      <c r="J622">
        <v>0.48</v>
      </c>
      <c r="K622">
        <v>9.4</v>
      </c>
      <c r="L622">
        <v>5</v>
      </c>
      <c r="N622">
        <f>STANDARDIZE(A622,Without_Outliers!$O$6,Without_Outliers!$O$9)</f>
        <v>-0.71152317214993832</v>
      </c>
      <c r="O622">
        <f>STANDARDIZE(B622,Without_Outliers!$P$6,Without_Outliers!$P$9)</f>
        <v>-1.0958274332570337</v>
      </c>
      <c r="P622">
        <f>STANDARDIZE(C622,Without_Outliers!$Q$6,Without_Outliers!$Q$9)</f>
        <v>0.16681604438802247</v>
      </c>
      <c r="Q622">
        <f>STANDARDIZE(D622,Without_Outliers!$R$6,Without_Outliers!$R$9)</f>
        <v>-0.42935231271899632</v>
      </c>
      <c r="R622">
        <f>STANDARDIZE(E622,Without_Outliers!$S$6,Without_Outliers!$S$9)</f>
        <v>0.24048744221212129</v>
      </c>
      <c r="S622">
        <f>STANDARDIZE(F622,Without_Outliers!$T$6,Without_Outliers!$T$9)</f>
        <v>1.8206231050589878</v>
      </c>
      <c r="T622">
        <f>STANDARDIZE(G622,Without_Outliers!$U$6,Without_Outliers!$U$9)</f>
        <v>0.97057802525414971</v>
      </c>
      <c r="U622">
        <f>STANDARDIZE(H622,Without_Outliers!$V$6,Without_Outliers!$V$9)</f>
        <v>0.25095846355019613</v>
      </c>
      <c r="V622">
        <f>STANDARDIZE(I622,Without_Outliers!$W$6,Without_Outliers!$W$9)</f>
        <v>0.92665875949710375</v>
      </c>
      <c r="W622">
        <f>STANDARDIZE(J622,Without_Outliers!$X$6,Without_Outliers!$X$9)</f>
        <v>-1.3132666577075269</v>
      </c>
      <c r="X622">
        <f>STANDARDIZE(K622,Without_Outliers!$Y$6,Without_Outliers!$Y$9)</f>
        <v>-0.99479151778990538</v>
      </c>
      <c r="Y622">
        <f>STANDARDIZE(L622,Without_Outliers!$Z$6,Without_Outliers!$Z$9)</f>
        <v>-0.82021129619788569</v>
      </c>
    </row>
    <row r="623" spans="1:25" x14ac:dyDescent="0.45">
      <c r="A623">
        <v>6.5</v>
      </c>
      <c r="B623">
        <v>0.4</v>
      </c>
      <c r="C623">
        <v>0.1</v>
      </c>
      <c r="D623">
        <v>2</v>
      </c>
      <c r="E623">
        <v>7.5999999999999998E-2</v>
      </c>
      <c r="F623">
        <v>30</v>
      </c>
      <c r="G623">
        <v>47</v>
      </c>
      <c r="H623">
        <v>0.99553999999999998</v>
      </c>
      <c r="I623">
        <v>3.36</v>
      </c>
      <c r="J623">
        <v>0.48</v>
      </c>
      <c r="K623">
        <v>9.4</v>
      </c>
      <c r="L623">
        <v>6</v>
      </c>
      <c r="N623">
        <f>STANDARDIZE(A623,Without_Outliers!$O$6,Without_Outliers!$O$9)</f>
        <v>-1.1146631559308033</v>
      </c>
      <c r="O623">
        <f>STANDARDIZE(B623,Without_Outliers!$P$6,Without_Outliers!$P$9)</f>
        <v>-0.73602867514933812</v>
      </c>
      <c r="P623">
        <f>STANDARDIZE(C623,Without_Outliers!$Q$6,Without_Outliers!$Q$9)</f>
        <v>-0.81878476801340982</v>
      </c>
      <c r="Q623">
        <f>STANDARDIZE(D623,Without_Outliers!$R$6,Without_Outliers!$R$9)</f>
        <v>-0.42935231271899632</v>
      </c>
      <c r="R623">
        <f>STANDARDIZE(E623,Without_Outliers!$S$6,Without_Outliers!$S$9)</f>
        <v>-0.15974266742580029</v>
      </c>
      <c r="S623">
        <f>STANDARDIZE(F623,Without_Outliers!$T$6,Without_Outliers!$T$9)</f>
        <v>1.7074379614678266</v>
      </c>
      <c r="T623">
        <f>STANDARDIZE(G623,Without_Outliers!$U$6,Without_Outliers!$U$9)</f>
        <v>0.18034093045956498</v>
      </c>
      <c r="U623">
        <f>STANDARDIZE(H623,Without_Outliers!$V$6,Without_Outliers!$V$9)</f>
        <v>-0.60215846129492723</v>
      </c>
      <c r="V623">
        <f>STANDARDIZE(I623,Without_Outliers!$W$6,Without_Outliers!$W$9)</f>
        <v>0.26762092479381477</v>
      </c>
      <c r="W623">
        <f>STANDARDIZE(J623,Without_Outliers!$X$6,Without_Outliers!$X$9)</f>
        <v>-1.3132666577075269</v>
      </c>
      <c r="X623">
        <f>STANDARDIZE(K623,Without_Outliers!$Y$6,Without_Outliers!$Y$9)</f>
        <v>-0.99479151778990538</v>
      </c>
      <c r="Y623">
        <f>STANDARDIZE(L623,Without_Outliers!$Z$6,Without_Outliers!$Z$9)</f>
        <v>0.46690871351295138</v>
      </c>
    </row>
    <row r="624" spans="1:25" x14ac:dyDescent="0.45">
      <c r="A624">
        <v>10</v>
      </c>
      <c r="B624">
        <v>0.35</v>
      </c>
      <c r="C624">
        <v>0.45</v>
      </c>
      <c r="D624">
        <v>2.5</v>
      </c>
      <c r="E624">
        <v>9.1999999999999998E-2</v>
      </c>
      <c r="F624">
        <v>20</v>
      </c>
      <c r="G624">
        <v>88</v>
      </c>
      <c r="H624">
        <v>0.99917999999999996</v>
      </c>
      <c r="I624">
        <v>3.15</v>
      </c>
      <c r="J624">
        <v>0.43</v>
      </c>
      <c r="K624">
        <v>9.4</v>
      </c>
      <c r="L624">
        <v>5</v>
      </c>
      <c r="N624">
        <f>STANDARDIZE(A624,Without_Outliers!$O$6,Without_Outliers!$O$9)</f>
        <v>1.2369867494575777</v>
      </c>
      <c r="O624">
        <f>STANDARDIZE(B624,Without_Outliers!$P$6,Without_Outliers!$P$9)</f>
        <v>-1.035860973572418</v>
      </c>
      <c r="P624">
        <f>STANDARDIZE(C624,Without_Outliers!$Q$6,Without_Outliers!$Q$9)</f>
        <v>1.0976612561004861</v>
      </c>
      <c r="Q624">
        <f>STANDARDIZE(D624,Without_Outliers!$R$6,Without_Outliers!$R$9)</f>
        <v>0.67261989144651158</v>
      </c>
      <c r="R624">
        <f>STANDARDIZE(E624,Without_Outliers!$S$6,Without_Outliers!$S$9)</f>
        <v>0.90753762494200696</v>
      </c>
      <c r="S624">
        <f>STANDARDIZE(F624,Without_Outliers!$T$6,Without_Outliers!$T$9)</f>
        <v>0.57558652555621526</v>
      </c>
      <c r="T624">
        <f>STANDARDIZE(G624,Without_Outliers!$U$6,Without_Outliers!$U$9)</f>
        <v>1.7231847822013733</v>
      </c>
      <c r="U624">
        <f>STANDARDIZE(H624,Without_Outliers!$V$6,Without_Outliers!$V$9)</f>
        <v>1.6159455433038548</v>
      </c>
      <c r="V624">
        <f>STANDARDIZE(I624,Without_Outliers!$W$6,Without_Outliers!$W$9)</f>
        <v>-1.2701340228471873</v>
      </c>
      <c r="W624">
        <f>STANDARDIZE(J624,Without_Outliers!$X$6,Without_Outliers!$X$9)</f>
        <v>-1.7484054686396722</v>
      </c>
      <c r="X624">
        <f>STANDARDIZE(K624,Without_Outliers!$Y$6,Without_Outliers!$Y$9)</f>
        <v>-0.99479151778990538</v>
      </c>
      <c r="Y624">
        <f>STANDARDIZE(L624,Without_Outliers!$Z$6,Without_Outliers!$Z$9)</f>
        <v>-0.82021129619788569</v>
      </c>
    </row>
    <row r="625" spans="1:25" x14ac:dyDescent="0.45">
      <c r="A625">
        <v>7.7</v>
      </c>
      <c r="B625">
        <v>0.6</v>
      </c>
      <c r="C625">
        <v>0.06</v>
      </c>
      <c r="D625">
        <v>2</v>
      </c>
      <c r="E625">
        <v>7.9000000000000001E-2</v>
      </c>
      <c r="F625">
        <v>19</v>
      </c>
      <c r="G625">
        <v>41</v>
      </c>
      <c r="H625">
        <v>0.99697000000000002</v>
      </c>
      <c r="I625">
        <v>3.39</v>
      </c>
      <c r="J625">
        <v>0.62</v>
      </c>
      <c r="K625">
        <v>10.1</v>
      </c>
      <c r="L625">
        <v>6</v>
      </c>
      <c r="N625">
        <f>STANDARDIZE(A625,Without_Outliers!$O$6,Without_Outliers!$O$9)</f>
        <v>-0.30838318836907264</v>
      </c>
      <c r="O625">
        <f>STANDARDIZE(B625,Without_Outliers!$P$6,Without_Outliers!$P$9)</f>
        <v>0.46330051854298065</v>
      </c>
      <c r="P625">
        <f>STANDARDIZE(C625,Without_Outliers!$Q$6,Without_Outliers!$Q$9)</f>
        <v>-1.0378071707692837</v>
      </c>
      <c r="Q625">
        <f>STANDARDIZE(D625,Without_Outliers!$R$6,Without_Outliers!$R$9)</f>
        <v>-0.42935231271899632</v>
      </c>
      <c r="R625">
        <f>STANDARDIZE(E625,Without_Outliers!$S$6,Without_Outliers!$S$9)</f>
        <v>4.037238739316374E-2</v>
      </c>
      <c r="S625">
        <f>STANDARDIZE(F625,Without_Outliers!$T$6,Without_Outliers!$T$9)</f>
        <v>0.46240138196505409</v>
      </c>
      <c r="T625">
        <f>STANDARDIZE(G625,Without_Outliers!$U$6,Without_Outliers!$U$9)</f>
        <v>-4.5441096624602093E-2</v>
      </c>
      <c r="U625">
        <f>STANDARDIZE(H625,Without_Outliers!$V$6,Without_Outliers!$V$9)</f>
        <v>0.26923954051176857</v>
      </c>
      <c r="V625">
        <f>STANDARDIZE(I625,Without_Outliers!$W$6,Without_Outliers!$W$9)</f>
        <v>0.4873002030282455</v>
      </c>
      <c r="W625">
        <f>STANDARDIZE(J625,Without_Outliers!$X$6,Without_Outliers!$X$9)</f>
        <v>-9.4877987097520072E-2</v>
      </c>
      <c r="X625">
        <f>STANDARDIZE(K625,Without_Outliers!$Y$6,Without_Outliers!$Y$9)</f>
        <v>-0.29701618647589595</v>
      </c>
      <c r="Y625">
        <f>STANDARDIZE(L625,Without_Outliers!$Z$6,Without_Outliers!$Z$9)</f>
        <v>0.46690871351295138</v>
      </c>
    </row>
    <row r="626" spans="1:25" x14ac:dyDescent="0.45">
      <c r="A626">
        <v>5.6</v>
      </c>
      <c r="B626">
        <v>0.66</v>
      </c>
      <c r="C626">
        <v>0</v>
      </c>
      <c r="D626">
        <v>2.2000000000000002</v>
      </c>
      <c r="E626">
        <v>8.6999999999999994E-2</v>
      </c>
      <c r="F626">
        <v>3</v>
      </c>
      <c r="G626">
        <v>11</v>
      </c>
      <c r="H626">
        <v>0.993779999999999</v>
      </c>
      <c r="I626">
        <v>3.71</v>
      </c>
      <c r="J626">
        <v>0.63</v>
      </c>
      <c r="K626">
        <v>12.8</v>
      </c>
      <c r="L626">
        <v>7</v>
      </c>
      <c r="N626">
        <f>STANDARDIZE(A626,Without_Outliers!$O$6,Without_Outliers!$O$9)</f>
        <v>-1.7193731316021017</v>
      </c>
      <c r="O626">
        <f>STANDARDIZE(B626,Without_Outliers!$P$6,Without_Outliers!$P$9)</f>
        <v>0.82309927665067661</v>
      </c>
      <c r="P626">
        <f>STANDARDIZE(C626,Without_Outliers!$Q$6,Without_Outliers!$Q$9)</f>
        <v>-1.3663407749030942</v>
      </c>
      <c r="Q626">
        <f>STANDARDIZE(D626,Without_Outliers!$R$6,Without_Outliers!$R$9)</f>
        <v>1.1436568947207236E-2</v>
      </c>
      <c r="R626">
        <f>STANDARDIZE(E626,Without_Outliers!$S$6,Without_Outliers!$S$9)</f>
        <v>0.57401253357706694</v>
      </c>
      <c r="S626">
        <f>STANDARDIZE(F626,Without_Outliers!$T$6,Without_Outliers!$T$9)</f>
        <v>-1.3485609154935241</v>
      </c>
      <c r="T626">
        <f>STANDARDIZE(G626,Without_Outliers!$U$6,Without_Outliers!$U$9)</f>
        <v>-1.1743512320454375</v>
      </c>
      <c r="U626">
        <f>STANDARDIZE(H626,Without_Outliers!$V$6,Without_Outliers!$V$9)</f>
        <v>-1.6746483096729661</v>
      </c>
      <c r="V626">
        <f>STANDARDIZE(I626,Without_Outliers!$W$6,Without_Outliers!$W$9)</f>
        <v>2.8305458375288195</v>
      </c>
      <c r="W626">
        <f>STANDARDIZE(J626,Without_Outliers!$X$6,Without_Outliers!$X$9)</f>
        <v>-7.8502249110909399E-3</v>
      </c>
      <c r="X626">
        <f>STANDARDIZE(K626,Without_Outliers!$Y$6,Without_Outliers!$Y$9)</f>
        <v>2.3944029485924299</v>
      </c>
      <c r="Y626">
        <f>STANDARDIZE(L626,Without_Outliers!$Z$6,Without_Outliers!$Z$9)</f>
        <v>1.7540287232237883</v>
      </c>
    </row>
    <row r="627" spans="1:25" x14ac:dyDescent="0.45">
      <c r="A627">
        <v>8.9</v>
      </c>
      <c r="B627">
        <v>0.84</v>
      </c>
      <c r="C627">
        <v>0.34</v>
      </c>
      <c r="D627">
        <v>1.4</v>
      </c>
      <c r="E627">
        <v>0.05</v>
      </c>
      <c r="F627">
        <v>4</v>
      </c>
      <c r="G627">
        <v>10</v>
      </c>
      <c r="H627">
        <v>0.99553999999999998</v>
      </c>
      <c r="I627">
        <v>3.12</v>
      </c>
      <c r="J627">
        <v>0.48</v>
      </c>
      <c r="K627">
        <v>9.1</v>
      </c>
      <c r="L627">
        <v>6</v>
      </c>
      <c r="N627">
        <f>STANDARDIZE(A627,Without_Outliers!$O$6,Without_Outliers!$O$9)</f>
        <v>0.49789677919265818</v>
      </c>
      <c r="O627">
        <f>STANDARDIZE(B627,Without_Outliers!$P$6,Without_Outliers!$P$9)</f>
        <v>1.9024955509737633</v>
      </c>
      <c r="P627">
        <f>STANDARDIZE(C627,Without_Outliers!$Q$6,Without_Outliers!$Q$9)</f>
        <v>0.49534964852183316</v>
      </c>
      <c r="Q627">
        <f>STANDARDIZE(D627,Without_Outliers!$R$6,Without_Outliers!$R$9)</f>
        <v>-1.751718957717606</v>
      </c>
      <c r="R627">
        <f>STANDARDIZE(E627,Without_Outliers!$S$6,Without_Outliers!$S$9)</f>
        <v>-1.8940731425234867</v>
      </c>
      <c r="S627">
        <f>STANDARDIZE(F627,Without_Outliers!$T$6,Without_Outliers!$T$9)</f>
        <v>-1.235375771902363</v>
      </c>
      <c r="T627">
        <f>STANDARDIZE(G627,Without_Outliers!$U$6,Without_Outliers!$U$9)</f>
        <v>-1.2119815698927987</v>
      </c>
      <c r="U627">
        <f>STANDARDIZE(H627,Without_Outliers!$V$6,Without_Outliers!$V$9)</f>
        <v>-0.60215846129492723</v>
      </c>
      <c r="V627">
        <f>STANDARDIZE(I627,Without_Outliers!$W$6,Without_Outliers!$W$9)</f>
        <v>-1.4898133010816148</v>
      </c>
      <c r="W627">
        <f>STANDARDIZE(J627,Without_Outliers!$X$6,Without_Outliers!$X$9)</f>
        <v>-1.3132666577075269</v>
      </c>
      <c r="X627">
        <f>STANDARDIZE(K627,Without_Outliers!$Y$6,Without_Outliers!$Y$9)</f>
        <v>-1.2938380883530534</v>
      </c>
      <c r="Y627">
        <f>STANDARDIZE(L627,Without_Outliers!$Z$6,Without_Outliers!$Z$9)</f>
        <v>0.46690871351295138</v>
      </c>
    </row>
    <row r="628" spans="1:25" x14ac:dyDescent="0.45">
      <c r="A628">
        <v>6.4</v>
      </c>
      <c r="B628">
        <v>0.69</v>
      </c>
      <c r="C628">
        <v>0</v>
      </c>
      <c r="D628">
        <v>1.65</v>
      </c>
      <c r="E628">
        <v>5.5E-2</v>
      </c>
      <c r="F628">
        <v>7</v>
      </c>
      <c r="G628">
        <v>12</v>
      </c>
      <c r="H628">
        <v>0.99161999999999995</v>
      </c>
      <c r="I628">
        <v>3.47</v>
      </c>
      <c r="J628">
        <v>0.53</v>
      </c>
      <c r="K628">
        <v>12.9</v>
      </c>
      <c r="L628">
        <v>6</v>
      </c>
      <c r="N628">
        <f>STANDARDIZE(A628,Without_Outliers!$O$6,Without_Outliers!$O$9)</f>
        <v>-1.1818531532276142</v>
      </c>
      <c r="O628">
        <f>STANDARDIZE(B628,Without_Outliers!$P$6,Without_Outliers!$P$9)</f>
        <v>1.0029986557045241</v>
      </c>
      <c r="P628">
        <f>STANDARDIZE(C628,Without_Outliers!$Q$6,Without_Outliers!$Q$9)</f>
        <v>-1.3663407749030942</v>
      </c>
      <c r="Q628">
        <f>STANDARDIZE(D628,Without_Outliers!$R$6,Without_Outliers!$R$9)</f>
        <v>-1.200732855634852</v>
      </c>
      <c r="R628">
        <f>STANDARDIZE(E628,Without_Outliers!$S$6,Without_Outliers!$S$9)</f>
        <v>-1.560548051158547</v>
      </c>
      <c r="S628">
        <f>STANDARDIZE(F628,Without_Outliers!$T$6,Without_Outliers!$T$9)</f>
        <v>-0.89582034112887954</v>
      </c>
      <c r="T628">
        <f>STANDARDIZE(G628,Without_Outliers!$U$6,Without_Outliers!$U$9)</f>
        <v>-1.1367208941980762</v>
      </c>
      <c r="U628">
        <f>STANDARDIZE(H628,Without_Outliers!$V$6,Without_Outliers!$V$9)</f>
        <v>-2.9908858508628828</v>
      </c>
      <c r="V628">
        <f>STANDARDIZE(I628,Without_Outliers!$W$6,Without_Outliers!$W$9)</f>
        <v>1.0731116116533899</v>
      </c>
      <c r="W628">
        <f>STANDARDIZE(J628,Without_Outliers!$X$6,Without_Outliers!$X$9)</f>
        <v>-0.87812784677538125</v>
      </c>
      <c r="X628">
        <f>STANDARDIZE(K628,Without_Outliers!$Y$6,Without_Outliers!$Y$9)</f>
        <v>2.4940851387801453</v>
      </c>
      <c r="Y628">
        <f>STANDARDIZE(L628,Without_Outliers!$Z$6,Without_Outliers!$Z$9)</f>
        <v>0.46690871351295138</v>
      </c>
    </row>
    <row r="629" spans="1:25" x14ac:dyDescent="0.45">
      <c r="A629">
        <v>7.5</v>
      </c>
      <c r="B629">
        <v>0.43</v>
      </c>
      <c r="C629">
        <v>0.3</v>
      </c>
      <c r="D629">
        <v>2.2000000000000002</v>
      </c>
      <c r="E629">
        <v>6.2E-2</v>
      </c>
      <c r="F629">
        <v>6</v>
      </c>
      <c r="G629">
        <v>12</v>
      </c>
      <c r="H629">
        <v>0.99495</v>
      </c>
      <c r="I629">
        <v>3.44</v>
      </c>
      <c r="J629">
        <v>0.72</v>
      </c>
      <c r="K629">
        <v>11.5</v>
      </c>
      <c r="L629">
        <v>7</v>
      </c>
      <c r="N629">
        <f>STANDARDIZE(A629,Without_Outliers!$O$6,Without_Outliers!$O$9)</f>
        <v>-0.44276318296269457</v>
      </c>
      <c r="O629">
        <f>STANDARDIZE(B629,Without_Outliers!$P$6,Without_Outliers!$P$9)</f>
        <v>-0.55612929609549044</v>
      </c>
      <c r="P629">
        <f>STANDARDIZE(C629,Without_Outliers!$Q$6,Without_Outliers!$Q$9)</f>
        <v>0.27632724576595918</v>
      </c>
      <c r="Q629">
        <f>STANDARDIZE(D629,Without_Outliers!$R$6,Without_Outliers!$R$9)</f>
        <v>1.1436568947207236E-2</v>
      </c>
      <c r="R629">
        <f>STANDARDIZE(E629,Without_Outliers!$S$6,Without_Outliers!$S$9)</f>
        <v>-1.0936129232476315</v>
      </c>
      <c r="S629">
        <f>STANDARDIZE(F629,Without_Outliers!$T$6,Without_Outliers!$T$9)</f>
        <v>-1.0090054847200407</v>
      </c>
      <c r="T629">
        <f>STANDARDIZE(G629,Without_Outliers!$U$6,Without_Outliers!$U$9)</f>
        <v>-1.1367208941980762</v>
      </c>
      <c r="U629">
        <f>STANDARDIZE(H629,Without_Outliers!$V$6,Without_Outliers!$V$9)</f>
        <v>-0.96168630819417011</v>
      </c>
      <c r="V629">
        <f>STANDARDIZE(I629,Without_Outliers!$W$6,Without_Outliers!$W$9)</f>
        <v>0.85343233341895908</v>
      </c>
      <c r="W629">
        <f>STANDARDIZE(J629,Without_Outliers!$X$6,Without_Outliers!$X$9)</f>
        <v>0.77539963476677032</v>
      </c>
      <c r="X629">
        <f>STANDARDIZE(K629,Without_Outliers!$Y$6,Without_Outliers!$Y$9)</f>
        <v>1.0985344761521247</v>
      </c>
      <c r="Y629">
        <f>STANDARDIZE(L629,Without_Outliers!$Z$6,Without_Outliers!$Z$9)</f>
        <v>1.7540287232237883</v>
      </c>
    </row>
    <row r="630" spans="1:25" x14ac:dyDescent="0.45">
      <c r="A630">
        <v>9.9</v>
      </c>
      <c r="B630">
        <v>0.35</v>
      </c>
      <c r="C630">
        <v>0.38</v>
      </c>
      <c r="D630">
        <v>1.5</v>
      </c>
      <c r="E630">
        <v>5.7999999999999899E-2</v>
      </c>
      <c r="F630">
        <v>31</v>
      </c>
      <c r="G630">
        <v>47</v>
      </c>
      <c r="H630">
        <v>0.99675999999999998</v>
      </c>
      <c r="I630">
        <v>3.26</v>
      </c>
      <c r="J630">
        <v>0.82</v>
      </c>
      <c r="K630">
        <v>10.6</v>
      </c>
      <c r="L630">
        <v>7</v>
      </c>
      <c r="N630">
        <f>STANDARDIZE(A630,Without_Outliers!$O$6,Without_Outliers!$O$9)</f>
        <v>1.1697967521607671</v>
      </c>
      <c r="O630">
        <f>STANDARDIZE(B630,Without_Outliers!$P$6,Without_Outliers!$P$9)</f>
        <v>-1.035860973572418</v>
      </c>
      <c r="P630">
        <f>STANDARDIZE(C630,Without_Outliers!$Q$6,Without_Outliers!$Q$9)</f>
        <v>0.71437205127770687</v>
      </c>
      <c r="Q630">
        <f>STANDARDIZE(D630,Without_Outliers!$R$6,Without_Outliers!$R$9)</f>
        <v>-1.5313245168845042</v>
      </c>
      <c r="R630">
        <f>STANDARDIZE(E630,Without_Outliers!$S$6,Without_Outliers!$S$9)</f>
        <v>-1.36043299633959</v>
      </c>
      <c r="S630">
        <f>STANDARDIZE(F630,Without_Outliers!$T$6,Without_Outliers!$T$9)</f>
        <v>1.8206231050589878</v>
      </c>
      <c r="T630">
        <f>STANDARDIZE(G630,Without_Outliers!$U$6,Without_Outliers!$U$9)</f>
        <v>0.18034093045956498</v>
      </c>
      <c r="U630">
        <f>STANDARDIZE(H630,Without_Outliers!$V$6,Without_Outliers!$V$9)</f>
        <v>0.14127200178488844</v>
      </c>
      <c r="V630">
        <f>STANDARDIZE(I630,Without_Outliers!$W$6,Without_Outliers!$W$9)</f>
        <v>-0.46464333598761559</v>
      </c>
      <c r="W630">
        <f>STANDARDIZE(J630,Without_Outliers!$X$6,Without_Outliers!$X$9)</f>
        <v>1.6456772566310607</v>
      </c>
      <c r="X630">
        <f>STANDARDIZE(K630,Without_Outliers!$Y$6,Without_Outliers!$Y$9)</f>
        <v>0.2013947644626827</v>
      </c>
      <c r="Y630">
        <f>STANDARDIZE(L630,Without_Outliers!$Z$6,Without_Outliers!$Z$9)</f>
        <v>1.7540287232237883</v>
      </c>
    </row>
    <row r="631" spans="1:25" x14ac:dyDescent="0.45">
      <c r="A631">
        <v>9.1</v>
      </c>
      <c r="B631">
        <v>0.28999999999999998</v>
      </c>
      <c r="C631">
        <v>0.33</v>
      </c>
      <c r="D631">
        <v>2.0499999999999998</v>
      </c>
      <c r="E631">
        <v>6.3E-2</v>
      </c>
      <c r="F631">
        <v>13</v>
      </c>
      <c r="G631">
        <v>27</v>
      </c>
      <c r="H631">
        <v>0.99516000000000004</v>
      </c>
      <c r="I631">
        <v>3.26</v>
      </c>
      <c r="J631">
        <v>0.84</v>
      </c>
      <c r="K631">
        <v>11.7</v>
      </c>
      <c r="L631">
        <v>7</v>
      </c>
      <c r="N631">
        <f>STANDARDIZE(A631,Without_Outliers!$O$6,Without_Outliers!$O$9)</f>
        <v>0.63227677378627944</v>
      </c>
      <c r="O631">
        <f>STANDARDIZE(B631,Without_Outliers!$P$6,Without_Outliers!$P$9)</f>
        <v>-1.3956597316801138</v>
      </c>
      <c r="P631">
        <f>STANDARDIZE(C631,Without_Outliers!$Q$6,Without_Outliers!$Q$9)</f>
        <v>0.44059404783286465</v>
      </c>
      <c r="Q631">
        <f>STANDARDIZE(D631,Without_Outliers!$R$6,Without_Outliers!$R$9)</f>
        <v>-0.31915509230244593</v>
      </c>
      <c r="R631">
        <f>STANDARDIZE(E631,Without_Outliers!$S$6,Without_Outliers!$S$9)</f>
        <v>-1.0269079049746435</v>
      </c>
      <c r="S631">
        <f>STANDARDIZE(F631,Without_Outliers!$T$6,Without_Outliers!$T$9)</f>
        <v>-0.21670947958191272</v>
      </c>
      <c r="T631">
        <f>STANDARDIZE(G631,Without_Outliers!$U$6,Without_Outliers!$U$9)</f>
        <v>-0.57226582648765856</v>
      </c>
      <c r="U631">
        <f>STANDARDIZE(H631,Without_Outliers!$V$6,Without_Outliers!$V$9)</f>
        <v>-0.83371876946728996</v>
      </c>
      <c r="V631">
        <f>STANDARDIZE(I631,Without_Outliers!$W$6,Without_Outliers!$W$9)</f>
        <v>-0.46464333598761559</v>
      </c>
      <c r="W631">
        <f>STANDARDIZE(J631,Without_Outliers!$X$6,Without_Outliers!$X$9)</f>
        <v>1.8197327810039188</v>
      </c>
      <c r="X631">
        <f>STANDARDIZE(K631,Without_Outliers!$Y$6,Without_Outliers!$Y$9)</f>
        <v>1.2978988565275555</v>
      </c>
      <c r="Y631">
        <f>STANDARDIZE(L631,Without_Outliers!$Z$6,Without_Outliers!$Z$9)</f>
        <v>1.7540287232237883</v>
      </c>
    </row>
    <row r="632" spans="1:25" x14ac:dyDescent="0.45">
      <c r="A632">
        <v>6.8</v>
      </c>
      <c r="B632">
        <v>0.36</v>
      </c>
      <c r="C632">
        <v>0.32</v>
      </c>
      <c r="D632">
        <v>1.8</v>
      </c>
      <c r="E632">
        <v>6.7000000000000004E-2</v>
      </c>
      <c r="F632">
        <v>4</v>
      </c>
      <c r="G632">
        <v>8</v>
      </c>
      <c r="H632">
        <v>0.99280000000000002</v>
      </c>
      <c r="I632">
        <v>3.36</v>
      </c>
      <c r="J632">
        <v>0.55000000000000004</v>
      </c>
      <c r="K632">
        <v>12.8</v>
      </c>
      <c r="L632">
        <v>7</v>
      </c>
      <c r="N632">
        <f>STANDARDIZE(A632,Without_Outliers!$O$6,Without_Outliers!$O$9)</f>
        <v>-0.91309316404037089</v>
      </c>
      <c r="O632">
        <f>STANDARDIZE(B632,Without_Outliers!$P$6,Without_Outliers!$P$9)</f>
        <v>-0.97589451388780213</v>
      </c>
      <c r="P632">
        <f>STANDARDIZE(C632,Without_Outliers!$Q$6,Without_Outliers!$Q$9)</f>
        <v>0.38583844714389615</v>
      </c>
      <c r="Q632">
        <f>STANDARDIZE(D632,Without_Outliers!$R$6,Without_Outliers!$R$9)</f>
        <v>-0.87014119438519943</v>
      </c>
      <c r="R632">
        <f>STANDARDIZE(E632,Without_Outliers!$S$6,Without_Outliers!$S$9)</f>
        <v>-0.76008783188269147</v>
      </c>
      <c r="S632">
        <f>STANDARDIZE(F632,Without_Outliers!$T$6,Without_Outliers!$T$9)</f>
        <v>-1.235375771902363</v>
      </c>
      <c r="T632">
        <f>STANDARDIZE(G632,Without_Outliers!$U$6,Without_Outliers!$U$9)</f>
        <v>-1.287242245587521</v>
      </c>
      <c r="U632">
        <f>STANDARDIZE(H632,Without_Outliers!$V$6,Without_Outliers!$V$9)</f>
        <v>-2.2718301570643291</v>
      </c>
      <c r="V632">
        <f>STANDARDIZE(I632,Without_Outliers!$W$6,Without_Outliers!$W$9)</f>
        <v>0.26762092479381477</v>
      </c>
      <c r="W632">
        <f>STANDARDIZE(J632,Without_Outliers!$X$6,Without_Outliers!$X$9)</f>
        <v>-0.70407232240252304</v>
      </c>
      <c r="X632">
        <f>STANDARDIZE(K632,Without_Outliers!$Y$6,Without_Outliers!$Y$9)</f>
        <v>2.3944029485924299</v>
      </c>
      <c r="Y632">
        <f>STANDARDIZE(L632,Without_Outliers!$Z$6,Without_Outliers!$Z$9)</f>
        <v>1.7540287232237883</v>
      </c>
    </row>
    <row r="633" spans="1:25" x14ac:dyDescent="0.45">
      <c r="A633">
        <v>8.1999999999999993</v>
      </c>
      <c r="B633">
        <v>0.43</v>
      </c>
      <c r="C633">
        <v>0.28999999999999998</v>
      </c>
      <c r="D633">
        <v>1.6</v>
      </c>
      <c r="E633">
        <v>8.1000000000000003E-2</v>
      </c>
      <c r="F633">
        <v>27</v>
      </c>
      <c r="G633">
        <v>45</v>
      </c>
      <c r="H633">
        <v>0.99602999999999997</v>
      </c>
      <c r="I633">
        <v>3.25</v>
      </c>
      <c r="J633">
        <v>0.54</v>
      </c>
      <c r="K633">
        <v>10.3</v>
      </c>
      <c r="L633">
        <v>5</v>
      </c>
      <c r="N633">
        <f>STANDARDIZE(A633,Without_Outliers!$O$6,Without_Outliers!$O$9)</f>
        <v>2.7566798114981212E-2</v>
      </c>
      <c r="O633">
        <f>STANDARDIZE(B633,Without_Outliers!$P$6,Without_Outliers!$P$9)</f>
        <v>-0.55612929609549044</v>
      </c>
      <c r="P633">
        <f>STANDARDIZE(C633,Without_Outliers!$Q$6,Without_Outliers!$Q$9)</f>
        <v>0.22157164507699065</v>
      </c>
      <c r="Q633">
        <f>STANDARDIZE(D633,Without_Outliers!$R$6,Without_Outliers!$R$9)</f>
        <v>-1.3109300760514024</v>
      </c>
      <c r="R633">
        <f>STANDARDIZE(E633,Without_Outliers!$S$6,Without_Outliers!$S$9)</f>
        <v>0.17378242393913976</v>
      </c>
      <c r="S633">
        <f>STANDARDIZE(F633,Without_Outliers!$T$6,Without_Outliers!$T$9)</f>
        <v>1.3678825306943432</v>
      </c>
      <c r="T633">
        <f>STANDARDIZE(G633,Without_Outliers!$U$6,Without_Outliers!$U$9)</f>
        <v>0.10508025476484262</v>
      </c>
      <c r="U633">
        <f>STANDARDIZE(H633,Without_Outliers!$V$6,Without_Outliers!$V$9)</f>
        <v>-0.30356753759894123</v>
      </c>
      <c r="V633">
        <f>STANDARDIZE(I633,Without_Outliers!$W$6,Without_Outliers!$W$9)</f>
        <v>-0.53786976206575698</v>
      </c>
      <c r="W633">
        <f>STANDARDIZE(J633,Without_Outliers!$X$6,Without_Outliers!$X$9)</f>
        <v>-0.79110008458895209</v>
      </c>
      <c r="X633">
        <f>STANDARDIZE(K633,Without_Outliers!$Y$6,Without_Outliers!$Y$9)</f>
        <v>-9.7651806100463437E-2</v>
      </c>
      <c r="Y633">
        <f>STANDARDIZE(L633,Without_Outliers!$Z$6,Without_Outliers!$Z$9)</f>
        <v>-0.82021129619788569</v>
      </c>
    </row>
    <row r="634" spans="1:25" x14ac:dyDescent="0.45">
      <c r="A634">
        <v>9.1</v>
      </c>
      <c r="B634">
        <v>0.3</v>
      </c>
      <c r="C634">
        <v>0.34</v>
      </c>
      <c r="D634">
        <v>2</v>
      </c>
      <c r="E634">
        <v>6.4000000000000001E-2</v>
      </c>
      <c r="F634">
        <v>12</v>
      </c>
      <c r="G634">
        <v>25</v>
      </c>
      <c r="H634">
        <v>0.99516000000000004</v>
      </c>
      <c r="I634">
        <v>3.26</v>
      </c>
      <c r="J634">
        <v>0.84</v>
      </c>
      <c r="K634">
        <v>11.7</v>
      </c>
      <c r="L634">
        <v>7</v>
      </c>
      <c r="N634">
        <f>STANDARDIZE(A634,Without_Outliers!$O$6,Without_Outliers!$O$9)</f>
        <v>0.63227677378627944</v>
      </c>
      <c r="O634">
        <f>STANDARDIZE(B634,Without_Outliers!$P$6,Without_Outliers!$P$9)</f>
        <v>-1.3356932719954977</v>
      </c>
      <c r="P634">
        <f>STANDARDIZE(C634,Without_Outliers!$Q$6,Without_Outliers!$Q$9)</f>
        <v>0.49534964852183316</v>
      </c>
      <c r="Q634">
        <f>STANDARDIZE(D634,Without_Outliers!$R$6,Without_Outliers!$R$9)</f>
        <v>-0.42935231271899632</v>
      </c>
      <c r="R634">
        <f>STANDARDIZE(E634,Without_Outliers!$S$6,Without_Outliers!$S$9)</f>
        <v>-0.96020288670165543</v>
      </c>
      <c r="S634">
        <f>STANDARDIZE(F634,Without_Outliers!$T$6,Without_Outliers!$T$9)</f>
        <v>-0.32989462317307389</v>
      </c>
      <c r="T634">
        <f>STANDARDIZE(G634,Without_Outliers!$U$6,Without_Outliers!$U$9)</f>
        <v>-0.64752650218238095</v>
      </c>
      <c r="U634">
        <f>STANDARDIZE(H634,Without_Outliers!$V$6,Without_Outliers!$V$9)</f>
        <v>-0.83371876946728996</v>
      </c>
      <c r="V634">
        <f>STANDARDIZE(I634,Without_Outliers!$W$6,Without_Outliers!$W$9)</f>
        <v>-0.46464333598761559</v>
      </c>
      <c r="W634">
        <f>STANDARDIZE(J634,Without_Outliers!$X$6,Without_Outliers!$X$9)</f>
        <v>1.8197327810039188</v>
      </c>
      <c r="X634">
        <f>STANDARDIZE(K634,Without_Outliers!$Y$6,Without_Outliers!$Y$9)</f>
        <v>1.2978988565275555</v>
      </c>
      <c r="Y634">
        <f>STANDARDIZE(L634,Without_Outliers!$Z$6,Without_Outliers!$Z$9)</f>
        <v>1.7540287232237883</v>
      </c>
    </row>
    <row r="635" spans="1:25" x14ac:dyDescent="0.45">
      <c r="A635">
        <v>8.9</v>
      </c>
      <c r="B635">
        <v>0.35</v>
      </c>
      <c r="C635">
        <v>0.4</v>
      </c>
      <c r="D635">
        <v>3.6</v>
      </c>
      <c r="E635">
        <v>0.11</v>
      </c>
      <c r="F635">
        <v>12</v>
      </c>
      <c r="G635">
        <v>24</v>
      </c>
      <c r="H635">
        <v>0.99548999999999999</v>
      </c>
      <c r="I635">
        <v>3.23</v>
      </c>
      <c r="J635">
        <v>0.7</v>
      </c>
      <c r="K635">
        <v>12</v>
      </c>
      <c r="L635">
        <v>7</v>
      </c>
      <c r="N635">
        <f>STANDARDIZE(A635,Without_Outliers!$O$6,Without_Outliers!$O$9)</f>
        <v>0.49789677919265818</v>
      </c>
      <c r="O635">
        <f>STANDARDIZE(B635,Without_Outliers!$P$6,Without_Outliers!$P$9)</f>
        <v>-1.035860973572418</v>
      </c>
      <c r="P635">
        <f>STANDARDIZE(C635,Without_Outliers!$Q$6,Without_Outliers!$Q$9)</f>
        <v>0.82388325265564388</v>
      </c>
      <c r="Q635">
        <f>STANDARDIZE(D635,Without_Outliers!$R$6,Without_Outliers!$R$9)</f>
        <v>3.0969587406106291</v>
      </c>
      <c r="R635">
        <f>STANDARDIZE(E635,Without_Outliers!$S$6,Without_Outliers!$S$9)</f>
        <v>2.1082279538557902</v>
      </c>
      <c r="S635">
        <f>STANDARDIZE(F635,Without_Outliers!$T$6,Without_Outliers!$T$9)</f>
        <v>-0.32989462317307389</v>
      </c>
      <c r="T635">
        <f>STANDARDIZE(G635,Without_Outliers!$U$6,Without_Outliers!$U$9)</f>
        <v>-0.68515684002974209</v>
      </c>
      <c r="U635">
        <f>STANDARDIZE(H635,Without_Outliers!$V$6,Without_Outliers!$V$9)</f>
        <v>-0.63262692289655564</v>
      </c>
      <c r="V635">
        <f>STANDARDIZE(I635,Without_Outliers!$W$6,Without_Outliers!$W$9)</f>
        <v>-0.6843226142220431</v>
      </c>
      <c r="W635">
        <f>STANDARDIZE(J635,Without_Outliers!$X$6,Without_Outliers!$X$9)</f>
        <v>0.601344110393912</v>
      </c>
      <c r="X635">
        <f>STANDARDIZE(K635,Without_Outliers!$Y$6,Without_Outliers!$Y$9)</f>
        <v>1.5969454270907033</v>
      </c>
      <c r="Y635">
        <f>STANDARDIZE(L635,Without_Outliers!$Z$6,Without_Outliers!$Z$9)</f>
        <v>1.7540287232237883</v>
      </c>
    </row>
    <row r="636" spans="1:25" x14ac:dyDescent="0.45">
      <c r="A636">
        <v>9.6</v>
      </c>
      <c r="B636">
        <v>0.5</v>
      </c>
      <c r="C636">
        <v>0.36</v>
      </c>
      <c r="D636">
        <v>2.8</v>
      </c>
      <c r="E636">
        <v>0.11599999999999901</v>
      </c>
      <c r="F636">
        <v>26</v>
      </c>
      <c r="G636">
        <v>55</v>
      </c>
      <c r="H636">
        <v>0.99722</v>
      </c>
      <c r="I636">
        <v>3.18</v>
      </c>
      <c r="J636">
        <v>0.68</v>
      </c>
      <c r="K636">
        <v>10.9</v>
      </c>
      <c r="L636">
        <v>5</v>
      </c>
      <c r="N636">
        <f>STANDARDIZE(A636,Without_Outliers!$O$6,Without_Outliers!$O$9)</f>
        <v>0.96822676027033394</v>
      </c>
      <c r="O636">
        <f>STANDARDIZE(B636,Without_Outliers!$P$6,Without_Outliers!$P$9)</f>
        <v>-0.13636407830317873</v>
      </c>
      <c r="P636">
        <f>STANDARDIZE(C636,Without_Outliers!$Q$6,Without_Outliers!$Q$9)</f>
        <v>0.60486084989976985</v>
      </c>
      <c r="Q636">
        <f>STANDARDIZE(D636,Without_Outliers!$R$6,Without_Outliers!$R$9)</f>
        <v>1.333803213945816</v>
      </c>
      <c r="R636">
        <f>STANDARDIZE(E636,Without_Outliers!$S$6,Without_Outliers!$S$9)</f>
        <v>2.5084580634936517</v>
      </c>
      <c r="S636">
        <f>STANDARDIZE(F636,Without_Outliers!$T$6,Without_Outliers!$T$9)</f>
        <v>1.2546973871031821</v>
      </c>
      <c r="T636">
        <f>STANDARDIZE(G636,Without_Outliers!$U$6,Without_Outliers!$U$9)</f>
        <v>0.4813836332384544</v>
      </c>
      <c r="U636">
        <f>STANDARDIZE(H636,Without_Outliers!$V$6,Without_Outliers!$V$9)</f>
        <v>0.42158184851991087</v>
      </c>
      <c r="V636">
        <f>STANDARDIZE(I636,Without_Outliers!$W$6,Without_Outliers!$W$9)</f>
        <v>-1.0504547446127566</v>
      </c>
      <c r="W636">
        <f>STANDARDIZE(J636,Without_Outliers!$X$6,Without_Outliers!$X$9)</f>
        <v>0.42728858602105474</v>
      </c>
      <c r="X636">
        <f>STANDARDIZE(K636,Without_Outliers!$Y$6,Without_Outliers!$Y$9)</f>
        <v>0.50044133502583066</v>
      </c>
      <c r="Y636">
        <f>STANDARDIZE(L636,Without_Outliers!$Z$6,Without_Outliers!$Z$9)</f>
        <v>-0.82021129619788569</v>
      </c>
    </row>
    <row r="637" spans="1:25" x14ac:dyDescent="0.45">
      <c r="A637">
        <v>8.9</v>
      </c>
      <c r="B637">
        <v>0.28000000000000003</v>
      </c>
      <c r="C637">
        <v>0.45</v>
      </c>
      <c r="D637">
        <v>1.7</v>
      </c>
      <c r="E637">
        <v>6.7000000000000004E-2</v>
      </c>
      <c r="F637">
        <v>7</v>
      </c>
      <c r="G637">
        <v>12</v>
      </c>
      <c r="H637">
        <v>0.99353999999999998</v>
      </c>
      <c r="I637">
        <v>3.25</v>
      </c>
      <c r="J637">
        <v>0.55000000000000004</v>
      </c>
      <c r="K637">
        <v>12.3</v>
      </c>
      <c r="L637">
        <v>7</v>
      </c>
      <c r="N637">
        <f>STANDARDIZE(A637,Without_Outliers!$O$6,Without_Outliers!$O$9)</f>
        <v>0.49789677919265818</v>
      </c>
      <c r="O637">
        <f>STANDARDIZE(B637,Without_Outliers!$P$6,Without_Outliers!$P$9)</f>
        <v>-1.4556261913647295</v>
      </c>
      <c r="P637">
        <f>STANDARDIZE(C637,Without_Outliers!$Q$6,Without_Outliers!$Q$9)</f>
        <v>1.0976612561004861</v>
      </c>
      <c r="Q637">
        <f>STANDARDIZE(D637,Without_Outliers!$R$6,Without_Outliers!$R$9)</f>
        <v>-1.0905356352183011</v>
      </c>
      <c r="R637">
        <f>STANDARDIZE(E637,Without_Outliers!$S$6,Without_Outliers!$S$9)</f>
        <v>-0.76008783188269147</v>
      </c>
      <c r="S637">
        <f>STANDARDIZE(F637,Without_Outliers!$T$6,Without_Outliers!$T$9)</f>
        <v>-0.89582034112887954</v>
      </c>
      <c r="T637">
        <f>STANDARDIZE(G637,Without_Outliers!$U$6,Without_Outliers!$U$9)</f>
        <v>-1.1367208941980762</v>
      </c>
      <c r="U637">
        <f>STANDARDIZE(H637,Without_Outliers!$V$6,Without_Outliers!$V$9)</f>
        <v>-1.820896925360201</v>
      </c>
      <c r="V637">
        <f>STANDARDIZE(I637,Without_Outliers!$W$6,Without_Outliers!$W$9)</f>
        <v>-0.53786976206575698</v>
      </c>
      <c r="W637">
        <f>STANDARDIZE(J637,Without_Outliers!$X$6,Without_Outliers!$X$9)</f>
        <v>-0.70407232240252304</v>
      </c>
      <c r="X637">
        <f>STANDARDIZE(K637,Without_Outliers!$Y$6,Without_Outliers!$Y$9)</f>
        <v>1.8959919976538513</v>
      </c>
      <c r="Y637">
        <f>STANDARDIZE(L637,Without_Outliers!$Z$6,Without_Outliers!$Z$9)</f>
        <v>1.7540287232237883</v>
      </c>
    </row>
    <row r="638" spans="1:25" x14ac:dyDescent="0.45">
      <c r="A638">
        <v>8.9</v>
      </c>
      <c r="B638">
        <v>0.32</v>
      </c>
      <c r="C638">
        <v>0.31</v>
      </c>
      <c r="D638">
        <v>2</v>
      </c>
      <c r="E638">
        <v>8.7999999999999995E-2</v>
      </c>
      <c r="F638">
        <v>12</v>
      </c>
      <c r="G638">
        <v>19</v>
      </c>
      <c r="H638">
        <v>0.99570000000000003</v>
      </c>
      <c r="I638">
        <v>3.17</v>
      </c>
      <c r="J638">
        <v>0.55000000000000004</v>
      </c>
      <c r="K638">
        <v>10.4</v>
      </c>
      <c r="L638">
        <v>6</v>
      </c>
      <c r="N638">
        <f>STANDARDIZE(A638,Without_Outliers!$O$6,Without_Outliers!$O$9)</f>
        <v>0.49789677919265818</v>
      </c>
      <c r="O638">
        <f>STANDARDIZE(B638,Without_Outliers!$P$6,Without_Outliers!$P$9)</f>
        <v>-1.2157603526262657</v>
      </c>
      <c r="P638">
        <f>STANDARDIZE(C638,Without_Outliers!$Q$6,Without_Outliers!$Q$9)</f>
        <v>0.33108284645492764</v>
      </c>
      <c r="Q638">
        <f>STANDARDIZE(D638,Without_Outliers!$R$6,Without_Outliers!$R$9)</f>
        <v>-0.42935231271899632</v>
      </c>
      <c r="R638">
        <f>STANDARDIZE(E638,Without_Outliers!$S$6,Without_Outliers!$S$9)</f>
        <v>0.64071755185005486</v>
      </c>
      <c r="S638">
        <f>STANDARDIZE(F638,Without_Outliers!$T$6,Without_Outliers!$T$9)</f>
        <v>-0.32989462317307389</v>
      </c>
      <c r="T638">
        <f>STANDARDIZE(G638,Without_Outliers!$U$6,Without_Outliers!$U$9)</f>
        <v>-0.87330852926654801</v>
      </c>
      <c r="U638">
        <f>STANDARDIZE(H638,Without_Outliers!$V$6,Without_Outliers!$V$9)</f>
        <v>-0.50465938416967548</v>
      </c>
      <c r="V638">
        <f>STANDARDIZE(I638,Without_Outliers!$W$6,Without_Outliers!$W$9)</f>
        <v>-1.1236811706909013</v>
      </c>
      <c r="W638">
        <f>STANDARDIZE(J638,Without_Outliers!$X$6,Without_Outliers!$X$9)</f>
        <v>-0.70407232240252304</v>
      </c>
      <c r="X638">
        <f>STANDARDIZE(K638,Without_Outliers!$Y$6,Without_Outliers!$Y$9)</f>
        <v>2.0303840872519466E-3</v>
      </c>
      <c r="Y638">
        <f>STANDARDIZE(L638,Without_Outliers!$Z$6,Without_Outliers!$Z$9)</f>
        <v>0.46690871351295138</v>
      </c>
    </row>
    <row r="639" spans="1:25" x14ac:dyDescent="0.45">
      <c r="A639">
        <v>7.7</v>
      </c>
      <c r="B639">
        <v>1.0049999999999999</v>
      </c>
      <c r="C639">
        <v>0.15</v>
      </c>
      <c r="D639">
        <v>2.1</v>
      </c>
      <c r="E639">
        <v>0.10199999999999999</v>
      </c>
      <c r="F639">
        <v>11</v>
      </c>
      <c r="G639">
        <v>32</v>
      </c>
      <c r="H639">
        <v>0.99603999999999904</v>
      </c>
      <c r="I639">
        <v>3.23</v>
      </c>
      <c r="J639">
        <v>0.48</v>
      </c>
      <c r="K639">
        <v>10</v>
      </c>
      <c r="L639">
        <v>5</v>
      </c>
      <c r="N639">
        <f>STANDARDIZE(A639,Without_Outliers!$O$6,Without_Outliers!$O$9)</f>
        <v>-0.30838318836907264</v>
      </c>
      <c r="O639">
        <f>STANDARDIZE(B639,Without_Outliers!$P$6,Without_Outliers!$P$9)</f>
        <v>2.8919421357699262</v>
      </c>
      <c r="P639">
        <f>STANDARDIZE(C639,Without_Outliers!$Q$6,Without_Outliers!$Q$9)</f>
        <v>-0.54500676456856756</v>
      </c>
      <c r="Q639">
        <f>STANDARDIZE(D639,Without_Outliers!$R$6,Without_Outliers!$R$9)</f>
        <v>-0.20895787188589454</v>
      </c>
      <c r="R639">
        <f>STANDARDIZE(E639,Without_Outliers!$S$6,Without_Outliers!$S$9)</f>
        <v>1.574587807671886</v>
      </c>
      <c r="S639">
        <f>STANDARDIZE(F639,Without_Outliers!$T$6,Without_Outliers!$T$9)</f>
        <v>-0.44307976676423499</v>
      </c>
      <c r="T639">
        <f>STANDARDIZE(G639,Without_Outliers!$U$6,Without_Outliers!$U$9)</f>
        <v>-0.38411413725085269</v>
      </c>
      <c r="U639">
        <f>STANDARDIZE(H639,Without_Outliers!$V$6,Without_Outliers!$V$9)</f>
        <v>-0.2974738452791838</v>
      </c>
      <c r="V639">
        <f>STANDARDIZE(I639,Without_Outliers!$W$6,Without_Outliers!$W$9)</f>
        <v>-0.6843226142220431</v>
      </c>
      <c r="W639">
        <f>STANDARDIZE(J639,Without_Outliers!$X$6,Without_Outliers!$X$9)</f>
        <v>-1.3132666577075269</v>
      </c>
      <c r="X639">
        <f>STANDARDIZE(K639,Without_Outliers!$Y$6,Without_Outliers!$Y$9)</f>
        <v>-0.39669837666361135</v>
      </c>
      <c r="Y639">
        <f>STANDARDIZE(L639,Without_Outliers!$Z$6,Without_Outliers!$Z$9)</f>
        <v>-0.82021129619788569</v>
      </c>
    </row>
    <row r="640" spans="1:25" x14ac:dyDescent="0.45">
      <c r="A640">
        <v>7.5</v>
      </c>
      <c r="B640">
        <v>0.71</v>
      </c>
      <c r="C640">
        <v>0</v>
      </c>
      <c r="D640">
        <v>1.6</v>
      </c>
      <c r="E640">
        <v>9.1999999999999998E-2</v>
      </c>
      <c r="F640">
        <v>22</v>
      </c>
      <c r="G640">
        <v>31</v>
      </c>
      <c r="H640">
        <v>0.99634999999999996</v>
      </c>
      <c r="I640">
        <v>3.38</v>
      </c>
      <c r="J640">
        <v>0.57999999999999996</v>
      </c>
      <c r="K640">
        <v>10</v>
      </c>
      <c r="L640">
        <v>6</v>
      </c>
      <c r="N640">
        <f>STANDARDIZE(A640,Without_Outliers!$O$6,Without_Outliers!$O$9)</f>
        <v>-0.44276318296269457</v>
      </c>
      <c r="O640">
        <f>STANDARDIZE(B640,Without_Outliers!$P$6,Without_Outliers!$P$9)</f>
        <v>1.1229315750737561</v>
      </c>
      <c r="P640">
        <f>STANDARDIZE(C640,Without_Outliers!$Q$6,Without_Outliers!$Q$9)</f>
        <v>-1.3663407749030942</v>
      </c>
      <c r="Q640">
        <f>STANDARDIZE(D640,Without_Outliers!$R$6,Without_Outliers!$R$9)</f>
        <v>-1.3109300760514024</v>
      </c>
      <c r="R640">
        <f>STANDARDIZE(E640,Without_Outliers!$S$6,Without_Outliers!$S$9)</f>
        <v>0.90753762494200696</v>
      </c>
      <c r="S640">
        <f>STANDARDIZE(F640,Without_Outliers!$T$6,Without_Outliers!$T$9)</f>
        <v>0.80195681273853747</v>
      </c>
      <c r="T640">
        <f>STANDARDIZE(G640,Without_Outliers!$U$6,Without_Outliers!$U$9)</f>
        <v>-0.42174447509821389</v>
      </c>
      <c r="U640">
        <f>STANDARDIZE(H640,Without_Outliers!$V$6,Without_Outliers!$V$9)</f>
        <v>-0.10856938334850552</v>
      </c>
      <c r="V640">
        <f>STANDARDIZE(I640,Without_Outliers!$W$6,Without_Outliers!$W$9)</f>
        <v>0.41407377695010089</v>
      </c>
      <c r="W640">
        <f>STANDARDIZE(J640,Without_Outliers!$X$6,Without_Outliers!$X$9)</f>
        <v>-0.44298903584323657</v>
      </c>
      <c r="X640">
        <f>STANDARDIZE(K640,Without_Outliers!$Y$6,Without_Outliers!$Y$9)</f>
        <v>-0.39669837666361135</v>
      </c>
      <c r="Y640">
        <f>STANDARDIZE(L640,Without_Outliers!$Z$6,Without_Outliers!$Z$9)</f>
        <v>0.46690871351295138</v>
      </c>
    </row>
    <row r="641" spans="1:25" x14ac:dyDescent="0.45">
      <c r="A641">
        <v>8</v>
      </c>
      <c r="B641">
        <v>0.57999999999999996</v>
      </c>
      <c r="C641">
        <v>0.16</v>
      </c>
      <c r="D641">
        <v>2</v>
      </c>
      <c r="E641">
        <v>0.12</v>
      </c>
      <c r="F641">
        <v>3</v>
      </c>
      <c r="G641">
        <v>7</v>
      </c>
      <c r="H641">
        <v>0.99453999999999998</v>
      </c>
      <c r="I641">
        <v>3.22</v>
      </c>
      <c r="J641">
        <v>0.57999999999999996</v>
      </c>
      <c r="K641">
        <v>11.2</v>
      </c>
      <c r="L641">
        <v>6</v>
      </c>
      <c r="N641">
        <f>STANDARDIZE(A641,Without_Outliers!$O$6,Without_Outliers!$O$9)</f>
        <v>-0.10681319647864009</v>
      </c>
      <c r="O641">
        <f>STANDARDIZE(B641,Without_Outliers!$P$6,Without_Outliers!$P$9)</f>
        <v>0.34336759917374865</v>
      </c>
      <c r="P641">
        <f>STANDARDIZE(C641,Without_Outliers!$Q$6,Without_Outliers!$Q$9)</f>
        <v>-0.49025116387959911</v>
      </c>
      <c r="Q641">
        <f>STANDARDIZE(D641,Without_Outliers!$R$6,Without_Outliers!$R$9)</f>
        <v>-0.42935231271899632</v>
      </c>
      <c r="R641">
        <f>STANDARDIZE(E641,Without_Outliers!$S$6,Without_Outliers!$S$9)</f>
        <v>2.7752781365856691</v>
      </c>
      <c r="S641">
        <f>STANDARDIZE(F641,Without_Outliers!$T$6,Without_Outliers!$T$9)</f>
        <v>-1.3485609154935241</v>
      </c>
      <c r="T641">
        <f>STANDARDIZE(G641,Without_Outliers!$U$6,Without_Outliers!$U$9)</f>
        <v>-1.3248725834348822</v>
      </c>
      <c r="U641">
        <f>STANDARDIZE(H641,Without_Outliers!$V$6,Without_Outliers!$V$9)</f>
        <v>-1.211527693327564</v>
      </c>
      <c r="V641">
        <f>STANDARDIZE(I641,Without_Outliers!$W$6,Without_Outliers!$W$9)</f>
        <v>-0.75754904030018444</v>
      </c>
      <c r="W641">
        <f>STANDARDIZE(J641,Without_Outliers!$X$6,Without_Outliers!$X$9)</f>
        <v>-0.44298903584323657</v>
      </c>
      <c r="X641">
        <f>STANDARDIZE(K641,Without_Outliers!$Y$6,Without_Outliers!$Y$9)</f>
        <v>0.79948790558897675</v>
      </c>
      <c r="Y641">
        <f>STANDARDIZE(L641,Without_Outliers!$Z$6,Without_Outliers!$Z$9)</f>
        <v>0.46690871351295138</v>
      </c>
    </row>
    <row r="642" spans="1:25" x14ac:dyDescent="0.45">
      <c r="A642">
        <v>10.5</v>
      </c>
      <c r="B642">
        <v>0.39</v>
      </c>
      <c r="C642">
        <v>0.46</v>
      </c>
      <c r="D642">
        <v>2.2000000000000002</v>
      </c>
      <c r="E642">
        <v>7.4999999999999997E-2</v>
      </c>
      <c r="F642">
        <v>14</v>
      </c>
      <c r="G642">
        <v>27</v>
      </c>
      <c r="H642">
        <v>0.99597999999999998</v>
      </c>
      <c r="I642">
        <v>3.06</v>
      </c>
      <c r="J642">
        <v>0.84</v>
      </c>
      <c r="K642">
        <v>11.4</v>
      </c>
      <c r="L642">
        <v>6</v>
      </c>
      <c r="N642">
        <f>STANDARDIZE(A642,Without_Outliers!$O$6,Without_Outliers!$O$9)</f>
        <v>1.5729367359416322</v>
      </c>
      <c r="O642">
        <f>STANDARDIZE(B642,Without_Outliers!$P$6,Without_Outliers!$P$9)</f>
        <v>-0.79599513483395412</v>
      </c>
      <c r="P642">
        <f>STANDARDIZE(C642,Without_Outliers!$Q$6,Without_Outliers!$Q$9)</f>
        <v>1.1524168567894546</v>
      </c>
      <c r="Q642">
        <f>STANDARDIZE(D642,Without_Outliers!$R$6,Without_Outliers!$R$9)</f>
        <v>1.1436568947207236E-2</v>
      </c>
      <c r="R642">
        <f>STANDARDIZE(E642,Without_Outliers!$S$6,Without_Outliers!$S$9)</f>
        <v>-0.22644768569878829</v>
      </c>
      <c r="S642">
        <f>STANDARDIZE(F642,Without_Outliers!$T$6,Without_Outliers!$T$9)</f>
        <v>-0.1035243359907516</v>
      </c>
      <c r="T642">
        <f>STANDARDIZE(G642,Without_Outliers!$U$6,Without_Outliers!$U$9)</f>
        <v>-0.57226582648765856</v>
      </c>
      <c r="U642">
        <f>STANDARDIZE(H642,Without_Outliers!$V$6,Without_Outliers!$V$9)</f>
        <v>-0.3340359992005697</v>
      </c>
      <c r="V642">
        <f>STANDARDIZE(I642,Without_Outliers!$W$6,Without_Outliers!$W$9)</f>
        <v>-1.929171857550473</v>
      </c>
      <c r="W642">
        <f>STANDARDIZE(J642,Without_Outliers!$X$6,Without_Outliers!$X$9)</f>
        <v>1.8197327810039188</v>
      </c>
      <c r="X642">
        <f>STANDARDIZE(K642,Without_Outliers!$Y$6,Without_Outliers!$Y$9)</f>
        <v>0.99885228596440934</v>
      </c>
      <c r="Y642">
        <f>STANDARDIZE(L642,Without_Outliers!$Z$6,Without_Outliers!$Z$9)</f>
        <v>0.46690871351295138</v>
      </c>
    </row>
    <row r="643" spans="1:25" x14ac:dyDescent="0.45">
      <c r="A643">
        <v>8.9</v>
      </c>
      <c r="B643">
        <v>0.38</v>
      </c>
      <c r="C643">
        <v>0.4</v>
      </c>
      <c r="D643">
        <v>2.2000000000000002</v>
      </c>
      <c r="E643">
        <v>6.8000000000000005E-2</v>
      </c>
      <c r="F643">
        <v>12</v>
      </c>
      <c r="G643">
        <v>28</v>
      </c>
      <c r="H643">
        <v>0.99485999999999997</v>
      </c>
      <c r="I643">
        <v>3.27</v>
      </c>
      <c r="J643">
        <v>0.75</v>
      </c>
      <c r="K643">
        <v>12.6</v>
      </c>
      <c r="L643">
        <v>7</v>
      </c>
      <c r="N643">
        <f>STANDARDIZE(A643,Without_Outliers!$O$6,Without_Outliers!$O$9)</f>
        <v>0.49789677919265818</v>
      </c>
      <c r="O643">
        <f>STANDARDIZE(B643,Without_Outliers!$P$6,Without_Outliers!$P$9)</f>
        <v>-0.85596159451857012</v>
      </c>
      <c r="P643">
        <f>STANDARDIZE(C643,Without_Outliers!$Q$6,Without_Outliers!$Q$9)</f>
        <v>0.82388325265564388</v>
      </c>
      <c r="Q643">
        <f>STANDARDIZE(D643,Without_Outliers!$R$6,Without_Outliers!$R$9)</f>
        <v>1.1436568947207236E-2</v>
      </c>
      <c r="R643">
        <f>STANDARDIZE(E643,Without_Outliers!$S$6,Without_Outliers!$S$9)</f>
        <v>-0.69338281360970344</v>
      </c>
      <c r="S643">
        <f>STANDARDIZE(F643,Without_Outliers!$T$6,Without_Outliers!$T$9)</f>
        <v>-0.32989462317307389</v>
      </c>
      <c r="T643">
        <f>STANDARDIZE(G643,Without_Outliers!$U$6,Without_Outliers!$U$9)</f>
        <v>-0.53463548864029742</v>
      </c>
      <c r="U643">
        <f>STANDARDIZE(H643,Without_Outliers!$V$6,Without_Outliers!$V$9)</f>
        <v>-1.0165295390771283</v>
      </c>
      <c r="V643">
        <f>STANDARDIZE(I643,Without_Outliers!$W$6,Without_Outliers!$W$9)</f>
        <v>-0.39141690990947092</v>
      </c>
      <c r="W643">
        <f>STANDARDIZE(J643,Without_Outliers!$X$6,Without_Outliers!$X$9)</f>
        <v>1.0364829213260576</v>
      </c>
      <c r="X643">
        <f>STANDARDIZE(K643,Without_Outliers!$Y$6,Without_Outliers!$Y$9)</f>
        <v>2.1950385682169973</v>
      </c>
      <c r="Y643">
        <f>STANDARDIZE(L643,Without_Outliers!$Z$6,Without_Outliers!$Z$9)</f>
        <v>1.7540287232237883</v>
      </c>
    </row>
    <row r="644" spans="1:25" x14ac:dyDescent="0.45">
      <c r="A644">
        <v>7</v>
      </c>
      <c r="B644">
        <v>0.5</v>
      </c>
      <c r="C644">
        <v>0.14000000000000001</v>
      </c>
      <c r="D644">
        <v>1.8</v>
      </c>
      <c r="E644">
        <v>7.8E-2</v>
      </c>
      <c r="F644">
        <v>10</v>
      </c>
      <c r="G644">
        <v>23</v>
      </c>
      <c r="H644">
        <v>0.99636000000000002</v>
      </c>
      <c r="I644">
        <v>3.53</v>
      </c>
      <c r="J644">
        <v>0.61</v>
      </c>
      <c r="K644">
        <v>10.4</v>
      </c>
      <c r="L644">
        <v>5</v>
      </c>
      <c r="N644">
        <f>STANDARDIZE(A644,Without_Outliers!$O$6,Without_Outliers!$O$9)</f>
        <v>-0.77871316944674895</v>
      </c>
      <c r="O644">
        <f>STANDARDIZE(B644,Without_Outliers!$P$6,Without_Outliers!$P$9)</f>
        <v>-0.13636407830317873</v>
      </c>
      <c r="P644">
        <f>STANDARDIZE(C644,Without_Outliers!$Q$6,Without_Outliers!$Q$9)</f>
        <v>-0.5997623652575359</v>
      </c>
      <c r="Q644">
        <f>STANDARDIZE(D644,Without_Outliers!$R$6,Without_Outliers!$R$9)</f>
        <v>-0.87014119438519943</v>
      </c>
      <c r="R644">
        <f>STANDARDIZE(E644,Without_Outliers!$S$6,Without_Outliers!$S$9)</f>
        <v>-2.6332630879824268E-2</v>
      </c>
      <c r="S644">
        <f>STANDARDIZE(F644,Without_Outliers!$T$6,Without_Outliers!$T$9)</f>
        <v>-0.55626491035539616</v>
      </c>
      <c r="T644">
        <f>STANDARDIZE(G644,Without_Outliers!$U$6,Without_Outliers!$U$9)</f>
        <v>-0.72278717787710334</v>
      </c>
      <c r="U644">
        <f>STANDARDIZE(H644,Without_Outliers!$V$6,Without_Outliers!$V$9)</f>
        <v>-0.10247569102813925</v>
      </c>
      <c r="V644">
        <f>STANDARDIZE(I644,Without_Outliers!$W$6,Without_Outliers!$W$9)</f>
        <v>1.5124701681222448</v>
      </c>
      <c r="W644">
        <f>STANDARDIZE(J644,Without_Outliers!$X$6,Without_Outliers!$X$9)</f>
        <v>-0.1819057492839492</v>
      </c>
      <c r="X644">
        <f>STANDARDIZE(K644,Without_Outliers!$Y$6,Without_Outliers!$Y$9)</f>
        <v>2.0303840872519466E-3</v>
      </c>
      <c r="Y644">
        <f>STANDARDIZE(L644,Without_Outliers!$Z$6,Without_Outliers!$Z$9)</f>
        <v>-0.82021129619788569</v>
      </c>
    </row>
    <row r="645" spans="1:25" x14ac:dyDescent="0.45">
      <c r="A645">
        <v>7</v>
      </c>
      <c r="B645">
        <v>0.51</v>
      </c>
      <c r="C645">
        <v>0.09</v>
      </c>
      <c r="D645">
        <v>2.1</v>
      </c>
      <c r="E645">
        <v>6.2E-2</v>
      </c>
      <c r="F645">
        <v>4</v>
      </c>
      <c r="G645">
        <v>9</v>
      </c>
      <c r="H645">
        <v>0.99583999999999995</v>
      </c>
      <c r="I645">
        <v>3.35</v>
      </c>
      <c r="J645">
        <v>0.54</v>
      </c>
      <c r="K645">
        <v>10.5</v>
      </c>
      <c r="L645">
        <v>5</v>
      </c>
      <c r="N645">
        <f>STANDARDIZE(A645,Without_Outliers!$O$6,Without_Outliers!$O$9)</f>
        <v>-0.77871316944674895</v>
      </c>
      <c r="O645">
        <f>STANDARDIZE(B645,Without_Outliers!$P$6,Without_Outliers!$P$9)</f>
        <v>-7.6397618618562729E-2</v>
      </c>
      <c r="P645">
        <f>STANDARDIZE(C645,Without_Outliers!$Q$6,Without_Outliers!$Q$9)</f>
        <v>-0.87354036870237828</v>
      </c>
      <c r="Q645">
        <f>STANDARDIZE(D645,Without_Outliers!$R$6,Without_Outliers!$R$9)</f>
        <v>-0.20895787188589454</v>
      </c>
      <c r="R645">
        <f>STANDARDIZE(E645,Without_Outliers!$S$6,Without_Outliers!$S$9)</f>
        <v>-1.0936129232476315</v>
      </c>
      <c r="S645">
        <f>STANDARDIZE(F645,Without_Outliers!$T$6,Without_Outliers!$T$9)</f>
        <v>-1.235375771902363</v>
      </c>
      <c r="T645">
        <f>STANDARDIZE(G645,Without_Outliers!$U$6,Without_Outliers!$U$9)</f>
        <v>-1.2496119077401597</v>
      </c>
      <c r="U645">
        <f>STANDARDIZE(H645,Without_Outliers!$V$6,Without_Outliers!$V$9)</f>
        <v>-0.4193476916851564</v>
      </c>
      <c r="V645">
        <f>STANDARDIZE(I645,Without_Outliers!$W$6,Without_Outliers!$W$9)</f>
        <v>0.19439449871567338</v>
      </c>
      <c r="W645">
        <f>STANDARDIZE(J645,Without_Outliers!$X$6,Without_Outliers!$X$9)</f>
        <v>-0.79110008458895209</v>
      </c>
      <c r="X645">
        <f>STANDARDIZE(K645,Without_Outliers!$Y$6,Without_Outliers!$Y$9)</f>
        <v>0.10171257427496733</v>
      </c>
      <c r="Y645">
        <f>STANDARDIZE(L645,Without_Outliers!$Z$6,Without_Outliers!$Z$9)</f>
        <v>-0.82021129619788569</v>
      </c>
    </row>
    <row r="646" spans="1:25" x14ac:dyDescent="0.45">
      <c r="A646">
        <v>8.1999999999999993</v>
      </c>
      <c r="B646">
        <v>0.32</v>
      </c>
      <c r="C646">
        <v>0.42</v>
      </c>
      <c r="D646">
        <v>2.2999999999999998</v>
      </c>
      <c r="E646">
        <v>9.8000000000000004E-2</v>
      </c>
      <c r="F646">
        <v>3</v>
      </c>
      <c r="G646">
        <v>9</v>
      </c>
      <c r="H646">
        <v>0.99505999999999994</v>
      </c>
      <c r="I646">
        <v>3.27</v>
      </c>
      <c r="J646">
        <v>0.55000000000000004</v>
      </c>
      <c r="K646">
        <v>12.3</v>
      </c>
      <c r="L646">
        <v>6</v>
      </c>
      <c r="N646">
        <f>STANDARDIZE(A646,Without_Outliers!$O$6,Without_Outliers!$O$9)</f>
        <v>2.7566798114981212E-2</v>
      </c>
      <c r="O646">
        <f>STANDARDIZE(B646,Without_Outliers!$P$6,Without_Outliers!$P$9)</f>
        <v>-1.2157603526262657</v>
      </c>
      <c r="P646">
        <f>STANDARDIZE(C646,Without_Outliers!$Q$6,Without_Outliers!$Q$9)</f>
        <v>0.93339445403358057</v>
      </c>
      <c r="Q646">
        <f>STANDARDIZE(D646,Without_Outliers!$R$6,Without_Outliers!$R$9)</f>
        <v>0.23183100978030804</v>
      </c>
      <c r="R646">
        <f>STANDARDIZE(E646,Without_Outliers!$S$6,Without_Outliers!$S$9)</f>
        <v>1.307767734579935</v>
      </c>
      <c r="S646">
        <f>STANDARDIZE(F646,Without_Outliers!$T$6,Without_Outliers!$T$9)</f>
        <v>-1.3485609154935241</v>
      </c>
      <c r="T646">
        <f>STANDARDIZE(G646,Without_Outliers!$U$6,Without_Outliers!$U$9)</f>
        <v>-1.2496119077401597</v>
      </c>
      <c r="U646">
        <f>STANDARDIZE(H646,Without_Outliers!$V$6,Without_Outliers!$V$9)</f>
        <v>-0.89465569267061451</v>
      </c>
      <c r="V646">
        <f>STANDARDIZE(I646,Without_Outliers!$W$6,Without_Outliers!$W$9)</f>
        <v>-0.39141690990947092</v>
      </c>
      <c r="W646">
        <f>STANDARDIZE(J646,Without_Outliers!$X$6,Without_Outliers!$X$9)</f>
        <v>-0.70407232240252304</v>
      </c>
      <c r="X646">
        <f>STANDARDIZE(K646,Without_Outliers!$Y$6,Without_Outliers!$Y$9)</f>
        <v>1.8959919976538513</v>
      </c>
      <c r="Y646">
        <f>STANDARDIZE(L646,Without_Outliers!$Z$6,Without_Outliers!$Z$9)</f>
        <v>0.46690871351295138</v>
      </c>
    </row>
    <row r="647" spans="1:25" x14ac:dyDescent="0.45">
      <c r="A647">
        <v>7.7</v>
      </c>
      <c r="B647">
        <v>0.57999999999999996</v>
      </c>
      <c r="C647">
        <v>0.01</v>
      </c>
      <c r="D647">
        <v>1.8</v>
      </c>
      <c r="E647">
        <v>8.7999999999999995E-2</v>
      </c>
      <c r="F647">
        <v>12</v>
      </c>
      <c r="G647">
        <v>18</v>
      </c>
      <c r="H647">
        <v>0.99567999999999901</v>
      </c>
      <c r="I647">
        <v>3.32</v>
      </c>
      <c r="J647">
        <v>0.56000000000000005</v>
      </c>
      <c r="K647">
        <v>10.5</v>
      </c>
      <c r="L647">
        <v>7</v>
      </c>
      <c r="N647">
        <f>STANDARDIZE(A647,Without_Outliers!$O$6,Without_Outliers!$O$9)</f>
        <v>-0.30838318836907264</v>
      </c>
      <c r="O647">
        <f>STANDARDIZE(B647,Without_Outliers!$P$6,Without_Outliers!$P$9)</f>
        <v>0.34336759917374865</v>
      </c>
      <c r="P647">
        <f>STANDARDIZE(C647,Without_Outliers!$Q$6,Without_Outliers!$Q$9)</f>
        <v>-1.3115851742141258</v>
      </c>
      <c r="Q647">
        <f>STANDARDIZE(D647,Without_Outliers!$R$6,Without_Outliers!$R$9)</f>
        <v>-0.87014119438519943</v>
      </c>
      <c r="R647">
        <f>STANDARDIZE(E647,Without_Outliers!$S$6,Without_Outliers!$S$9)</f>
        <v>0.64071755185005486</v>
      </c>
      <c r="S647">
        <f>STANDARDIZE(F647,Without_Outliers!$T$6,Without_Outliers!$T$9)</f>
        <v>-0.32989462317307389</v>
      </c>
      <c r="T647">
        <f>STANDARDIZE(G647,Without_Outliers!$U$6,Without_Outliers!$U$9)</f>
        <v>-0.91093886711390915</v>
      </c>
      <c r="U647">
        <f>STANDARDIZE(H647,Without_Outliers!$V$6,Without_Outliers!$V$9)</f>
        <v>-0.51684676881094938</v>
      </c>
      <c r="V647">
        <f>STANDARDIZE(I647,Without_Outliers!$W$6,Without_Outliers!$W$9)</f>
        <v>-2.528477951875736E-2</v>
      </c>
      <c r="W647">
        <f>STANDARDIZE(J647,Without_Outliers!$X$6,Without_Outliers!$X$9)</f>
        <v>-0.61704456021609388</v>
      </c>
      <c r="X647">
        <f>STANDARDIZE(K647,Without_Outliers!$Y$6,Without_Outliers!$Y$9)</f>
        <v>0.10171257427496733</v>
      </c>
      <c r="Y647">
        <f>STANDARDIZE(L647,Without_Outliers!$Z$6,Without_Outliers!$Z$9)</f>
        <v>1.7540287232237883</v>
      </c>
    </row>
    <row r="648" spans="1:25" x14ac:dyDescent="0.45">
      <c r="A648">
        <v>8.6</v>
      </c>
      <c r="B648">
        <v>0.83</v>
      </c>
      <c r="C648">
        <v>0</v>
      </c>
      <c r="D648">
        <v>2.8</v>
      </c>
      <c r="E648">
        <v>9.5000000000000001E-2</v>
      </c>
      <c r="F648">
        <v>17</v>
      </c>
      <c r="G648">
        <v>43</v>
      </c>
      <c r="H648">
        <v>0.99822</v>
      </c>
      <c r="I648">
        <v>3.33</v>
      </c>
      <c r="J648">
        <v>0.6</v>
      </c>
      <c r="K648">
        <v>10.4</v>
      </c>
      <c r="L648">
        <v>6</v>
      </c>
      <c r="N648">
        <f>STANDARDIZE(A648,Without_Outliers!$O$6,Without_Outliers!$O$9)</f>
        <v>0.296326787302225</v>
      </c>
      <c r="O648">
        <f>STANDARDIZE(B648,Without_Outliers!$P$6,Without_Outliers!$P$9)</f>
        <v>1.8425290912891474</v>
      </c>
      <c r="P648">
        <f>STANDARDIZE(C648,Without_Outliers!$Q$6,Without_Outliers!$Q$9)</f>
        <v>-1.3663407749030942</v>
      </c>
      <c r="Q648">
        <f>STANDARDIZE(D648,Without_Outliers!$R$6,Without_Outliers!$R$9)</f>
        <v>1.333803213945816</v>
      </c>
      <c r="R648">
        <f>STANDARDIZE(E648,Without_Outliers!$S$6,Without_Outliers!$S$9)</f>
        <v>1.1076526797609709</v>
      </c>
      <c r="S648">
        <f>STANDARDIZE(F648,Without_Outliers!$T$6,Without_Outliers!$T$9)</f>
        <v>0.23603109478273182</v>
      </c>
      <c r="T648">
        <f>STANDARDIZE(G648,Without_Outliers!$U$6,Without_Outliers!$U$9)</f>
        <v>2.9819579070120266E-2</v>
      </c>
      <c r="U648">
        <f>STANDARDIZE(H648,Without_Outliers!$V$6,Without_Outliers!$V$9)</f>
        <v>1.0309510805525477</v>
      </c>
      <c r="V648">
        <f>STANDARDIZE(I648,Without_Outliers!$W$6,Without_Outliers!$W$9)</f>
        <v>4.7941646559387305E-2</v>
      </c>
      <c r="W648">
        <f>STANDARDIZE(J648,Without_Outliers!$X$6,Without_Outliers!$X$9)</f>
        <v>-0.26893351147037831</v>
      </c>
      <c r="X648">
        <f>STANDARDIZE(K648,Without_Outliers!$Y$6,Without_Outliers!$Y$9)</f>
        <v>2.0303840872519466E-3</v>
      </c>
      <c r="Y648">
        <f>STANDARDIZE(L648,Without_Outliers!$Z$6,Without_Outliers!$Z$9)</f>
        <v>0.46690871351295138</v>
      </c>
    </row>
    <row r="649" spans="1:25" x14ac:dyDescent="0.45">
      <c r="A649">
        <v>7.9</v>
      </c>
      <c r="B649">
        <v>0.31</v>
      </c>
      <c r="C649">
        <v>0.32</v>
      </c>
      <c r="D649">
        <v>1.9</v>
      </c>
      <c r="E649">
        <v>6.6000000000000003E-2</v>
      </c>
      <c r="F649">
        <v>14</v>
      </c>
      <c r="G649">
        <v>36</v>
      </c>
      <c r="H649">
        <v>0.99363999999999997</v>
      </c>
      <c r="I649">
        <v>3.41</v>
      </c>
      <c r="J649">
        <v>0.56000000000000005</v>
      </c>
      <c r="K649">
        <v>12.6</v>
      </c>
      <c r="L649">
        <v>6</v>
      </c>
      <c r="N649">
        <f>STANDARDIZE(A649,Without_Outliers!$O$6,Without_Outliers!$O$9)</f>
        <v>-0.17400319377545073</v>
      </c>
      <c r="O649">
        <f>STANDARDIZE(B649,Without_Outliers!$P$6,Without_Outliers!$P$9)</f>
        <v>-1.2757268123108818</v>
      </c>
      <c r="P649">
        <f>STANDARDIZE(C649,Without_Outliers!$Q$6,Without_Outliers!$Q$9)</f>
        <v>0.38583844714389615</v>
      </c>
      <c r="Q649">
        <f>STANDARDIZE(D649,Without_Outliers!$R$6,Without_Outliers!$R$9)</f>
        <v>-0.6497467535520981</v>
      </c>
      <c r="R649">
        <f>STANDARDIZE(E649,Without_Outliers!$S$6,Without_Outliers!$S$9)</f>
        <v>-0.82679285015567949</v>
      </c>
      <c r="S649">
        <f>STANDARDIZE(F649,Without_Outliers!$T$6,Without_Outliers!$T$9)</f>
        <v>-0.1035243359907516</v>
      </c>
      <c r="T649">
        <f>STANDARDIZE(G649,Without_Outliers!$U$6,Without_Outliers!$U$9)</f>
        <v>-0.23359278586140797</v>
      </c>
      <c r="U649">
        <f>STANDARDIZE(H649,Without_Outliers!$V$6,Without_Outliers!$V$9)</f>
        <v>-1.7599600021569439</v>
      </c>
      <c r="V649">
        <f>STANDARDIZE(I649,Without_Outliers!$W$6,Without_Outliers!$W$9)</f>
        <v>0.63375305518453162</v>
      </c>
      <c r="W649">
        <f>STANDARDIZE(J649,Without_Outliers!$X$6,Without_Outliers!$X$9)</f>
        <v>-0.61704456021609388</v>
      </c>
      <c r="X649">
        <f>STANDARDIZE(K649,Without_Outliers!$Y$6,Without_Outliers!$Y$9)</f>
        <v>2.1950385682169973</v>
      </c>
      <c r="Y649">
        <f>STANDARDIZE(L649,Without_Outliers!$Z$6,Without_Outliers!$Z$9)</f>
        <v>0.46690871351295138</v>
      </c>
    </row>
    <row r="650" spans="1:25" x14ac:dyDescent="0.45">
      <c r="A650">
        <v>6.4</v>
      </c>
      <c r="B650">
        <v>0.79500000000000004</v>
      </c>
      <c r="C650">
        <v>0</v>
      </c>
      <c r="D650">
        <v>2.2000000000000002</v>
      </c>
      <c r="E650">
        <v>6.5000000000000002E-2</v>
      </c>
      <c r="F650">
        <v>28</v>
      </c>
      <c r="G650">
        <v>52</v>
      </c>
      <c r="H650">
        <v>0.993779999999999</v>
      </c>
      <c r="I650">
        <v>3.49</v>
      </c>
      <c r="J650">
        <v>0.52</v>
      </c>
      <c r="K650">
        <v>11.6</v>
      </c>
      <c r="L650">
        <v>5</v>
      </c>
      <c r="N650">
        <f>STANDARDIZE(A650,Without_Outliers!$O$6,Without_Outliers!$O$9)</f>
        <v>-1.1818531532276142</v>
      </c>
      <c r="O650">
        <f>STANDARDIZE(B650,Without_Outliers!$P$6,Without_Outliers!$P$9)</f>
        <v>1.632646482392992</v>
      </c>
      <c r="P650">
        <f>STANDARDIZE(C650,Without_Outliers!$Q$6,Without_Outliers!$Q$9)</f>
        <v>-1.3663407749030942</v>
      </c>
      <c r="Q650">
        <f>STANDARDIZE(D650,Without_Outliers!$R$6,Without_Outliers!$R$9)</f>
        <v>1.1436568947207236E-2</v>
      </c>
      <c r="R650">
        <f>STANDARDIZE(E650,Without_Outliers!$S$6,Without_Outliers!$S$9)</f>
        <v>-0.89349786842866752</v>
      </c>
      <c r="S650">
        <f>STANDARDIZE(F650,Without_Outliers!$T$6,Without_Outliers!$T$9)</f>
        <v>1.4810676742855042</v>
      </c>
      <c r="T650">
        <f>STANDARDIZE(G650,Without_Outliers!$U$6,Without_Outliers!$U$9)</f>
        <v>0.36849261969637087</v>
      </c>
      <c r="U650">
        <f>STANDARDIZE(H650,Without_Outliers!$V$6,Without_Outliers!$V$9)</f>
        <v>-1.6746483096729661</v>
      </c>
      <c r="V650">
        <f>STANDARDIZE(I650,Without_Outliers!$W$6,Without_Outliers!$W$9)</f>
        <v>1.2195644638096759</v>
      </c>
      <c r="W650">
        <f>STANDARDIZE(J650,Without_Outliers!$X$6,Without_Outliers!$X$9)</f>
        <v>-0.96515560896181041</v>
      </c>
      <c r="X650">
        <f>STANDARDIZE(K650,Without_Outliers!$Y$6,Without_Outliers!$Y$9)</f>
        <v>1.1982166663398401</v>
      </c>
      <c r="Y650">
        <f>STANDARDIZE(L650,Without_Outliers!$Z$6,Without_Outliers!$Z$9)</f>
        <v>-0.82021129619788569</v>
      </c>
    </row>
    <row r="651" spans="1:25" x14ac:dyDescent="0.45">
      <c r="A651">
        <v>7.2</v>
      </c>
      <c r="B651">
        <v>0.34</v>
      </c>
      <c r="C651">
        <v>0.21</v>
      </c>
      <c r="D651">
        <v>2.5</v>
      </c>
      <c r="E651">
        <v>7.4999999999999997E-2</v>
      </c>
      <c r="F651">
        <v>41</v>
      </c>
      <c r="G651">
        <v>68</v>
      </c>
      <c r="H651">
        <v>0.99585999999999997</v>
      </c>
      <c r="I651">
        <v>3.37</v>
      </c>
      <c r="J651">
        <v>0.54</v>
      </c>
      <c r="K651">
        <v>10.1</v>
      </c>
      <c r="L651">
        <v>6</v>
      </c>
      <c r="N651">
        <f>STANDARDIZE(A651,Without_Outliers!$O$6,Without_Outliers!$O$9)</f>
        <v>-0.64433317485312713</v>
      </c>
      <c r="O651">
        <f>STANDARDIZE(B651,Without_Outliers!$P$6,Without_Outliers!$P$9)</f>
        <v>-1.0958274332570337</v>
      </c>
      <c r="P651">
        <f>STANDARDIZE(C651,Without_Outliers!$Q$6,Without_Outliers!$Q$9)</f>
        <v>-0.21647316043475689</v>
      </c>
      <c r="Q651">
        <f>STANDARDIZE(D651,Without_Outliers!$R$6,Without_Outliers!$R$9)</f>
        <v>0.67261989144651158</v>
      </c>
      <c r="R651">
        <f>STANDARDIZE(E651,Without_Outliers!$S$6,Without_Outliers!$S$9)</f>
        <v>-0.22644768569878829</v>
      </c>
      <c r="S651">
        <f>STANDARDIZE(F651,Without_Outliers!$T$6,Without_Outliers!$T$9)</f>
        <v>2.952474540970599</v>
      </c>
      <c r="T651">
        <f>STANDARDIZE(G651,Without_Outliers!$U$6,Without_Outliers!$U$9)</f>
        <v>0.97057802525414971</v>
      </c>
      <c r="U651">
        <f>STANDARDIZE(H651,Without_Outliers!$V$6,Without_Outliers!$V$9)</f>
        <v>-0.40716030704449152</v>
      </c>
      <c r="V651">
        <f>STANDARDIZE(I651,Without_Outliers!$W$6,Without_Outliers!$W$9)</f>
        <v>0.34084735087195944</v>
      </c>
      <c r="W651">
        <f>STANDARDIZE(J651,Without_Outliers!$X$6,Without_Outliers!$X$9)</f>
        <v>-0.79110008458895209</v>
      </c>
      <c r="X651">
        <f>STANDARDIZE(K651,Without_Outliers!$Y$6,Without_Outliers!$Y$9)</f>
        <v>-0.29701618647589595</v>
      </c>
      <c r="Y651">
        <f>STANDARDIZE(L651,Without_Outliers!$Z$6,Without_Outliers!$Z$9)</f>
        <v>0.46690871351295138</v>
      </c>
    </row>
    <row r="652" spans="1:25" x14ac:dyDescent="0.45">
      <c r="A652">
        <v>7.1</v>
      </c>
      <c r="B652">
        <v>0.59</v>
      </c>
      <c r="C652">
        <v>0</v>
      </c>
      <c r="D652">
        <v>2.1</v>
      </c>
      <c r="E652">
        <v>9.0999999999999998E-2</v>
      </c>
      <c r="F652">
        <v>9</v>
      </c>
      <c r="G652">
        <v>14</v>
      </c>
      <c r="H652">
        <v>0.99487999999999899</v>
      </c>
      <c r="I652">
        <v>3.42</v>
      </c>
      <c r="J652">
        <v>0.55000000000000004</v>
      </c>
      <c r="K652">
        <v>11.5</v>
      </c>
      <c r="L652">
        <v>7</v>
      </c>
      <c r="N652">
        <f>STANDARDIZE(A652,Without_Outliers!$O$6,Without_Outliers!$O$9)</f>
        <v>-0.71152317214993832</v>
      </c>
      <c r="O652">
        <f>STANDARDIZE(B652,Without_Outliers!$P$6,Without_Outliers!$P$9)</f>
        <v>0.40333405885836465</v>
      </c>
      <c r="P652">
        <f>STANDARDIZE(C652,Without_Outliers!$Q$6,Without_Outliers!$Q$9)</f>
        <v>-1.3663407749030942</v>
      </c>
      <c r="Q652">
        <f>STANDARDIZE(D652,Without_Outliers!$R$6,Without_Outliers!$R$9)</f>
        <v>-0.20895787188589454</v>
      </c>
      <c r="R652">
        <f>STANDARDIZE(E652,Without_Outliers!$S$6,Without_Outliers!$S$9)</f>
        <v>0.84083260666901893</v>
      </c>
      <c r="S652">
        <f>STANDARDIZE(F652,Without_Outliers!$T$6,Without_Outliers!$T$9)</f>
        <v>-0.66945005394655732</v>
      </c>
      <c r="T652">
        <f>STANDARDIZE(G652,Without_Outliers!$U$6,Without_Outliers!$U$9)</f>
        <v>-1.0614602185033539</v>
      </c>
      <c r="U652">
        <f>STANDARDIZE(H652,Without_Outliers!$V$6,Without_Outliers!$V$9)</f>
        <v>-1.0043421544370723</v>
      </c>
      <c r="V652">
        <f>STANDARDIZE(I652,Without_Outliers!$W$6,Without_Outliers!$W$9)</f>
        <v>0.70697948126267307</v>
      </c>
      <c r="W652">
        <f>STANDARDIZE(J652,Without_Outliers!$X$6,Without_Outliers!$X$9)</f>
        <v>-0.70407232240252304</v>
      </c>
      <c r="X652">
        <f>STANDARDIZE(K652,Without_Outliers!$Y$6,Without_Outliers!$Y$9)</f>
        <v>1.0985344761521247</v>
      </c>
      <c r="Y652">
        <f>STANDARDIZE(L652,Without_Outliers!$Z$6,Without_Outliers!$Z$9)</f>
        <v>1.7540287232237883</v>
      </c>
    </row>
    <row r="653" spans="1:25" x14ac:dyDescent="0.45">
      <c r="A653">
        <v>7.3</v>
      </c>
      <c r="B653">
        <v>0.55000000000000004</v>
      </c>
      <c r="C653">
        <v>0.01</v>
      </c>
      <c r="D653">
        <v>1.8</v>
      </c>
      <c r="E653">
        <v>9.2999999999999999E-2</v>
      </c>
      <c r="F653">
        <v>9</v>
      </c>
      <c r="G653">
        <v>15</v>
      </c>
      <c r="H653">
        <v>0.99513999999999903</v>
      </c>
      <c r="I653">
        <v>3.35</v>
      </c>
      <c r="J653">
        <v>0.57999999999999996</v>
      </c>
      <c r="K653">
        <v>11</v>
      </c>
      <c r="L653">
        <v>7</v>
      </c>
      <c r="N653">
        <f>STANDARDIZE(A653,Without_Outliers!$O$6,Without_Outliers!$O$9)</f>
        <v>-0.57714317755631639</v>
      </c>
      <c r="O653">
        <f>STANDARDIZE(B653,Without_Outliers!$P$6,Without_Outliers!$P$9)</f>
        <v>0.16346822011990128</v>
      </c>
      <c r="P653">
        <f>STANDARDIZE(C653,Without_Outliers!$Q$6,Without_Outliers!$Q$9)</f>
        <v>-1.3115851742141258</v>
      </c>
      <c r="Q653">
        <f>STANDARDIZE(D653,Without_Outliers!$R$6,Without_Outliers!$R$9)</f>
        <v>-0.87014119438519943</v>
      </c>
      <c r="R653">
        <f>STANDARDIZE(E653,Without_Outliers!$S$6,Without_Outliers!$S$9)</f>
        <v>0.97424264321499499</v>
      </c>
      <c r="S653">
        <f>STANDARDIZE(F653,Without_Outliers!$T$6,Without_Outliers!$T$9)</f>
        <v>-0.66945005394655732</v>
      </c>
      <c r="T653">
        <f>STANDARDIZE(G653,Without_Outliers!$U$6,Without_Outliers!$U$9)</f>
        <v>-1.0238298806559927</v>
      </c>
      <c r="U653">
        <f>STANDARDIZE(H653,Without_Outliers!$V$6,Without_Outliers!$V$9)</f>
        <v>-0.84590615410856373</v>
      </c>
      <c r="V653">
        <f>STANDARDIZE(I653,Without_Outliers!$W$6,Without_Outliers!$W$9)</f>
        <v>0.19439449871567338</v>
      </c>
      <c r="W653">
        <f>STANDARDIZE(J653,Without_Outliers!$X$6,Without_Outliers!$X$9)</f>
        <v>-0.44298903584323657</v>
      </c>
      <c r="X653">
        <f>STANDARDIZE(K653,Without_Outliers!$Y$6,Without_Outliers!$Y$9)</f>
        <v>0.60012352521354595</v>
      </c>
      <c r="Y653">
        <f>STANDARDIZE(L653,Without_Outliers!$Z$6,Without_Outliers!$Z$9)</f>
        <v>1.7540287232237883</v>
      </c>
    </row>
    <row r="654" spans="1:25" x14ac:dyDescent="0.45">
      <c r="A654">
        <v>7.5</v>
      </c>
      <c r="B654">
        <v>0.56999999999999995</v>
      </c>
      <c r="C654">
        <v>0.08</v>
      </c>
      <c r="D654">
        <v>2.6</v>
      </c>
      <c r="E654">
        <v>8.8999999999999996E-2</v>
      </c>
      <c r="F654">
        <v>14</v>
      </c>
      <c r="G654">
        <v>27</v>
      </c>
      <c r="H654">
        <v>0.99592000000000003</v>
      </c>
      <c r="I654">
        <v>3.3</v>
      </c>
      <c r="J654">
        <v>0.59</v>
      </c>
      <c r="K654">
        <v>10.4</v>
      </c>
      <c r="L654">
        <v>6</v>
      </c>
      <c r="N654">
        <f>STANDARDIZE(A654,Without_Outliers!$O$6,Without_Outliers!$O$9)</f>
        <v>-0.44276318296269457</v>
      </c>
      <c r="O654">
        <f>STANDARDIZE(B654,Without_Outliers!$P$6,Without_Outliers!$P$9)</f>
        <v>0.28340113948913265</v>
      </c>
      <c r="P654">
        <f>STANDARDIZE(C654,Without_Outliers!$Q$6,Without_Outliers!$Q$9)</f>
        <v>-0.92829596939134662</v>
      </c>
      <c r="Q654">
        <f>STANDARDIZE(D654,Without_Outliers!$R$6,Without_Outliers!$R$9)</f>
        <v>0.89301433227961335</v>
      </c>
      <c r="R654">
        <f>STANDARDIZE(E654,Without_Outliers!$S$6,Without_Outliers!$S$9)</f>
        <v>0.70742257012304288</v>
      </c>
      <c r="S654">
        <f>STANDARDIZE(F654,Without_Outliers!$T$6,Without_Outliers!$T$9)</f>
        <v>-0.1035243359907516</v>
      </c>
      <c r="T654">
        <f>STANDARDIZE(G654,Without_Outliers!$U$6,Without_Outliers!$U$9)</f>
        <v>-0.57226582648765856</v>
      </c>
      <c r="U654">
        <f>STANDARDIZE(H654,Without_Outliers!$V$6,Without_Outliers!$V$9)</f>
        <v>-0.37059815312249678</v>
      </c>
      <c r="V654">
        <f>STANDARDIZE(I654,Without_Outliers!$W$6,Without_Outliers!$W$9)</f>
        <v>-0.17173763167504344</v>
      </c>
      <c r="W654">
        <f>STANDARDIZE(J654,Without_Outliers!$X$6,Without_Outliers!$X$9)</f>
        <v>-0.35596127365680746</v>
      </c>
      <c r="X654">
        <f>STANDARDIZE(K654,Without_Outliers!$Y$6,Without_Outliers!$Y$9)</f>
        <v>2.0303840872519466E-3</v>
      </c>
      <c r="Y654">
        <f>STANDARDIZE(L654,Without_Outliers!$Z$6,Without_Outliers!$Z$9)</f>
        <v>0.46690871351295138</v>
      </c>
    </row>
    <row r="655" spans="1:25" x14ac:dyDescent="0.45">
      <c r="A655">
        <v>8.9</v>
      </c>
      <c r="B655">
        <v>0.745</v>
      </c>
      <c r="C655">
        <v>0.18</v>
      </c>
      <c r="D655">
        <v>2.5</v>
      </c>
      <c r="E655">
        <v>7.6999999999999999E-2</v>
      </c>
      <c r="F655">
        <v>15</v>
      </c>
      <c r="G655">
        <v>48</v>
      </c>
      <c r="H655">
        <v>0.99739</v>
      </c>
      <c r="I655">
        <v>3.2</v>
      </c>
      <c r="J655">
        <v>0.47</v>
      </c>
      <c r="K655">
        <v>9.6999999999999993</v>
      </c>
      <c r="L655">
        <v>6</v>
      </c>
      <c r="N655">
        <f>STANDARDIZE(A655,Without_Outliers!$O$6,Without_Outliers!$O$9)</f>
        <v>0.49789677919265818</v>
      </c>
      <c r="O655">
        <f>STANDARDIZE(B655,Without_Outliers!$P$6,Without_Outliers!$P$9)</f>
        <v>1.3328141839699119</v>
      </c>
      <c r="P655">
        <f>STANDARDIZE(C655,Without_Outliers!$Q$6,Without_Outliers!$Q$9)</f>
        <v>-0.38073996250166225</v>
      </c>
      <c r="Q655">
        <f>STANDARDIZE(D655,Without_Outliers!$R$6,Without_Outliers!$R$9)</f>
        <v>0.67261989144651158</v>
      </c>
      <c r="R655">
        <f>STANDARDIZE(E655,Without_Outliers!$S$6,Without_Outliers!$S$9)</f>
        <v>-9.3037649152812277E-2</v>
      </c>
      <c r="S655">
        <f>STANDARDIZE(F655,Without_Outliers!$T$6,Without_Outliers!$T$9)</f>
        <v>9.6608076004095402E-3</v>
      </c>
      <c r="T655">
        <f>STANDARDIZE(G655,Without_Outliers!$U$6,Without_Outliers!$U$9)</f>
        <v>0.21797126830692615</v>
      </c>
      <c r="U655">
        <f>STANDARDIZE(H655,Without_Outliers!$V$6,Without_Outliers!$V$9)</f>
        <v>0.52517461796546117</v>
      </c>
      <c r="V655">
        <f>STANDARDIZE(I655,Without_Outliers!$W$6,Without_Outliers!$W$9)</f>
        <v>-0.90400189245647056</v>
      </c>
      <c r="W655">
        <f>STANDARDIZE(J655,Without_Outliers!$X$6,Without_Outliers!$X$9)</f>
        <v>-1.400294419893956</v>
      </c>
      <c r="X655">
        <f>STANDARDIZE(K655,Without_Outliers!$Y$6,Without_Outliers!$Y$9)</f>
        <v>-0.69574494722675928</v>
      </c>
      <c r="Y655">
        <f>STANDARDIZE(L655,Without_Outliers!$Z$6,Without_Outliers!$Z$9)</f>
        <v>0.46690871351295138</v>
      </c>
    </row>
    <row r="656" spans="1:25" x14ac:dyDescent="0.45">
      <c r="A656">
        <v>10.1</v>
      </c>
      <c r="B656">
        <v>0.37</v>
      </c>
      <c r="C656">
        <v>0.34</v>
      </c>
      <c r="D656">
        <v>2.4</v>
      </c>
      <c r="E656">
        <v>8.5000000000000006E-2</v>
      </c>
      <c r="F656">
        <v>5</v>
      </c>
      <c r="G656">
        <v>17</v>
      </c>
      <c r="H656">
        <v>0.99682999999999899</v>
      </c>
      <c r="I656">
        <v>3.17</v>
      </c>
      <c r="J656">
        <v>0.65</v>
      </c>
      <c r="K656">
        <v>10.6</v>
      </c>
      <c r="L656">
        <v>7</v>
      </c>
      <c r="N656">
        <f>STANDARDIZE(A656,Without_Outliers!$O$6,Without_Outliers!$O$9)</f>
        <v>1.3041767467543883</v>
      </c>
      <c r="O656">
        <f>STANDARDIZE(B656,Without_Outliers!$P$6,Without_Outliers!$P$9)</f>
        <v>-0.91592805420318613</v>
      </c>
      <c r="P656">
        <f>STANDARDIZE(C656,Without_Outliers!$Q$6,Without_Outliers!$Q$9)</f>
        <v>0.49534964852183316</v>
      </c>
      <c r="Q656">
        <f>STANDARDIZE(D656,Without_Outliers!$R$6,Without_Outliers!$R$9)</f>
        <v>0.4522254506134098</v>
      </c>
      <c r="R656">
        <f>STANDARDIZE(E656,Without_Outliers!$S$6,Without_Outliers!$S$9)</f>
        <v>0.44060249703109178</v>
      </c>
      <c r="S656">
        <f>STANDARDIZE(F656,Without_Outliers!$T$6,Without_Outliers!$T$9)</f>
        <v>-1.1221906283112018</v>
      </c>
      <c r="T656">
        <f>STANDARDIZE(G656,Without_Outliers!$U$6,Without_Outliers!$U$9)</f>
        <v>-0.9485692049612704</v>
      </c>
      <c r="U656">
        <f>STANDARDIZE(H656,Without_Outliers!$V$6,Without_Outliers!$V$9)</f>
        <v>0.18392784802657294</v>
      </c>
      <c r="V656">
        <f>STANDARDIZE(I656,Without_Outliers!$W$6,Without_Outliers!$W$9)</f>
        <v>-1.1236811706909013</v>
      </c>
      <c r="W656">
        <f>STANDARDIZE(J656,Without_Outliers!$X$6,Without_Outliers!$X$9)</f>
        <v>0.16620529946176732</v>
      </c>
      <c r="X656">
        <f>STANDARDIZE(K656,Without_Outliers!$Y$6,Without_Outliers!$Y$9)</f>
        <v>0.2013947644626827</v>
      </c>
      <c r="Y656">
        <f>STANDARDIZE(L656,Without_Outliers!$Z$6,Without_Outliers!$Z$9)</f>
        <v>1.7540287232237883</v>
      </c>
    </row>
    <row r="657" spans="1:25" x14ac:dyDescent="0.45">
      <c r="A657">
        <v>7.6</v>
      </c>
      <c r="B657">
        <v>0.31</v>
      </c>
      <c r="C657">
        <v>0.34</v>
      </c>
      <c r="D657">
        <v>2.5</v>
      </c>
      <c r="E657">
        <v>8.1999999999999906E-2</v>
      </c>
      <c r="F657">
        <v>26</v>
      </c>
      <c r="G657">
        <v>35</v>
      </c>
      <c r="H657">
        <v>0.99356</v>
      </c>
      <c r="I657">
        <v>3.22</v>
      </c>
      <c r="J657">
        <v>0.59</v>
      </c>
      <c r="K657">
        <v>12.5</v>
      </c>
      <c r="L657">
        <v>7</v>
      </c>
      <c r="N657">
        <f>STANDARDIZE(A657,Without_Outliers!$O$6,Without_Outliers!$O$9)</f>
        <v>-0.37557318566588388</v>
      </c>
      <c r="O657">
        <f>STANDARDIZE(B657,Without_Outliers!$P$6,Without_Outliers!$P$9)</f>
        <v>-1.2757268123108818</v>
      </c>
      <c r="P657">
        <f>STANDARDIZE(C657,Without_Outliers!$Q$6,Without_Outliers!$Q$9)</f>
        <v>0.49534964852183316</v>
      </c>
      <c r="Q657">
        <f>STANDARDIZE(D657,Without_Outliers!$R$6,Without_Outliers!$R$9)</f>
        <v>0.67261989144651158</v>
      </c>
      <c r="R657">
        <f>STANDARDIZE(E657,Without_Outliers!$S$6,Without_Outliers!$S$9)</f>
        <v>0.24048744221212129</v>
      </c>
      <c r="S657">
        <f>STANDARDIZE(F657,Without_Outliers!$T$6,Without_Outliers!$T$9)</f>
        <v>1.2546973871031821</v>
      </c>
      <c r="T657">
        <f>STANDARDIZE(G657,Without_Outliers!$U$6,Without_Outliers!$U$9)</f>
        <v>-0.27122312370876916</v>
      </c>
      <c r="U657">
        <f>STANDARDIZE(H657,Without_Outliers!$V$6,Without_Outliers!$V$9)</f>
        <v>-1.8087095407195359</v>
      </c>
      <c r="V657">
        <f>STANDARDIZE(I657,Without_Outliers!$W$6,Without_Outliers!$W$9)</f>
        <v>-0.75754904030018444</v>
      </c>
      <c r="W657">
        <f>STANDARDIZE(J657,Without_Outliers!$X$6,Without_Outliers!$X$9)</f>
        <v>-0.35596127365680746</v>
      </c>
      <c r="X657">
        <f>STANDARDIZE(K657,Without_Outliers!$Y$6,Without_Outliers!$Y$9)</f>
        <v>2.0953563780292819</v>
      </c>
      <c r="Y657">
        <f>STANDARDIZE(L657,Without_Outliers!$Z$6,Without_Outliers!$Z$9)</f>
        <v>1.7540287232237883</v>
      </c>
    </row>
    <row r="658" spans="1:25" x14ac:dyDescent="0.45">
      <c r="A658">
        <v>7.3</v>
      </c>
      <c r="B658">
        <v>0.91</v>
      </c>
      <c r="C658">
        <v>0.1</v>
      </c>
      <c r="D658">
        <v>1.8</v>
      </c>
      <c r="E658">
        <v>7.3999999999999996E-2</v>
      </c>
      <c r="F658">
        <v>20</v>
      </c>
      <c r="G658">
        <v>56</v>
      </c>
      <c r="H658">
        <v>0.99672000000000005</v>
      </c>
      <c r="I658">
        <v>3.35</v>
      </c>
      <c r="J658">
        <v>0.56000000000000005</v>
      </c>
      <c r="K658">
        <v>9.1999999999999993</v>
      </c>
      <c r="L658">
        <v>5</v>
      </c>
      <c r="N658">
        <f>STANDARDIZE(A658,Without_Outliers!$O$6,Without_Outliers!$O$9)</f>
        <v>-0.57714317755631639</v>
      </c>
      <c r="O658">
        <f>STANDARDIZE(B658,Without_Outliers!$P$6,Without_Outliers!$P$9)</f>
        <v>2.3222607687660752</v>
      </c>
      <c r="P658">
        <f>STANDARDIZE(C658,Without_Outliers!$Q$6,Without_Outliers!$Q$9)</f>
        <v>-0.81878476801340982</v>
      </c>
      <c r="Q658">
        <f>STANDARDIZE(D658,Without_Outliers!$R$6,Without_Outliers!$R$9)</f>
        <v>-0.87014119438519943</v>
      </c>
      <c r="R658">
        <f>STANDARDIZE(E658,Without_Outliers!$S$6,Without_Outliers!$S$9)</f>
        <v>-0.29315270397177629</v>
      </c>
      <c r="S658">
        <f>STANDARDIZE(F658,Without_Outliers!$T$6,Without_Outliers!$T$9)</f>
        <v>0.57558652555621526</v>
      </c>
      <c r="T658">
        <f>STANDARDIZE(G658,Without_Outliers!$U$6,Without_Outliers!$U$9)</f>
        <v>0.5190139710858156</v>
      </c>
      <c r="U658">
        <f>STANDARDIZE(H658,Without_Outliers!$V$6,Without_Outliers!$V$9)</f>
        <v>0.11689723250362627</v>
      </c>
      <c r="V658">
        <f>STANDARDIZE(I658,Without_Outliers!$W$6,Without_Outliers!$W$9)</f>
        <v>0.19439449871567338</v>
      </c>
      <c r="W658">
        <f>STANDARDIZE(J658,Without_Outliers!$X$6,Without_Outliers!$X$9)</f>
        <v>-0.61704456021609388</v>
      </c>
      <c r="X658">
        <f>STANDARDIZE(K658,Without_Outliers!$Y$6,Without_Outliers!$Y$9)</f>
        <v>-1.194155898165338</v>
      </c>
      <c r="Y658">
        <f>STANDARDIZE(L658,Without_Outliers!$Z$6,Without_Outliers!$Z$9)</f>
        <v>-0.82021129619788569</v>
      </c>
    </row>
    <row r="659" spans="1:25" x14ac:dyDescent="0.45">
      <c r="A659">
        <v>8.9</v>
      </c>
      <c r="B659">
        <v>0.5</v>
      </c>
      <c r="C659">
        <v>0.21</v>
      </c>
      <c r="D659">
        <v>2.2000000000000002</v>
      </c>
      <c r="E659">
        <v>8.7999999999999995E-2</v>
      </c>
      <c r="F659">
        <v>21</v>
      </c>
      <c r="G659">
        <v>39</v>
      </c>
      <c r="H659">
        <v>0.99692000000000003</v>
      </c>
      <c r="I659">
        <v>3.33</v>
      </c>
      <c r="J659">
        <v>0.83</v>
      </c>
      <c r="K659">
        <v>11.1</v>
      </c>
      <c r="L659">
        <v>6</v>
      </c>
      <c r="N659">
        <f>STANDARDIZE(A659,Without_Outliers!$O$6,Without_Outliers!$O$9)</f>
        <v>0.49789677919265818</v>
      </c>
      <c r="O659">
        <f>STANDARDIZE(B659,Without_Outliers!$P$6,Without_Outliers!$P$9)</f>
        <v>-0.13636407830317873</v>
      </c>
      <c r="P659">
        <f>STANDARDIZE(C659,Without_Outliers!$Q$6,Without_Outliers!$Q$9)</f>
        <v>-0.21647316043475689</v>
      </c>
      <c r="Q659">
        <f>STANDARDIZE(D659,Without_Outliers!$R$6,Without_Outliers!$R$9)</f>
        <v>1.1436568947207236E-2</v>
      </c>
      <c r="R659">
        <f>STANDARDIZE(E659,Without_Outliers!$S$6,Without_Outliers!$S$9)</f>
        <v>0.64071755185005486</v>
      </c>
      <c r="S659">
        <f>STANDARDIZE(F659,Without_Outliers!$T$6,Without_Outliers!$T$9)</f>
        <v>0.68877166914737631</v>
      </c>
      <c r="T659">
        <f>STANDARDIZE(G659,Without_Outliers!$U$6,Without_Outliers!$U$9)</f>
        <v>-0.12070177231932444</v>
      </c>
      <c r="U659">
        <f>STANDARDIZE(H659,Without_Outliers!$V$6,Without_Outliers!$V$9)</f>
        <v>0.23877107891014013</v>
      </c>
      <c r="V659">
        <f>STANDARDIZE(I659,Without_Outliers!$W$6,Without_Outliers!$W$9)</f>
        <v>4.7941646559387305E-2</v>
      </c>
      <c r="W659">
        <f>STANDARDIZE(J659,Without_Outliers!$X$6,Without_Outliers!$X$9)</f>
        <v>1.7327050188174897</v>
      </c>
      <c r="X659">
        <f>STANDARDIZE(K659,Without_Outliers!$Y$6,Without_Outliers!$Y$9)</f>
        <v>0.69980571540126135</v>
      </c>
      <c r="Y659">
        <f>STANDARDIZE(L659,Without_Outliers!$Z$6,Without_Outliers!$Z$9)</f>
        <v>0.46690871351295138</v>
      </c>
    </row>
    <row r="660" spans="1:25" x14ac:dyDescent="0.45">
      <c r="A660">
        <v>7.4</v>
      </c>
      <c r="B660">
        <v>0.96499999999999997</v>
      </c>
      <c r="C660">
        <v>0</v>
      </c>
      <c r="D660">
        <v>2.2000000000000002</v>
      </c>
      <c r="E660">
        <v>8.7999999999999995E-2</v>
      </c>
      <c r="F660">
        <v>16</v>
      </c>
      <c r="G660">
        <v>32</v>
      </c>
      <c r="H660">
        <v>0.99756</v>
      </c>
      <c r="I660">
        <v>3.58</v>
      </c>
      <c r="J660">
        <v>0.67</v>
      </c>
      <c r="K660">
        <v>10.199999999999999</v>
      </c>
      <c r="L660">
        <v>5</v>
      </c>
      <c r="N660">
        <f>STANDARDIZE(A660,Without_Outliers!$O$6,Without_Outliers!$O$9)</f>
        <v>-0.5099531802595052</v>
      </c>
      <c r="O660">
        <f>STANDARDIZE(B660,Without_Outliers!$P$6,Without_Outliers!$P$9)</f>
        <v>2.6520762970314626</v>
      </c>
      <c r="P660">
        <f>STANDARDIZE(C660,Without_Outliers!$Q$6,Without_Outliers!$Q$9)</f>
        <v>-1.3663407749030942</v>
      </c>
      <c r="Q660">
        <f>STANDARDIZE(D660,Without_Outliers!$R$6,Without_Outliers!$R$9)</f>
        <v>1.1436568947207236E-2</v>
      </c>
      <c r="R660">
        <f>STANDARDIZE(E660,Without_Outliers!$S$6,Without_Outliers!$S$9)</f>
        <v>0.64071755185005486</v>
      </c>
      <c r="S660">
        <f>STANDARDIZE(F660,Without_Outliers!$T$6,Without_Outliers!$T$9)</f>
        <v>0.12284595119157067</v>
      </c>
      <c r="T660">
        <f>STANDARDIZE(G660,Without_Outliers!$U$6,Without_Outliers!$U$9)</f>
        <v>-0.38411413725085269</v>
      </c>
      <c r="U660">
        <f>STANDARDIZE(H660,Without_Outliers!$V$6,Without_Outliers!$V$9)</f>
        <v>0.62876738741101146</v>
      </c>
      <c r="V660">
        <f>STANDARDIZE(I660,Without_Outliers!$W$6,Without_Outliers!$W$9)</f>
        <v>1.8786022985129616</v>
      </c>
      <c r="W660">
        <f>STANDARDIZE(J660,Without_Outliers!$X$6,Without_Outliers!$X$9)</f>
        <v>0.34026082383462558</v>
      </c>
      <c r="X660">
        <f>STANDARDIZE(K660,Without_Outliers!$Y$6,Without_Outliers!$Y$9)</f>
        <v>-0.19733399628818057</v>
      </c>
      <c r="Y660">
        <f>STANDARDIZE(L660,Without_Outliers!$Z$6,Without_Outliers!$Z$9)</f>
        <v>-0.82021129619788569</v>
      </c>
    </row>
    <row r="661" spans="1:25" x14ac:dyDescent="0.45">
      <c r="A661">
        <v>6.9</v>
      </c>
      <c r="B661">
        <v>0.49</v>
      </c>
      <c r="C661">
        <v>0.19</v>
      </c>
      <c r="D661">
        <v>1.7</v>
      </c>
      <c r="E661">
        <v>7.9000000000000001E-2</v>
      </c>
      <c r="F661">
        <v>13</v>
      </c>
      <c r="G661">
        <v>26</v>
      </c>
      <c r="H661">
        <v>0.99546999999999997</v>
      </c>
      <c r="I661">
        <v>3.38</v>
      </c>
      <c r="J661">
        <v>0.64</v>
      </c>
      <c r="K661">
        <v>9.8000000000000007</v>
      </c>
      <c r="L661">
        <v>6</v>
      </c>
      <c r="N661">
        <f>STANDARDIZE(A661,Without_Outliers!$O$6,Without_Outliers!$O$9)</f>
        <v>-0.8459031667435597</v>
      </c>
      <c r="O661">
        <f>STANDARDIZE(B661,Without_Outliers!$P$6,Without_Outliers!$P$9)</f>
        <v>-0.19633053798779473</v>
      </c>
      <c r="P661">
        <f>STANDARDIZE(C661,Without_Outliers!$Q$6,Without_Outliers!$Q$9)</f>
        <v>-0.32598436181269375</v>
      </c>
      <c r="Q661">
        <f>STANDARDIZE(D661,Without_Outliers!$R$6,Without_Outliers!$R$9)</f>
        <v>-1.0905356352183011</v>
      </c>
      <c r="R661">
        <f>STANDARDIZE(E661,Without_Outliers!$S$6,Without_Outliers!$S$9)</f>
        <v>4.037238739316374E-2</v>
      </c>
      <c r="S661">
        <f>STANDARDIZE(F661,Without_Outliers!$T$6,Without_Outliers!$T$9)</f>
        <v>-0.21670947958191272</v>
      </c>
      <c r="T661">
        <f>STANDARDIZE(G661,Without_Outliers!$U$6,Without_Outliers!$U$9)</f>
        <v>-0.60989616433501981</v>
      </c>
      <c r="U661">
        <f>STANDARDIZE(H661,Without_Outliers!$V$6,Without_Outliers!$V$9)</f>
        <v>-0.64481430753722058</v>
      </c>
      <c r="V661">
        <f>STANDARDIZE(I661,Without_Outliers!$W$6,Without_Outliers!$W$9)</f>
        <v>0.41407377695010089</v>
      </c>
      <c r="W661">
        <f>STANDARDIZE(J661,Without_Outliers!$X$6,Without_Outliers!$X$9)</f>
        <v>7.9177537275338189E-2</v>
      </c>
      <c r="X661">
        <f>STANDARDIZE(K661,Without_Outliers!$Y$6,Without_Outliers!$Y$9)</f>
        <v>-0.5960627570390421</v>
      </c>
      <c r="Y661">
        <f>STANDARDIZE(L661,Without_Outliers!$Z$6,Without_Outliers!$Z$9)</f>
        <v>0.46690871351295138</v>
      </c>
    </row>
    <row r="662" spans="1:25" x14ac:dyDescent="0.45">
      <c r="A662">
        <v>6.4</v>
      </c>
      <c r="B662">
        <v>0.39</v>
      </c>
      <c r="C662">
        <v>0.33</v>
      </c>
      <c r="D662">
        <v>3.3</v>
      </c>
      <c r="E662">
        <v>4.5999999999999999E-2</v>
      </c>
      <c r="F662">
        <v>12</v>
      </c>
      <c r="G662">
        <v>53</v>
      </c>
      <c r="H662">
        <v>0.99293999999999905</v>
      </c>
      <c r="I662">
        <v>3.36</v>
      </c>
      <c r="J662">
        <v>0.62</v>
      </c>
      <c r="K662">
        <v>12.2</v>
      </c>
      <c r="L662">
        <v>6</v>
      </c>
      <c r="N662">
        <f>STANDARDIZE(A662,Without_Outliers!$O$6,Without_Outliers!$O$9)</f>
        <v>-1.1818531532276142</v>
      </c>
      <c r="O662">
        <f>STANDARDIZE(B662,Without_Outliers!$P$6,Without_Outliers!$P$9)</f>
        <v>-0.79599513483395412</v>
      </c>
      <c r="P662">
        <f>STANDARDIZE(C662,Without_Outliers!$Q$6,Without_Outliers!$Q$9)</f>
        <v>0.44059404783286465</v>
      </c>
      <c r="Q662">
        <f>STANDARDIZE(D662,Without_Outliers!$R$6,Without_Outliers!$R$9)</f>
        <v>2.4357754181113238</v>
      </c>
      <c r="R662">
        <f>STANDARDIZE(E662,Without_Outliers!$S$6,Without_Outliers!$S$9)</f>
        <v>-2.1608932156154386</v>
      </c>
      <c r="S662">
        <f>STANDARDIZE(F662,Without_Outliers!$T$6,Without_Outliers!$T$9)</f>
        <v>-0.32989462317307389</v>
      </c>
      <c r="T662">
        <f>STANDARDIZE(G662,Without_Outliers!$U$6,Without_Outliers!$U$9)</f>
        <v>0.40612295754373207</v>
      </c>
      <c r="U662">
        <f>STANDARDIZE(H662,Without_Outliers!$V$6,Without_Outliers!$V$9)</f>
        <v>-2.1865184645803515</v>
      </c>
      <c r="V662">
        <f>STANDARDIZE(I662,Without_Outliers!$W$6,Without_Outliers!$W$9)</f>
        <v>0.26762092479381477</v>
      </c>
      <c r="W662">
        <f>STANDARDIZE(J662,Without_Outliers!$X$6,Without_Outliers!$X$9)</f>
        <v>-9.4877987097520072E-2</v>
      </c>
      <c r="X662">
        <f>STANDARDIZE(K662,Without_Outliers!$Y$6,Without_Outliers!$Y$9)</f>
        <v>1.7963098074661341</v>
      </c>
      <c r="Y662">
        <f>STANDARDIZE(L662,Without_Outliers!$Z$6,Without_Outliers!$Z$9)</f>
        <v>0.46690871351295138</v>
      </c>
    </row>
    <row r="663" spans="1:25" x14ac:dyDescent="0.45">
      <c r="A663">
        <v>6.9</v>
      </c>
      <c r="B663">
        <v>0.44</v>
      </c>
      <c r="C663">
        <v>0</v>
      </c>
      <c r="D663">
        <v>1.4</v>
      </c>
      <c r="E663">
        <v>7.0000000000000007E-2</v>
      </c>
      <c r="F663">
        <v>32</v>
      </c>
      <c r="G663">
        <v>38</v>
      </c>
      <c r="H663">
        <v>0.99437999999999904</v>
      </c>
      <c r="I663">
        <v>3.32</v>
      </c>
      <c r="J663">
        <v>0.57999999999999996</v>
      </c>
      <c r="K663">
        <v>11.4</v>
      </c>
      <c r="L663">
        <v>6</v>
      </c>
      <c r="N663">
        <f>STANDARDIZE(A663,Without_Outliers!$O$6,Without_Outliers!$O$9)</f>
        <v>-0.8459031667435597</v>
      </c>
      <c r="O663">
        <f>STANDARDIZE(B663,Without_Outliers!$P$6,Without_Outliers!$P$9)</f>
        <v>-0.49616283641087444</v>
      </c>
      <c r="P663">
        <f>STANDARDIZE(C663,Without_Outliers!$Q$6,Without_Outliers!$Q$9)</f>
        <v>-1.3663407749030942</v>
      </c>
      <c r="Q663">
        <f>STANDARDIZE(D663,Without_Outliers!$R$6,Without_Outliers!$R$9)</f>
        <v>-1.751718957717606</v>
      </c>
      <c r="R663">
        <f>STANDARDIZE(E663,Without_Outliers!$S$6,Without_Outliers!$S$9)</f>
        <v>-0.55997277706372739</v>
      </c>
      <c r="S663">
        <f>STANDARDIZE(F663,Without_Outliers!$T$6,Without_Outliers!$T$9)</f>
        <v>1.9338082486501491</v>
      </c>
      <c r="T663">
        <f>STANDARDIZE(G663,Without_Outliers!$U$6,Without_Outliers!$U$9)</f>
        <v>-0.15833211016668564</v>
      </c>
      <c r="U663">
        <f>STANDARDIZE(H663,Without_Outliers!$V$6,Without_Outliers!$V$9)</f>
        <v>-1.3090267704533569</v>
      </c>
      <c r="V663">
        <f>STANDARDIZE(I663,Without_Outliers!$W$6,Without_Outliers!$W$9)</f>
        <v>-2.528477951875736E-2</v>
      </c>
      <c r="W663">
        <f>STANDARDIZE(J663,Without_Outliers!$X$6,Without_Outliers!$X$9)</f>
        <v>-0.44298903584323657</v>
      </c>
      <c r="X663">
        <f>STANDARDIZE(K663,Without_Outliers!$Y$6,Without_Outliers!$Y$9)</f>
        <v>0.99885228596440934</v>
      </c>
      <c r="Y663">
        <f>STANDARDIZE(L663,Without_Outliers!$Z$6,Without_Outliers!$Z$9)</f>
        <v>0.46690871351295138</v>
      </c>
    </row>
    <row r="664" spans="1:25" x14ac:dyDescent="0.45">
      <c r="A664">
        <v>7.6</v>
      </c>
      <c r="B664">
        <v>0.78</v>
      </c>
      <c r="C664">
        <v>0</v>
      </c>
      <c r="D664">
        <v>1.7</v>
      </c>
      <c r="E664">
        <v>7.5999999999999998E-2</v>
      </c>
      <c r="F664">
        <v>33</v>
      </c>
      <c r="G664">
        <v>45</v>
      </c>
      <c r="H664">
        <v>0.99612000000000001</v>
      </c>
      <c r="I664">
        <v>3.31</v>
      </c>
      <c r="J664">
        <v>0.62</v>
      </c>
      <c r="K664">
        <v>10.7</v>
      </c>
      <c r="L664">
        <v>6</v>
      </c>
      <c r="N664">
        <f>STANDARDIZE(A664,Without_Outliers!$O$6,Without_Outliers!$O$9)</f>
        <v>-0.37557318566588388</v>
      </c>
      <c r="O664">
        <f>STANDARDIZE(B664,Without_Outliers!$P$6,Without_Outliers!$P$9)</f>
        <v>1.542696792866068</v>
      </c>
      <c r="P664">
        <f>STANDARDIZE(C664,Without_Outliers!$Q$6,Without_Outliers!$Q$9)</f>
        <v>-1.3663407749030942</v>
      </c>
      <c r="Q664">
        <f>STANDARDIZE(D664,Without_Outliers!$R$6,Without_Outliers!$R$9)</f>
        <v>-1.0905356352183011</v>
      </c>
      <c r="R664">
        <f>STANDARDIZE(E664,Without_Outliers!$S$6,Without_Outliers!$S$9)</f>
        <v>-0.15974266742580029</v>
      </c>
      <c r="S664">
        <f>STANDARDIZE(F664,Without_Outliers!$T$6,Without_Outliers!$T$9)</f>
        <v>2.0469933922413102</v>
      </c>
      <c r="T664">
        <f>STANDARDIZE(G664,Without_Outliers!$U$6,Without_Outliers!$U$9)</f>
        <v>0.10508025476484262</v>
      </c>
      <c r="U664">
        <f>STANDARDIZE(H664,Without_Outliers!$V$6,Without_Outliers!$V$9)</f>
        <v>-0.24872430671598292</v>
      </c>
      <c r="V664">
        <f>STANDARDIZE(I664,Without_Outliers!$W$6,Without_Outliers!$W$9)</f>
        <v>-9.8511205596898771E-2</v>
      </c>
      <c r="W664">
        <f>STANDARDIZE(J664,Without_Outliers!$X$6,Without_Outliers!$X$9)</f>
        <v>-9.4877987097520072E-2</v>
      </c>
      <c r="X664">
        <f>STANDARDIZE(K664,Without_Outliers!$Y$6,Without_Outliers!$Y$9)</f>
        <v>0.30107695465039808</v>
      </c>
      <c r="Y664">
        <f>STANDARDIZE(L664,Without_Outliers!$Z$6,Without_Outliers!$Z$9)</f>
        <v>0.46690871351295138</v>
      </c>
    </row>
    <row r="665" spans="1:25" x14ac:dyDescent="0.45">
      <c r="A665">
        <v>7.1</v>
      </c>
      <c r="B665">
        <v>0.43</v>
      </c>
      <c r="C665">
        <v>0.17</v>
      </c>
      <c r="D665">
        <v>1.8</v>
      </c>
      <c r="E665">
        <v>8.1999999999999906E-2</v>
      </c>
      <c r="F665">
        <v>27</v>
      </c>
      <c r="G665">
        <v>51</v>
      </c>
      <c r="H665">
        <v>0.99634</v>
      </c>
      <c r="I665">
        <v>3.49</v>
      </c>
      <c r="J665">
        <v>0.64</v>
      </c>
      <c r="K665">
        <v>10.4</v>
      </c>
      <c r="L665">
        <v>5</v>
      </c>
      <c r="N665">
        <f>STANDARDIZE(A665,Without_Outliers!$O$6,Without_Outliers!$O$9)</f>
        <v>-0.71152317214993832</v>
      </c>
      <c r="O665">
        <f>STANDARDIZE(B665,Without_Outliers!$P$6,Without_Outliers!$P$9)</f>
        <v>-0.55612929609549044</v>
      </c>
      <c r="P665">
        <f>STANDARDIZE(C665,Without_Outliers!$Q$6,Without_Outliers!$Q$9)</f>
        <v>-0.4354955631906306</v>
      </c>
      <c r="Q665">
        <f>STANDARDIZE(D665,Without_Outliers!$R$6,Without_Outliers!$R$9)</f>
        <v>-0.87014119438519943</v>
      </c>
      <c r="R665">
        <f>STANDARDIZE(E665,Without_Outliers!$S$6,Without_Outliers!$S$9)</f>
        <v>0.24048744221212129</v>
      </c>
      <c r="S665">
        <f>STANDARDIZE(F665,Without_Outliers!$T$6,Without_Outliers!$T$9)</f>
        <v>1.3678825306943432</v>
      </c>
      <c r="T665">
        <f>STANDARDIZE(G665,Without_Outliers!$U$6,Without_Outliers!$U$9)</f>
        <v>0.33086228184900968</v>
      </c>
      <c r="U665">
        <f>STANDARDIZE(H665,Without_Outliers!$V$6,Without_Outliers!$V$9)</f>
        <v>-0.11466307566880415</v>
      </c>
      <c r="V665">
        <f>STANDARDIZE(I665,Without_Outliers!$W$6,Without_Outliers!$W$9)</f>
        <v>1.2195644638096759</v>
      </c>
      <c r="W665">
        <f>STANDARDIZE(J665,Without_Outliers!$X$6,Without_Outliers!$X$9)</f>
        <v>7.9177537275338189E-2</v>
      </c>
      <c r="X665">
        <f>STANDARDIZE(K665,Without_Outliers!$Y$6,Without_Outliers!$Y$9)</f>
        <v>2.0303840872519466E-3</v>
      </c>
      <c r="Y665">
        <f>STANDARDIZE(L665,Without_Outliers!$Z$6,Without_Outliers!$Z$9)</f>
        <v>-0.82021129619788569</v>
      </c>
    </row>
    <row r="666" spans="1:25" x14ac:dyDescent="0.45">
      <c r="A666">
        <v>9.3000000000000007</v>
      </c>
      <c r="B666">
        <v>0.49</v>
      </c>
      <c r="C666">
        <v>0.36</v>
      </c>
      <c r="D666">
        <v>1.7</v>
      </c>
      <c r="E666">
        <v>8.1000000000000003E-2</v>
      </c>
      <c r="F666">
        <v>3</v>
      </c>
      <c r="G666">
        <v>14</v>
      </c>
      <c r="H666">
        <v>0.99702000000000002</v>
      </c>
      <c r="I666">
        <v>3.27</v>
      </c>
      <c r="J666">
        <v>0.78</v>
      </c>
      <c r="K666">
        <v>10.9</v>
      </c>
      <c r="L666">
        <v>6</v>
      </c>
      <c r="N666">
        <f>STANDARDIZE(A666,Without_Outliers!$O$6,Without_Outliers!$O$9)</f>
        <v>0.76665676837990193</v>
      </c>
      <c r="O666">
        <f>STANDARDIZE(B666,Without_Outliers!$P$6,Without_Outliers!$P$9)</f>
        <v>-0.19633053798779473</v>
      </c>
      <c r="P666">
        <f>STANDARDIZE(C666,Without_Outliers!$Q$6,Without_Outliers!$Q$9)</f>
        <v>0.60486084989976985</v>
      </c>
      <c r="Q666">
        <f>STANDARDIZE(D666,Without_Outliers!$R$6,Without_Outliers!$R$9)</f>
        <v>-1.0905356352183011</v>
      </c>
      <c r="R666">
        <f>STANDARDIZE(E666,Without_Outliers!$S$6,Without_Outliers!$S$9)</f>
        <v>0.17378242393913976</v>
      </c>
      <c r="S666">
        <f>STANDARDIZE(F666,Without_Outliers!$T$6,Without_Outliers!$T$9)</f>
        <v>-1.3485609154935241</v>
      </c>
      <c r="T666">
        <f>STANDARDIZE(G666,Without_Outliers!$U$6,Without_Outliers!$U$9)</f>
        <v>-1.0614602185033539</v>
      </c>
      <c r="U666">
        <f>STANDARDIZE(H666,Without_Outliers!$V$6,Without_Outliers!$V$9)</f>
        <v>0.29970800211339704</v>
      </c>
      <c r="V666">
        <f>STANDARDIZE(I666,Without_Outliers!$W$6,Without_Outliers!$W$9)</f>
        <v>-0.39141690990947092</v>
      </c>
      <c r="W666">
        <f>STANDARDIZE(J666,Without_Outliers!$X$6,Without_Outliers!$X$9)</f>
        <v>1.2975662078853452</v>
      </c>
      <c r="X666">
        <f>STANDARDIZE(K666,Without_Outliers!$Y$6,Without_Outliers!$Y$9)</f>
        <v>0.50044133502583066</v>
      </c>
      <c r="Y666">
        <f>STANDARDIZE(L666,Without_Outliers!$Z$6,Without_Outliers!$Z$9)</f>
        <v>0.46690871351295138</v>
      </c>
    </row>
    <row r="667" spans="1:25" x14ac:dyDescent="0.45">
      <c r="A667">
        <v>9.3000000000000007</v>
      </c>
      <c r="B667">
        <v>0.5</v>
      </c>
      <c r="C667">
        <v>0.36</v>
      </c>
      <c r="D667">
        <v>1.8</v>
      </c>
      <c r="E667">
        <v>8.4000000000000005E-2</v>
      </c>
      <c r="F667">
        <v>6</v>
      </c>
      <c r="G667">
        <v>17</v>
      </c>
      <c r="H667">
        <v>0.99703999999999904</v>
      </c>
      <c r="I667">
        <v>3.27</v>
      </c>
      <c r="J667">
        <v>0.77</v>
      </c>
      <c r="K667">
        <v>10.8</v>
      </c>
      <c r="L667">
        <v>6</v>
      </c>
      <c r="N667">
        <f>STANDARDIZE(A667,Without_Outliers!$O$6,Without_Outliers!$O$9)</f>
        <v>0.76665676837990193</v>
      </c>
      <c r="O667">
        <f>STANDARDIZE(B667,Without_Outliers!$P$6,Without_Outliers!$P$9)</f>
        <v>-0.13636407830317873</v>
      </c>
      <c r="P667">
        <f>STANDARDIZE(C667,Without_Outliers!$Q$6,Without_Outliers!$Q$9)</f>
        <v>0.60486084989976985</v>
      </c>
      <c r="Q667">
        <f>STANDARDIZE(D667,Without_Outliers!$R$6,Without_Outliers!$R$9)</f>
        <v>-0.87014119438519943</v>
      </c>
      <c r="R667">
        <f>STANDARDIZE(E667,Without_Outliers!$S$6,Without_Outliers!$S$9)</f>
        <v>0.37389747875810381</v>
      </c>
      <c r="S667">
        <f>STANDARDIZE(F667,Without_Outliers!$T$6,Without_Outliers!$T$9)</f>
        <v>-1.0090054847200407</v>
      </c>
      <c r="T667">
        <f>STANDARDIZE(G667,Without_Outliers!$U$6,Without_Outliers!$U$9)</f>
        <v>-0.9485692049612704</v>
      </c>
      <c r="U667">
        <f>STANDARDIZE(H667,Without_Outliers!$V$6,Without_Outliers!$V$9)</f>
        <v>0.31189538675345307</v>
      </c>
      <c r="V667">
        <f>STANDARDIZE(I667,Without_Outliers!$W$6,Without_Outliers!$W$9)</f>
        <v>-0.39141690990947092</v>
      </c>
      <c r="W667">
        <f>STANDARDIZE(J667,Without_Outliers!$X$6,Without_Outliers!$X$9)</f>
        <v>1.2105384456989159</v>
      </c>
      <c r="X667">
        <f>STANDARDIZE(K667,Without_Outliers!$Y$6,Without_Outliers!$Y$9)</f>
        <v>0.40075914483811526</v>
      </c>
      <c r="Y667">
        <f>STANDARDIZE(L667,Without_Outliers!$Z$6,Without_Outliers!$Z$9)</f>
        <v>0.46690871351295138</v>
      </c>
    </row>
    <row r="668" spans="1:25" x14ac:dyDescent="0.45">
      <c r="A668">
        <v>5.6</v>
      </c>
      <c r="B668">
        <v>0.60499999999999998</v>
      </c>
      <c r="C668">
        <v>0.05</v>
      </c>
      <c r="D668">
        <v>2.4</v>
      </c>
      <c r="E668">
        <v>7.2999999999999995E-2</v>
      </c>
      <c r="F668">
        <v>19</v>
      </c>
      <c r="G668">
        <v>25</v>
      </c>
      <c r="H668">
        <v>0.99257999999999902</v>
      </c>
      <c r="I668">
        <v>3.56</v>
      </c>
      <c r="J668">
        <v>0.55000000000000004</v>
      </c>
      <c r="K668">
        <v>12.9</v>
      </c>
      <c r="L668">
        <v>5</v>
      </c>
      <c r="N668">
        <f>STANDARDIZE(A668,Without_Outliers!$O$6,Without_Outliers!$O$9)</f>
        <v>-1.7193731316021017</v>
      </c>
      <c r="O668">
        <f>STANDARDIZE(B668,Without_Outliers!$P$6,Without_Outliers!$P$9)</f>
        <v>0.49328374838528866</v>
      </c>
      <c r="P668">
        <f>STANDARDIZE(C668,Without_Outliers!$Q$6,Without_Outliers!$Q$9)</f>
        <v>-1.0925627714582522</v>
      </c>
      <c r="Q668">
        <f>STANDARDIZE(D668,Without_Outliers!$R$6,Without_Outliers!$R$9)</f>
        <v>0.4522254506134098</v>
      </c>
      <c r="R668">
        <f>STANDARDIZE(E668,Without_Outliers!$S$6,Without_Outliers!$S$9)</f>
        <v>-0.35985772224476431</v>
      </c>
      <c r="S668">
        <f>STANDARDIZE(F668,Without_Outliers!$T$6,Without_Outliers!$T$9)</f>
        <v>0.46240138196505409</v>
      </c>
      <c r="T668">
        <f>STANDARDIZE(G668,Without_Outliers!$U$6,Without_Outliers!$U$9)</f>
        <v>-0.64752650218238095</v>
      </c>
      <c r="U668">
        <f>STANDARDIZE(H668,Without_Outliers!$V$6,Without_Outliers!$V$9)</f>
        <v>-2.4058913881121171</v>
      </c>
      <c r="V668">
        <f>STANDARDIZE(I668,Without_Outliers!$W$6,Without_Outliers!$W$9)</f>
        <v>1.7321494463566756</v>
      </c>
      <c r="W668">
        <f>STANDARDIZE(J668,Without_Outliers!$X$6,Without_Outliers!$X$9)</f>
        <v>-0.70407232240252304</v>
      </c>
      <c r="X668">
        <f>STANDARDIZE(K668,Without_Outliers!$Y$6,Without_Outliers!$Y$9)</f>
        <v>2.4940851387801453</v>
      </c>
      <c r="Y668">
        <f>STANDARDIZE(L668,Without_Outliers!$Z$6,Without_Outliers!$Z$9)</f>
        <v>-0.82021129619788569</v>
      </c>
    </row>
    <row r="669" spans="1:25" x14ac:dyDescent="0.45">
      <c r="A669">
        <v>8.3000000000000007</v>
      </c>
      <c r="B669">
        <v>0.33</v>
      </c>
      <c r="C669">
        <v>0.42</v>
      </c>
      <c r="D669">
        <v>2.2999999999999998</v>
      </c>
      <c r="E669">
        <v>7.0000000000000007E-2</v>
      </c>
      <c r="F669">
        <v>9</v>
      </c>
      <c r="G669">
        <v>20</v>
      </c>
      <c r="H669">
        <v>0.99426000000000003</v>
      </c>
      <c r="I669">
        <v>3.38</v>
      </c>
      <c r="J669">
        <v>0.77</v>
      </c>
      <c r="K669">
        <v>12.7</v>
      </c>
      <c r="L669">
        <v>7</v>
      </c>
      <c r="N669">
        <f>STANDARDIZE(A669,Without_Outliers!$O$6,Without_Outliers!$O$9)</f>
        <v>9.4756795411793063E-2</v>
      </c>
      <c r="O669">
        <f>STANDARDIZE(B669,Without_Outliers!$P$6,Without_Outliers!$P$9)</f>
        <v>-1.1557938929416498</v>
      </c>
      <c r="P669">
        <f>STANDARDIZE(C669,Without_Outliers!$Q$6,Without_Outliers!$Q$9)</f>
        <v>0.93339445403358057</v>
      </c>
      <c r="Q669">
        <f>STANDARDIZE(D669,Without_Outliers!$R$6,Without_Outliers!$R$9)</f>
        <v>0.23183100978030804</v>
      </c>
      <c r="R669">
        <f>STANDARDIZE(E669,Without_Outliers!$S$6,Without_Outliers!$S$9)</f>
        <v>-0.55997277706372739</v>
      </c>
      <c r="S669">
        <f>STANDARDIZE(F669,Without_Outliers!$T$6,Without_Outliers!$T$9)</f>
        <v>-0.66945005394655732</v>
      </c>
      <c r="T669">
        <f>STANDARDIZE(G669,Without_Outliers!$U$6,Without_Outliers!$U$9)</f>
        <v>-0.83567819141918687</v>
      </c>
      <c r="U669">
        <f>STANDARDIZE(H669,Without_Outliers!$V$6,Without_Outliers!$V$9)</f>
        <v>-1.3821510782966699</v>
      </c>
      <c r="V669">
        <f>STANDARDIZE(I669,Without_Outliers!$W$6,Without_Outliers!$W$9)</f>
        <v>0.41407377695010089</v>
      </c>
      <c r="W669">
        <f>STANDARDIZE(J669,Without_Outliers!$X$6,Without_Outliers!$X$9)</f>
        <v>1.2105384456989159</v>
      </c>
      <c r="X669">
        <f>STANDARDIZE(K669,Without_Outliers!$Y$6,Without_Outliers!$Y$9)</f>
        <v>2.2947207584047127</v>
      </c>
      <c r="Y669">
        <f>STANDARDIZE(L669,Without_Outliers!$Z$6,Without_Outliers!$Z$9)</f>
        <v>1.7540287232237883</v>
      </c>
    </row>
    <row r="670" spans="1:25" x14ac:dyDescent="0.45">
      <c r="A670">
        <v>8.1999999999999993</v>
      </c>
      <c r="B670">
        <v>0.64</v>
      </c>
      <c r="C670">
        <v>0.27</v>
      </c>
      <c r="D670">
        <v>2</v>
      </c>
      <c r="E670">
        <v>9.5000000000000001E-2</v>
      </c>
      <c r="F670">
        <v>5</v>
      </c>
      <c r="G670">
        <v>77</v>
      </c>
      <c r="H670">
        <v>0.99746999999999997</v>
      </c>
      <c r="I670">
        <v>3.13</v>
      </c>
      <c r="J670">
        <v>0.62</v>
      </c>
      <c r="K670">
        <v>9.1</v>
      </c>
      <c r="L670">
        <v>6</v>
      </c>
      <c r="N670">
        <f>STANDARDIZE(A670,Without_Outliers!$O$6,Without_Outliers!$O$9)</f>
        <v>2.7566798114981212E-2</v>
      </c>
      <c r="O670">
        <f>STANDARDIZE(B670,Without_Outliers!$P$6,Without_Outliers!$P$9)</f>
        <v>0.70316635728144461</v>
      </c>
      <c r="P670">
        <f>STANDARDIZE(C670,Without_Outliers!$Q$6,Without_Outliers!$Q$9)</f>
        <v>0.11206044369905396</v>
      </c>
      <c r="Q670">
        <f>STANDARDIZE(D670,Without_Outliers!$R$6,Without_Outliers!$R$9)</f>
        <v>-0.42935231271899632</v>
      </c>
      <c r="R670">
        <f>STANDARDIZE(E670,Without_Outliers!$S$6,Without_Outliers!$S$9)</f>
        <v>1.1076526797609709</v>
      </c>
      <c r="S670">
        <f>STANDARDIZE(F670,Without_Outliers!$T$6,Without_Outliers!$T$9)</f>
        <v>-1.1221906283112018</v>
      </c>
      <c r="T670">
        <f>STANDARDIZE(G670,Without_Outliers!$U$6,Without_Outliers!$U$9)</f>
        <v>1.3092510658804004</v>
      </c>
      <c r="U670">
        <f>STANDARDIZE(H670,Without_Outliers!$V$6,Without_Outliers!$V$9)</f>
        <v>0.57392415652805318</v>
      </c>
      <c r="V670">
        <f>STANDARDIZE(I670,Without_Outliers!$W$6,Without_Outliers!$W$9)</f>
        <v>-1.4165868750034734</v>
      </c>
      <c r="W670">
        <f>STANDARDIZE(J670,Without_Outliers!$X$6,Without_Outliers!$X$9)</f>
        <v>-9.4877987097520072E-2</v>
      </c>
      <c r="X670">
        <f>STANDARDIZE(K670,Without_Outliers!$Y$6,Without_Outliers!$Y$9)</f>
        <v>-1.2938380883530534</v>
      </c>
      <c r="Y670">
        <f>STANDARDIZE(L670,Without_Outliers!$Z$6,Without_Outliers!$Z$9)</f>
        <v>0.46690871351295138</v>
      </c>
    </row>
    <row r="671" spans="1:25" x14ac:dyDescent="0.45">
      <c r="A671">
        <v>9.9</v>
      </c>
      <c r="B671">
        <v>0.53</v>
      </c>
      <c r="C671">
        <v>0.56999999999999995</v>
      </c>
      <c r="D671">
        <v>2.4</v>
      </c>
      <c r="E671">
        <v>9.2999999999999999E-2</v>
      </c>
      <c r="F671">
        <v>30</v>
      </c>
      <c r="G671">
        <v>52</v>
      </c>
      <c r="H671">
        <v>0.99709999999999999</v>
      </c>
      <c r="I671">
        <v>3.19</v>
      </c>
      <c r="J671">
        <v>0.76</v>
      </c>
      <c r="K671">
        <v>11.6</v>
      </c>
      <c r="L671">
        <v>7</v>
      </c>
      <c r="N671">
        <f>STANDARDIZE(A671,Without_Outliers!$O$6,Without_Outliers!$O$9)</f>
        <v>1.1697967521607671</v>
      </c>
      <c r="O671">
        <f>STANDARDIZE(B671,Without_Outliers!$P$6,Without_Outliers!$P$9)</f>
        <v>4.3535300750669276E-2</v>
      </c>
      <c r="P671">
        <f>STANDARDIZE(C671,Without_Outliers!$Q$6,Without_Outliers!$Q$9)</f>
        <v>1.7547284643681071</v>
      </c>
      <c r="Q671">
        <f>STANDARDIZE(D671,Without_Outliers!$R$6,Without_Outliers!$R$9)</f>
        <v>0.4522254506134098</v>
      </c>
      <c r="R671">
        <f>STANDARDIZE(E671,Without_Outliers!$S$6,Without_Outliers!$S$9)</f>
        <v>0.97424264321499499</v>
      </c>
      <c r="S671">
        <f>STANDARDIZE(F671,Without_Outliers!$T$6,Without_Outliers!$T$9)</f>
        <v>1.7074379614678266</v>
      </c>
      <c r="T671">
        <f>STANDARDIZE(G671,Without_Outliers!$U$6,Without_Outliers!$U$9)</f>
        <v>0.36849261969637087</v>
      </c>
      <c r="U671">
        <f>STANDARDIZE(H671,Without_Outliers!$V$6,Without_Outliers!$V$9)</f>
        <v>0.34845754067598905</v>
      </c>
      <c r="V671">
        <f>STANDARDIZE(I671,Without_Outliers!$W$6,Without_Outliers!$W$9)</f>
        <v>-0.97722831853461523</v>
      </c>
      <c r="W671">
        <f>STANDARDIZE(J671,Without_Outliers!$X$6,Without_Outliers!$X$9)</f>
        <v>1.1235106835124868</v>
      </c>
      <c r="X671">
        <f>STANDARDIZE(K671,Without_Outliers!$Y$6,Without_Outliers!$Y$9)</f>
        <v>1.1982166663398401</v>
      </c>
      <c r="Y671">
        <f>STANDARDIZE(L671,Without_Outliers!$Z$6,Without_Outliers!$Z$9)</f>
        <v>1.7540287232237883</v>
      </c>
    </row>
    <row r="672" spans="1:25" x14ac:dyDescent="0.45">
      <c r="A672">
        <v>11.6</v>
      </c>
      <c r="B672">
        <v>0.23</v>
      </c>
      <c r="C672">
        <v>0.56999999999999995</v>
      </c>
      <c r="D672">
        <v>1.8</v>
      </c>
      <c r="E672">
        <v>7.3999999999999996E-2</v>
      </c>
      <c r="F672">
        <v>3</v>
      </c>
      <c r="G672">
        <v>8</v>
      </c>
      <c r="H672">
        <v>0.99809999999999999</v>
      </c>
      <c r="I672">
        <v>3.14</v>
      </c>
      <c r="J672">
        <v>0.7</v>
      </c>
      <c r="K672">
        <v>9.9</v>
      </c>
      <c r="L672">
        <v>6</v>
      </c>
      <c r="N672">
        <f>STANDARDIZE(A672,Without_Outliers!$O$6,Without_Outliers!$O$9)</f>
        <v>2.3120267062065518</v>
      </c>
      <c r="O672">
        <f>STANDARDIZE(B672,Without_Outliers!$P$6,Without_Outliers!$P$9)</f>
        <v>-1.7554584897878096</v>
      </c>
      <c r="P672">
        <f>STANDARDIZE(C672,Without_Outliers!$Q$6,Without_Outliers!$Q$9)</f>
        <v>1.7547284643681071</v>
      </c>
      <c r="Q672">
        <f>STANDARDIZE(D672,Without_Outliers!$R$6,Without_Outliers!$R$9)</f>
        <v>-0.87014119438519943</v>
      </c>
      <c r="R672">
        <f>STANDARDIZE(E672,Without_Outliers!$S$6,Without_Outliers!$S$9)</f>
        <v>-0.29315270397177629</v>
      </c>
      <c r="S672">
        <f>STANDARDIZE(F672,Without_Outliers!$T$6,Without_Outliers!$T$9)</f>
        <v>-1.3485609154935241</v>
      </c>
      <c r="T672">
        <f>STANDARDIZE(G672,Without_Outliers!$U$6,Without_Outliers!$U$9)</f>
        <v>-1.287242245587521</v>
      </c>
      <c r="U672">
        <f>STANDARDIZE(H672,Without_Outliers!$V$6,Without_Outliers!$V$9)</f>
        <v>0.95782677270862593</v>
      </c>
      <c r="V672">
        <f>STANDARDIZE(I672,Without_Outliers!$W$6,Without_Outliers!$W$9)</f>
        <v>-1.3433604489253288</v>
      </c>
      <c r="W672">
        <f>STANDARDIZE(J672,Without_Outliers!$X$6,Without_Outliers!$X$9)</f>
        <v>0.601344110393912</v>
      </c>
      <c r="X672">
        <f>STANDARDIZE(K672,Without_Outliers!$Y$6,Without_Outliers!$Y$9)</f>
        <v>-0.49638056685132675</v>
      </c>
      <c r="Y672">
        <f>STANDARDIZE(L672,Without_Outliers!$Z$6,Without_Outliers!$Z$9)</f>
        <v>0.46690871351295138</v>
      </c>
    </row>
    <row r="673" spans="1:25" x14ac:dyDescent="0.45">
      <c r="A673">
        <v>9.1</v>
      </c>
      <c r="B673">
        <v>0.4</v>
      </c>
      <c r="C673">
        <v>0.5</v>
      </c>
      <c r="D673">
        <v>1.8</v>
      </c>
      <c r="E673">
        <v>7.0999999999999994E-2</v>
      </c>
      <c r="F673">
        <v>7</v>
      </c>
      <c r="G673">
        <v>16</v>
      </c>
      <c r="H673">
        <v>0.99461999999999995</v>
      </c>
      <c r="I673">
        <v>3.21</v>
      </c>
      <c r="J673">
        <v>0.69</v>
      </c>
      <c r="K673">
        <v>12.5</v>
      </c>
      <c r="L673">
        <v>8</v>
      </c>
      <c r="N673">
        <f>STANDARDIZE(A673,Without_Outliers!$O$6,Without_Outliers!$O$9)</f>
        <v>0.63227677378627944</v>
      </c>
      <c r="O673">
        <f>STANDARDIZE(B673,Without_Outliers!$P$6,Without_Outliers!$P$9)</f>
        <v>-0.73602867514933812</v>
      </c>
      <c r="P673">
        <f>STANDARDIZE(C673,Without_Outliers!$Q$6,Without_Outliers!$Q$9)</f>
        <v>1.3714392595453282</v>
      </c>
      <c r="Q673">
        <f>STANDARDIZE(D673,Without_Outliers!$R$6,Without_Outliers!$R$9)</f>
        <v>-0.87014119438519943</v>
      </c>
      <c r="R673">
        <f>STANDARDIZE(E673,Without_Outliers!$S$6,Without_Outliers!$S$9)</f>
        <v>-0.49326775879074031</v>
      </c>
      <c r="S673">
        <f>STANDARDIZE(F673,Without_Outliers!$T$6,Without_Outliers!$T$9)</f>
        <v>-0.89582034112887954</v>
      </c>
      <c r="T673">
        <f>STANDARDIZE(G673,Without_Outliers!$U$6,Without_Outliers!$U$9)</f>
        <v>-0.98619954280863154</v>
      </c>
      <c r="U673">
        <f>STANDARDIZE(H673,Without_Outliers!$V$6,Without_Outliers!$V$9)</f>
        <v>-1.162778154764972</v>
      </c>
      <c r="V673">
        <f>STANDARDIZE(I673,Without_Outliers!$W$6,Without_Outliers!$W$9)</f>
        <v>-0.83077546637832911</v>
      </c>
      <c r="W673">
        <f>STANDARDIZE(J673,Without_Outliers!$X$6,Without_Outliers!$X$9)</f>
        <v>0.51431634820748284</v>
      </c>
      <c r="X673">
        <f>STANDARDIZE(K673,Without_Outliers!$Y$6,Without_Outliers!$Y$9)</f>
        <v>2.0953563780292819</v>
      </c>
      <c r="Y673">
        <f>STANDARDIZE(L673,Without_Outliers!$Z$6,Without_Outliers!$Z$9)</f>
        <v>3.0411487329346256</v>
      </c>
    </row>
    <row r="674" spans="1:25" x14ac:dyDescent="0.45">
      <c r="A674">
        <v>8</v>
      </c>
      <c r="B674">
        <v>0.38</v>
      </c>
      <c r="C674">
        <v>0.44</v>
      </c>
      <c r="D674">
        <v>1.9</v>
      </c>
      <c r="E674">
        <v>9.8000000000000004E-2</v>
      </c>
      <c r="F674">
        <v>6</v>
      </c>
      <c r="G674">
        <v>15</v>
      </c>
      <c r="H674">
        <v>0.99560000000000004</v>
      </c>
      <c r="I674">
        <v>3.3</v>
      </c>
      <c r="J674">
        <v>0.64</v>
      </c>
      <c r="K674">
        <v>11.4</v>
      </c>
      <c r="L674">
        <v>6</v>
      </c>
      <c r="N674">
        <f>STANDARDIZE(A674,Without_Outliers!$O$6,Without_Outliers!$O$9)</f>
        <v>-0.10681319647864009</v>
      </c>
      <c r="O674">
        <f>STANDARDIZE(B674,Without_Outliers!$P$6,Without_Outliers!$P$9)</f>
        <v>-0.85596159451857012</v>
      </c>
      <c r="P674">
        <f>STANDARDIZE(C674,Without_Outliers!$Q$6,Without_Outliers!$Q$9)</f>
        <v>1.0429056554115175</v>
      </c>
      <c r="Q674">
        <f>STANDARDIZE(D674,Without_Outliers!$R$6,Without_Outliers!$R$9)</f>
        <v>-0.6497467535520981</v>
      </c>
      <c r="R674">
        <f>STANDARDIZE(E674,Without_Outliers!$S$6,Without_Outliers!$S$9)</f>
        <v>1.307767734579935</v>
      </c>
      <c r="S674">
        <f>STANDARDIZE(F674,Without_Outliers!$T$6,Without_Outliers!$T$9)</f>
        <v>-1.0090054847200407</v>
      </c>
      <c r="T674">
        <f>STANDARDIZE(G674,Without_Outliers!$U$6,Without_Outliers!$U$9)</f>
        <v>-1.0238298806559927</v>
      </c>
      <c r="U674">
        <f>STANDARDIZE(H674,Without_Outliers!$V$6,Without_Outliers!$V$9)</f>
        <v>-0.56559630737293243</v>
      </c>
      <c r="V674">
        <f>STANDARDIZE(I674,Without_Outliers!$W$6,Without_Outliers!$W$9)</f>
        <v>-0.17173763167504344</v>
      </c>
      <c r="W674">
        <f>STANDARDIZE(J674,Without_Outliers!$X$6,Without_Outliers!$X$9)</f>
        <v>7.9177537275338189E-2</v>
      </c>
      <c r="X674">
        <f>STANDARDIZE(K674,Without_Outliers!$Y$6,Without_Outliers!$Y$9)</f>
        <v>0.99885228596440934</v>
      </c>
      <c r="Y674">
        <f>STANDARDIZE(L674,Without_Outliers!$Z$6,Without_Outliers!$Z$9)</f>
        <v>0.46690871351295138</v>
      </c>
    </row>
    <row r="675" spans="1:25" x14ac:dyDescent="0.45">
      <c r="A675">
        <v>10.199999999999999</v>
      </c>
      <c r="B675">
        <v>0.28999999999999998</v>
      </c>
      <c r="C675">
        <v>0.65</v>
      </c>
      <c r="D675">
        <v>2.4</v>
      </c>
      <c r="E675">
        <v>7.4999999999999997E-2</v>
      </c>
      <c r="F675">
        <v>6</v>
      </c>
      <c r="G675">
        <v>17</v>
      </c>
      <c r="H675">
        <v>0.99565000000000003</v>
      </c>
      <c r="I675">
        <v>3.22</v>
      </c>
      <c r="J675">
        <v>0.63</v>
      </c>
      <c r="K675">
        <v>11.8</v>
      </c>
      <c r="L675">
        <v>6</v>
      </c>
      <c r="N675">
        <f>STANDARDIZE(A675,Without_Outliers!$O$6,Without_Outliers!$O$9)</f>
        <v>1.371366744051199</v>
      </c>
      <c r="O675">
        <f>STANDARDIZE(B675,Without_Outliers!$P$6,Without_Outliers!$P$9)</f>
        <v>-1.3956597316801138</v>
      </c>
      <c r="P675">
        <f>STANDARDIZE(C675,Without_Outliers!$Q$6,Without_Outliers!$Q$9)</f>
        <v>2.1927732698798552</v>
      </c>
      <c r="Q675">
        <f>STANDARDIZE(D675,Without_Outliers!$R$6,Without_Outliers!$R$9)</f>
        <v>0.4522254506134098</v>
      </c>
      <c r="R675">
        <f>STANDARDIZE(E675,Without_Outliers!$S$6,Without_Outliers!$S$9)</f>
        <v>-0.22644768569878829</v>
      </c>
      <c r="S675">
        <f>STANDARDIZE(F675,Without_Outliers!$T$6,Without_Outliers!$T$9)</f>
        <v>-1.0090054847200407</v>
      </c>
      <c r="T675">
        <f>STANDARDIZE(G675,Without_Outliers!$U$6,Without_Outliers!$U$9)</f>
        <v>-0.9485692049612704</v>
      </c>
      <c r="U675">
        <f>STANDARDIZE(H675,Without_Outliers!$V$6,Without_Outliers!$V$9)</f>
        <v>-0.53512784577130401</v>
      </c>
      <c r="V675">
        <f>STANDARDIZE(I675,Without_Outliers!$W$6,Without_Outliers!$W$9)</f>
        <v>-0.75754904030018444</v>
      </c>
      <c r="W675">
        <f>STANDARDIZE(J675,Without_Outliers!$X$6,Without_Outliers!$X$9)</f>
        <v>-7.8502249110909399E-3</v>
      </c>
      <c r="X675">
        <f>STANDARDIZE(K675,Without_Outliers!$Y$6,Without_Outliers!$Y$9)</f>
        <v>1.3975810467152725</v>
      </c>
      <c r="Y675">
        <f>STANDARDIZE(L675,Without_Outliers!$Z$6,Without_Outliers!$Z$9)</f>
        <v>0.46690871351295138</v>
      </c>
    </row>
    <row r="676" spans="1:25" x14ac:dyDescent="0.45">
      <c r="A676">
        <v>8.1999999999999993</v>
      </c>
      <c r="B676">
        <v>0.74</v>
      </c>
      <c r="C676">
        <v>0.09</v>
      </c>
      <c r="D676">
        <v>2</v>
      </c>
      <c r="E676">
        <v>6.7000000000000004E-2</v>
      </c>
      <c r="F676">
        <v>5</v>
      </c>
      <c r="G676">
        <v>10</v>
      </c>
      <c r="H676">
        <v>0.99417999999999995</v>
      </c>
      <c r="I676">
        <v>3.28</v>
      </c>
      <c r="J676">
        <v>0.56999999999999995</v>
      </c>
      <c r="K676">
        <v>11.8</v>
      </c>
      <c r="L676">
        <v>6</v>
      </c>
      <c r="N676">
        <f>STANDARDIZE(A676,Without_Outliers!$O$6,Without_Outliers!$O$9)</f>
        <v>2.7566798114981212E-2</v>
      </c>
      <c r="O676">
        <f>STANDARDIZE(B676,Without_Outliers!$P$6,Without_Outliers!$P$9)</f>
        <v>1.302830954127604</v>
      </c>
      <c r="P676">
        <f>STANDARDIZE(C676,Without_Outliers!$Q$6,Without_Outliers!$Q$9)</f>
        <v>-0.87354036870237828</v>
      </c>
      <c r="Q676">
        <f>STANDARDIZE(D676,Without_Outliers!$R$6,Without_Outliers!$R$9)</f>
        <v>-0.42935231271899632</v>
      </c>
      <c r="R676">
        <f>STANDARDIZE(E676,Without_Outliers!$S$6,Without_Outliers!$S$9)</f>
        <v>-0.76008783188269147</v>
      </c>
      <c r="S676">
        <f>STANDARDIZE(F676,Without_Outliers!$T$6,Without_Outliers!$T$9)</f>
        <v>-1.1221906283112018</v>
      </c>
      <c r="T676">
        <f>STANDARDIZE(G676,Without_Outliers!$U$6,Without_Outliers!$U$9)</f>
        <v>-1.2119815698927987</v>
      </c>
      <c r="U676">
        <f>STANDARDIZE(H676,Without_Outliers!$V$6,Without_Outliers!$V$9)</f>
        <v>-1.4309006168593297</v>
      </c>
      <c r="V676">
        <f>STANDARDIZE(I676,Without_Outliers!$W$6,Without_Outliers!$W$9)</f>
        <v>-0.31819048383132953</v>
      </c>
      <c r="W676">
        <f>STANDARDIZE(J676,Without_Outliers!$X$6,Without_Outliers!$X$9)</f>
        <v>-0.53001679802966573</v>
      </c>
      <c r="X676">
        <f>STANDARDIZE(K676,Without_Outliers!$Y$6,Without_Outliers!$Y$9)</f>
        <v>1.3975810467152725</v>
      </c>
      <c r="Y676">
        <f>STANDARDIZE(L676,Without_Outliers!$Z$6,Without_Outliers!$Z$9)</f>
        <v>0.46690871351295138</v>
      </c>
    </row>
    <row r="677" spans="1:25" x14ac:dyDescent="0.45">
      <c r="A677">
        <v>7.7</v>
      </c>
      <c r="B677">
        <v>0.61</v>
      </c>
      <c r="C677">
        <v>0.18</v>
      </c>
      <c r="D677">
        <v>2.4</v>
      </c>
      <c r="E677">
        <v>8.3000000000000004E-2</v>
      </c>
      <c r="F677">
        <v>6</v>
      </c>
      <c r="G677">
        <v>20</v>
      </c>
      <c r="H677">
        <v>0.99629999999999996</v>
      </c>
      <c r="I677">
        <v>3.29</v>
      </c>
      <c r="J677">
        <v>0.6</v>
      </c>
      <c r="K677">
        <v>10.199999999999999</v>
      </c>
      <c r="L677">
        <v>6</v>
      </c>
      <c r="N677">
        <f>STANDARDIZE(A677,Without_Outliers!$O$6,Without_Outliers!$O$9)</f>
        <v>-0.30838318836907264</v>
      </c>
      <c r="O677">
        <f>STANDARDIZE(B677,Without_Outliers!$P$6,Without_Outliers!$P$9)</f>
        <v>0.5232669782275966</v>
      </c>
      <c r="P677">
        <f>STANDARDIZE(C677,Without_Outliers!$Q$6,Without_Outliers!$Q$9)</f>
        <v>-0.38073996250166225</v>
      </c>
      <c r="Q677">
        <f>STANDARDIZE(D677,Without_Outliers!$R$6,Without_Outliers!$R$9)</f>
        <v>0.4522254506134098</v>
      </c>
      <c r="R677">
        <f>STANDARDIZE(E677,Without_Outliers!$S$6,Without_Outliers!$S$9)</f>
        <v>0.30719246048511578</v>
      </c>
      <c r="S677">
        <f>STANDARDIZE(F677,Without_Outliers!$T$6,Without_Outliers!$T$9)</f>
        <v>-1.0090054847200407</v>
      </c>
      <c r="T677">
        <f>STANDARDIZE(G677,Without_Outliers!$U$6,Without_Outliers!$U$9)</f>
        <v>-0.83567819141918687</v>
      </c>
      <c r="U677">
        <f>STANDARDIZE(H677,Without_Outliers!$V$6,Without_Outliers!$V$9)</f>
        <v>-0.13903784495013399</v>
      </c>
      <c r="V677">
        <f>STANDARDIZE(I677,Without_Outliers!$W$6,Without_Outliers!$W$9)</f>
        <v>-0.24496405775318486</v>
      </c>
      <c r="W677">
        <f>STANDARDIZE(J677,Without_Outliers!$X$6,Without_Outliers!$X$9)</f>
        <v>-0.26893351147037831</v>
      </c>
      <c r="X677">
        <f>STANDARDIZE(K677,Without_Outliers!$Y$6,Without_Outliers!$Y$9)</f>
        <v>-0.19733399628818057</v>
      </c>
      <c r="Y677">
        <f>STANDARDIZE(L677,Without_Outliers!$Z$6,Without_Outliers!$Z$9)</f>
        <v>0.46690871351295138</v>
      </c>
    </row>
    <row r="678" spans="1:25" x14ac:dyDescent="0.45">
      <c r="A678">
        <v>6.6</v>
      </c>
      <c r="B678">
        <v>0.52</v>
      </c>
      <c r="C678">
        <v>0.08</v>
      </c>
      <c r="D678">
        <v>2.4</v>
      </c>
      <c r="E678">
        <v>7.0000000000000007E-2</v>
      </c>
      <c r="F678">
        <v>13</v>
      </c>
      <c r="G678">
        <v>26</v>
      </c>
      <c r="H678">
        <v>0.99357999999999902</v>
      </c>
      <c r="I678">
        <v>3.4</v>
      </c>
      <c r="J678">
        <v>0.72</v>
      </c>
      <c r="K678">
        <v>12.5</v>
      </c>
      <c r="L678">
        <v>7</v>
      </c>
      <c r="N678">
        <f>STANDARDIZE(A678,Without_Outliers!$O$6,Without_Outliers!$O$9)</f>
        <v>-1.0474731586339927</v>
      </c>
      <c r="O678">
        <f>STANDARDIZE(B678,Without_Outliers!$P$6,Without_Outliers!$P$9)</f>
        <v>-1.6431158933946727E-2</v>
      </c>
      <c r="P678">
        <f>STANDARDIZE(C678,Without_Outliers!$Q$6,Without_Outliers!$Q$9)</f>
        <v>-0.92829596939134662</v>
      </c>
      <c r="Q678">
        <f>STANDARDIZE(D678,Without_Outliers!$R$6,Without_Outliers!$R$9)</f>
        <v>0.4522254506134098</v>
      </c>
      <c r="R678">
        <f>STANDARDIZE(E678,Without_Outliers!$S$6,Without_Outliers!$S$9)</f>
        <v>-0.55997277706372739</v>
      </c>
      <c r="S678">
        <f>STANDARDIZE(F678,Without_Outliers!$T$6,Without_Outliers!$T$9)</f>
        <v>-0.21670947958191272</v>
      </c>
      <c r="T678">
        <f>STANDARDIZE(G678,Without_Outliers!$U$6,Without_Outliers!$U$9)</f>
        <v>-0.60989616433501981</v>
      </c>
      <c r="U678">
        <f>STANDARDIZE(H678,Without_Outliers!$V$6,Without_Outliers!$V$9)</f>
        <v>-1.79652215607948</v>
      </c>
      <c r="V678">
        <f>STANDARDIZE(I678,Without_Outliers!$W$6,Without_Outliers!$W$9)</f>
        <v>0.56052662910638695</v>
      </c>
      <c r="W678">
        <f>STANDARDIZE(J678,Without_Outliers!$X$6,Without_Outliers!$X$9)</f>
        <v>0.77539963476677032</v>
      </c>
      <c r="X678">
        <f>STANDARDIZE(K678,Without_Outliers!$Y$6,Without_Outliers!$Y$9)</f>
        <v>2.0953563780292819</v>
      </c>
      <c r="Y678">
        <f>STANDARDIZE(L678,Without_Outliers!$Z$6,Without_Outliers!$Z$9)</f>
        <v>1.7540287232237883</v>
      </c>
    </row>
    <row r="679" spans="1:25" x14ac:dyDescent="0.45">
      <c r="A679">
        <v>11.1</v>
      </c>
      <c r="B679">
        <v>0.31</v>
      </c>
      <c r="C679">
        <v>0.53</v>
      </c>
      <c r="D679">
        <v>2.2000000000000002</v>
      </c>
      <c r="E679">
        <v>0.06</v>
      </c>
      <c r="F679">
        <v>3</v>
      </c>
      <c r="G679">
        <v>10</v>
      </c>
      <c r="H679">
        <v>0.99572000000000005</v>
      </c>
      <c r="I679">
        <v>3.02</v>
      </c>
      <c r="J679">
        <v>0.83</v>
      </c>
      <c r="K679">
        <v>10.9</v>
      </c>
      <c r="L679">
        <v>7</v>
      </c>
      <c r="N679">
        <f>STANDARDIZE(A679,Without_Outliers!$O$6,Without_Outliers!$O$9)</f>
        <v>1.9760767197224973</v>
      </c>
      <c r="O679">
        <f>STANDARDIZE(B679,Without_Outliers!$P$6,Without_Outliers!$P$9)</f>
        <v>-1.2757268123108818</v>
      </c>
      <c r="P679">
        <f>STANDARDIZE(C679,Without_Outliers!$Q$6,Without_Outliers!$Q$9)</f>
        <v>1.5357060616122338</v>
      </c>
      <c r="Q679">
        <f>STANDARDIZE(D679,Without_Outliers!$R$6,Without_Outliers!$R$9)</f>
        <v>1.1436568947207236E-2</v>
      </c>
      <c r="R679">
        <f>STANDARDIZE(E679,Without_Outliers!$S$6,Without_Outliers!$S$9)</f>
        <v>-1.2270229597936075</v>
      </c>
      <c r="S679">
        <f>STANDARDIZE(F679,Without_Outliers!$T$6,Without_Outliers!$T$9)</f>
        <v>-1.3485609154935241</v>
      </c>
      <c r="T679">
        <f>STANDARDIZE(G679,Without_Outliers!$U$6,Without_Outliers!$U$9)</f>
        <v>-1.2119815698927987</v>
      </c>
      <c r="U679">
        <f>STANDARDIZE(H679,Without_Outliers!$V$6,Without_Outliers!$V$9)</f>
        <v>-0.49247199952901061</v>
      </c>
      <c r="V679">
        <f>STANDARDIZE(I679,Without_Outliers!$W$6,Without_Outliers!$W$9)</f>
        <v>-2.2220775618630451</v>
      </c>
      <c r="W679">
        <f>STANDARDIZE(J679,Without_Outliers!$X$6,Without_Outliers!$X$9)</f>
        <v>1.7327050188174897</v>
      </c>
      <c r="X679">
        <f>STANDARDIZE(K679,Without_Outliers!$Y$6,Without_Outliers!$Y$9)</f>
        <v>0.50044133502583066</v>
      </c>
      <c r="Y679">
        <f>STANDARDIZE(L679,Without_Outliers!$Z$6,Without_Outliers!$Z$9)</f>
        <v>1.7540287232237883</v>
      </c>
    </row>
    <row r="680" spans="1:25" x14ac:dyDescent="0.45">
      <c r="A680">
        <v>8</v>
      </c>
      <c r="B680">
        <v>0.62</v>
      </c>
      <c r="C680">
        <v>0.35</v>
      </c>
      <c r="D680">
        <v>2.8</v>
      </c>
      <c r="E680">
        <v>8.5999999999999993E-2</v>
      </c>
      <c r="F680">
        <v>28</v>
      </c>
      <c r="G680">
        <v>52</v>
      </c>
      <c r="H680">
        <v>0.997</v>
      </c>
      <c r="I680">
        <v>3.31</v>
      </c>
      <c r="J680">
        <v>0.62</v>
      </c>
      <c r="K680">
        <v>10.8</v>
      </c>
      <c r="L680">
        <v>5</v>
      </c>
      <c r="N680">
        <f>STANDARDIZE(A680,Without_Outliers!$O$6,Without_Outliers!$O$9)</f>
        <v>-0.10681319647864009</v>
      </c>
      <c r="O680">
        <f>STANDARDIZE(B680,Without_Outliers!$P$6,Without_Outliers!$P$9)</f>
        <v>0.5832334379122126</v>
      </c>
      <c r="P680">
        <f>STANDARDIZE(C680,Without_Outliers!$Q$6,Without_Outliers!$Q$9)</f>
        <v>0.55010524921080139</v>
      </c>
      <c r="Q680">
        <f>STANDARDIZE(D680,Without_Outliers!$R$6,Without_Outliers!$R$9)</f>
        <v>1.333803213945816</v>
      </c>
      <c r="R680">
        <f>STANDARDIZE(E680,Without_Outliers!$S$6,Without_Outliers!$S$9)</f>
        <v>0.50730751530407892</v>
      </c>
      <c r="S680">
        <f>STANDARDIZE(F680,Without_Outliers!$T$6,Without_Outliers!$T$9)</f>
        <v>1.4810676742855042</v>
      </c>
      <c r="T680">
        <f>STANDARDIZE(G680,Without_Outliers!$U$6,Without_Outliers!$U$9)</f>
        <v>0.36849261969637087</v>
      </c>
      <c r="U680">
        <f>STANDARDIZE(H680,Without_Outliers!$V$6,Without_Outliers!$V$9)</f>
        <v>0.28752061747273211</v>
      </c>
      <c r="V680">
        <f>STANDARDIZE(I680,Without_Outliers!$W$6,Without_Outliers!$W$9)</f>
        <v>-9.8511205596898771E-2</v>
      </c>
      <c r="W680">
        <f>STANDARDIZE(J680,Without_Outliers!$X$6,Without_Outliers!$X$9)</f>
        <v>-9.4877987097520072E-2</v>
      </c>
      <c r="X680">
        <f>STANDARDIZE(K680,Without_Outliers!$Y$6,Without_Outliers!$Y$9)</f>
        <v>0.40075914483811526</v>
      </c>
      <c r="Y680">
        <f>STANDARDIZE(L680,Without_Outliers!$Z$6,Without_Outliers!$Z$9)</f>
        <v>-0.82021129619788569</v>
      </c>
    </row>
    <row r="681" spans="1:25" x14ac:dyDescent="0.45">
      <c r="A681">
        <v>9.3000000000000007</v>
      </c>
      <c r="B681">
        <v>0.33</v>
      </c>
      <c r="C681">
        <v>0.45</v>
      </c>
      <c r="D681">
        <v>1.5</v>
      </c>
      <c r="E681">
        <v>5.7000000000000002E-2</v>
      </c>
      <c r="F681">
        <v>19</v>
      </c>
      <c r="G681">
        <v>37</v>
      </c>
      <c r="H681">
        <v>0.99497999999999998</v>
      </c>
      <c r="I681">
        <v>3.18</v>
      </c>
      <c r="J681">
        <v>0.89</v>
      </c>
      <c r="K681">
        <v>11.1</v>
      </c>
      <c r="L681">
        <v>7</v>
      </c>
      <c r="N681">
        <f>STANDARDIZE(A681,Without_Outliers!$O$6,Without_Outliers!$O$9)</f>
        <v>0.76665676837990193</v>
      </c>
      <c r="O681">
        <f>STANDARDIZE(B681,Without_Outliers!$P$6,Without_Outliers!$P$9)</f>
        <v>-1.1557938929416498</v>
      </c>
      <c r="P681">
        <f>STANDARDIZE(C681,Without_Outliers!$Q$6,Without_Outliers!$Q$9)</f>
        <v>1.0976612561004861</v>
      </c>
      <c r="Q681">
        <f>STANDARDIZE(D681,Without_Outliers!$R$6,Without_Outliers!$R$9)</f>
        <v>-1.5313245168845042</v>
      </c>
      <c r="R681">
        <f>STANDARDIZE(E681,Without_Outliers!$S$6,Without_Outliers!$S$9)</f>
        <v>-1.4271380146125712</v>
      </c>
      <c r="S681">
        <f>STANDARDIZE(F681,Without_Outliers!$T$6,Without_Outliers!$T$9)</f>
        <v>0.46240138196505409</v>
      </c>
      <c r="T681">
        <f>STANDARDIZE(G681,Without_Outliers!$U$6,Without_Outliers!$U$9)</f>
        <v>-0.1959624480140468</v>
      </c>
      <c r="U681">
        <f>STANDARDIZE(H681,Without_Outliers!$V$6,Without_Outliers!$V$9)</f>
        <v>-0.94340523123320652</v>
      </c>
      <c r="V681">
        <f>STANDARDIZE(I681,Without_Outliers!$W$6,Without_Outliers!$W$9)</f>
        <v>-1.0504547446127566</v>
      </c>
      <c r="W681">
        <f>STANDARDIZE(J681,Without_Outliers!$X$6,Without_Outliers!$X$9)</f>
        <v>2.2548715919360647</v>
      </c>
      <c r="X681">
        <f>STANDARDIZE(K681,Without_Outliers!$Y$6,Without_Outliers!$Y$9)</f>
        <v>0.69980571540126135</v>
      </c>
      <c r="Y681">
        <f>STANDARDIZE(L681,Without_Outliers!$Z$6,Without_Outliers!$Z$9)</f>
        <v>1.7540287232237883</v>
      </c>
    </row>
    <row r="682" spans="1:25" x14ac:dyDescent="0.45">
      <c r="A682">
        <v>7.2</v>
      </c>
      <c r="B682">
        <v>0.35</v>
      </c>
      <c r="C682">
        <v>0.26</v>
      </c>
      <c r="D682">
        <v>1.8</v>
      </c>
      <c r="E682">
        <v>8.3000000000000004E-2</v>
      </c>
      <c r="F682">
        <v>33</v>
      </c>
      <c r="G682">
        <v>75</v>
      </c>
      <c r="H682">
        <v>0.99680000000000002</v>
      </c>
      <c r="I682">
        <v>3.4</v>
      </c>
      <c r="J682">
        <v>0.57999999999999996</v>
      </c>
      <c r="K682">
        <v>9.5</v>
      </c>
      <c r="L682">
        <v>6</v>
      </c>
      <c r="N682">
        <f>STANDARDIZE(A682,Without_Outliers!$O$6,Without_Outliers!$O$9)</f>
        <v>-0.64433317485312713</v>
      </c>
      <c r="O682">
        <f>STANDARDIZE(B682,Without_Outliers!$P$6,Without_Outliers!$P$9)</f>
        <v>-1.035860973572418</v>
      </c>
      <c r="P682">
        <f>STANDARDIZE(C682,Without_Outliers!$Q$6,Without_Outliers!$Q$9)</f>
        <v>5.7304843010085461E-2</v>
      </c>
      <c r="Q682">
        <f>STANDARDIZE(D682,Without_Outliers!$R$6,Without_Outliers!$R$9)</f>
        <v>-0.87014119438519943</v>
      </c>
      <c r="R682">
        <f>STANDARDIZE(E682,Without_Outliers!$S$6,Without_Outliers!$S$9)</f>
        <v>0.30719246048511578</v>
      </c>
      <c r="S682">
        <f>STANDARDIZE(F682,Without_Outliers!$T$6,Without_Outliers!$T$9)</f>
        <v>2.0469933922413102</v>
      </c>
      <c r="T682">
        <f>STANDARDIZE(G682,Without_Outliers!$U$6,Without_Outliers!$U$9)</f>
        <v>1.2339903901856779</v>
      </c>
      <c r="U682">
        <f>STANDARDIZE(H682,Without_Outliers!$V$6,Without_Outliers!$V$9)</f>
        <v>0.16564677106621828</v>
      </c>
      <c r="V682">
        <f>STANDARDIZE(I682,Without_Outliers!$W$6,Without_Outliers!$W$9)</f>
        <v>0.56052662910638695</v>
      </c>
      <c r="W682">
        <f>STANDARDIZE(J682,Without_Outliers!$X$6,Without_Outliers!$X$9)</f>
        <v>-0.44298903584323657</v>
      </c>
      <c r="X682">
        <f>STANDARDIZE(K682,Without_Outliers!$Y$6,Without_Outliers!$Y$9)</f>
        <v>-0.89510932760218997</v>
      </c>
      <c r="Y682">
        <f>STANDARDIZE(L682,Without_Outliers!$Z$6,Without_Outliers!$Z$9)</f>
        <v>0.46690871351295138</v>
      </c>
    </row>
    <row r="683" spans="1:25" x14ac:dyDescent="0.45">
      <c r="A683">
        <v>8</v>
      </c>
      <c r="B683">
        <v>0.62</v>
      </c>
      <c r="C683">
        <v>0.33</v>
      </c>
      <c r="D683">
        <v>2.7</v>
      </c>
      <c r="E683">
        <v>8.7999999999999995E-2</v>
      </c>
      <c r="F683">
        <v>16</v>
      </c>
      <c r="G683">
        <v>37</v>
      </c>
      <c r="H683">
        <v>0.99719999999999998</v>
      </c>
      <c r="I683">
        <v>3.31</v>
      </c>
      <c r="J683">
        <v>0.57999999999999996</v>
      </c>
      <c r="K683">
        <v>10.7</v>
      </c>
      <c r="L683">
        <v>6</v>
      </c>
      <c r="N683">
        <f>STANDARDIZE(A683,Without_Outliers!$O$6,Without_Outliers!$O$9)</f>
        <v>-0.10681319647864009</v>
      </c>
      <c r="O683">
        <f>STANDARDIZE(B683,Without_Outliers!$P$6,Without_Outliers!$P$9)</f>
        <v>0.5832334379122126</v>
      </c>
      <c r="P683">
        <f>STANDARDIZE(C683,Without_Outliers!$Q$6,Without_Outliers!$Q$9)</f>
        <v>0.44059404783286465</v>
      </c>
      <c r="Q683">
        <f>STANDARDIZE(D683,Without_Outliers!$R$6,Without_Outliers!$R$9)</f>
        <v>1.1134087731127151</v>
      </c>
      <c r="R683">
        <f>STANDARDIZE(E683,Without_Outliers!$S$6,Without_Outliers!$S$9)</f>
        <v>0.64071755185005486</v>
      </c>
      <c r="S683">
        <f>STANDARDIZE(F683,Without_Outliers!$T$6,Without_Outliers!$T$9)</f>
        <v>0.12284595119157067</v>
      </c>
      <c r="T683">
        <f>STANDARDIZE(G683,Without_Outliers!$U$6,Without_Outliers!$U$9)</f>
        <v>-0.1959624480140468</v>
      </c>
      <c r="U683">
        <f>STANDARDIZE(H683,Without_Outliers!$V$6,Without_Outliers!$V$9)</f>
        <v>0.409394463879246</v>
      </c>
      <c r="V683">
        <f>STANDARDIZE(I683,Without_Outliers!$W$6,Without_Outliers!$W$9)</f>
        <v>-9.8511205596898771E-2</v>
      </c>
      <c r="W683">
        <f>STANDARDIZE(J683,Without_Outliers!$X$6,Without_Outliers!$X$9)</f>
        <v>-0.44298903584323657</v>
      </c>
      <c r="X683">
        <f>STANDARDIZE(K683,Without_Outliers!$Y$6,Without_Outliers!$Y$9)</f>
        <v>0.30107695465039808</v>
      </c>
      <c r="Y683">
        <f>STANDARDIZE(L683,Without_Outliers!$Z$6,Without_Outliers!$Z$9)</f>
        <v>0.46690871351295138</v>
      </c>
    </row>
    <row r="684" spans="1:25" x14ac:dyDescent="0.45">
      <c r="A684">
        <v>9.9</v>
      </c>
      <c r="B684">
        <v>0.32</v>
      </c>
      <c r="C684">
        <v>0.56000000000000005</v>
      </c>
      <c r="D684">
        <v>2</v>
      </c>
      <c r="E684">
        <v>7.2999999999999995E-2</v>
      </c>
      <c r="F684">
        <v>3</v>
      </c>
      <c r="G684">
        <v>8</v>
      </c>
      <c r="H684">
        <v>0.99534</v>
      </c>
      <c r="I684">
        <v>3.15</v>
      </c>
      <c r="J684">
        <v>0.73</v>
      </c>
      <c r="K684">
        <v>11.4</v>
      </c>
      <c r="L684">
        <v>6</v>
      </c>
      <c r="N684">
        <f>STANDARDIZE(A684,Without_Outliers!$O$6,Without_Outliers!$O$9)</f>
        <v>1.1697967521607671</v>
      </c>
      <c r="O684">
        <f>STANDARDIZE(B684,Without_Outliers!$P$6,Without_Outliers!$P$9)</f>
        <v>-1.2157603526262657</v>
      </c>
      <c r="P684">
        <f>STANDARDIZE(C684,Without_Outliers!$Q$6,Without_Outliers!$Q$9)</f>
        <v>1.6999728636791394</v>
      </c>
      <c r="Q684">
        <f>STANDARDIZE(D684,Without_Outliers!$R$6,Without_Outliers!$R$9)</f>
        <v>-0.42935231271899632</v>
      </c>
      <c r="R684">
        <f>STANDARDIZE(E684,Without_Outliers!$S$6,Without_Outliers!$S$9)</f>
        <v>-0.35985772224476431</v>
      </c>
      <c r="S684">
        <f>STANDARDIZE(F684,Without_Outliers!$T$6,Without_Outliers!$T$9)</f>
        <v>-1.3485609154935241</v>
      </c>
      <c r="T684">
        <f>STANDARDIZE(G684,Without_Outliers!$U$6,Without_Outliers!$U$9)</f>
        <v>-1.287242245587521</v>
      </c>
      <c r="U684">
        <f>STANDARDIZE(H684,Without_Outliers!$V$6,Without_Outliers!$V$9)</f>
        <v>-0.724032307701441</v>
      </c>
      <c r="V684">
        <f>STANDARDIZE(I684,Without_Outliers!$W$6,Without_Outliers!$W$9)</f>
        <v>-1.2701340228471873</v>
      </c>
      <c r="W684">
        <f>STANDARDIZE(J684,Without_Outliers!$X$6,Without_Outliers!$X$9)</f>
        <v>0.86242739695319937</v>
      </c>
      <c r="X684">
        <f>STANDARDIZE(K684,Without_Outliers!$Y$6,Without_Outliers!$Y$9)</f>
        <v>0.99885228596440934</v>
      </c>
      <c r="Y684">
        <f>STANDARDIZE(L684,Without_Outliers!$Z$6,Without_Outliers!$Z$9)</f>
        <v>0.46690871351295138</v>
      </c>
    </row>
    <row r="685" spans="1:25" x14ac:dyDescent="0.45">
      <c r="A685">
        <v>10.3</v>
      </c>
      <c r="B685">
        <v>0.27</v>
      </c>
      <c r="C685">
        <v>0.56000000000000005</v>
      </c>
      <c r="D685">
        <v>1.4</v>
      </c>
      <c r="E685">
        <v>4.7E-2</v>
      </c>
      <c r="F685">
        <v>3</v>
      </c>
      <c r="G685">
        <v>8</v>
      </c>
      <c r="H685">
        <v>0.99470999999999998</v>
      </c>
      <c r="I685">
        <v>3.16</v>
      </c>
      <c r="J685">
        <v>0.51</v>
      </c>
      <c r="K685">
        <v>11.8</v>
      </c>
      <c r="L685">
        <v>6</v>
      </c>
      <c r="N685">
        <f>STANDARDIZE(A685,Without_Outliers!$O$6,Without_Outliers!$O$9)</f>
        <v>1.4385567413480109</v>
      </c>
      <c r="O685">
        <f>STANDARDIZE(B685,Without_Outliers!$P$6,Without_Outliers!$P$9)</f>
        <v>-1.5155926510493454</v>
      </c>
      <c r="P685">
        <f>STANDARDIZE(C685,Without_Outliers!$Q$6,Without_Outliers!$Q$9)</f>
        <v>1.6999728636791394</v>
      </c>
      <c r="Q685">
        <f>STANDARDIZE(D685,Without_Outliers!$R$6,Without_Outliers!$R$9)</f>
        <v>-1.751718957717606</v>
      </c>
      <c r="R685">
        <f>STANDARDIZE(E685,Without_Outliers!$S$6,Without_Outliers!$S$9)</f>
        <v>-2.0941881973424508</v>
      </c>
      <c r="S685">
        <f>STANDARDIZE(F685,Without_Outliers!$T$6,Without_Outliers!$T$9)</f>
        <v>-1.3485609154935241</v>
      </c>
      <c r="T685">
        <f>STANDARDIZE(G685,Without_Outliers!$U$6,Without_Outliers!$U$9)</f>
        <v>-1.287242245587521</v>
      </c>
      <c r="U685">
        <f>STANDARDIZE(H685,Without_Outliers!$V$6,Without_Outliers!$V$9)</f>
        <v>-1.1079349238820138</v>
      </c>
      <c r="V685">
        <f>STANDARDIZE(I685,Without_Outliers!$W$6,Without_Outliers!$W$9)</f>
        <v>-1.1969075967690428</v>
      </c>
      <c r="W685">
        <f>STANDARDIZE(J685,Without_Outliers!$X$6,Without_Outliers!$X$9)</f>
        <v>-1.0521833711482396</v>
      </c>
      <c r="X685">
        <f>STANDARDIZE(K685,Without_Outliers!$Y$6,Without_Outliers!$Y$9)</f>
        <v>1.3975810467152725</v>
      </c>
      <c r="Y685">
        <f>STANDARDIZE(L685,Without_Outliers!$Z$6,Without_Outliers!$Z$9)</f>
        <v>0.46690871351295138</v>
      </c>
    </row>
    <row r="686" spans="1:25" x14ac:dyDescent="0.45">
      <c r="A686">
        <v>7.2</v>
      </c>
      <c r="B686">
        <v>0.38</v>
      </c>
      <c r="C686">
        <v>0.3</v>
      </c>
      <c r="D686">
        <v>1.8</v>
      </c>
      <c r="E686">
        <v>7.2999999999999995E-2</v>
      </c>
      <c r="F686">
        <v>31</v>
      </c>
      <c r="G686">
        <v>70</v>
      </c>
      <c r="H686">
        <v>0.99685000000000001</v>
      </c>
      <c r="I686">
        <v>3.42</v>
      </c>
      <c r="J686">
        <v>0.59</v>
      </c>
      <c r="K686">
        <v>9.5</v>
      </c>
      <c r="L686">
        <v>6</v>
      </c>
      <c r="N686">
        <f>STANDARDIZE(A686,Without_Outliers!$O$6,Without_Outliers!$O$9)</f>
        <v>-0.64433317485312713</v>
      </c>
      <c r="O686">
        <f>STANDARDIZE(B686,Without_Outliers!$P$6,Without_Outliers!$P$9)</f>
        <v>-0.85596159451857012</v>
      </c>
      <c r="P686">
        <f>STANDARDIZE(C686,Without_Outliers!$Q$6,Without_Outliers!$Q$9)</f>
        <v>0.27632724576595918</v>
      </c>
      <c r="Q686">
        <f>STANDARDIZE(D686,Without_Outliers!$R$6,Without_Outliers!$R$9)</f>
        <v>-0.87014119438519943</v>
      </c>
      <c r="R686">
        <f>STANDARDIZE(E686,Without_Outliers!$S$6,Without_Outliers!$S$9)</f>
        <v>-0.35985772224476431</v>
      </c>
      <c r="S686">
        <f>STANDARDIZE(F686,Without_Outliers!$T$6,Without_Outliers!$T$9)</f>
        <v>1.8206231050589878</v>
      </c>
      <c r="T686">
        <f>STANDARDIZE(G686,Without_Outliers!$U$6,Without_Outliers!$U$9)</f>
        <v>1.0458387009488721</v>
      </c>
      <c r="U686">
        <f>STANDARDIZE(H686,Without_Outliers!$V$6,Without_Outliers!$V$9)</f>
        <v>0.19611523266784675</v>
      </c>
      <c r="V686">
        <f>STANDARDIZE(I686,Without_Outliers!$W$6,Without_Outliers!$W$9)</f>
        <v>0.70697948126267307</v>
      </c>
      <c r="W686">
        <f>STANDARDIZE(J686,Without_Outliers!$X$6,Without_Outliers!$X$9)</f>
        <v>-0.35596127365680746</v>
      </c>
      <c r="X686">
        <f>STANDARDIZE(K686,Without_Outliers!$Y$6,Without_Outliers!$Y$9)</f>
        <v>-0.89510932760218997</v>
      </c>
      <c r="Y686">
        <f>STANDARDIZE(L686,Without_Outliers!$Z$6,Without_Outliers!$Z$9)</f>
        <v>0.46690871351295138</v>
      </c>
    </row>
    <row r="687" spans="1:25" x14ac:dyDescent="0.45">
      <c r="A687">
        <v>8.6999999999999993</v>
      </c>
      <c r="B687">
        <v>0.42</v>
      </c>
      <c r="C687">
        <v>0.45</v>
      </c>
      <c r="D687">
        <v>2.4</v>
      </c>
      <c r="E687">
        <v>7.1999999999999995E-2</v>
      </c>
      <c r="F687">
        <v>32</v>
      </c>
      <c r="G687">
        <v>59</v>
      </c>
      <c r="H687">
        <v>0.99617</v>
      </c>
      <c r="I687">
        <v>3.33</v>
      </c>
      <c r="J687">
        <v>0.77</v>
      </c>
      <c r="K687">
        <v>12</v>
      </c>
      <c r="L687">
        <v>6</v>
      </c>
      <c r="N687">
        <f>STANDARDIZE(A687,Without_Outliers!$O$6,Without_Outliers!$O$9)</f>
        <v>0.36351678459903564</v>
      </c>
      <c r="O687">
        <f>STANDARDIZE(B687,Without_Outliers!$P$6,Without_Outliers!$P$9)</f>
        <v>-0.61609575578010645</v>
      </c>
      <c r="P687">
        <f>STANDARDIZE(C687,Without_Outliers!$Q$6,Without_Outliers!$Q$9)</f>
        <v>1.0976612561004861</v>
      </c>
      <c r="Q687">
        <f>STANDARDIZE(D687,Without_Outliers!$R$6,Without_Outliers!$R$9)</f>
        <v>0.4522254506134098</v>
      </c>
      <c r="R687">
        <f>STANDARDIZE(E687,Without_Outliers!$S$6,Without_Outliers!$S$9)</f>
        <v>-0.42656274051775234</v>
      </c>
      <c r="S687">
        <f>STANDARDIZE(F687,Without_Outliers!$T$6,Without_Outliers!$T$9)</f>
        <v>1.9338082486501491</v>
      </c>
      <c r="T687">
        <f>STANDARDIZE(G687,Without_Outliers!$U$6,Without_Outliers!$U$9)</f>
        <v>0.63190498462789912</v>
      </c>
      <c r="U687">
        <f>STANDARDIZE(H687,Without_Outliers!$V$6,Without_Outliers!$V$9)</f>
        <v>-0.21825584511435445</v>
      </c>
      <c r="V687">
        <f>STANDARDIZE(I687,Without_Outliers!$W$6,Without_Outliers!$W$9)</f>
        <v>4.7941646559387305E-2</v>
      </c>
      <c r="W687">
        <f>STANDARDIZE(J687,Without_Outliers!$X$6,Without_Outliers!$X$9)</f>
        <v>1.2105384456989159</v>
      </c>
      <c r="X687">
        <f>STANDARDIZE(K687,Without_Outliers!$Y$6,Without_Outliers!$Y$9)</f>
        <v>1.5969454270907033</v>
      </c>
      <c r="Y687">
        <f>STANDARDIZE(L687,Without_Outliers!$Z$6,Without_Outliers!$Z$9)</f>
        <v>0.46690871351295138</v>
      </c>
    </row>
    <row r="688" spans="1:25" x14ac:dyDescent="0.45">
      <c r="A688">
        <v>6.8</v>
      </c>
      <c r="B688">
        <v>0.48</v>
      </c>
      <c r="C688">
        <v>0.08</v>
      </c>
      <c r="D688">
        <v>1.8</v>
      </c>
      <c r="E688">
        <v>7.3999999999999996E-2</v>
      </c>
      <c r="F688">
        <v>40</v>
      </c>
      <c r="G688">
        <v>64</v>
      </c>
      <c r="H688">
        <v>0.99529000000000001</v>
      </c>
      <c r="I688">
        <v>3.12</v>
      </c>
      <c r="J688">
        <v>0.49</v>
      </c>
      <c r="K688">
        <v>9.6</v>
      </c>
      <c r="L688">
        <v>5</v>
      </c>
      <c r="N688">
        <f>STANDARDIZE(A688,Without_Outliers!$O$6,Without_Outliers!$O$9)</f>
        <v>-0.91309316404037089</v>
      </c>
      <c r="O688">
        <f>STANDARDIZE(B688,Without_Outliers!$P$6,Without_Outliers!$P$9)</f>
        <v>-0.25629699767241076</v>
      </c>
      <c r="P688">
        <f>STANDARDIZE(C688,Without_Outliers!$Q$6,Without_Outliers!$Q$9)</f>
        <v>-0.92829596939134662</v>
      </c>
      <c r="Q688">
        <f>STANDARDIZE(D688,Without_Outliers!$R$6,Without_Outliers!$R$9)</f>
        <v>-0.87014119438519943</v>
      </c>
      <c r="R688">
        <f>STANDARDIZE(E688,Without_Outliers!$S$6,Without_Outliers!$S$9)</f>
        <v>-0.29315270397177629</v>
      </c>
      <c r="S688">
        <f>STANDARDIZE(F688,Without_Outliers!$T$6,Without_Outliers!$T$9)</f>
        <v>2.8392893973794382</v>
      </c>
      <c r="T688">
        <f>STANDARDIZE(G688,Without_Outliers!$U$6,Without_Outliers!$U$9)</f>
        <v>0.82005667386470504</v>
      </c>
      <c r="U688">
        <f>STANDARDIZE(H688,Without_Outliers!$V$6,Without_Outliers!$V$9)</f>
        <v>-0.75450076930306953</v>
      </c>
      <c r="V688">
        <f>STANDARDIZE(I688,Without_Outliers!$W$6,Without_Outliers!$W$9)</f>
        <v>-1.4898133010816148</v>
      </c>
      <c r="W688">
        <f>STANDARDIZE(J688,Without_Outliers!$X$6,Without_Outliers!$X$9)</f>
        <v>-1.2262388955210979</v>
      </c>
      <c r="X688">
        <f>STANDARDIZE(K688,Without_Outliers!$Y$6,Without_Outliers!$Y$9)</f>
        <v>-0.79542713741447468</v>
      </c>
      <c r="Y688">
        <f>STANDARDIZE(L688,Without_Outliers!$Z$6,Without_Outliers!$Z$9)</f>
        <v>-0.82021129619788569</v>
      </c>
    </row>
    <row r="689" spans="1:25" x14ac:dyDescent="0.45">
      <c r="A689">
        <v>7.9</v>
      </c>
      <c r="B689">
        <v>0.19</v>
      </c>
      <c r="C689">
        <v>0.42</v>
      </c>
      <c r="D689">
        <v>1.6</v>
      </c>
      <c r="E689">
        <v>5.7000000000000002E-2</v>
      </c>
      <c r="F689">
        <v>18</v>
      </c>
      <c r="G689">
        <v>30</v>
      </c>
      <c r="H689">
        <v>0.99399999999999999</v>
      </c>
      <c r="I689">
        <v>3.29</v>
      </c>
      <c r="J689">
        <v>0.69</v>
      </c>
      <c r="K689">
        <v>11.2</v>
      </c>
      <c r="L689">
        <v>6</v>
      </c>
      <c r="N689">
        <f>STANDARDIZE(A689,Without_Outliers!$O$6,Without_Outliers!$O$9)</f>
        <v>-0.17400319377545073</v>
      </c>
      <c r="O689">
        <f>STANDARDIZE(B689,Without_Outliers!$P$6,Without_Outliers!$P$9)</f>
        <v>-1.9953243285262732</v>
      </c>
      <c r="P689">
        <f>STANDARDIZE(C689,Without_Outliers!$Q$6,Without_Outliers!$Q$9)</f>
        <v>0.93339445403358057</v>
      </c>
      <c r="Q689">
        <f>STANDARDIZE(D689,Without_Outliers!$R$6,Without_Outliers!$R$9)</f>
        <v>-1.3109300760514024</v>
      </c>
      <c r="R689">
        <f>STANDARDIZE(E689,Without_Outliers!$S$6,Without_Outliers!$S$9)</f>
        <v>-1.4271380146125712</v>
      </c>
      <c r="S689">
        <f>STANDARDIZE(F689,Without_Outliers!$T$6,Without_Outliers!$T$9)</f>
        <v>0.34921623837389293</v>
      </c>
      <c r="T689">
        <f>STANDARDIZE(G689,Without_Outliers!$U$6,Without_Outliers!$U$9)</f>
        <v>-0.45937481294557503</v>
      </c>
      <c r="U689">
        <f>STANDARDIZE(H689,Without_Outliers!$V$6,Without_Outliers!$V$9)</f>
        <v>-1.5405870786251785</v>
      </c>
      <c r="V689">
        <f>STANDARDIZE(I689,Without_Outliers!$W$6,Without_Outliers!$W$9)</f>
        <v>-0.24496405775318486</v>
      </c>
      <c r="W689">
        <f>STANDARDIZE(J689,Without_Outliers!$X$6,Without_Outliers!$X$9)</f>
        <v>0.51431634820748284</v>
      </c>
      <c r="X689">
        <f>STANDARDIZE(K689,Without_Outliers!$Y$6,Without_Outliers!$Y$9)</f>
        <v>0.79948790558897675</v>
      </c>
      <c r="Y689">
        <f>STANDARDIZE(L689,Without_Outliers!$Z$6,Without_Outliers!$Z$9)</f>
        <v>0.46690871351295138</v>
      </c>
    </row>
    <row r="690" spans="1:25" x14ac:dyDescent="0.45">
      <c r="A690">
        <v>11.6</v>
      </c>
      <c r="B690">
        <v>0.41</v>
      </c>
      <c r="C690">
        <v>0.54</v>
      </c>
      <c r="D690">
        <v>1.5</v>
      </c>
      <c r="E690">
        <v>9.5000000000000001E-2</v>
      </c>
      <c r="F690">
        <v>22</v>
      </c>
      <c r="G690">
        <v>41</v>
      </c>
      <c r="H690">
        <v>0.99734999999999996</v>
      </c>
      <c r="I690">
        <v>3.02</v>
      </c>
      <c r="J690">
        <v>0.76</v>
      </c>
      <c r="K690">
        <v>9.9</v>
      </c>
      <c r="L690">
        <v>7</v>
      </c>
      <c r="N690">
        <f>STANDARDIZE(A690,Without_Outliers!$O$6,Without_Outliers!$O$9)</f>
        <v>2.3120267062065518</v>
      </c>
      <c r="O690">
        <f>STANDARDIZE(B690,Without_Outliers!$P$6,Without_Outliers!$P$9)</f>
        <v>-0.67606221546472245</v>
      </c>
      <c r="P690">
        <f>STANDARDIZE(C690,Without_Outliers!$Q$6,Without_Outliers!$Q$9)</f>
        <v>1.5904616623012022</v>
      </c>
      <c r="Q690">
        <f>STANDARDIZE(D690,Without_Outliers!$R$6,Without_Outliers!$R$9)</f>
        <v>-1.5313245168845042</v>
      </c>
      <c r="R690">
        <f>STANDARDIZE(E690,Without_Outliers!$S$6,Without_Outliers!$S$9)</f>
        <v>1.1076526797609709</v>
      </c>
      <c r="S690">
        <f>STANDARDIZE(F690,Without_Outliers!$T$6,Without_Outliers!$T$9)</f>
        <v>0.80195681273853747</v>
      </c>
      <c r="T690">
        <f>STANDARDIZE(G690,Without_Outliers!$U$6,Without_Outliers!$U$9)</f>
        <v>-4.5441096624602093E-2</v>
      </c>
      <c r="U690">
        <f>STANDARDIZE(H690,Without_Outliers!$V$6,Without_Outliers!$V$9)</f>
        <v>0.50079984868413141</v>
      </c>
      <c r="V690">
        <f>STANDARDIZE(I690,Without_Outliers!$W$6,Without_Outliers!$W$9)</f>
        <v>-2.2220775618630451</v>
      </c>
      <c r="W690">
        <f>STANDARDIZE(J690,Without_Outliers!$X$6,Without_Outliers!$X$9)</f>
        <v>1.1235106835124868</v>
      </c>
      <c r="X690">
        <f>STANDARDIZE(K690,Without_Outliers!$Y$6,Without_Outliers!$Y$9)</f>
        <v>-0.49638056685132675</v>
      </c>
      <c r="Y690">
        <f>STANDARDIZE(L690,Without_Outliers!$Z$6,Without_Outliers!$Z$9)</f>
        <v>1.7540287232237883</v>
      </c>
    </row>
    <row r="691" spans="1:25" x14ac:dyDescent="0.45">
      <c r="A691">
        <v>10</v>
      </c>
      <c r="B691">
        <v>0.26</v>
      </c>
      <c r="C691">
        <v>0.54</v>
      </c>
      <c r="D691">
        <v>1.9</v>
      </c>
      <c r="E691">
        <v>8.3000000000000004E-2</v>
      </c>
      <c r="F691">
        <v>42</v>
      </c>
      <c r="G691">
        <v>74</v>
      </c>
      <c r="H691">
        <v>0.99451000000000001</v>
      </c>
      <c r="I691">
        <v>2.98</v>
      </c>
      <c r="J691">
        <v>0.63</v>
      </c>
      <c r="K691">
        <v>11.8</v>
      </c>
      <c r="L691">
        <v>8</v>
      </c>
      <c r="N691">
        <f>STANDARDIZE(A691,Without_Outliers!$O$6,Without_Outliers!$O$9)</f>
        <v>1.2369867494575777</v>
      </c>
      <c r="O691">
        <f>STANDARDIZE(B691,Without_Outliers!$P$6,Without_Outliers!$P$9)</f>
        <v>-1.5755591107339615</v>
      </c>
      <c r="P691">
        <f>STANDARDIZE(C691,Without_Outliers!$Q$6,Without_Outliers!$Q$9)</f>
        <v>1.5904616623012022</v>
      </c>
      <c r="Q691">
        <f>STANDARDIZE(D691,Without_Outliers!$R$6,Without_Outliers!$R$9)</f>
        <v>-0.6497467535520981</v>
      </c>
      <c r="R691">
        <f>STANDARDIZE(E691,Without_Outliers!$S$6,Without_Outliers!$S$9)</f>
        <v>0.30719246048511578</v>
      </c>
      <c r="S691">
        <f>STANDARDIZE(F691,Without_Outliers!$T$6,Without_Outliers!$T$9)</f>
        <v>3.0656596845617603</v>
      </c>
      <c r="T691">
        <f>STANDARDIZE(G691,Without_Outliers!$U$6,Without_Outliers!$U$9)</f>
        <v>1.1963600523383169</v>
      </c>
      <c r="U691">
        <f>STANDARDIZE(H691,Without_Outliers!$V$6,Without_Outliers!$V$9)</f>
        <v>-1.2298087702885276</v>
      </c>
      <c r="V691">
        <f>STANDARDIZE(I691,Without_Outliers!$W$6,Without_Outliers!$W$9)</f>
        <v>-2.5149832661756175</v>
      </c>
      <c r="W691">
        <f>STANDARDIZE(J691,Without_Outliers!$X$6,Without_Outliers!$X$9)</f>
        <v>-7.8502249110909399E-3</v>
      </c>
      <c r="X691">
        <f>STANDARDIZE(K691,Without_Outliers!$Y$6,Without_Outliers!$Y$9)</f>
        <v>1.3975810467152725</v>
      </c>
      <c r="Y691">
        <f>STANDARDIZE(L691,Without_Outliers!$Z$6,Without_Outliers!$Z$9)</f>
        <v>3.0411487329346256</v>
      </c>
    </row>
    <row r="692" spans="1:25" x14ac:dyDescent="0.45">
      <c r="A692">
        <v>7.9</v>
      </c>
      <c r="B692">
        <v>0.34</v>
      </c>
      <c r="C692">
        <v>0.42</v>
      </c>
      <c r="D692">
        <v>2</v>
      </c>
      <c r="E692">
        <v>8.5999999999999993E-2</v>
      </c>
      <c r="F692">
        <v>8</v>
      </c>
      <c r="G692">
        <v>19</v>
      </c>
      <c r="H692">
        <v>0.99546000000000001</v>
      </c>
      <c r="I692">
        <v>3.35</v>
      </c>
      <c r="J692">
        <v>0.6</v>
      </c>
      <c r="K692">
        <v>11.4</v>
      </c>
      <c r="L692">
        <v>6</v>
      </c>
      <c r="N692">
        <f>STANDARDIZE(A692,Without_Outliers!$O$6,Without_Outliers!$O$9)</f>
        <v>-0.17400319377545073</v>
      </c>
      <c r="O692">
        <f>STANDARDIZE(B692,Without_Outliers!$P$6,Without_Outliers!$P$9)</f>
        <v>-1.0958274332570337</v>
      </c>
      <c r="P692">
        <f>STANDARDIZE(C692,Without_Outliers!$Q$6,Without_Outliers!$Q$9)</f>
        <v>0.93339445403358057</v>
      </c>
      <c r="Q692">
        <f>STANDARDIZE(D692,Without_Outliers!$R$6,Without_Outliers!$R$9)</f>
        <v>-0.42935231271899632</v>
      </c>
      <c r="R692">
        <f>STANDARDIZE(E692,Without_Outliers!$S$6,Without_Outliers!$S$9)</f>
        <v>0.50730751530407892</v>
      </c>
      <c r="S692">
        <f>STANDARDIZE(F692,Without_Outliers!$T$6,Without_Outliers!$T$9)</f>
        <v>-0.78263519753771837</v>
      </c>
      <c r="T692">
        <f>STANDARDIZE(G692,Without_Outliers!$U$6,Without_Outliers!$U$9)</f>
        <v>-0.87330852926654801</v>
      </c>
      <c r="U692">
        <f>STANDARDIZE(H692,Without_Outliers!$V$6,Without_Outliers!$V$9)</f>
        <v>-0.65090799985751924</v>
      </c>
      <c r="V692">
        <f>STANDARDIZE(I692,Without_Outliers!$W$6,Without_Outliers!$W$9)</f>
        <v>0.19439449871567338</v>
      </c>
      <c r="W692">
        <f>STANDARDIZE(J692,Without_Outliers!$X$6,Without_Outliers!$X$9)</f>
        <v>-0.26893351147037831</v>
      </c>
      <c r="X692">
        <f>STANDARDIZE(K692,Without_Outliers!$Y$6,Without_Outliers!$Y$9)</f>
        <v>0.99885228596440934</v>
      </c>
      <c r="Y692">
        <f>STANDARDIZE(L692,Without_Outliers!$Z$6,Without_Outliers!$Z$9)</f>
        <v>0.46690871351295138</v>
      </c>
    </row>
    <row r="693" spans="1:25" x14ac:dyDescent="0.45">
      <c r="A693">
        <v>7</v>
      </c>
      <c r="B693">
        <v>0.54</v>
      </c>
      <c r="C693">
        <v>0.09</v>
      </c>
      <c r="D693">
        <v>2</v>
      </c>
      <c r="E693">
        <v>8.1000000000000003E-2</v>
      </c>
      <c r="F693">
        <v>10</v>
      </c>
      <c r="G693">
        <v>16</v>
      </c>
      <c r="H693">
        <v>0.99478999999999995</v>
      </c>
      <c r="I693">
        <v>3.43</v>
      </c>
      <c r="J693">
        <v>0.59</v>
      </c>
      <c r="K693">
        <v>11.5</v>
      </c>
      <c r="L693">
        <v>6</v>
      </c>
      <c r="N693">
        <f>STANDARDIZE(A693,Without_Outliers!$O$6,Without_Outliers!$O$9)</f>
        <v>-0.77871316944674895</v>
      </c>
      <c r="O693">
        <f>STANDARDIZE(B693,Without_Outliers!$P$6,Without_Outliers!$P$9)</f>
        <v>0.10350176043528528</v>
      </c>
      <c r="P693">
        <f>STANDARDIZE(C693,Without_Outliers!$Q$6,Without_Outliers!$Q$9)</f>
        <v>-0.87354036870237828</v>
      </c>
      <c r="Q693">
        <f>STANDARDIZE(D693,Without_Outliers!$R$6,Without_Outliers!$R$9)</f>
        <v>-0.42935231271899632</v>
      </c>
      <c r="R693">
        <f>STANDARDIZE(E693,Without_Outliers!$S$6,Without_Outliers!$S$9)</f>
        <v>0.17378242393913976</v>
      </c>
      <c r="S693">
        <f>STANDARDIZE(F693,Without_Outliers!$T$6,Without_Outliers!$T$9)</f>
        <v>-0.55626491035539616</v>
      </c>
      <c r="T693">
        <f>STANDARDIZE(G693,Without_Outliers!$U$6,Without_Outliers!$U$9)</f>
        <v>-0.98619954280863154</v>
      </c>
      <c r="U693">
        <f>STANDARDIZE(H693,Without_Outliers!$V$6,Without_Outliers!$V$9)</f>
        <v>-1.0591853853194217</v>
      </c>
      <c r="V693">
        <f>STANDARDIZE(I693,Without_Outliers!$W$6,Without_Outliers!$W$9)</f>
        <v>0.78020590734081763</v>
      </c>
      <c r="W693">
        <f>STANDARDIZE(J693,Without_Outliers!$X$6,Without_Outliers!$X$9)</f>
        <v>-0.35596127365680746</v>
      </c>
      <c r="X693">
        <f>STANDARDIZE(K693,Without_Outliers!$Y$6,Without_Outliers!$Y$9)</f>
        <v>1.0985344761521247</v>
      </c>
      <c r="Y693">
        <f>STANDARDIZE(L693,Without_Outliers!$Z$6,Without_Outliers!$Z$9)</f>
        <v>0.46690871351295138</v>
      </c>
    </row>
    <row r="694" spans="1:25" x14ac:dyDescent="0.45">
      <c r="A694">
        <v>9.1999999999999993</v>
      </c>
      <c r="B694">
        <v>0.31</v>
      </c>
      <c r="C694">
        <v>0.36</v>
      </c>
      <c r="D694">
        <v>2.2000000000000002</v>
      </c>
      <c r="E694">
        <v>7.9000000000000001E-2</v>
      </c>
      <c r="F694">
        <v>11</v>
      </c>
      <c r="G694">
        <v>31</v>
      </c>
      <c r="H694">
        <v>0.99614999999999998</v>
      </c>
      <c r="I694">
        <v>3.33</v>
      </c>
      <c r="J694">
        <v>0.86</v>
      </c>
      <c r="K694">
        <v>12</v>
      </c>
      <c r="L694">
        <v>7</v>
      </c>
      <c r="N694">
        <f>STANDARDIZE(A694,Without_Outliers!$O$6,Without_Outliers!$O$9)</f>
        <v>0.69946677108309008</v>
      </c>
      <c r="O694">
        <f>STANDARDIZE(B694,Without_Outliers!$P$6,Without_Outliers!$P$9)</f>
        <v>-1.2757268123108818</v>
      </c>
      <c r="P694">
        <f>STANDARDIZE(C694,Without_Outliers!$Q$6,Without_Outliers!$Q$9)</f>
        <v>0.60486084989976985</v>
      </c>
      <c r="Q694">
        <f>STANDARDIZE(D694,Without_Outliers!$R$6,Without_Outliers!$R$9)</f>
        <v>1.1436568947207236E-2</v>
      </c>
      <c r="R694">
        <f>STANDARDIZE(E694,Without_Outliers!$S$6,Without_Outliers!$S$9)</f>
        <v>4.037238739316374E-2</v>
      </c>
      <c r="S694">
        <f>STANDARDIZE(F694,Without_Outliers!$T$6,Without_Outliers!$T$9)</f>
        <v>-0.44307976676423499</v>
      </c>
      <c r="T694">
        <f>STANDARDIZE(G694,Without_Outliers!$U$6,Without_Outliers!$U$9)</f>
        <v>-0.42174447509821389</v>
      </c>
      <c r="U694">
        <f>STANDARDIZE(H694,Without_Outliers!$V$6,Without_Outliers!$V$9)</f>
        <v>-0.23044322975501938</v>
      </c>
      <c r="V694">
        <f>STANDARDIZE(I694,Without_Outliers!$W$6,Without_Outliers!$W$9)</f>
        <v>4.7941646559387305E-2</v>
      </c>
      <c r="W694">
        <f>STANDARDIZE(J694,Without_Outliers!$X$6,Without_Outliers!$X$9)</f>
        <v>1.9937883053767771</v>
      </c>
      <c r="X694">
        <f>STANDARDIZE(K694,Without_Outliers!$Y$6,Without_Outliers!$Y$9)</f>
        <v>1.5969454270907033</v>
      </c>
      <c r="Y694">
        <f>STANDARDIZE(L694,Without_Outliers!$Z$6,Without_Outliers!$Z$9)</f>
        <v>1.7540287232237883</v>
      </c>
    </row>
    <row r="695" spans="1:25" x14ac:dyDescent="0.45">
      <c r="A695">
        <v>9.4</v>
      </c>
      <c r="B695">
        <v>0.4</v>
      </c>
      <c r="C695">
        <v>0.47</v>
      </c>
      <c r="D695">
        <v>2.5</v>
      </c>
      <c r="E695">
        <v>8.6999999999999994E-2</v>
      </c>
      <c r="F695">
        <v>6</v>
      </c>
      <c r="G695">
        <v>20</v>
      </c>
      <c r="H695">
        <v>0.99772000000000005</v>
      </c>
      <c r="I695">
        <v>3.15</v>
      </c>
      <c r="J695">
        <v>0.5</v>
      </c>
      <c r="K695">
        <v>10.5</v>
      </c>
      <c r="L695">
        <v>5</v>
      </c>
      <c r="N695">
        <f>STANDARDIZE(A695,Without_Outliers!$O$6,Without_Outliers!$O$9)</f>
        <v>0.83384676567671256</v>
      </c>
      <c r="O695">
        <f>STANDARDIZE(B695,Without_Outliers!$P$6,Without_Outliers!$P$9)</f>
        <v>-0.73602867514933812</v>
      </c>
      <c r="P695">
        <f>STANDARDIZE(C695,Without_Outliers!$Q$6,Without_Outliers!$Q$9)</f>
        <v>1.2071724574784228</v>
      </c>
      <c r="Q695">
        <f>STANDARDIZE(D695,Without_Outliers!$R$6,Without_Outliers!$R$9)</f>
        <v>0.67261989144651158</v>
      </c>
      <c r="R695">
        <f>STANDARDIZE(E695,Without_Outliers!$S$6,Without_Outliers!$S$9)</f>
        <v>0.57401253357706694</v>
      </c>
      <c r="S695">
        <f>STANDARDIZE(F695,Without_Outliers!$T$6,Without_Outliers!$T$9)</f>
        <v>-1.0090054847200407</v>
      </c>
      <c r="T695">
        <f>STANDARDIZE(G695,Without_Outliers!$U$6,Without_Outliers!$U$9)</f>
        <v>-0.83567819141918687</v>
      </c>
      <c r="U695">
        <f>STANDARDIZE(H695,Without_Outliers!$V$6,Without_Outliers!$V$9)</f>
        <v>0.7262664645362632</v>
      </c>
      <c r="V695">
        <f>STANDARDIZE(I695,Without_Outliers!$W$6,Without_Outliers!$W$9)</f>
        <v>-1.2701340228471873</v>
      </c>
      <c r="W695">
        <f>STANDARDIZE(J695,Without_Outliers!$X$6,Without_Outliers!$X$9)</f>
        <v>-1.1392111333346686</v>
      </c>
      <c r="X695">
        <f>STANDARDIZE(K695,Without_Outliers!$Y$6,Without_Outliers!$Y$9)</f>
        <v>0.10171257427496733</v>
      </c>
      <c r="Y695">
        <f>STANDARDIZE(L695,Without_Outliers!$Z$6,Without_Outliers!$Z$9)</f>
        <v>-0.82021129619788569</v>
      </c>
    </row>
    <row r="696" spans="1:25" x14ac:dyDescent="0.45">
      <c r="A696">
        <v>8.6</v>
      </c>
      <c r="B696">
        <v>0.52</v>
      </c>
      <c r="C696">
        <v>0.38</v>
      </c>
      <c r="D696">
        <v>1.5</v>
      </c>
      <c r="E696">
        <v>9.6000000000000002E-2</v>
      </c>
      <c r="F696">
        <v>5</v>
      </c>
      <c r="G696">
        <v>18</v>
      </c>
      <c r="H696">
        <v>0.99665999999999999</v>
      </c>
      <c r="I696">
        <v>3.2</v>
      </c>
      <c r="J696">
        <v>0.52</v>
      </c>
      <c r="K696">
        <v>9.4</v>
      </c>
      <c r="L696">
        <v>5</v>
      </c>
      <c r="N696">
        <f>STANDARDIZE(A696,Without_Outliers!$O$6,Without_Outliers!$O$9)</f>
        <v>0.296326787302225</v>
      </c>
      <c r="O696">
        <f>STANDARDIZE(B696,Without_Outliers!$P$6,Without_Outliers!$P$9)</f>
        <v>-1.6431158933946727E-2</v>
      </c>
      <c r="P696">
        <f>STANDARDIZE(C696,Without_Outliers!$Q$6,Without_Outliers!$Q$9)</f>
        <v>0.71437205127770687</v>
      </c>
      <c r="Q696">
        <f>STANDARDIZE(D696,Without_Outliers!$R$6,Without_Outliers!$R$9)</f>
        <v>-1.5313245168845042</v>
      </c>
      <c r="R696">
        <f>STANDARDIZE(E696,Without_Outliers!$S$6,Without_Outliers!$S$9)</f>
        <v>1.174357698033959</v>
      </c>
      <c r="S696">
        <f>STANDARDIZE(F696,Without_Outliers!$T$6,Without_Outliers!$T$9)</f>
        <v>-1.1221906283112018</v>
      </c>
      <c r="T696">
        <f>STANDARDIZE(G696,Without_Outliers!$U$6,Without_Outliers!$U$9)</f>
        <v>-0.91093886711390915</v>
      </c>
      <c r="U696">
        <f>STANDARDIZE(H696,Without_Outliers!$V$6,Without_Outliers!$V$9)</f>
        <v>8.0335078581631525E-2</v>
      </c>
      <c r="V696">
        <f>STANDARDIZE(I696,Without_Outliers!$W$6,Without_Outliers!$W$9)</f>
        <v>-0.90400189245647056</v>
      </c>
      <c r="W696">
        <f>STANDARDIZE(J696,Without_Outliers!$X$6,Without_Outliers!$X$9)</f>
        <v>-0.96515560896181041</v>
      </c>
      <c r="X696">
        <f>STANDARDIZE(K696,Without_Outliers!$Y$6,Without_Outliers!$Y$9)</f>
        <v>-0.99479151778990538</v>
      </c>
      <c r="Y696">
        <f>STANDARDIZE(L696,Without_Outliers!$Z$6,Without_Outliers!$Z$9)</f>
        <v>-0.82021129619788569</v>
      </c>
    </row>
    <row r="697" spans="1:25" x14ac:dyDescent="0.45">
      <c r="A697">
        <v>8.4</v>
      </c>
      <c r="B697">
        <v>0.34</v>
      </c>
      <c r="C697">
        <v>0.42</v>
      </c>
      <c r="D697">
        <v>2.1</v>
      </c>
      <c r="E697">
        <v>7.1999999999999995E-2</v>
      </c>
      <c r="F697">
        <v>23</v>
      </c>
      <c r="G697">
        <v>36</v>
      </c>
      <c r="H697">
        <v>0.99392000000000003</v>
      </c>
      <c r="I697">
        <v>3.11</v>
      </c>
      <c r="J697">
        <v>0.78</v>
      </c>
      <c r="K697">
        <v>12.4</v>
      </c>
      <c r="L697">
        <v>6</v>
      </c>
      <c r="N697">
        <f>STANDARDIZE(A697,Without_Outliers!$O$6,Without_Outliers!$O$9)</f>
        <v>0.16194679270860371</v>
      </c>
      <c r="O697">
        <f>STANDARDIZE(B697,Without_Outliers!$P$6,Without_Outliers!$P$9)</f>
        <v>-1.0958274332570337</v>
      </c>
      <c r="P697">
        <f>STANDARDIZE(C697,Without_Outliers!$Q$6,Without_Outliers!$Q$9)</f>
        <v>0.93339445403358057</v>
      </c>
      <c r="Q697">
        <f>STANDARDIZE(D697,Without_Outliers!$R$6,Without_Outliers!$R$9)</f>
        <v>-0.20895787188589454</v>
      </c>
      <c r="R697">
        <f>STANDARDIZE(E697,Without_Outliers!$S$6,Without_Outliers!$S$9)</f>
        <v>-0.42656274051775234</v>
      </c>
      <c r="S697">
        <f>STANDARDIZE(F697,Without_Outliers!$T$6,Without_Outliers!$T$9)</f>
        <v>0.91514195632969864</v>
      </c>
      <c r="T697">
        <f>STANDARDIZE(G697,Without_Outliers!$U$6,Without_Outliers!$U$9)</f>
        <v>-0.23359278586140797</v>
      </c>
      <c r="U697">
        <f>STANDARDIZE(H697,Without_Outliers!$V$6,Without_Outliers!$V$9)</f>
        <v>-1.5893366171877705</v>
      </c>
      <c r="V697">
        <f>STANDARDIZE(I697,Without_Outliers!$W$6,Without_Outliers!$W$9)</f>
        <v>-1.5630397271597596</v>
      </c>
      <c r="W697">
        <f>STANDARDIZE(J697,Without_Outliers!$X$6,Without_Outliers!$X$9)</f>
        <v>1.2975662078853452</v>
      </c>
      <c r="X697">
        <f>STANDARDIZE(K697,Without_Outliers!$Y$6,Without_Outliers!$Y$9)</f>
        <v>1.9956741878415667</v>
      </c>
      <c r="Y697">
        <f>STANDARDIZE(L697,Without_Outliers!$Z$6,Without_Outliers!$Z$9)</f>
        <v>0.46690871351295138</v>
      </c>
    </row>
    <row r="698" spans="1:25" x14ac:dyDescent="0.45">
      <c r="A698">
        <v>7.4</v>
      </c>
      <c r="B698">
        <v>0.49</v>
      </c>
      <c r="C698">
        <v>0.27</v>
      </c>
      <c r="D698">
        <v>2.1</v>
      </c>
      <c r="E698">
        <v>7.0999999999999994E-2</v>
      </c>
      <c r="F698">
        <v>14</v>
      </c>
      <c r="G698">
        <v>25</v>
      </c>
      <c r="H698">
        <v>0.99387999999999899</v>
      </c>
      <c r="I698">
        <v>3.35</v>
      </c>
      <c r="J698">
        <v>0.63</v>
      </c>
      <c r="K698">
        <v>12</v>
      </c>
      <c r="L698">
        <v>6</v>
      </c>
      <c r="N698">
        <f>STANDARDIZE(A698,Without_Outliers!$O$6,Without_Outliers!$O$9)</f>
        <v>-0.5099531802595052</v>
      </c>
      <c r="O698">
        <f>STANDARDIZE(B698,Without_Outliers!$P$6,Without_Outliers!$P$9)</f>
        <v>-0.19633053798779473</v>
      </c>
      <c r="P698">
        <f>STANDARDIZE(C698,Without_Outliers!$Q$6,Without_Outliers!$Q$9)</f>
        <v>0.11206044369905396</v>
      </c>
      <c r="Q698">
        <f>STANDARDIZE(D698,Without_Outliers!$R$6,Without_Outliers!$R$9)</f>
        <v>-0.20895787188589454</v>
      </c>
      <c r="R698">
        <f>STANDARDIZE(E698,Without_Outliers!$S$6,Without_Outliers!$S$9)</f>
        <v>-0.49326775879074031</v>
      </c>
      <c r="S698">
        <f>STANDARDIZE(F698,Without_Outliers!$T$6,Without_Outliers!$T$9)</f>
        <v>-0.1035243359907516</v>
      </c>
      <c r="T698">
        <f>STANDARDIZE(G698,Without_Outliers!$U$6,Without_Outliers!$U$9)</f>
        <v>-0.64752650218238095</v>
      </c>
      <c r="U698">
        <f>STANDARDIZE(H698,Without_Outliers!$V$6,Without_Outliers!$V$9)</f>
        <v>-1.6137113864697092</v>
      </c>
      <c r="V698">
        <f>STANDARDIZE(I698,Without_Outliers!$W$6,Without_Outliers!$W$9)</f>
        <v>0.19439449871567338</v>
      </c>
      <c r="W698">
        <f>STANDARDIZE(J698,Without_Outliers!$X$6,Without_Outliers!$X$9)</f>
        <v>-7.8502249110909399E-3</v>
      </c>
      <c r="X698">
        <f>STANDARDIZE(K698,Without_Outliers!$Y$6,Without_Outliers!$Y$9)</f>
        <v>1.5969454270907033</v>
      </c>
      <c r="Y698">
        <f>STANDARDIZE(L698,Without_Outliers!$Z$6,Without_Outliers!$Z$9)</f>
        <v>0.46690871351295138</v>
      </c>
    </row>
    <row r="699" spans="1:25" x14ac:dyDescent="0.45">
      <c r="A699">
        <v>6.1</v>
      </c>
      <c r="B699">
        <v>0.48</v>
      </c>
      <c r="C699">
        <v>0.09</v>
      </c>
      <c r="D699">
        <v>1.7</v>
      </c>
      <c r="E699">
        <v>7.8E-2</v>
      </c>
      <c r="F699">
        <v>18</v>
      </c>
      <c r="G699">
        <v>30</v>
      </c>
      <c r="H699">
        <v>0.99402000000000001</v>
      </c>
      <c r="I699">
        <v>3.45</v>
      </c>
      <c r="J699">
        <v>0.54</v>
      </c>
      <c r="K699">
        <v>11.2</v>
      </c>
      <c r="L699">
        <v>6</v>
      </c>
      <c r="N699">
        <f>STANDARDIZE(A699,Without_Outliers!$O$6,Without_Outliers!$O$9)</f>
        <v>-1.3834231451180472</v>
      </c>
      <c r="O699">
        <f>STANDARDIZE(B699,Without_Outliers!$P$6,Without_Outliers!$P$9)</f>
        <v>-0.25629699767241076</v>
      </c>
      <c r="P699">
        <f>STANDARDIZE(C699,Without_Outliers!$Q$6,Without_Outliers!$Q$9)</f>
        <v>-0.87354036870237828</v>
      </c>
      <c r="Q699">
        <f>STANDARDIZE(D699,Without_Outliers!$R$6,Without_Outliers!$R$9)</f>
        <v>-1.0905356352183011</v>
      </c>
      <c r="R699">
        <f>STANDARDIZE(E699,Without_Outliers!$S$6,Without_Outliers!$S$9)</f>
        <v>-2.6332630879824268E-2</v>
      </c>
      <c r="S699">
        <f>STANDARDIZE(F699,Without_Outliers!$T$6,Without_Outliers!$T$9)</f>
        <v>0.34921623837389293</v>
      </c>
      <c r="T699">
        <f>STANDARDIZE(G699,Without_Outliers!$U$6,Without_Outliers!$U$9)</f>
        <v>-0.45937481294557503</v>
      </c>
      <c r="U699">
        <f>STANDARDIZE(H699,Without_Outliers!$V$6,Without_Outliers!$V$9)</f>
        <v>-1.5283996939845137</v>
      </c>
      <c r="V699">
        <f>STANDARDIZE(I699,Without_Outliers!$W$6,Without_Outliers!$W$9)</f>
        <v>0.92665875949710375</v>
      </c>
      <c r="W699">
        <f>STANDARDIZE(J699,Without_Outliers!$X$6,Without_Outliers!$X$9)</f>
        <v>-0.79110008458895209</v>
      </c>
      <c r="X699">
        <f>STANDARDIZE(K699,Without_Outliers!$Y$6,Without_Outliers!$Y$9)</f>
        <v>0.79948790558897675</v>
      </c>
      <c r="Y699">
        <f>STANDARDIZE(L699,Without_Outliers!$Z$6,Without_Outliers!$Z$9)</f>
        <v>0.46690871351295138</v>
      </c>
    </row>
    <row r="700" spans="1:25" x14ac:dyDescent="0.45">
      <c r="A700">
        <v>8</v>
      </c>
      <c r="B700">
        <v>0.48</v>
      </c>
      <c r="C700">
        <v>0.34</v>
      </c>
      <c r="D700">
        <v>2.2000000000000002</v>
      </c>
      <c r="E700">
        <v>7.2999999999999995E-2</v>
      </c>
      <c r="F700">
        <v>16</v>
      </c>
      <c r="G700">
        <v>25</v>
      </c>
      <c r="H700">
        <v>0.99360000000000004</v>
      </c>
      <c r="I700">
        <v>3.28</v>
      </c>
      <c r="J700">
        <v>0.66</v>
      </c>
      <c r="K700">
        <v>12.4</v>
      </c>
      <c r="L700">
        <v>6</v>
      </c>
      <c r="N700">
        <f>STANDARDIZE(A700,Without_Outliers!$O$6,Without_Outliers!$O$9)</f>
        <v>-0.10681319647864009</v>
      </c>
      <c r="O700">
        <f>STANDARDIZE(B700,Without_Outliers!$P$6,Without_Outliers!$P$9)</f>
        <v>-0.25629699767241076</v>
      </c>
      <c r="P700">
        <f>STANDARDIZE(C700,Without_Outliers!$Q$6,Without_Outliers!$Q$9)</f>
        <v>0.49534964852183316</v>
      </c>
      <c r="Q700">
        <f>STANDARDIZE(D700,Without_Outliers!$R$6,Without_Outliers!$R$9)</f>
        <v>1.1436568947207236E-2</v>
      </c>
      <c r="R700">
        <f>STANDARDIZE(E700,Without_Outliers!$S$6,Without_Outliers!$S$9)</f>
        <v>-0.35985772224476431</v>
      </c>
      <c r="S700">
        <f>STANDARDIZE(F700,Without_Outliers!$T$6,Without_Outliers!$T$9)</f>
        <v>0.12284595119157067</v>
      </c>
      <c r="T700">
        <f>STANDARDIZE(G700,Without_Outliers!$U$6,Without_Outliers!$U$9)</f>
        <v>-0.64752650218238095</v>
      </c>
      <c r="U700">
        <f>STANDARDIZE(H700,Without_Outliers!$V$6,Without_Outliers!$V$9)</f>
        <v>-1.7843347714382063</v>
      </c>
      <c r="V700">
        <f>STANDARDIZE(I700,Without_Outliers!$W$6,Without_Outliers!$W$9)</f>
        <v>-0.31819048383132953</v>
      </c>
      <c r="W700">
        <f>STANDARDIZE(J700,Without_Outliers!$X$6,Without_Outliers!$X$9)</f>
        <v>0.25323306164819648</v>
      </c>
      <c r="X700">
        <f>STANDARDIZE(K700,Without_Outliers!$Y$6,Without_Outliers!$Y$9)</f>
        <v>1.9956741878415667</v>
      </c>
      <c r="Y700">
        <f>STANDARDIZE(L700,Without_Outliers!$Z$6,Without_Outliers!$Z$9)</f>
        <v>0.46690871351295138</v>
      </c>
    </row>
    <row r="701" spans="1:25" x14ac:dyDescent="0.45">
      <c r="A701">
        <v>6.3</v>
      </c>
      <c r="B701">
        <v>0.56999999999999995</v>
      </c>
      <c r="C701">
        <v>0.28000000000000003</v>
      </c>
      <c r="D701">
        <v>2.1</v>
      </c>
      <c r="E701">
        <v>4.8000000000000001E-2</v>
      </c>
      <c r="F701">
        <v>13</v>
      </c>
      <c r="G701">
        <v>49</v>
      </c>
      <c r="H701">
        <v>0.99373999999999996</v>
      </c>
      <c r="I701">
        <v>3.41</v>
      </c>
      <c r="J701">
        <v>0.6</v>
      </c>
      <c r="K701">
        <v>12.8</v>
      </c>
      <c r="L701">
        <v>5</v>
      </c>
      <c r="N701">
        <f>STANDARDIZE(A701,Without_Outliers!$O$6,Without_Outliers!$O$9)</f>
        <v>-1.2490431505244253</v>
      </c>
      <c r="O701">
        <f>STANDARDIZE(B701,Without_Outliers!$P$6,Without_Outliers!$P$9)</f>
        <v>0.28340113948913265</v>
      </c>
      <c r="P701">
        <f>STANDARDIZE(C701,Without_Outliers!$Q$6,Without_Outliers!$Q$9)</f>
        <v>0.16681604438802247</v>
      </c>
      <c r="Q701">
        <f>STANDARDIZE(D701,Without_Outliers!$R$6,Without_Outliers!$R$9)</f>
        <v>-0.20895787188589454</v>
      </c>
      <c r="R701">
        <f>STANDARDIZE(E701,Without_Outliers!$S$6,Without_Outliers!$S$9)</f>
        <v>-2.0274831790694625</v>
      </c>
      <c r="S701">
        <f>STANDARDIZE(F701,Without_Outliers!$T$6,Without_Outliers!$T$9)</f>
        <v>-0.21670947958191272</v>
      </c>
      <c r="T701">
        <f>STANDARDIZE(G701,Without_Outliers!$U$6,Without_Outliers!$U$9)</f>
        <v>0.25560160615428734</v>
      </c>
      <c r="U701">
        <f>STANDARDIZE(H701,Without_Outliers!$V$6,Without_Outliers!$V$9)</f>
        <v>-1.6990230789536871</v>
      </c>
      <c r="V701">
        <f>STANDARDIZE(I701,Without_Outliers!$W$6,Without_Outliers!$W$9)</f>
        <v>0.63375305518453162</v>
      </c>
      <c r="W701">
        <f>STANDARDIZE(J701,Without_Outliers!$X$6,Without_Outliers!$X$9)</f>
        <v>-0.26893351147037831</v>
      </c>
      <c r="X701">
        <f>STANDARDIZE(K701,Without_Outliers!$Y$6,Without_Outliers!$Y$9)</f>
        <v>2.3944029485924299</v>
      </c>
      <c r="Y701">
        <f>STANDARDIZE(L701,Without_Outliers!$Z$6,Without_Outliers!$Z$9)</f>
        <v>-0.82021129619788569</v>
      </c>
    </row>
    <row r="702" spans="1:25" x14ac:dyDescent="0.45">
      <c r="A702">
        <v>8.1999999999999993</v>
      </c>
      <c r="B702">
        <v>0.23</v>
      </c>
      <c r="C702">
        <v>0.42</v>
      </c>
      <c r="D702">
        <v>1.9</v>
      </c>
      <c r="E702">
        <v>6.9000000000000006E-2</v>
      </c>
      <c r="F702">
        <v>9</v>
      </c>
      <c r="G702">
        <v>17</v>
      </c>
      <c r="H702">
        <v>0.99375999999999998</v>
      </c>
      <c r="I702">
        <v>3.21</v>
      </c>
      <c r="J702">
        <v>0.54</v>
      </c>
      <c r="K702">
        <v>12.3</v>
      </c>
      <c r="L702">
        <v>6</v>
      </c>
      <c r="N702">
        <f>STANDARDIZE(A702,Without_Outliers!$O$6,Without_Outliers!$O$9)</f>
        <v>2.7566798114981212E-2</v>
      </c>
      <c r="O702">
        <f>STANDARDIZE(B702,Without_Outliers!$P$6,Without_Outliers!$P$9)</f>
        <v>-1.7554584897878096</v>
      </c>
      <c r="P702">
        <f>STANDARDIZE(C702,Without_Outliers!$Q$6,Without_Outliers!$Q$9)</f>
        <v>0.93339445403358057</v>
      </c>
      <c r="Q702">
        <f>STANDARDIZE(D702,Without_Outliers!$R$6,Without_Outliers!$R$9)</f>
        <v>-0.6497467535520981</v>
      </c>
      <c r="R702">
        <f>STANDARDIZE(E702,Without_Outliers!$S$6,Without_Outliers!$S$9)</f>
        <v>-0.62667779533671542</v>
      </c>
      <c r="S702">
        <f>STANDARDIZE(F702,Without_Outliers!$T$6,Without_Outliers!$T$9)</f>
        <v>-0.66945005394655732</v>
      </c>
      <c r="T702">
        <f>STANDARDIZE(G702,Without_Outliers!$U$6,Without_Outliers!$U$9)</f>
        <v>-0.9485692049612704</v>
      </c>
      <c r="U702">
        <f>STANDARDIZE(H702,Without_Outliers!$V$6,Without_Outliers!$V$9)</f>
        <v>-1.6868356943130223</v>
      </c>
      <c r="V702">
        <f>STANDARDIZE(I702,Without_Outliers!$W$6,Without_Outliers!$W$9)</f>
        <v>-0.83077546637832911</v>
      </c>
      <c r="W702">
        <f>STANDARDIZE(J702,Without_Outliers!$X$6,Without_Outliers!$X$9)</f>
        <v>-0.79110008458895209</v>
      </c>
      <c r="X702">
        <f>STANDARDIZE(K702,Without_Outliers!$Y$6,Without_Outliers!$Y$9)</f>
        <v>1.8959919976538513</v>
      </c>
      <c r="Y702">
        <f>STANDARDIZE(L702,Without_Outliers!$Z$6,Without_Outliers!$Z$9)</f>
        <v>0.46690871351295138</v>
      </c>
    </row>
    <row r="703" spans="1:25" x14ac:dyDescent="0.45">
      <c r="A703">
        <v>9.1</v>
      </c>
      <c r="B703">
        <v>0.3</v>
      </c>
      <c r="C703">
        <v>0.41</v>
      </c>
      <c r="D703">
        <v>2</v>
      </c>
      <c r="E703">
        <v>6.8000000000000005E-2</v>
      </c>
      <c r="F703">
        <v>10</v>
      </c>
      <c r="G703">
        <v>24</v>
      </c>
      <c r="H703">
        <v>0.99522999999999995</v>
      </c>
      <c r="I703">
        <v>3.27</v>
      </c>
      <c r="J703">
        <v>0.85</v>
      </c>
      <c r="K703">
        <v>11.7</v>
      </c>
      <c r="L703">
        <v>7</v>
      </c>
      <c r="N703">
        <f>STANDARDIZE(A703,Without_Outliers!$O$6,Without_Outliers!$O$9)</f>
        <v>0.63227677378627944</v>
      </c>
      <c r="O703">
        <f>STANDARDIZE(B703,Without_Outliers!$P$6,Without_Outliers!$P$9)</f>
        <v>-1.3356932719954977</v>
      </c>
      <c r="P703">
        <f>STANDARDIZE(C703,Without_Outliers!$Q$6,Without_Outliers!$Q$9)</f>
        <v>0.87863885334461211</v>
      </c>
      <c r="Q703">
        <f>STANDARDIZE(D703,Without_Outliers!$R$6,Without_Outliers!$R$9)</f>
        <v>-0.42935231271899632</v>
      </c>
      <c r="R703">
        <f>STANDARDIZE(E703,Without_Outliers!$S$6,Without_Outliers!$S$9)</f>
        <v>-0.69338281360970344</v>
      </c>
      <c r="S703">
        <f>STANDARDIZE(F703,Without_Outliers!$T$6,Without_Outliers!$T$9)</f>
        <v>-0.55626491035539616</v>
      </c>
      <c r="T703">
        <f>STANDARDIZE(G703,Without_Outliers!$U$6,Without_Outliers!$U$9)</f>
        <v>-0.68515684002974209</v>
      </c>
      <c r="U703">
        <f>STANDARDIZE(H703,Without_Outliers!$V$6,Without_Outliers!$V$9)</f>
        <v>-0.79106292322506422</v>
      </c>
      <c r="V703">
        <f>STANDARDIZE(I703,Without_Outliers!$W$6,Without_Outliers!$W$9)</f>
        <v>-0.39141690990947092</v>
      </c>
      <c r="W703">
        <f>STANDARDIZE(J703,Without_Outliers!$X$6,Without_Outliers!$X$9)</f>
        <v>1.906760543190348</v>
      </c>
      <c r="X703">
        <f>STANDARDIZE(K703,Without_Outliers!$Y$6,Without_Outliers!$Y$9)</f>
        <v>1.2978988565275555</v>
      </c>
      <c r="Y703">
        <f>STANDARDIZE(L703,Without_Outliers!$Z$6,Without_Outliers!$Z$9)</f>
        <v>1.7540287232237883</v>
      </c>
    </row>
    <row r="704" spans="1:25" x14ac:dyDescent="0.45">
      <c r="A704">
        <v>8.1</v>
      </c>
      <c r="B704">
        <v>0.78</v>
      </c>
      <c r="C704">
        <v>0.1</v>
      </c>
      <c r="D704">
        <v>3.3</v>
      </c>
      <c r="E704">
        <v>0.09</v>
      </c>
      <c r="F704">
        <v>4</v>
      </c>
      <c r="G704">
        <v>13</v>
      </c>
      <c r="H704">
        <v>0.99855000000000005</v>
      </c>
      <c r="I704">
        <v>3.36</v>
      </c>
      <c r="J704">
        <v>0.49</v>
      </c>
      <c r="K704">
        <v>9.5</v>
      </c>
      <c r="L704">
        <v>5</v>
      </c>
      <c r="N704">
        <f>STANDARDIZE(A704,Without_Outliers!$O$6,Without_Outliers!$O$9)</f>
        <v>-3.9623199181829438E-2</v>
      </c>
      <c r="O704">
        <f>STANDARDIZE(B704,Without_Outliers!$P$6,Without_Outliers!$P$9)</f>
        <v>1.542696792866068</v>
      </c>
      <c r="P704">
        <f>STANDARDIZE(C704,Without_Outliers!$Q$6,Without_Outliers!$Q$9)</f>
        <v>-0.81878476801340982</v>
      </c>
      <c r="Q704">
        <f>STANDARDIZE(D704,Without_Outliers!$R$6,Without_Outliers!$R$9)</f>
        <v>2.4357754181113238</v>
      </c>
      <c r="R704">
        <f>STANDARDIZE(E704,Without_Outliers!$S$6,Without_Outliers!$S$9)</f>
        <v>0.77412758839603091</v>
      </c>
      <c r="S704">
        <f>STANDARDIZE(F704,Without_Outliers!$T$6,Without_Outliers!$T$9)</f>
        <v>-1.235375771902363</v>
      </c>
      <c r="T704">
        <f>STANDARDIZE(G704,Without_Outliers!$U$6,Without_Outliers!$U$9)</f>
        <v>-1.0990905563507152</v>
      </c>
      <c r="U704">
        <f>STANDARDIZE(H704,Without_Outliers!$V$6,Without_Outliers!$V$9)</f>
        <v>1.2320429271233497</v>
      </c>
      <c r="V704">
        <f>STANDARDIZE(I704,Without_Outliers!$W$6,Without_Outliers!$W$9)</f>
        <v>0.26762092479381477</v>
      </c>
      <c r="W704">
        <f>STANDARDIZE(J704,Without_Outliers!$X$6,Without_Outliers!$X$9)</f>
        <v>-1.2262388955210979</v>
      </c>
      <c r="X704">
        <f>STANDARDIZE(K704,Without_Outliers!$Y$6,Without_Outliers!$Y$9)</f>
        <v>-0.89510932760218997</v>
      </c>
      <c r="Y704">
        <f>STANDARDIZE(L704,Without_Outliers!$Z$6,Without_Outliers!$Z$9)</f>
        <v>-0.82021129619788569</v>
      </c>
    </row>
    <row r="705" spans="1:25" x14ac:dyDescent="0.45">
      <c r="A705">
        <v>8.3000000000000007</v>
      </c>
      <c r="B705">
        <v>0.53</v>
      </c>
      <c r="C705">
        <v>0</v>
      </c>
      <c r="D705">
        <v>1.4</v>
      </c>
      <c r="E705">
        <v>7.0000000000000007E-2</v>
      </c>
      <c r="F705">
        <v>6</v>
      </c>
      <c r="G705">
        <v>14</v>
      </c>
      <c r="H705">
        <v>0.99592999999999998</v>
      </c>
      <c r="I705">
        <v>3.25</v>
      </c>
      <c r="J705">
        <v>0.64</v>
      </c>
      <c r="K705">
        <v>10</v>
      </c>
      <c r="L705">
        <v>6</v>
      </c>
      <c r="N705">
        <f>STANDARDIZE(A705,Without_Outliers!$O$6,Without_Outliers!$O$9)</f>
        <v>9.4756795411793063E-2</v>
      </c>
      <c r="O705">
        <f>STANDARDIZE(B705,Without_Outliers!$P$6,Without_Outliers!$P$9)</f>
        <v>4.3535300750669276E-2</v>
      </c>
      <c r="P705">
        <f>STANDARDIZE(C705,Without_Outliers!$Q$6,Without_Outliers!$Q$9)</f>
        <v>-1.3663407749030942</v>
      </c>
      <c r="Q705">
        <f>STANDARDIZE(D705,Without_Outliers!$R$6,Without_Outliers!$R$9)</f>
        <v>-1.751718957717606</v>
      </c>
      <c r="R705">
        <f>STANDARDIZE(E705,Without_Outliers!$S$6,Without_Outliers!$S$9)</f>
        <v>-0.55997277706372739</v>
      </c>
      <c r="S705">
        <f>STANDARDIZE(F705,Without_Outliers!$T$6,Without_Outliers!$T$9)</f>
        <v>-1.0090054847200407</v>
      </c>
      <c r="T705">
        <f>STANDARDIZE(G705,Without_Outliers!$U$6,Without_Outliers!$U$9)</f>
        <v>-1.0614602185033539</v>
      </c>
      <c r="U705">
        <f>STANDARDIZE(H705,Without_Outliers!$V$6,Without_Outliers!$V$9)</f>
        <v>-0.36450446080219812</v>
      </c>
      <c r="V705">
        <f>STANDARDIZE(I705,Without_Outliers!$W$6,Without_Outliers!$W$9)</f>
        <v>-0.53786976206575698</v>
      </c>
      <c r="W705">
        <f>STANDARDIZE(J705,Without_Outliers!$X$6,Without_Outliers!$X$9)</f>
        <v>7.9177537275338189E-2</v>
      </c>
      <c r="X705">
        <f>STANDARDIZE(K705,Without_Outliers!$Y$6,Without_Outliers!$Y$9)</f>
        <v>-0.39669837666361135</v>
      </c>
      <c r="Y705">
        <f>STANDARDIZE(L705,Without_Outliers!$Z$6,Without_Outliers!$Z$9)</f>
        <v>0.46690871351295138</v>
      </c>
    </row>
    <row r="706" spans="1:25" x14ac:dyDescent="0.45">
      <c r="A706">
        <v>7.9</v>
      </c>
      <c r="B706">
        <v>0.33</v>
      </c>
      <c r="C706">
        <v>0.41</v>
      </c>
      <c r="D706">
        <v>1.5</v>
      </c>
      <c r="E706">
        <v>5.5999999999999897E-2</v>
      </c>
      <c r="F706">
        <v>6</v>
      </c>
      <c r="G706">
        <v>35</v>
      </c>
      <c r="H706">
        <v>0.99395999999999995</v>
      </c>
      <c r="I706">
        <v>3.29</v>
      </c>
      <c r="J706">
        <v>0.71</v>
      </c>
      <c r="K706">
        <v>11</v>
      </c>
      <c r="L706">
        <v>6</v>
      </c>
      <c r="N706">
        <f>STANDARDIZE(A706,Without_Outliers!$O$6,Without_Outliers!$O$9)</f>
        <v>-0.17400319377545073</v>
      </c>
      <c r="O706">
        <f>STANDARDIZE(B706,Without_Outliers!$P$6,Without_Outliers!$P$9)</f>
        <v>-1.1557938929416498</v>
      </c>
      <c r="P706">
        <f>STANDARDIZE(C706,Without_Outliers!$Q$6,Without_Outliers!$Q$9)</f>
        <v>0.87863885334461211</v>
      </c>
      <c r="Q706">
        <f>STANDARDIZE(D706,Without_Outliers!$R$6,Without_Outliers!$R$9)</f>
        <v>-1.5313245168845042</v>
      </c>
      <c r="R706">
        <f>STANDARDIZE(E706,Without_Outliers!$S$6,Without_Outliers!$S$9)</f>
        <v>-1.4938430328855661</v>
      </c>
      <c r="S706">
        <f>STANDARDIZE(F706,Without_Outliers!$T$6,Without_Outliers!$T$9)</f>
        <v>-1.0090054847200407</v>
      </c>
      <c r="T706">
        <f>STANDARDIZE(G706,Without_Outliers!$U$6,Without_Outliers!$U$9)</f>
        <v>-0.27122312370876916</v>
      </c>
      <c r="U706">
        <f>STANDARDIZE(H706,Without_Outliers!$V$6,Without_Outliers!$V$9)</f>
        <v>-1.5649618479065084</v>
      </c>
      <c r="V706">
        <f>STANDARDIZE(I706,Without_Outliers!$W$6,Without_Outliers!$W$9)</f>
        <v>-0.24496405775318486</v>
      </c>
      <c r="W706">
        <f>STANDARDIZE(J706,Without_Outliers!$X$6,Without_Outliers!$X$9)</f>
        <v>0.68837187258034116</v>
      </c>
      <c r="X706">
        <f>STANDARDIZE(K706,Without_Outliers!$Y$6,Without_Outliers!$Y$9)</f>
        <v>0.60012352521354595</v>
      </c>
      <c r="Y706">
        <f>STANDARDIZE(L706,Without_Outliers!$Z$6,Without_Outliers!$Z$9)</f>
        <v>0.46690871351295138</v>
      </c>
    </row>
    <row r="707" spans="1:25" x14ac:dyDescent="0.45">
      <c r="A707">
        <v>8.9</v>
      </c>
      <c r="B707">
        <v>0.24</v>
      </c>
      <c r="C707">
        <v>0.39</v>
      </c>
      <c r="D707">
        <v>1.6</v>
      </c>
      <c r="E707">
        <v>7.3999999999999996E-2</v>
      </c>
      <c r="F707">
        <v>3</v>
      </c>
      <c r="G707">
        <v>10</v>
      </c>
      <c r="H707">
        <v>0.99697999999999998</v>
      </c>
      <c r="I707">
        <v>3.12</v>
      </c>
      <c r="J707">
        <v>0.59</v>
      </c>
      <c r="K707">
        <v>9.5</v>
      </c>
      <c r="L707">
        <v>6</v>
      </c>
      <c r="N707">
        <f>STANDARDIZE(A707,Without_Outliers!$O$6,Without_Outliers!$O$9)</f>
        <v>0.49789677919265818</v>
      </c>
      <c r="O707">
        <f>STANDARDIZE(B707,Without_Outliers!$P$6,Without_Outliers!$P$9)</f>
        <v>-1.6954920301031935</v>
      </c>
      <c r="P707">
        <f>STANDARDIZE(C707,Without_Outliers!$Q$6,Without_Outliers!$Q$9)</f>
        <v>0.76912765196667532</v>
      </c>
      <c r="Q707">
        <f>STANDARDIZE(D707,Without_Outliers!$R$6,Without_Outliers!$R$9)</f>
        <v>-1.3109300760514024</v>
      </c>
      <c r="R707">
        <f>STANDARDIZE(E707,Without_Outliers!$S$6,Without_Outliers!$S$9)</f>
        <v>-0.29315270397177629</v>
      </c>
      <c r="S707">
        <f>STANDARDIZE(F707,Without_Outliers!$T$6,Without_Outliers!$T$9)</f>
        <v>-1.3485609154935241</v>
      </c>
      <c r="T707">
        <f>STANDARDIZE(G707,Without_Outliers!$U$6,Without_Outliers!$U$9)</f>
        <v>-1.2119815698927987</v>
      </c>
      <c r="U707">
        <f>STANDARDIZE(H707,Without_Outliers!$V$6,Without_Outliers!$V$9)</f>
        <v>0.27533323283206723</v>
      </c>
      <c r="V707">
        <f>STANDARDIZE(I707,Without_Outliers!$W$6,Without_Outliers!$W$9)</f>
        <v>-1.4898133010816148</v>
      </c>
      <c r="W707">
        <f>STANDARDIZE(J707,Without_Outliers!$X$6,Without_Outliers!$X$9)</f>
        <v>-0.35596127365680746</v>
      </c>
      <c r="X707">
        <f>STANDARDIZE(K707,Without_Outliers!$Y$6,Without_Outliers!$Y$9)</f>
        <v>-0.89510932760218997</v>
      </c>
      <c r="Y707">
        <f>STANDARDIZE(L707,Without_Outliers!$Z$6,Without_Outliers!$Z$9)</f>
        <v>0.46690871351295138</v>
      </c>
    </row>
    <row r="708" spans="1:25" x14ac:dyDescent="0.45">
      <c r="A708">
        <v>7</v>
      </c>
      <c r="B708">
        <v>0.69</v>
      </c>
      <c r="C708">
        <v>7.0000000000000007E-2</v>
      </c>
      <c r="D708">
        <v>2.5</v>
      </c>
      <c r="E708">
        <v>9.0999999999999998E-2</v>
      </c>
      <c r="F708">
        <v>15</v>
      </c>
      <c r="G708">
        <v>21</v>
      </c>
      <c r="H708">
        <v>0.99572000000000005</v>
      </c>
      <c r="I708">
        <v>3.38</v>
      </c>
      <c r="J708">
        <v>0.6</v>
      </c>
      <c r="K708">
        <v>11.3</v>
      </c>
      <c r="L708">
        <v>6</v>
      </c>
      <c r="N708">
        <f>STANDARDIZE(A708,Without_Outliers!$O$6,Without_Outliers!$O$9)</f>
        <v>-0.77871316944674895</v>
      </c>
      <c r="O708">
        <f>STANDARDIZE(B708,Without_Outliers!$P$6,Without_Outliers!$P$9)</f>
        <v>1.0029986557045241</v>
      </c>
      <c r="P708">
        <f>STANDARDIZE(C708,Without_Outliers!$Q$6,Without_Outliers!$Q$9)</f>
        <v>-0.98305157008031518</v>
      </c>
      <c r="Q708">
        <f>STANDARDIZE(D708,Without_Outliers!$R$6,Without_Outliers!$R$9)</f>
        <v>0.67261989144651158</v>
      </c>
      <c r="R708">
        <f>STANDARDIZE(E708,Without_Outliers!$S$6,Without_Outliers!$S$9)</f>
        <v>0.84083260666901893</v>
      </c>
      <c r="S708">
        <f>STANDARDIZE(F708,Without_Outliers!$T$6,Without_Outliers!$T$9)</f>
        <v>9.6608076004095402E-3</v>
      </c>
      <c r="T708">
        <f>STANDARDIZE(G708,Without_Outliers!$U$6,Without_Outliers!$U$9)</f>
        <v>-0.79804785357182562</v>
      </c>
      <c r="U708">
        <f>STANDARDIZE(H708,Without_Outliers!$V$6,Without_Outliers!$V$9)</f>
        <v>-0.49247199952901061</v>
      </c>
      <c r="V708">
        <f>STANDARDIZE(I708,Without_Outliers!$W$6,Without_Outliers!$W$9)</f>
        <v>0.41407377695010089</v>
      </c>
      <c r="W708">
        <f>STANDARDIZE(J708,Without_Outliers!$X$6,Without_Outliers!$X$9)</f>
        <v>-0.26893351147037831</v>
      </c>
      <c r="X708">
        <f>STANDARDIZE(K708,Without_Outliers!$Y$6,Without_Outliers!$Y$9)</f>
        <v>0.89917009577669393</v>
      </c>
      <c r="Y708">
        <f>STANDARDIZE(L708,Without_Outliers!$Z$6,Without_Outliers!$Z$9)</f>
        <v>0.46690871351295138</v>
      </c>
    </row>
    <row r="709" spans="1:25" x14ac:dyDescent="0.45">
      <c r="A709">
        <v>7.1</v>
      </c>
      <c r="B709">
        <v>0.39</v>
      </c>
      <c r="C709">
        <v>0.12</v>
      </c>
      <c r="D709">
        <v>2.1</v>
      </c>
      <c r="E709">
        <v>6.5000000000000002E-2</v>
      </c>
      <c r="F709">
        <v>14</v>
      </c>
      <c r="G709">
        <v>24</v>
      </c>
      <c r="H709">
        <v>0.99251999999999996</v>
      </c>
      <c r="I709">
        <v>3.3</v>
      </c>
      <c r="J709">
        <v>0.53</v>
      </c>
      <c r="K709">
        <v>13.3</v>
      </c>
      <c r="L709">
        <v>6</v>
      </c>
      <c r="N709">
        <f>STANDARDIZE(A709,Without_Outliers!$O$6,Without_Outliers!$O$9)</f>
        <v>-0.71152317214993832</v>
      </c>
      <c r="O709">
        <f>STANDARDIZE(B709,Without_Outliers!$P$6,Without_Outliers!$P$9)</f>
        <v>-0.79599513483395412</v>
      </c>
      <c r="P709">
        <f>STANDARDIZE(C709,Without_Outliers!$Q$6,Without_Outliers!$Q$9)</f>
        <v>-0.70927356663547292</v>
      </c>
      <c r="Q709">
        <f>STANDARDIZE(D709,Without_Outliers!$R$6,Without_Outliers!$R$9)</f>
        <v>-0.20895787188589454</v>
      </c>
      <c r="R709">
        <f>STANDARDIZE(E709,Without_Outliers!$S$6,Without_Outliers!$S$9)</f>
        <v>-0.89349786842866752</v>
      </c>
      <c r="S709">
        <f>STANDARDIZE(F709,Without_Outliers!$T$6,Without_Outliers!$T$9)</f>
        <v>-0.1035243359907516</v>
      </c>
      <c r="T709">
        <f>STANDARDIZE(G709,Without_Outliers!$U$6,Without_Outliers!$U$9)</f>
        <v>-0.68515684002974209</v>
      </c>
      <c r="U709">
        <f>STANDARDIZE(H709,Without_Outliers!$V$6,Without_Outliers!$V$9)</f>
        <v>-2.442453542033503</v>
      </c>
      <c r="V709">
        <f>STANDARDIZE(I709,Without_Outliers!$W$6,Without_Outliers!$W$9)</f>
        <v>-0.17173763167504344</v>
      </c>
      <c r="W709">
        <f>STANDARDIZE(J709,Without_Outliers!$X$6,Without_Outliers!$X$9)</f>
        <v>-0.87812784677538125</v>
      </c>
      <c r="X709">
        <f>STANDARDIZE(K709,Without_Outliers!$Y$6,Without_Outliers!$Y$9)</f>
        <v>2.8928138995310086</v>
      </c>
      <c r="Y709">
        <f>STANDARDIZE(L709,Without_Outliers!$Z$6,Without_Outliers!$Z$9)</f>
        <v>0.46690871351295138</v>
      </c>
    </row>
    <row r="710" spans="1:25" x14ac:dyDescent="0.45">
      <c r="A710">
        <v>5.6</v>
      </c>
      <c r="B710">
        <v>0.66</v>
      </c>
      <c r="C710">
        <v>0</v>
      </c>
      <c r="D710">
        <v>2.5</v>
      </c>
      <c r="E710">
        <v>6.6000000000000003E-2</v>
      </c>
      <c r="F710">
        <v>7</v>
      </c>
      <c r="G710">
        <v>15</v>
      </c>
      <c r="H710">
        <v>0.99256</v>
      </c>
      <c r="I710">
        <v>3.52</v>
      </c>
      <c r="J710">
        <v>0.57999999999999996</v>
      </c>
      <c r="K710">
        <v>12.9</v>
      </c>
      <c r="L710">
        <v>5</v>
      </c>
      <c r="N710">
        <f>STANDARDIZE(A710,Without_Outliers!$O$6,Without_Outliers!$O$9)</f>
        <v>-1.7193731316021017</v>
      </c>
      <c r="O710">
        <f>STANDARDIZE(B710,Without_Outliers!$P$6,Without_Outliers!$P$9)</f>
        <v>0.82309927665067661</v>
      </c>
      <c r="P710">
        <f>STANDARDIZE(C710,Without_Outliers!$Q$6,Without_Outliers!$Q$9)</f>
        <v>-1.3663407749030942</v>
      </c>
      <c r="Q710">
        <f>STANDARDIZE(D710,Without_Outliers!$R$6,Without_Outliers!$R$9)</f>
        <v>0.67261989144651158</v>
      </c>
      <c r="R710">
        <f>STANDARDIZE(E710,Without_Outliers!$S$6,Without_Outliers!$S$9)</f>
        <v>-0.82679285015567949</v>
      </c>
      <c r="S710">
        <f>STANDARDIZE(F710,Without_Outliers!$T$6,Without_Outliers!$T$9)</f>
        <v>-0.89582034112887954</v>
      </c>
      <c r="T710">
        <f>STANDARDIZE(G710,Without_Outliers!$U$6,Without_Outliers!$U$9)</f>
        <v>-1.0238298806559927</v>
      </c>
      <c r="U710">
        <f>STANDARDIZE(H710,Without_Outliers!$V$6,Without_Outliers!$V$9)</f>
        <v>-2.4180787727521729</v>
      </c>
      <c r="V710">
        <f>STANDARDIZE(I710,Without_Outliers!$W$6,Without_Outliers!$W$9)</f>
        <v>1.4392437420441033</v>
      </c>
      <c r="W710">
        <f>STANDARDIZE(J710,Without_Outliers!$X$6,Without_Outliers!$X$9)</f>
        <v>-0.44298903584323657</v>
      </c>
      <c r="X710">
        <f>STANDARDIZE(K710,Without_Outliers!$Y$6,Without_Outliers!$Y$9)</f>
        <v>2.4940851387801453</v>
      </c>
      <c r="Y710">
        <f>STANDARDIZE(L710,Without_Outliers!$Z$6,Without_Outliers!$Z$9)</f>
        <v>-0.82021129619788569</v>
      </c>
    </row>
    <row r="711" spans="1:25" x14ac:dyDescent="0.45">
      <c r="A711">
        <v>7.9</v>
      </c>
      <c r="B711">
        <v>0.54</v>
      </c>
      <c r="C711">
        <v>0.34</v>
      </c>
      <c r="D711">
        <v>2.5</v>
      </c>
      <c r="E711">
        <v>7.5999999999999998E-2</v>
      </c>
      <c r="F711">
        <v>8</v>
      </c>
      <c r="G711">
        <v>17</v>
      </c>
      <c r="H711">
        <v>0.99234999999999995</v>
      </c>
      <c r="I711">
        <v>3.2</v>
      </c>
      <c r="J711">
        <v>0.72</v>
      </c>
      <c r="K711">
        <v>13.1</v>
      </c>
      <c r="L711">
        <v>8</v>
      </c>
      <c r="N711">
        <f>STANDARDIZE(A711,Without_Outliers!$O$6,Without_Outliers!$O$9)</f>
        <v>-0.17400319377545073</v>
      </c>
      <c r="O711">
        <f>STANDARDIZE(B711,Without_Outliers!$P$6,Without_Outliers!$P$9)</f>
        <v>0.10350176043528528</v>
      </c>
      <c r="P711">
        <f>STANDARDIZE(C711,Without_Outliers!$Q$6,Without_Outliers!$Q$9)</f>
        <v>0.49534964852183316</v>
      </c>
      <c r="Q711">
        <f>STANDARDIZE(D711,Without_Outliers!$R$6,Without_Outliers!$R$9)</f>
        <v>0.67261989144651158</v>
      </c>
      <c r="R711">
        <f>STANDARDIZE(E711,Without_Outliers!$S$6,Without_Outliers!$S$9)</f>
        <v>-0.15974266742580029</v>
      </c>
      <c r="S711">
        <f>STANDARDIZE(F711,Without_Outliers!$T$6,Without_Outliers!$T$9)</f>
        <v>-0.78263519753771837</v>
      </c>
      <c r="T711">
        <f>STANDARDIZE(G711,Without_Outliers!$U$6,Without_Outliers!$U$9)</f>
        <v>-0.9485692049612704</v>
      </c>
      <c r="U711">
        <f>STANDARDIZE(H711,Without_Outliers!$V$6,Without_Outliers!$V$9)</f>
        <v>-2.5460463114790532</v>
      </c>
      <c r="V711">
        <f>STANDARDIZE(I711,Without_Outliers!$W$6,Without_Outliers!$W$9)</f>
        <v>-0.90400189245647056</v>
      </c>
      <c r="W711">
        <f>STANDARDIZE(J711,Without_Outliers!$X$6,Without_Outliers!$X$9)</f>
        <v>0.77539963476677032</v>
      </c>
      <c r="X711">
        <f>STANDARDIZE(K711,Without_Outliers!$Y$6,Without_Outliers!$Y$9)</f>
        <v>2.6934495191555761</v>
      </c>
      <c r="Y711">
        <f>STANDARDIZE(L711,Without_Outliers!$Z$6,Without_Outliers!$Z$9)</f>
        <v>3.0411487329346256</v>
      </c>
    </row>
    <row r="712" spans="1:25" x14ac:dyDescent="0.45">
      <c r="A712">
        <v>6.6</v>
      </c>
      <c r="B712">
        <v>0.5</v>
      </c>
      <c r="C712">
        <v>0</v>
      </c>
      <c r="D712">
        <v>1.8</v>
      </c>
      <c r="E712">
        <v>6.2E-2</v>
      </c>
      <c r="F712">
        <v>21</v>
      </c>
      <c r="G712">
        <v>28</v>
      </c>
      <c r="H712">
        <v>0.99351999999999996</v>
      </c>
      <c r="I712">
        <v>3.44</v>
      </c>
      <c r="J712">
        <v>0.55000000000000004</v>
      </c>
      <c r="K712">
        <v>12.3</v>
      </c>
      <c r="L712">
        <v>6</v>
      </c>
      <c r="N712">
        <f>STANDARDIZE(A712,Without_Outliers!$O$6,Without_Outliers!$O$9)</f>
        <v>-1.0474731586339927</v>
      </c>
      <c r="O712">
        <f>STANDARDIZE(B712,Without_Outliers!$P$6,Without_Outliers!$P$9)</f>
        <v>-0.13636407830317873</v>
      </c>
      <c r="P712">
        <f>STANDARDIZE(C712,Without_Outliers!$Q$6,Without_Outliers!$Q$9)</f>
        <v>-1.3663407749030942</v>
      </c>
      <c r="Q712">
        <f>STANDARDIZE(D712,Without_Outliers!$R$6,Without_Outliers!$R$9)</f>
        <v>-0.87014119438519943</v>
      </c>
      <c r="R712">
        <f>STANDARDIZE(E712,Without_Outliers!$S$6,Without_Outliers!$S$9)</f>
        <v>-1.0936129232476315</v>
      </c>
      <c r="S712">
        <f>STANDARDIZE(F712,Without_Outliers!$T$6,Without_Outliers!$T$9)</f>
        <v>0.68877166914737631</v>
      </c>
      <c r="T712">
        <f>STANDARDIZE(G712,Without_Outliers!$U$6,Without_Outliers!$U$9)</f>
        <v>-0.53463548864029742</v>
      </c>
      <c r="U712">
        <f>STANDARDIZE(H712,Without_Outliers!$V$6,Without_Outliers!$V$9)</f>
        <v>-1.8330843100008658</v>
      </c>
      <c r="V712">
        <f>STANDARDIZE(I712,Without_Outliers!$W$6,Without_Outliers!$W$9)</f>
        <v>0.85343233341895908</v>
      </c>
      <c r="W712">
        <f>STANDARDIZE(J712,Without_Outliers!$X$6,Without_Outliers!$X$9)</f>
        <v>-0.70407232240252304</v>
      </c>
      <c r="X712">
        <f>STANDARDIZE(K712,Without_Outliers!$Y$6,Without_Outliers!$Y$9)</f>
        <v>1.8959919976538513</v>
      </c>
      <c r="Y712">
        <f>STANDARDIZE(L712,Without_Outliers!$Z$6,Without_Outliers!$Z$9)</f>
        <v>0.46690871351295138</v>
      </c>
    </row>
    <row r="713" spans="1:25" x14ac:dyDescent="0.45">
      <c r="A713">
        <v>6.3</v>
      </c>
      <c r="B713">
        <v>0.47</v>
      </c>
      <c r="C713">
        <v>0</v>
      </c>
      <c r="D713">
        <v>1.4</v>
      </c>
      <c r="E713">
        <v>5.5E-2</v>
      </c>
      <c r="F713">
        <v>27</v>
      </c>
      <c r="G713">
        <v>33</v>
      </c>
      <c r="H713">
        <v>0.99219999999999997</v>
      </c>
      <c r="I713">
        <v>3.45</v>
      </c>
      <c r="J713">
        <v>0.48</v>
      </c>
      <c r="K713">
        <v>12.3</v>
      </c>
      <c r="L713">
        <v>6</v>
      </c>
      <c r="N713">
        <f>STANDARDIZE(A713,Without_Outliers!$O$6,Without_Outliers!$O$9)</f>
        <v>-1.2490431505244253</v>
      </c>
      <c r="O713">
        <f>STANDARDIZE(B713,Without_Outliers!$P$6,Without_Outliers!$P$9)</f>
        <v>-0.31626345735702677</v>
      </c>
      <c r="P713">
        <f>STANDARDIZE(C713,Without_Outliers!$Q$6,Without_Outliers!$Q$9)</f>
        <v>-1.3663407749030942</v>
      </c>
      <c r="Q713">
        <f>STANDARDIZE(D713,Without_Outliers!$R$6,Without_Outliers!$R$9)</f>
        <v>-1.751718957717606</v>
      </c>
      <c r="R713">
        <f>STANDARDIZE(E713,Without_Outliers!$S$6,Without_Outliers!$S$9)</f>
        <v>-1.560548051158547</v>
      </c>
      <c r="S713">
        <f>STANDARDIZE(F713,Without_Outliers!$T$6,Without_Outliers!$T$9)</f>
        <v>1.3678825306943432</v>
      </c>
      <c r="T713">
        <f>STANDARDIZE(G713,Without_Outliers!$U$6,Without_Outliers!$U$9)</f>
        <v>-0.3464837994034915</v>
      </c>
      <c r="U713">
        <f>STANDARDIZE(H713,Without_Outliers!$V$6,Without_Outliers!$V$9)</f>
        <v>-2.6374516962839385</v>
      </c>
      <c r="V713">
        <f>STANDARDIZE(I713,Without_Outliers!$W$6,Without_Outliers!$W$9)</f>
        <v>0.92665875949710375</v>
      </c>
      <c r="W713">
        <f>STANDARDIZE(J713,Without_Outliers!$X$6,Without_Outliers!$X$9)</f>
        <v>-1.3132666577075269</v>
      </c>
      <c r="X713">
        <f>STANDARDIZE(K713,Without_Outliers!$Y$6,Without_Outliers!$Y$9)</f>
        <v>1.8959919976538513</v>
      </c>
      <c r="Y713">
        <f>STANDARDIZE(L713,Without_Outliers!$Z$6,Without_Outliers!$Z$9)</f>
        <v>0.46690871351295138</v>
      </c>
    </row>
    <row r="714" spans="1:25" x14ac:dyDescent="0.45">
      <c r="A714">
        <v>10.7</v>
      </c>
      <c r="B714">
        <v>0.4</v>
      </c>
      <c r="C714">
        <v>0.37</v>
      </c>
      <c r="D714">
        <v>1.9</v>
      </c>
      <c r="E714">
        <v>8.1000000000000003E-2</v>
      </c>
      <c r="F714">
        <v>17</v>
      </c>
      <c r="G714">
        <v>29</v>
      </c>
      <c r="H714">
        <v>0.99673999999999996</v>
      </c>
      <c r="I714">
        <v>3.12</v>
      </c>
      <c r="J714">
        <v>0.65</v>
      </c>
      <c r="K714">
        <v>11.2</v>
      </c>
      <c r="L714">
        <v>6</v>
      </c>
      <c r="N714">
        <f>STANDARDIZE(A714,Without_Outliers!$O$6,Without_Outliers!$O$9)</f>
        <v>1.7073167305352535</v>
      </c>
      <c r="O714">
        <f>STANDARDIZE(B714,Without_Outliers!$P$6,Without_Outliers!$P$9)</f>
        <v>-0.73602867514933812</v>
      </c>
      <c r="P714">
        <f>STANDARDIZE(C714,Without_Outliers!$Q$6,Without_Outliers!$Q$9)</f>
        <v>0.65961645058873841</v>
      </c>
      <c r="Q714">
        <f>STANDARDIZE(D714,Without_Outliers!$R$6,Without_Outliers!$R$9)</f>
        <v>-0.6497467535520981</v>
      </c>
      <c r="R714">
        <f>STANDARDIZE(E714,Without_Outliers!$S$6,Without_Outliers!$S$9)</f>
        <v>0.17378242393913976</v>
      </c>
      <c r="S714">
        <f>STANDARDIZE(F714,Without_Outliers!$T$6,Without_Outliers!$T$9)</f>
        <v>0.23603109478273182</v>
      </c>
      <c r="T714">
        <f>STANDARDIZE(G714,Without_Outliers!$U$6,Without_Outliers!$U$9)</f>
        <v>-0.49700515079293622</v>
      </c>
      <c r="U714">
        <f>STANDARDIZE(H714,Without_Outliers!$V$6,Without_Outliers!$V$9)</f>
        <v>0.12908461714422353</v>
      </c>
      <c r="V714">
        <f>STANDARDIZE(I714,Without_Outliers!$W$6,Without_Outliers!$W$9)</f>
        <v>-1.4898133010816148</v>
      </c>
      <c r="W714">
        <f>STANDARDIZE(J714,Without_Outliers!$X$6,Without_Outliers!$X$9)</f>
        <v>0.16620529946176732</v>
      </c>
      <c r="X714">
        <f>STANDARDIZE(K714,Without_Outliers!$Y$6,Without_Outliers!$Y$9)</f>
        <v>0.79948790558897675</v>
      </c>
      <c r="Y714">
        <f>STANDARDIZE(L714,Without_Outliers!$Z$6,Without_Outliers!$Z$9)</f>
        <v>0.46690871351295138</v>
      </c>
    </row>
    <row r="715" spans="1:25" x14ac:dyDescent="0.45">
      <c r="A715">
        <v>6.5</v>
      </c>
      <c r="B715">
        <v>0.57999999999999996</v>
      </c>
      <c r="C715">
        <v>0</v>
      </c>
      <c r="D715">
        <v>2.2000000000000002</v>
      </c>
      <c r="E715">
        <v>9.6000000000000002E-2</v>
      </c>
      <c r="F715">
        <v>3</v>
      </c>
      <c r="G715">
        <v>13</v>
      </c>
      <c r="H715">
        <v>0.99556999999999995</v>
      </c>
      <c r="I715">
        <v>3.62</v>
      </c>
      <c r="J715">
        <v>0.62</v>
      </c>
      <c r="K715">
        <v>11.5</v>
      </c>
      <c r="L715">
        <v>4</v>
      </c>
      <c r="N715">
        <f>STANDARDIZE(A715,Without_Outliers!$O$6,Without_Outliers!$O$9)</f>
        <v>-1.1146631559308033</v>
      </c>
      <c r="O715">
        <f>STANDARDIZE(B715,Without_Outliers!$P$6,Without_Outliers!$P$9)</f>
        <v>0.34336759917374865</v>
      </c>
      <c r="P715">
        <f>STANDARDIZE(C715,Without_Outliers!$Q$6,Without_Outliers!$Q$9)</f>
        <v>-1.3663407749030942</v>
      </c>
      <c r="Q715">
        <f>STANDARDIZE(D715,Without_Outliers!$R$6,Without_Outliers!$R$9)</f>
        <v>1.1436568947207236E-2</v>
      </c>
      <c r="R715">
        <f>STANDARDIZE(E715,Without_Outliers!$S$6,Without_Outliers!$S$9)</f>
        <v>1.174357698033959</v>
      </c>
      <c r="S715">
        <f>STANDARDIZE(F715,Without_Outliers!$T$6,Without_Outliers!$T$9)</f>
        <v>-1.3485609154935241</v>
      </c>
      <c r="T715">
        <f>STANDARDIZE(G715,Without_Outliers!$U$6,Without_Outliers!$U$9)</f>
        <v>-1.0990905563507152</v>
      </c>
      <c r="U715">
        <f>STANDARDIZE(H715,Without_Outliers!$V$6,Without_Outliers!$V$9)</f>
        <v>-0.58387738433396363</v>
      </c>
      <c r="V715">
        <f>STANDARDIZE(I715,Without_Outliers!$W$6,Without_Outliers!$W$9)</f>
        <v>2.1715080028255338</v>
      </c>
      <c r="W715">
        <f>STANDARDIZE(J715,Without_Outliers!$X$6,Without_Outliers!$X$9)</f>
        <v>-9.4877987097520072E-2</v>
      </c>
      <c r="X715">
        <f>STANDARDIZE(K715,Without_Outliers!$Y$6,Without_Outliers!$Y$9)</f>
        <v>1.0985344761521247</v>
      </c>
      <c r="Y715">
        <f>STANDARDIZE(L715,Without_Outliers!$Z$6,Without_Outliers!$Z$9)</f>
        <v>-2.1073313059087226</v>
      </c>
    </row>
    <row r="716" spans="1:25" x14ac:dyDescent="0.45">
      <c r="A716">
        <v>8.8000000000000007</v>
      </c>
      <c r="B716">
        <v>0.24</v>
      </c>
      <c r="C716">
        <v>0.35</v>
      </c>
      <c r="D716">
        <v>1.7</v>
      </c>
      <c r="E716">
        <v>5.5E-2</v>
      </c>
      <c r="F716">
        <v>13</v>
      </c>
      <c r="G716">
        <v>27</v>
      </c>
      <c r="H716">
        <v>0.99393999999999905</v>
      </c>
      <c r="I716">
        <v>3.14</v>
      </c>
      <c r="J716">
        <v>0.59</v>
      </c>
      <c r="K716">
        <v>11.3</v>
      </c>
      <c r="L716">
        <v>7</v>
      </c>
      <c r="N716">
        <f>STANDARDIZE(A716,Without_Outliers!$O$6,Without_Outliers!$O$9)</f>
        <v>0.43070678189584749</v>
      </c>
      <c r="O716">
        <f>STANDARDIZE(B716,Without_Outliers!$P$6,Without_Outliers!$P$9)</f>
        <v>-1.6954920301031935</v>
      </c>
      <c r="P716">
        <f>STANDARDIZE(C716,Without_Outliers!$Q$6,Without_Outliers!$Q$9)</f>
        <v>0.55010524921080139</v>
      </c>
      <c r="Q716">
        <f>STANDARDIZE(D716,Without_Outliers!$R$6,Without_Outliers!$R$9)</f>
        <v>-1.0905356352183011</v>
      </c>
      <c r="R716">
        <f>STANDARDIZE(E716,Without_Outliers!$S$6,Without_Outliers!$S$9)</f>
        <v>-1.560548051158547</v>
      </c>
      <c r="S716">
        <f>STANDARDIZE(F716,Without_Outliers!$T$6,Without_Outliers!$T$9)</f>
        <v>-0.21670947958191272</v>
      </c>
      <c r="T716">
        <f>STANDARDIZE(G716,Without_Outliers!$U$6,Without_Outliers!$U$9)</f>
        <v>-0.57226582648765856</v>
      </c>
      <c r="U716">
        <f>STANDARDIZE(H716,Without_Outliers!$V$6,Without_Outliers!$V$9)</f>
        <v>-1.5771492325477146</v>
      </c>
      <c r="V716">
        <f>STANDARDIZE(I716,Without_Outliers!$W$6,Without_Outliers!$W$9)</f>
        <v>-1.3433604489253288</v>
      </c>
      <c r="W716">
        <f>STANDARDIZE(J716,Without_Outliers!$X$6,Without_Outliers!$X$9)</f>
        <v>-0.35596127365680746</v>
      </c>
      <c r="X716">
        <f>STANDARDIZE(K716,Without_Outliers!$Y$6,Without_Outliers!$Y$9)</f>
        <v>0.89917009577669393</v>
      </c>
      <c r="Y716">
        <f>STANDARDIZE(L716,Without_Outliers!$Z$6,Without_Outliers!$Z$9)</f>
        <v>1.7540287232237883</v>
      </c>
    </row>
    <row r="717" spans="1:25" x14ac:dyDescent="0.45">
      <c r="A717">
        <v>5.8</v>
      </c>
      <c r="B717">
        <v>0.28999999999999998</v>
      </c>
      <c r="C717">
        <v>0.26</v>
      </c>
      <c r="D717">
        <v>1.7</v>
      </c>
      <c r="E717">
        <v>6.3E-2</v>
      </c>
      <c r="F717">
        <v>3</v>
      </c>
      <c r="G717">
        <v>11</v>
      </c>
      <c r="H717">
        <v>0.99150000000000005</v>
      </c>
      <c r="I717">
        <v>3.39</v>
      </c>
      <c r="J717">
        <v>0.54</v>
      </c>
      <c r="K717">
        <v>13.5</v>
      </c>
      <c r="L717">
        <v>6</v>
      </c>
      <c r="N717">
        <f>STANDARDIZE(A717,Without_Outliers!$O$6,Without_Outliers!$O$9)</f>
        <v>-1.5849931370084798</v>
      </c>
      <c r="O717">
        <f>STANDARDIZE(B717,Without_Outliers!$P$6,Without_Outliers!$P$9)</f>
        <v>-1.3956597316801138</v>
      </c>
      <c r="P717">
        <f>STANDARDIZE(C717,Without_Outliers!$Q$6,Without_Outliers!$Q$9)</f>
        <v>5.7304843010085461E-2</v>
      </c>
      <c r="Q717">
        <f>STANDARDIZE(D717,Without_Outliers!$R$6,Without_Outliers!$R$9)</f>
        <v>-1.0905356352183011</v>
      </c>
      <c r="R717">
        <f>STANDARDIZE(E717,Without_Outliers!$S$6,Without_Outliers!$S$9)</f>
        <v>-1.0269079049746435</v>
      </c>
      <c r="S717">
        <f>STANDARDIZE(F717,Without_Outliers!$T$6,Without_Outliers!$T$9)</f>
        <v>-1.3485609154935241</v>
      </c>
      <c r="T717">
        <f>STANDARDIZE(G717,Without_Outliers!$U$6,Without_Outliers!$U$9)</f>
        <v>-1.1743512320454375</v>
      </c>
      <c r="U717">
        <f>STANDARDIZE(H717,Without_Outliers!$V$6,Without_Outliers!$V$9)</f>
        <v>-3.0640101587067368</v>
      </c>
      <c r="V717">
        <f>STANDARDIZE(I717,Without_Outliers!$W$6,Without_Outliers!$W$9)</f>
        <v>0.4873002030282455</v>
      </c>
      <c r="W717">
        <f>STANDARDIZE(J717,Without_Outliers!$X$6,Without_Outliers!$X$9)</f>
        <v>-0.79110008458895209</v>
      </c>
      <c r="X717">
        <f>STANDARDIZE(K717,Without_Outliers!$Y$6,Without_Outliers!$Y$9)</f>
        <v>3.0921782799064395</v>
      </c>
      <c r="Y717">
        <f>STANDARDIZE(L717,Without_Outliers!$Z$6,Without_Outliers!$Z$9)</f>
        <v>0.46690871351295138</v>
      </c>
    </row>
    <row r="718" spans="1:25" x14ac:dyDescent="0.45">
      <c r="A718">
        <v>6.3</v>
      </c>
      <c r="B718">
        <v>0.76</v>
      </c>
      <c r="C718">
        <v>0</v>
      </c>
      <c r="D718">
        <v>2.9</v>
      </c>
      <c r="E718">
        <v>7.1999999999999995E-2</v>
      </c>
      <c r="F718">
        <v>26</v>
      </c>
      <c r="G718">
        <v>52</v>
      </c>
      <c r="H718">
        <v>0.99378999999999995</v>
      </c>
      <c r="I718">
        <v>3.51</v>
      </c>
      <c r="J718">
        <v>0.6</v>
      </c>
      <c r="K718">
        <v>11.5</v>
      </c>
      <c r="L718">
        <v>6</v>
      </c>
      <c r="N718">
        <f>STANDARDIZE(A718,Without_Outliers!$O$6,Without_Outliers!$O$9)</f>
        <v>-1.2490431505244253</v>
      </c>
      <c r="O718">
        <f>STANDARDIZE(B718,Without_Outliers!$P$6,Without_Outliers!$P$9)</f>
        <v>1.422763873496836</v>
      </c>
      <c r="P718">
        <f>STANDARDIZE(C718,Without_Outliers!$Q$6,Without_Outliers!$Q$9)</f>
        <v>-1.3663407749030942</v>
      </c>
      <c r="Q718">
        <f>STANDARDIZE(D718,Without_Outliers!$R$6,Without_Outliers!$R$9)</f>
        <v>1.5541976547789178</v>
      </c>
      <c r="R718">
        <f>STANDARDIZE(E718,Without_Outliers!$S$6,Without_Outliers!$S$9)</f>
        <v>-0.42656274051775234</v>
      </c>
      <c r="S718">
        <f>STANDARDIZE(F718,Without_Outliers!$T$6,Without_Outliers!$T$9)</f>
        <v>1.2546973871031821</v>
      </c>
      <c r="T718">
        <f>STANDARDIZE(G718,Without_Outliers!$U$6,Without_Outliers!$U$9)</f>
        <v>0.36849261969637087</v>
      </c>
      <c r="U718">
        <f>STANDARDIZE(H718,Without_Outliers!$V$6,Without_Outliers!$V$9)</f>
        <v>-1.6685546173520587</v>
      </c>
      <c r="V718">
        <f>STANDARDIZE(I718,Without_Outliers!$W$6,Without_Outliers!$W$9)</f>
        <v>1.3660173159659588</v>
      </c>
      <c r="W718">
        <f>STANDARDIZE(J718,Without_Outliers!$X$6,Without_Outliers!$X$9)</f>
        <v>-0.26893351147037831</v>
      </c>
      <c r="X718">
        <f>STANDARDIZE(K718,Without_Outliers!$Y$6,Without_Outliers!$Y$9)</f>
        <v>1.0985344761521247</v>
      </c>
      <c r="Y718">
        <f>STANDARDIZE(L718,Without_Outliers!$Z$6,Without_Outliers!$Z$9)</f>
        <v>0.46690871351295138</v>
      </c>
    </row>
    <row r="719" spans="1:25" x14ac:dyDescent="0.45">
      <c r="A719">
        <v>10</v>
      </c>
      <c r="B719">
        <v>0.43</v>
      </c>
      <c r="C719">
        <v>0.33</v>
      </c>
      <c r="D719">
        <v>2.7</v>
      </c>
      <c r="E719">
        <v>9.5000000000000001E-2</v>
      </c>
      <c r="F719">
        <v>28</v>
      </c>
      <c r="G719">
        <v>89</v>
      </c>
      <c r="H719">
        <v>0.99839999999999995</v>
      </c>
      <c r="I719">
        <v>3.22</v>
      </c>
      <c r="J719">
        <v>0.68</v>
      </c>
      <c r="K719">
        <v>10</v>
      </c>
      <c r="L719">
        <v>5</v>
      </c>
      <c r="N719">
        <f>STANDARDIZE(A719,Without_Outliers!$O$6,Without_Outliers!$O$9)</f>
        <v>1.2369867494575777</v>
      </c>
      <c r="O719">
        <f>STANDARDIZE(B719,Without_Outliers!$P$6,Without_Outliers!$P$9)</f>
        <v>-0.55612929609549044</v>
      </c>
      <c r="P719">
        <f>STANDARDIZE(C719,Without_Outliers!$Q$6,Without_Outliers!$Q$9)</f>
        <v>0.44059404783286465</v>
      </c>
      <c r="Q719">
        <f>STANDARDIZE(D719,Without_Outliers!$R$6,Without_Outliers!$R$9)</f>
        <v>1.1134087731127151</v>
      </c>
      <c r="R719">
        <f>STANDARDIZE(E719,Without_Outliers!$S$6,Without_Outliers!$S$9)</f>
        <v>1.1076526797609709</v>
      </c>
      <c r="S719">
        <f>STANDARDIZE(F719,Without_Outliers!$T$6,Without_Outliers!$T$9)</f>
        <v>1.4810676742855042</v>
      </c>
      <c r="T719">
        <f>STANDARDIZE(G719,Without_Outliers!$U$6,Without_Outliers!$U$9)</f>
        <v>1.7608151200487345</v>
      </c>
      <c r="U719">
        <f>STANDARDIZE(H719,Without_Outliers!$V$6,Without_Outliers!$V$9)</f>
        <v>1.1406375423183968</v>
      </c>
      <c r="V719">
        <f>STANDARDIZE(I719,Without_Outliers!$W$6,Without_Outliers!$W$9)</f>
        <v>-0.75754904030018444</v>
      </c>
      <c r="W719">
        <f>STANDARDIZE(J719,Without_Outliers!$X$6,Without_Outliers!$X$9)</f>
        <v>0.42728858602105474</v>
      </c>
      <c r="X719">
        <f>STANDARDIZE(K719,Without_Outliers!$Y$6,Without_Outliers!$Y$9)</f>
        <v>-0.39669837666361135</v>
      </c>
      <c r="Y719">
        <f>STANDARDIZE(L719,Without_Outliers!$Z$6,Without_Outliers!$Z$9)</f>
        <v>-0.82021129619788569</v>
      </c>
    </row>
    <row r="720" spans="1:25" x14ac:dyDescent="0.45">
      <c r="A720">
        <v>10.5</v>
      </c>
      <c r="B720">
        <v>0.43</v>
      </c>
      <c r="C720">
        <v>0.35</v>
      </c>
      <c r="D720">
        <v>3.3</v>
      </c>
      <c r="E720">
        <v>9.1999999999999998E-2</v>
      </c>
      <c r="F720">
        <v>24</v>
      </c>
      <c r="G720">
        <v>70</v>
      </c>
      <c r="H720">
        <v>0.99797999999999998</v>
      </c>
      <c r="I720">
        <v>3.21</v>
      </c>
      <c r="J720">
        <v>0.69</v>
      </c>
      <c r="K720">
        <v>10.5</v>
      </c>
      <c r="L720">
        <v>6</v>
      </c>
      <c r="N720">
        <f>STANDARDIZE(A720,Without_Outliers!$O$6,Without_Outliers!$O$9)</f>
        <v>1.5729367359416322</v>
      </c>
      <c r="O720">
        <f>STANDARDIZE(B720,Without_Outliers!$P$6,Without_Outliers!$P$9)</f>
        <v>-0.55612929609549044</v>
      </c>
      <c r="P720">
        <f>STANDARDIZE(C720,Without_Outliers!$Q$6,Without_Outliers!$Q$9)</f>
        <v>0.55010524921080139</v>
      </c>
      <c r="Q720">
        <f>STANDARDIZE(D720,Without_Outliers!$R$6,Without_Outliers!$R$9)</f>
        <v>2.4357754181113238</v>
      </c>
      <c r="R720">
        <f>STANDARDIZE(E720,Without_Outliers!$S$6,Without_Outliers!$S$9)</f>
        <v>0.90753762494200696</v>
      </c>
      <c r="S720">
        <f>STANDARDIZE(F720,Without_Outliers!$T$6,Without_Outliers!$T$9)</f>
        <v>1.0283270999208598</v>
      </c>
      <c r="T720">
        <f>STANDARDIZE(G720,Without_Outliers!$U$6,Without_Outliers!$U$9)</f>
        <v>1.0458387009488721</v>
      </c>
      <c r="U720">
        <f>STANDARDIZE(H720,Without_Outliers!$V$6,Without_Outliers!$V$9)</f>
        <v>0.88470246486470405</v>
      </c>
      <c r="V720">
        <f>STANDARDIZE(I720,Without_Outliers!$W$6,Without_Outliers!$W$9)</f>
        <v>-0.83077546637832911</v>
      </c>
      <c r="W720">
        <f>STANDARDIZE(J720,Without_Outliers!$X$6,Without_Outliers!$X$9)</f>
        <v>0.51431634820748284</v>
      </c>
      <c r="X720">
        <f>STANDARDIZE(K720,Without_Outliers!$Y$6,Without_Outliers!$Y$9)</f>
        <v>0.10171257427496733</v>
      </c>
      <c r="Y720">
        <f>STANDARDIZE(L720,Without_Outliers!$Z$6,Without_Outliers!$Z$9)</f>
        <v>0.46690871351295138</v>
      </c>
    </row>
    <row r="721" spans="1:25" x14ac:dyDescent="0.45">
      <c r="A721">
        <v>9.1</v>
      </c>
      <c r="B721">
        <v>0.6</v>
      </c>
      <c r="C721">
        <v>0</v>
      </c>
      <c r="D721">
        <v>1.9</v>
      </c>
      <c r="E721">
        <v>5.7999999999999899E-2</v>
      </c>
      <c r="F721">
        <v>5</v>
      </c>
      <c r="G721">
        <v>10</v>
      </c>
      <c r="H721">
        <v>0.99770000000000003</v>
      </c>
      <c r="I721">
        <v>3.18</v>
      </c>
      <c r="J721">
        <v>0.63</v>
      </c>
      <c r="K721">
        <v>10.4</v>
      </c>
      <c r="L721">
        <v>6</v>
      </c>
      <c r="N721">
        <f>STANDARDIZE(A721,Without_Outliers!$O$6,Without_Outliers!$O$9)</f>
        <v>0.63227677378627944</v>
      </c>
      <c r="O721">
        <f>STANDARDIZE(B721,Without_Outliers!$P$6,Without_Outliers!$P$9)</f>
        <v>0.46330051854298065</v>
      </c>
      <c r="P721">
        <f>STANDARDIZE(C721,Without_Outliers!$Q$6,Without_Outliers!$Q$9)</f>
        <v>-1.3663407749030942</v>
      </c>
      <c r="Q721">
        <f>STANDARDIZE(D721,Without_Outliers!$R$6,Without_Outliers!$R$9)</f>
        <v>-0.6497467535520981</v>
      </c>
      <c r="R721">
        <f>STANDARDIZE(E721,Without_Outliers!$S$6,Without_Outliers!$S$9)</f>
        <v>-1.36043299633959</v>
      </c>
      <c r="S721">
        <f>STANDARDIZE(F721,Without_Outliers!$T$6,Without_Outliers!$T$9)</f>
        <v>-1.1221906283112018</v>
      </c>
      <c r="T721">
        <f>STANDARDIZE(G721,Without_Outliers!$U$6,Without_Outliers!$U$9)</f>
        <v>-1.2119815698927987</v>
      </c>
      <c r="U721">
        <f>STANDARDIZE(H721,Without_Outliers!$V$6,Without_Outliers!$V$9)</f>
        <v>0.71407907989559827</v>
      </c>
      <c r="V721">
        <f>STANDARDIZE(I721,Without_Outliers!$W$6,Without_Outliers!$W$9)</f>
        <v>-1.0504547446127566</v>
      </c>
      <c r="W721">
        <f>STANDARDIZE(J721,Without_Outliers!$X$6,Without_Outliers!$X$9)</f>
        <v>-7.8502249110909399E-3</v>
      </c>
      <c r="X721">
        <f>STANDARDIZE(K721,Without_Outliers!$Y$6,Without_Outliers!$Y$9)</f>
        <v>2.0303840872519466E-3</v>
      </c>
      <c r="Y721">
        <f>STANDARDIZE(L721,Without_Outliers!$Z$6,Without_Outliers!$Z$9)</f>
        <v>0.46690871351295138</v>
      </c>
    </row>
    <row r="722" spans="1:25" x14ac:dyDescent="0.45">
      <c r="A722">
        <v>8.5</v>
      </c>
      <c r="B722">
        <v>0.28000000000000003</v>
      </c>
      <c r="C722">
        <v>0.35</v>
      </c>
      <c r="D722">
        <v>1.7</v>
      </c>
      <c r="E722">
        <v>6.0999999999999999E-2</v>
      </c>
      <c r="F722">
        <v>6</v>
      </c>
      <c r="G722">
        <v>15</v>
      </c>
      <c r="H722">
        <v>0.99524000000000001</v>
      </c>
      <c r="I722">
        <v>3.3</v>
      </c>
      <c r="J722">
        <v>0.74</v>
      </c>
      <c r="K722">
        <v>11.8</v>
      </c>
      <c r="L722">
        <v>7</v>
      </c>
      <c r="N722">
        <f>STANDARDIZE(A722,Without_Outliers!$O$6,Without_Outliers!$O$9)</f>
        <v>0.22913679000541437</v>
      </c>
      <c r="O722">
        <f>STANDARDIZE(B722,Without_Outliers!$P$6,Without_Outliers!$P$9)</f>
        <v>-1.4556261913647295</v>
      </c>
      <c r="P722">
        <f>STANDARDIZE(C722,Without_Outliers!$Q$6,Without_Outliers!$Q$9)</f>
        <v>0.55010524921080139</v>
      </c>
      <c r="Q722">
        <f>STANDARDIZE(D722,Without_Outliers!$R$6,Without_Outliers!$R$9)</f>
        <v>-1.0905356352183011</v>
      </c>
      <c r="R722">
        <f>STANDARDIZE(E722,Without_Outliers!$S$6,Without_Outliers!$S$9)</f>
        <v>-1.1603179415206195</v>
      </c>
      <c r="S722">
        <f>STANDARDIZE(F722,Without_Outliers!$T$6,Without_Outliers!$T$9)</f>
        <v>-1.0090054847200407</v>
      </c>
      <c r="T722">
        <f>STANDARDIZE(G722,Without_Outliers!$U$6,Without_Outliers!$U$9)</f>
        <v>-1.0238298806559927</v>
      </c>
      <c r="U722">
        <f>STANDARDIZE(H722,Without_Outliers!$V$6,Without_Outliers!$V$9)</f>
        <v>-0.78496923090469795</v>
      </c>
      <c r="V722">
        <f>STANDARDIZE(I722,Without_Outliers!$W$6,Without_Outliers!$W$9)</f>
        <v>-0.17173763167504344</v>
      </c>
      <c r="W722">
        <f>STANDARDIZE(J722,Without_Outliers!$X$6,Without_Outliers!$X$9)</f>
        <v>0.94945515913962852</v>
      </c>
      <c r="X722">
        <f>STANDARDIZE(K722,Without_Outliers!$Y$6,Without_Outliers!$Y$9)</f>
        <v>1.3975810467152725</v>
      </c>
      <c r="Y722">
        <f>STANDARDIZE(L722,Without_Outliers!$Z$6,Without_Outliers!$Z$9)</f>
        <v>1.7540287232237883</v>
      </c>
    </row>
    <row r="723" spans="1:25" x14ac:dyDescent="0.45">
      <c r="A723">
        <v>8</v>
      </c>
      <c r="B723">
        <v>0.25</v>
      </c>
      <c r="C723">
        <v>0.43</v>
      </c>
      <c r="D723">
        <v>1.7</v>
      </c>
      <c r="E723">
        <v>6.7000000000000004E-2</v>
      </c>
      <c r="F723">
        <v>22</v>
      </c>
      <c r="G723">
        <v>50</v>
      </c>
      <c r="H723">
        <v>0.99460000000000004</v>
      </c>
      <c r="I723">
        <v>3.38</v>
      </c>
      <c r="J723">
        <v>0.6</v>
      </c>
      <c r="K723">
        <v>11.9</v>
      </c>
      <c r="L723">
        <v>6</v>
      </c>
      <c r="N723">
        <f>STANDARDIZE(A723,Without_Outliers!$O$6,Without_Outliers!$O$9)</f>
        <v>-0.10681319647864009</v>
      </c>
      <c r="O723">
        <f>STANDARDIZE(B723,Without_Outliers!$P$6,Without_Outliers!$P$9)</f>
        <v>-1.6355255704185774</v>
      </c>
      <c r="P723">
        <f>STANDARDIZE(C723,Without_Outliers!$Q$6,Without_Outliers!$Q$9)</f>
        <v>0.98815005472254902</v>
      </c>
      <c r="Q723">
        <f>STANDARDIZE(D723,Without_Outliers!$R$6,Without_Outliers!$R$9)</f>
        <v>-1.0905356352183011</v>
      </c>
      <c r="R723">
        <f>STANDARDIZE(E723,Without_Outliers!$S$6,Without_Outliers!$S$9)</f>
        <v>-0.76008783188269147</v>
      </c>
      <c r="S723">
        <f>STANDARDIZE(F723,Without_Outliers!$T$6,Without_Outliers!$T$9)</f>
        <v>0.80195681273853747</v>
      </c>
      <c r="T723">
        <f>STANDARDIZE(G723,Without_Outliers!$U$6,Without_Outliers!$U$9)</f>
        <v>0.29323194400164854</v>
      </c>
      <c r="U723">
        <f>STANDARDIZE(H723,Without_Outliers!$V$6,Without_Outliers!$V$9)</f>
        <v>-1.1749655394055694</v>
      </c>
      <c r="V723">
        <f>STANDARDIZE(I723,Without_Outliers!$W$6,Without_Outliers!$W$9)</f>
        <v>0.41407377695010089</v>
      </c>
      <c r="W723">
        <f>STANDARDIZE(J723,Without_Outliers!$X$6,Without_Outliers!$X$9)</f>
        <v>-0.26893351147037831</v>
      </c>
      <c r="X723">
        <f>STANDARDIZE(K723,Without_Outliers!$Y$6,Without_Outliers!$Y$9)</f>
        <v>1.4972632369029879</v>
      </c>
      <c r="Y723">
        <f>STANDARDIZE(L723,Without_Outliers!$Z$6,Without_Outliers!$Z$9)</f>
        <v>0.46690871351295138</v>
      </c>
    </row>
    <row r="724" spans="1:25" x14ac:dyDescent="0.45">
      <c r="A724">
        <v>10.4</v>
      </c>
      <c r="B724">
        <v>0.52</v>
      </c>
      <c r="C724">
        <v>0.45</v>
      </c>
      <c r="D724">
        <v>2</v>
      </c>
      <c r="E724">
        <v>0.08</v>
      </c>
      <c r="F724">
        <v>6</v>
      </c>
      <c r="G724">
        <v>13</v>
      </c>
      <c r="H724">
        <v>0.99773999999999996</v>
      </c>
      <c r="I724">
        <v>3.22</v>
      </c>
      <c r="J724">
        <v>0.76</v>
      </c>
      <c r="K724">
        <v>11.4</v>
      </c>
      <c r="L724">
        <v>6</v>
      </c>
      <c r="N724">
        <f>STANDARDIZE(A724,Without_Outliers!$O$6,Without_Outliers!$O$9)</f>
        <v>1.5057467386448216</v>
      </c>
      <c r="O724">
        <f>STANDARDIZE(B724,Without_Outliers!$P$6,Without_Outliers!$P$9)</f>
        <v>-1.6431158933946727E-2</v>
      </c>
      <c r="P724">
        <f>STANDARDIZE(C724,Without_Outliers!$Q$6,Without_Outliers!$Q$9)</f>
        <v>1.0976612561004861</v>
      </c>
      <c r="Q724">
        <f>STANDARDIZE(D724,Without_Outliers!$R$6,Without_Outliers!$R$9)</f>
        <v>-0.42935231271899632</v>
      </c>
      <c r="R724">
        <f>STANDARDIZE(E724,Without_Outliers!$S$6,Without_Outliers!$S$9)</f>
        <v>0.10707740566615175</v>
      </c>
      <c r="S724">
        <f>STANDARDIZE(F724,Without_Outliers!$T$6,Without_Outliers!$T$9)</f>
        <v>-1.0090054847200407</v>
      </c>
      <c r="T724">
        <f>STANDARDIZE(G724,Without_Outliers!$U$6,Without_Outliers!$U$9)</f>
        <v>-1.0990905563507152</v>
      </c>
      <c r="U724">
        <f>STANDARDIZE(H724,Without_Outliers!$V$6,Without_Outliers!$V$9)</f>
        <v>0.73845384917686041</v>
      </c>
      <c r="V724">
        <f>STANDARDIZE(I724,Without_Outliers!$W$6,Without_Outliers!$W$9)</f>
        <v>-0.75754904030018444</v>
      </c>
      <c r="W724">
        <f>STANDARDIZE(J724,Without_Outliers!$X$6,Without_Outliers!$X$9)</f>
        <v>1.1235106835124868</v>
      </c>
      <c r="X724">
        <f>STANDARDIZE(K724,Without_Outliers!$Y$6,Without_Outliers!$Y$9)</f>
        <v>0.99885228596440934</v>
      </c>
      <c r="Y724">
        <f>STANDARDIZE(L724,Without_Outliers!$Z$6,Without_Outliers!$Z$9)</f>
        <v>0.46690871351295138</v>
      </c>
    </row>
    <row r="725" spans="1:25" x14ac:dyDescent="0.45">
      <c r="A725">
        <v>8.1999999999999993</v>
      </c>
      <c r="B725">
        <v>0.51</v>
      </c>
      <c r="C725">
        <v>0.24</v>
      </c>
      <c r="D725">
        <v>2</v>
      </c>
      <c r="E725">
        <v>7.9000000000000001E-2</v>
      </c>
      <c r="F725">
        <v>16</v>
      </c>
      <c r="G725">
        <v>86</v>
      </c>
      <c r="H725">
        <v>0.99763999999999997</v>
      </c>
      <c r="I725">
        <v>3.34</v>
      </c>
      <c r="J725">
        <v>0.64</v>
      </c>
      <c r="K725">
        <v>9.5</v>
      </c>
      <c r="L725">
        <v>6</v>
      </c>
      <c r="N725">
        <f>STANDARDIZE(A725,Without_Outliers!$O$6,Without_Outliers!$O$9)</f>
        <v>2.7566798114981212E-2</v>
      </c>
      <c r="O725">
        <f>STANDARDIZE(B725,Without_Outliers!$P$6,Without_Outliers!$P$9)</f>
        <v>-7.6397618618562729E-2</v>
      </c>
      <c r="P725">
        <f>STANDARDIZE(C725,Without_Outliers!$Q$6,Without_Outliers!$Q$9)</f>
        <v>-5.2206358367851535E-2</v>
      </c>
      <c r="Q725">
        <f>STANDARDIZE(D725,Without_Outliers!$R$6,Without_Outliers!$R$9)</f>
        <v>-0.42935231271899632</v>
      </c>
      <c r="R725">
        <f>STANDARDIZE(E725,Without_Outliers!$S$6,Without_Outliers!$S$9)</f>
        <v>4.037238739316374E-2</v>
      </c>
      <c r="S725">
        <f>STANDARDIZE(F725,Without_Outliers!$T$6,Without_Outliers!$T$9)</f>
        <v>0.12284595119157067</v>
      </c>
      <c r="T725">
        <f>STANDARDIZE(G725,Without_Outliers!$U$6,Without_Outliers!$U$9)</f>
        <v>1.647924106506651</v>
      </c>
      <c r="U725">
        <f>STANDARDIZE(H725,Without_Outliers!$V$6,Without_Outliers!$V$9)</f>
        <v>0.67751692597360347</v>
      </c>
      <c r="V725">
        <f>STANDARDIZE(I725,Without_Outliers!$W$6,Without_Outliers!$W$9)</f>
        <v>0.12116807263752871</v>
      </c>
      <c r="W725">
        <f>STANDARDIZE(J725,Without_Outliers!$X$6,Without_Outliers!$X$9)</f>
        <v>7.9177537275338189E-2</v>
      </c>
      <c r="X725">
        <f>STANDARDIZE(K725,Without_Outliers!$Y$6,Without_Outliers!$Y$9)</f>
        <v>-0.89510932760218997</v>
      </c>
      <c r="Y725">
        <f>STANDARDIZE(L725,Without_Outliers!$Z$6,Without_Outliers!$Z$9)</f>
        <v>0.46690871351295138</v>
      </c>
    </row>
    <row r="726" spans="1:25" x14ac:dyDescent="0.45">
      <c r="A726">
        <v>7.3</v>
      </c>
      <c r="B726">
        <v>0.4</v>
      </c>
      <c r="C726">
        <v>0.3</v>
      </c>
      <c r="D726">
        <v>1.7</v>
      </c>
      <c r="E726">
        <v>0.08</v>
      </c>
      <c r="F726">
        <v>33</v>
      </c>
      <c r="G726">
        <v>79</v>
      </c>
      <c r="H726">
        <v>0.99690000000000001</v>
      </c>
      <c r="I726">
        <v>3.41</v>
      </c>
      <c r="J726">
        <v>0.65</v>
      </c>
      <c r="K726">
        <v>9.5</v>
      </c>
      <c r="L726">
        <v>6</v>
      </c>
      <c r="N726">
        <f>STANDARDIZE(A726,Without_Outliers!$O$6,Without_Outliers!$O$9)</f>
        <v>-0.57714317755631639</v>
      </c>
      <c r="O726">
        <f>STANDARDIZE(B726,Without_Outliers!$P$6,Without_Outliers!$P$9)</f>
        <v>-0.73602867514933812</v>
      </c>
      <c r="P726">
        <f>STANDARDIZE(C726,Without_Outliers!$Q$6,Without_Outliers!$Q$9)</f>
        <v>0.27632724576595918</v>
      </c>
      <c r="Q726">
        <f>STANDARDIZE(D726,Without_Outliers!$R$6,Without_Outliers!$R$9)</f>
        <v>-1.0905356352183011</v>
      </c>
      <c r="R726">
        <f>STANDARDIZE(E726,Without_Outliers!$S$6,Without_Outliers!$S$9)</f>
        <v>0.10707740566615175</v>
      </c>
      <c r="S726">
        <f>STANDARDIZE(F726,Without_Outliers!$T$6,Without_Outliers!$T$9)</f>
        <v>2.0469933922413102</v>
      </c>
      <c r="T726">
        <f>STANDARDIZE(G726,Without_Outliers!$U$6,Without_Outliers!$U$9)</f>
        <v>1.3845117415751227</v>
      </c>
      <c r="U726">
        <f>STANDARDIZE(H726,Without_Outliers!$V$6,Without_Outliers!$V$9)</f>
        <v>0.22658369426947519</v>
      </c>
      <c r="V726">
        <f>STANDARDIZE(I726,Without_Outliers!$W$6,Without_Outliers!$W$9)</f>
        <v>0.63375305518453162</v>
      </c>
      <c r="W726">
        <f>STANDARDIZE(J726,Without_Outliers!$X$6,Without_Outliers!$X$9)</f>
        <v>0.16620529946176732</v>
      </c>
      <c r="X726">
        <f>STANDARDIZE(K726,Without_Outliers!$Y$6,Without_Outliers!$Y$9)</f>
        <v>-0.89510932760218997</v>
      </c>
      <c r="Y726">
        <f>STANDARDIZE(L726,Without_Outliers!$Z$6,Without_Outliers!$Z$9)</f>
        <v>0.46690871351295138</v>
      </c>
    </row>
    <row r="727" spans="1:25" x14ac:dyDescent="0.45">
      <c r="A727">
        <v>8.1999999999999993</v>
      </c>
      <c r="B727">
        <v>0.38</v>
      </c>
      <c r="C727">
        <v>0.32</v>
      </c>
      <c r="D727">
        <v>2.5</v>
      </c>
      <c r="E727">
        <v>0.08</v>
      </c>
      <c r="F727">
        <v>24</v>
      </c>
      <c r="G727">
        <v>71</v>
      </c>
      <c r="H727">
        <v>0.99624000000000001</v>
      </c>
      <c r="I727">
        <v>3.27</v>
      </c>
      <c r="J727">
        <v>0.85</v>
      </c>
      <c r="K727">
        <v>11</v>
      </c>
      <c r="L727">
        <v>6</v>
      </c>
      <c r="N727">
        <f>STANDARDIZE(A727,Without_Outliers!$O$6,Without_Outliers!$O$9)</f>
        <v>2.7566798114981212E-2</v>
      </c>
      <c r="O727">
        <f>STANDARDIZE(B727,Without_Outliers!$P$6,Without_Outliers!$P$9)</f>
        <v>-0.85596159451857012</v>
      </c>
      <c r="P727">
        <f>STANDARDIZE(C727,Without_Outliers!$Q$6,Without_Outliers!$Q$9)</f>
        <v>0.38583844714389615</v>
      </c>
      <c r="Q727">
        <f>STANDARDIZE(D727,Without_Outliers!$R$6,Without_Outliers!$R$9)</f>
        <v>0.67261989144651158</v>
      </c>
      <c r="R727">
        <f>STANDARDIZE(E727,Without_Outliers!$S$6,Without_Outliers!$S$9)</f>
        <v>0.10707740566615175</v>
      </c>
      <c r="S727">
        <f>STANDARDIZE(F727,Without_Outliers!$T$6,Without_Outliers!$T$9)</f>
        <v>1.0283270999208598</v>
      </c>
      <c r="T727">
        <f>STANDARDIZE(G727,Without_Outliers!$U$6,Without_Outliers!$U$9)</f>
        <v>1.0834690387962334</v>
      </c>
      <c r="U727">
        <f>STANDARDIZE(H727,Without_Outliers!$V$6,Without_Outliers!$V$9)</f>
        <v>-0.17559999887206107</v>
      </c>
      <c r="V727">
        <f>STANDARDIZE(I727,Without_Outliers!$W$6,Without_Outliers!$W$9)</f>
        <v>-0.39141690990947092</v>
      </c>
      <c r="W727">
        <f>STANDARDIZE(J727,Without_Outliers!$X$6,Without_Outliers!$X$9)</f>
        <v>1.906760543190348</v>
      </c>
      <c r="X727">
        <f>STANDARDIZE(K727,Without_Outliers!$Y$6,Without_Outliers!$Y$9)</f>
        <v>0.60012352521354595</v>
      </c>
      <c r="Y727">
        <f>STANDARDIZE(L727,Without_Outliers!$Z$6,Without_Outliers!$Z$9)</f>
        <v>0.46690871351295138</v>
      </c>
    </row>
    <row r="728" spans="1:25" x14ac:dyDescent="0.45">
      <c r="A728">
        <v>6.9</v>
      </c>
      <c r="B728">
        <v>0.45</v>
      </c>
      <c r="C728">
        <v>0.11</v>
      </c>
      <c r="D728">
        <v>2.4</v>
      </c>
      <c r="E728">
        <v>4.2999999999999997E-2</v>
      </c>
      <c r="F728">
        <v>6</v>
      </c>
      <c r="G728">
        <v>12</v>
      </c>
      <c r="H728">
        <v>0.99353999999999998</v>
      </c>
      <c r="I728">
        <v>3.3</v>
      </c>
      <c r="J728">
        <v>0.65</v>
      </c>
      <c r="K728">
        <v>11.4</v>
      </c>
      <c r="L728">
        <v>6</v>
      </c>
      <c r="N728">
        <f>STANDARDIZE(A728,Without_Outliers!$O$6,Without_Outliers!$O$9)</f>
        <v>-0.8459031667435597</v>
      </c>
      <c r="O728">
        <f>STANDARDIZE(B728,Without_Outliers!$P$6,Without_Outliers!$P$9)</f>
        <v>-0.43619637672625844</v>
      </c>
      <c r="P728">
        <f>STANDARDIZE(C728,Without_Outliers!$Q$6,Without_Outliers!$Q$9)</f>
        <v>-0.76402916732444148</v>
      </c>
      <c r="Q728">
        <f>STANDARDIZE(D728,Without_Outliers!$R$6,Without_Outliers!$R$9)</f>
        <v>0.4522254506134098</v>
      </c>
      <c r="R728">
        <f>STANDARDIZE(E728,Without_Outliers!$S$6,Without_Outliers!$S$9)</f>
        <v>-2.3610082704344029</v>
      </c>
      <c r="S728">
        <f>STANDARDIZE(F728,Without_Outliers!$T$6,Without_Outliers!$T$9)</f>
        <v>-1.0090054847200407</v>
      </c>
      <c r="T728">
        <f>STANDARDIZE(G728,Without_Outliers!$U$6,Without_Outliers!$U$9)</f>
        <v>-1.1367208941980762</v>
      </c>
      <c r="U728">
        <f>STANDARDIZE(H728,Without_Outliers!$V$6,Without_Outliers!$V$9)</f>
        <v>-1.820896925360201</v>
      </c>
      <c r="V728">
        <f>STANDARDIZE(I728,Without_Outliers!$W$6,Without_Outliers!$W$9)</f>
        <v>-0.17173763167504344</v>
      </c>
      <c r="W728">
        <f>STANDARDIZE(J728,Without_Outliers!$X$6,Without_Outliers!$X$9)</f>
        <v>0.16620529946176732</v>
      </c>
      <c r="X728">
        <f>STANDARDIZE(K728,Without_Outliers!$Y$6,Without_Outliers!$Y$9)</f>
        <v>0.99885228596440934</v>
      </c>
      <c r="Y728">
        <f>STANDARDIZE(L728,Without_Outliers!$Z$6,Without_Outliers!$Z$9)</f>
        <v>0.46690871351295138</v>
      </c>
    </row>
    <row r="729" spans="1:25" x14ac:dyDescent="0.45">
      <c r="A729">
        <v>7</v>
      </c>
      <c r="B729">
        <v>0.22</v>
      </c>
      <c r="C729">
        <v>0.3</v>
      </c>
      <c r="D729">
        <v>1.8</v>
      </c>
      <c r="E729">
        <v>6.5000000000000002E-2</v>
      </c>
      <c r="F729">
        <v>16</v>
      </c>
      <c r="G729">
        <v>20</v>
      </c>
      <c r="H729">
        <v>0.99672000000000005</v>
      </c>
      <c r="I729">
        <v>3.61</v>
      </c>
      <c r="J729">
        <v>0.82</v>
      </c>
      <c r="K729">
        <v>10</v>
      </c>
      <c r="L729">
        <v>6</v>
      </c>
      <c r="N729">
        <f>STANDARDIZE(A729,Without_Outliers!$O$6,Without_Outliers!$O$9)</f>
        <v>-0.77871316944674895</v>
      </c>
      <c r="O729">
        <f>STANDARDIZE(B729,Without_Outliers!$P$6,Without_Outliers!$P$9)</f>
        <v>-1.8154249494724255</v>
      </c>
      <c r="P729">
        <f>STANDARDIZE(C729,Without_Outliers!$Q$6,Without_Outliers!$Q$9)</f>
        <v>0.27632724576595918</v>
      </c>
      <c r="Q729">
        <f>STANDARDIZE(D729,Without_Outliers!$R$6,Without_Outliers!$R$9)</f>
        <v>-0.87014119438519943</v>
      </c>
      <c r="R729">
        <f>STANDARDIZE(E729,Without_Outliers!$S$6,Without_Outliers!$S$9)</f>
        <v>-0.89349786842866752</v>
      </c>
      <c r="S729">
        <f>STANDARDIZE(F729,Without_Outliers!$T$6,Without_Outliers!$T$9)</f>
        <v>0.12284595119157067</v>
      </c>
      <c r="T729">
        <f>STANDARDIZE(G729,Without_Outliers!$U$6,Without_Outliers!$U$9)</f>
        <v>-0.83567819141918687</v>
      </c>
      <c r="U729">
        <f>STANDARDIZE(H729,Without_Outliers!$V$6,Without_Outliers!$V$9)</f>
        <v>0.11689723250362627</v>
      </c>
      <c r="V729">
        <f>STANDARDIZE(I729,Without_Outliers!$W$6,Without_Outliers!$W$9)</f>
        <v>2.098281576747389</v>
      </c>
      <c r="W729">
        <f>STANDARDIZE(J729,Without_Outliers!$X$6,Without_Outliers!$X$9)</f>
        <v>1.6456772566310607</v>
      </c>
      <c r="X729">
        <f>STANDARDIZE(K729,Without_Outliers!$Y$6,Without_Outliers!$Y$9)</f>
        <v>-0.39669837666361135</v>
      </c>
      <c r="Y729">
        <f>STANDARDIZE(L729,Without_Outliers!$Z$6,Without_Outliers!$Z$9)</f>
        <v>0.46690871351295138</v>
      </c>
    </row>
    <row r="730" spans="1:25" x14ac:dyDescent="0.45">
      <c r="A730">
        <v>7.3</v>
      </c>
      <c r="B730">
        <v>0.32</v>
      </c>
      <c r="C730">
        <v>0.23</v>
      </c>
      <c r="D730">
        <v>2.2999999999999998</v>
      </c>
      <c r="E730">
        <v>6.6000000000000003E-2</v>
      </c>
      <c r="F730">
        <v>35</v>
      </c>
      <c r="G730">
        <v>70</v>
      </c>
      <c r="H730">
        <v>0.99587999999999899</v>
      </c>
      <c r="I730">
        <v>3.43</v>
      </c>
      <c r="J730">
        <v>0.62</v>
      </c>
      <c r="K730">
        <v>10.1</v>
      </c>
      <c r="L730">
        <v>5</v>
      </c>
      <c r="N730">
        <f>STANDARDIZE(A730,Without_Outliers!$O$6,Without_Outliers!$O$9)</f>
        <v>-0.57714317755631639</v>
      </c>
      <c r="O730">
        <f>STANDARDIZE(B730,Without_Outliers!$P$6,Without_Outliers!$P$9)</f>
        <v>-1.2157603526262657</v>
      </c>
      <c r="P730">
        <f>STANDARDIZE(C730,Without_Outliers!$Q$6,Without_Outliers!$Q$9)</f>
        <v>-0.10696195905681989</v>
      </c>
      <c r="Q730">
        <f>STANDARDIZE(D730,Without_Outliers!$R$6,Without_Outliers!$R$9)</f>
        <v>0.23183100978030804</v>
      </c>
      <c r="R730">
        <f>STANDARDIZE(E730,Without_Outliers!$S$6,Without_Outliers!$S$9)</f>
        <v>-0.82679285015567949</v>
      </c>
      <c r="S730">
        <f>STANDARDIZE(F730,Without_Outliers!$T$6,Without_Outliers!$T$9)</f>
        <v>2.2733636794236323</v>
      </c>
      <c r="T730">
        <f>STANDARDIZE(G730,Without_Outliers!$U$6,Without_Outliers!$U$9)</f>
        <v>1.0458387009488721</v>
      </c>
      <c r="U730">
        <f>STANDARDIZE(H730,Without_Outliers!$V$6,Without_Outliers!$V$9)</f>
        <v>-0.39497292240443549</v>
      </c>
      <c r="V730">
        <f>STANDARDIZE(I730,Without_Outliers!$W$6,Without_Outliers!$W$9)</f>
        <v>0.78020590734081763</v>
      </c>
      <c r="W730">
        <f>STANDARDIZE(J730,Without_Outliers!$X$6,Without_Outliers!$X$9)</f>
        <v>-9.4877987097520072E-2</v>
      </c>
      <c r="X730">
        <f>STANDARDIZE(K730,Without_Outliers!$Y$6,Without_Outliers!$Y$9)</f>
        <v>-0.29701618647589595</v>
      </c>
      <c r="Y730">
        <f>STANDARDIZE(L730,Without_Outliers!$Z$6,Without_Outliers!$Z$9)</f>
        <v>-0.82021129619788569</v>
      </c>
    </row>
    <row r="731" spans="1:25" x14ac:dyDescent="0.45">
      <c r="A731">
        <v>8.1999999999999993</v>
      </c>
      <c r="B731">
        <v>0.2</v>
      </c>
      <c r="C731">
        <v>0.43</v>
      </c>
      <c r="D731">
        <v>2.5</v>
      </c>
      <c r="E731">
        <v>7.5999999999999998E-2</v>
      </c>
      <c r="F731">
        <v>31</v>
      </c>
      <c r="G731">
        <v>51</v>
      </c>
      <c r="H731">
        <v>0.99672000000000005</v>
      </c>
      <c r="I731">
        <v>3.53</v>
      </c>
      <c r="J731">
        <v>0.81</v>
      </c>
      <c r="K731">
        <v>10.4</v>
      </c>
      <c r="L731">
        <v>6</v>
      </c>
      <c r="N731">
        <f>STANDARDIZE(A731,Without_Outliers!$O$6,Without_Outliers!$O$9)</f>
        <v>2.7566798114981212E-2</v>
      </c>
      <c r="O731">
        <f>STANDARDIZE(B731,Without_Outliers!$P$6,Without_Outliers!$P$9)</f>
        <v>-1.9353578688416573</v>
      </c>
      <c r="P731">
        <f>STANDARDIZE(C731,Without_Outliers!$Q$6,Without_Outliers!$Q$9)</f>
        <v>0.98815005472254902</v>
      </c>
      <c r="Q731">
        <f>STANDARDIZE(D731,Without_Outliers!$R$6,Without_Outliers!$R$9)</f>
        <v>0.67261989144651158</v>
      </c>
      <c r="R731">
        <f>STANDARDIZE(E731,Without_Outliers!$S$6,Without_Outliers!$S$9)</f>
        <v>-0.15974266742580029</v>
      </c>
      <c r="S731">
        <f>STANDARDIZE(F731,Without_Outliers!$T$6,Without_Outliers!$T$9)</f>
        <v>1.8206231050589878</v>
      </c>
      <c r="T731">
        <f>STANDARDIZE(G731,Without_Outliers!$U$6,Without_Outliers!$U$9)</f>
        <v>0.33086228184900968</v>
      </c>
      <c r="U731">
        <f>STANDARDIZE(H731,Without_Outliers!$V$6,Without_Outliers!$V$9)</f>
        <v>0.11689723250362627</v>
      </c>
      <c r="V731">
        <f>STANDARDIZE(I731,Without_Outliers!$W$6,Without_Outliers!$W$9)</f>
        <v>1.5124701681222448</v>
      </c>
      <c r="W731">
        <f>STANDARDIZE(J731,Without_Outliers!$X$6,Without_Outliers!$X$9)</f>
        <v>1.5586494944446325</v>
      </c>
      <c r="X731">
        <f>STANDARDIZE(K731,Without_Outliers!$Y$6,Without_Outliers!$Y$9)</f>
        <v>2.0303840872519466E-3</v>
      </c>
      <c r="Y731">
        <f>STANDARDIZE(L731,Without_Outliers!$Z$6,Without_Outliers!$Z$9)</f>
        <v>0.46690871351295138</v>
      </c>
    </row>
    <row r="732" spans="1:25" x14ac:dyDescent="0.45">
      <c r="A732">
        <v>7.8</v>
      </c>
      <c r="B732">
        <v>0.39</v>
      </c>
      <c r="C732">
        <v>0.42</v>
      </c>
      <c r="D732">
        <v>2</v>
      </c>
      <c r="E732">
        <v>8.5999999999999993E-2</v>
      </c>
      <c r="F732">
        <v>9</v>
      </c>
      <c r="G732">
        <v>21</v>
      </c>
      <c r="H732">
        <v>0.99526000000000003</v>
      </c>
      <c r="I732">
        <v>3.39</v>
      </c>
      <c r="J732">
        <v>0.66</v>
      </c>
      <c r="K732">
        <v>11.6</v>
      </c>
      <c r="L732">
        <v>6</v>
      </c>
      <c r="N732">
        <f>STANDARDIZE(A732,Without_Outliers!$O$6,Without_Outliers!$O$9)</f>
        <v>-0.241193191072262</v>
      </c>
      <c r="O732">
        <f>STANDARDIZE(B732,Without_Outliers!$P$6,Without_Outliers!$P$9)</f>
        <v>-0.79599513483395412</v>
      </c>
      <c r="P732">
        <f>STANDARDIZE(C732,Without_Outliers!$Q$6,Without_Outliers!$Q$9)</f>
        <v>0.93339445403358057</v>
      </c>
      <c r="Q732">
        <f>STANDARDIZE(D732,Without_Outliers!$R$6,Without_Outliers!$R$9)</f>
        <v>-0.42935231271899632</v>
      </c>
      <c r="R732">
        <f>STANDARDIZE(E732,Without_Outliers!$S$6,Without_Outliers!$S$9)</f>
        <v>0.50730751530407892</v>
      </c>
      <c r="S732">
        <f>STANDARDIZE(F732,Without_Outliers!$T$6,Without_Outliers!$T$9)</f>
        <v>-0.66945005394655732</v>
      </c>
      <c r="T732">
        <f>STANDARDIZE(G732,Without_Outliers!$U$6,Without_Outliers!$U$9)</f>
        <v>-0.79804785357182562</v>
      </c>
      <c r="U732">
        <f>STANDARDIZE(H732,Without_Outliers!$V$6,Without_Outliers!$V$9)</f>
        <v>-0.77278184626403301</v>
      </c>
      <c r="V732">
        <f>STANDARDIZE(I732,Without_Outliers!$W$6,Without_Outliers!$W$9)</f>
        <v>0.4873002030282455</v>
      </c>
      <c r="W732">
        <f>STANDARDIZE(J732,Without_Outliers!$X$6,Without_Outliers!$X$9)</f>
        <v>0.25323306164819648</v>
      </c>
      <c r="X732">
        <f>STANDARDIZE(K732,Without_Outliers!$Y$6,Without_Outliers!$Y$9)</f>
        <v>1.1982166663398401</v>
      </c>
      <c r="Y732">
        <f>STANDARDIZE(L732,Without_Outliers!$Z$6,Without_Outliers!$Z$9)</f>
        <v>0.46690871351295138</v>
      </c>
    </row>
    <row r="733" spans="1:25" x14ac:dyDescent="0.45">
      <c r="A733">
        <v>10</v>
      </c>
      <c r="B733">
        <v>0.35</v>
      </c>
      <c r="C733">
        <v>0.47</v>
      </c>
      <c r="D733">
        <v>2</v>
      </c>
      <c r="E733">
        <v>6.0999999999999999E-2</v>
      </c>
      <c r="F733">
        <v>6</v>
      </c>
      <c r="G733">
        <v>11</v>
      </c>
      <c r="H733">
        <v>0.99585000000000001</v>
      </c>
      <c r="I733">
        <v>3.23</v>
      </c>
      <c r="J733">
        <v>0.52</v>
      </c>
      <c r="K733">
        <v>12</v>
      </c>
      <c r="L733">
        <v>6</v>
      </c>
      <c r="N733">
        <f>STANDARDIZE(A733,Without_Outliers!$O$6,Without_Outliers!$O$9)</f>
        <v>1.2369867494575777</v>
      </c>
      <c r="O733">
        <f>STANDARDIZE(B733,Without_Outliers!$P$6,Without_Outliers!$P$9)</f>
        <v>-1.035860973572418</v>
      </c>
      <c r="P733">
        <f>STANDARDIZE(C733,Without_Outliers!$Q$6,Without_Outliers!$Q$9)</f>
        <v>1.2071724574784228</v>
      </c>
      <c r="Q733">
        <f>STANDARDIZE(D733,Without_Outliers!$R$6,Without_Outliers!$R$9)</f>
        <v>-0.42935231271899632</v>
      </c>
      <c r="R733">
        <f>STANDARDIZE(E733,Without_Outliers!$S$6,Without_Outliers!$S$9)</f>
        <v>-1.1603179415206195</v>
      </c>
      <c r="S733">
        <f>STANDARDIZE(F733,Without_Outliers!$T$6,Without_Outliers!$T$9)</f>
        <v>-1.0090054847200407</v>
      </c>
      <c r="T733">
        <f>STANDARDIZE(G733,Without_Outliers!$U$6,Without_Outliers!$U$9)</f>
        <v>-1.1743512320454375</v>
      </c>
      <c r="U733">
        <f>STANDARDIZE(H733,Without_Outliers!$V$6,Without_Outliers!$V$9)</f>
        <v>-0.41325399936479013</v>
      </c>
      <c r="V733">
        <f>STANDARDIZE(I733,Without_Outliers!$W$6,Without_Outliers!$W$9)</f>
        <v>-0.6843226142220431</v>
      </c>
      <c r="W733">
        <f>STANDARDIZE(J733,Without_Outliers!$X$6,Without_Outliers!$X$9)</f>
        <v>-0.96515560896181041</v>
      </c>
      <c r="X733">
        <f>STANDARDIZE(K733,Without_Outliers!$Y$6,Without_Outliers!$Y$9)</f>
        <v>1.5969454270907033</v>
      </c>
      <c r="Y733">
        <f>STANDARDIZE(L733,Without_Outliers!$Z$6,Without_Outliers!$Z$9)</f>
        <v>0.46690871351295138</v>
      </c>
    </row>
    <row r="734" spans="1:25" x14ac:dyDescent="0.45">
      <c r="A734">
        <v>8.1999999999999993</v>
      </c>
      <c r="B734">
        <v>0.33</v>
      </c>
      <c r="C734">
        <v>0.32</v>
      </c>
      <c r="D734">
        <v>2.8</v>
      </c>
      <c r="E734">
        <v>6.7000000000000004E-2</v>
      </c>
      <c r="F734">
        <v>4</v>
      </c>
      <c r="G734">
        <v>12</v>
      </c>
      <c r="H734">
        <v>0.994729999999999</v>
      </c>
      <c r="I734">
        <v>3.3</v>
      </c>
      <c r="J734">
        <v>0.76</v>
      </c>
      <c r="K734">
        <v>12.8</v>
      </c>
      <c r="L734">
        <v>7</v>
      </c>
      <c r="N734">
        <f>STANDARDIZE(A734,Without_Outliers!$O$6,Without_Outliers!$O$9)</f>
        <v>2.7566798114981212E-2</v>
      </c>
      <c r="O734">
        <f>STANDARDIZE(B734,Without_Outliers!$P$6,Without_Outliers!$P$9)</f>
        <v>-1.1557938929416498</v>
      </c>
      <c r="P734">
        <f>STANDARDIZE(C734,Without_Outliers!$Q$6,Without_Outliers!$Q$9)</f>
        <v>0.38583844714389615</v>
      </c>
      <c r="Q734">
        <f>STANDARDIZE(D734,Without_Outliers!$R$6,Without_Outliers!$R$9)</f>
        <v>1.333803213945816</v>
      </c>
      <c r="R734">
        <f>STANDARDIZE(E734,Without_Outliers!$S$6,Without_Outliers!$S$9)</f>
        <v>-0.76008783188269147</v>
      </c>
      <c r="S734">
        <f>STANDARDIZE(F734,Without_Outliers!$T$6,Without_Outliers!$T$9)</f>
        <v>-1.235375771902363</v>
      </c>
      <c r="T734">
        <f>STANDARDIZE(G734,Without_Outliers!$U$6,Without_Outliers!$U$9)</f>
        <v>-1.1367208941980762</v>
      </c>
      <c r="U734">
        <f>STANDARDIZE(H734,Without_Outliers!$V$6,Without_Outliers!$V$9)</f>
        <v>-1.0957475392419578</v>
      </c>
      <c r="V734">
        <f>STANDARDIZE(I734,Without_Outliers!$W$6,Without_Outliers!$W$9)</f>
        <v>-0.17173763167504344</v>
      </c>
      <c r="W734">
        <f>STANDARDIZE(J734,Without_Outliers!$X$6,Without_Outliers!$X$9)</f>
        <v>1.1235106835124868</v>
      </c>
      <c r="X734">
        <f>STANDARDIZE(K734,Without_Outliers!$Y$6,Without_Outliers!$Y$9)</f>
        <v>2.3944029485924299</v>
      </c>
      <c r="Y734">
        <f>STANDARDIZE(L734,Without_Outliers!$Z$6,Without_Outliers!$Z$9)</f>
        <v>1.7540287232237883</v>
      </c>
    </row>
    <row r="735" spans="1:25" x14ac:dyDescent="0.45">
      <c r="A735">
        <v>6.1</v>
      </c>
      <c r="B735">
        <v>0.57999999999999996</v>
      </c>
      <c r="C735">
        <v>0.23</v>
      </c>
      <c r="D735">
        <v>2.5</v>
      </c>
      <c r="E735">
        <v>4.3999999999999997E-2</v>
      </c>
      <c r="F735">
        <v>16</v>
      </c>
      <c r="G735">
        <v>70</v>
      </c>
      <c r="H735">
        <v>0.99351999999999996</v>
      </c>
      <c r="I735">
        <v>3.46</v>
      </c>
      <c r="J735">
        <v>0.65</v>
      </c>
      <c r="K735">
        <v>12.5</v>
      </c>
      <c r="L735">
        <v>6</v>
      </c>
      <c r="N735">
        <f>STANDARDIZE(A735,Without_Outliers!$O$6,Without_Outliers!$O$9)</f>
        <v>-1.3834231451180472</v>
      </c>
      <c r="O735">
        <f>STANDARDIZE(B735,Without_Outliers!$P$6,Without_Outliers!$P$9)</f>
        <v>0.34336759917374865</v>
      </c>
      <c r="P735">
        <f>STANDARDIZE(C735,Without_Outliers!$Q$6,Without_Outliers!$Q$9)</f>
        <v>-0.10696195905681989</v>
      </c>
      <c r="Q735">
        <f>STANDARDIZE(D735,Without_Outliers!$R$6,Without_Outliers!$R$9)</f>
        <v>0.67261989144651158</v>
      </c>
      <c r="R735">
        <f>STANDARDIZE(E735,Without_Outliers!$S$6,Without_Outliers!$S$9)</f>
        <v>-2.2943032521614146</v>
      </c>
      <c r="S735">
        <f>STANDARDIZE(F735,Without_Outliers!$T$6,Without_Outliers!$T$9)</f>
        <v>0.12284595119157067</v>
      </c>
      <c r="T735">
        <f>STANDARDIZE(G735,Without_Outliers!$U$6,Without_Outliers!$U$9)</f>
        <v>1.0458387009488721</v>
      </c>
      <c r="U735">
        <f>STANDARDIZE(H735,Without_Outliers!$V$6,Without_Outliers!$V$9)</f>
        <v>-1.8330843100008658</v>
      </c>
      <c r="V735">
        <f>STANDARDIZE(I735,Without_Outliers!$W$6,Without_Outliers!$W$9)</f>
        <v>0.99988518557524519</v>
      </c>
      <c r="W735">
        <f>STANDARDIZE(J735,Without_Outliers!$X$6,Without_Outliers!$X$9)</f>
        <v>0.16620529946176732</v>
      </c>
      <c r="X735">
        <f>STANDARDIZE(K735,Without_Outliers!$Y$6,Without_Outliers!$Y$9)</f>
        <v>2.0953563780292819</v>
      </c>
      <c r="Y735">
        <f>STANDARDIZE(L735,Without_Outliers!$Z$6,Without_Outliers!$Z$9)</f>
        <v>0.46690871351295138</v>
      </c>
    </row>
    <row r="736" spans="1:25" x14ac:dyDescent="0.45">
      <c r="A736">
        <v>8.3000000000000007</v>
      </c>
      <c r="B736">
        <v>0.6</v>
      </c>
      <c r="C736">
        <v>0.25</v>
      </c>
      <c r="D736">
        <v>2.2000000000000002</v>
      </c>
      <c r="E736">
        <v>0.11799999999999999</v>
      </c>
      <c r="F736">
        <v>9</v>
      </c>
      <c r="G736">
        <v>38</v>
      </c>
      <c r="H736">
        <v>0.99616000000000005</v>
      </c>
      <c r="I736">
        <v>3.15</v>
      </c>
      <c r="J736">
        <v>0.53</v>
      </c>
      <c r="K736">
        <v>9.8000000000000007</v>
      </c>
      <c r="L736">
        <v>5</v>
      </c>
      <c r="N736">
        <f>STANDARDIZE(A736,Without_Outliers!$O$6,Without_Outliers!$O$9)</f>
        <v>9.4756795411793063E-2</v>
      </c>
      <c r="O736">
        <f>STANDARDIZE(B736,Without_Outliers!$P$6,Without_Outliers!$P$9)</f>
        <v>0.46330051854298065</v>
      </c>
      <c r="P736">
        <f>STANDARDIZE(C736,Without_Outliers!$Q$6,Without_Outliers!$Q$9)</f>
        <v>2.5492423211169618E-3</v>
      </c>
      <c r="Q736">
        <f>STANDARDIZE(D736,Without_Outliers!$R$6,Without_Outliers!$R$9)</f>
        <v>1.1436568947207236E-2</v>
      </c>
      <c r="R736">
        <f>STANDARDIZE(E736,Without_Outliers!$S$6,Without_Outliers!$S$9)</f>
        <v>2.6418681000396935</v>
      </c>
      <c r="S736">
        <f>STANDARDIZE(F736,Without_Outliers!$T$6,Without_Outliers!$T$9)</f>
        <v>-0.66945005394655732</v>
      </c>
      <c r="T736">
        <f>STANDARDIZE(G736,Without_Outliers!$U$6,Without_Outliers!$U$9)</f>
        <v>-0.15833211016668564</v>
      </c>
      <c r="U736">
        <f>STANDARDIZE(H736,Without_Outliers!$V$6,Without_Outliers!$V$9)</f>
        <v>-0.22434953743465308</v>
      </c>
      <c r="V736">
        <f>STANDARDIZE(I736,Without_Outliers!$W$6,Without_Outliers!$W$9)</f>
        <v>-1.2701340228471873</v>
      </c>
      <c r="W736">
        <f>STANDARDIZE(J736,Without_Outliers!$X$6,Without_Outliers!$X$9)</f>
        <v>-0.87812784677538125</v>
      </c>
      <c r="X736">
        <f>STANDARDIZE(K736,Without_Outliers!$Y$6,Without_Outliers!$Y$9)</f>
        <v>-0.5960627570390421</v>
      </c>
      <c r="Y736">
        <f>STANDARDIZE(L736,Without_Outliers!$Z$6,Without_Outliers!$Z$9)</f>
        <v>-0.82021129619788569</v>
      </c>
    </row>
    <row r="737" spans="1:25" x14ac:dyDescent="0.45">
      <c r="A737">
        <v>9.6</v>
      </c>
      <c r="B737">
        <v>0.42</v>
      </c>
      <c r="C737">
        <v>0.35</v>
      </c>
      <c r="D737">
        <v>2.1</v>
      </c>
      <c r="E737">
        <v>8.3000000000000004E-2</v>
      </c>
      <c r="F737">
        <v>17</v>
      </c>
      <c r="G737">
        <v>38</v>
      </c>
      <c r="H737">
        <v>0.99621999999999999</v>
      </c>
      <c r="I737">
        <v>3.23</v>
      </c>
      <c r="J737">
        <v>0.66</v>
      </c>
      <c r="K737">
        <v>11.1</v>
      </c>
      <c r="L737">
        <v>6</v>
      </c>
      <c r="N737">
        <f>STANDARDIZE(A737,Without_Outliers!$O$6,Without_Outliers!$O$9)</f>
        <v>0.96822676027033394</v>
      </c>
      <c r="O737">
        <f>STANDARDIZE(B737,Without_Outliers!$P$6,Without_Outliers!$P$9)</f>
        <v>-0.61609575578010645</v>
      </c>
      <c r="P737">
        <f>STANDARDIZE(C737,Without_Outliers!$Q$6,Without_Outliers!$Q$9)</f>
        <v>0.55010524921080139</v>
      </c>
      <c r="Q737">
        <f>STANDARDIZE(D737,Without_Outliers!$R$6,Without_Outliers!$R$9)</f>
        <v>-0.20895787188589454</v>
      </c>
      <c r="R737">
        <f>STANDARDIZE(E737,Without_Outliers!$S$6,Without_Outliers!$S$9)</f>
        <v>0.30719246048511578</v>
      </c>
      <c r="S737">
        <f>STANDARDIZE(F737,Without_Outliers!$T$6,Without_Outliers!$T$9)</f>
        <v>0.23603109478273182</v>
      </c>
      <c r="T737">
        <f>STANDARDIZE(G737,Without_Outliers!$U$6,Without_Outliers!$U$9)</f>
        <v>-0.15833211016668564</v>
      </c>
      <c r="U737">
        <f>STANDARDIZE(H737,Without_Outliers!$V$6,Without_Outliers!$V$9)</f>
        <v>-0.187787383512726</v>
      </c>
      <c r="V737">
        <f>STANDARDIZE(I737,Without_Outliers!$W$6,Without_Outliers!$W$9)</f>
        <v>-0.6843226142220431</v>
      </c>
      <c r="W737">
        <f>STANDARDIZE(J737,Without_Outliers!$X$6,Without_Outliers!$X$9)</f>
        <v>0.25323306164819648</v>
      </c>
      <c r="X737">
        <f>STANDARDIZE(K737,Without_Outliers!$Y$6,Without_Outliers!$Y$9)</f>
        <v>0.69980571540126135</v>
      </c>
      <c r="Y737">
        <f>STANDARDIZE(L737,Without_Outliers!$Z$6,Without_Outliers!$Z$9)</f>
        <v>0.46690871351295138</v>
      </c>
    </row>
    <row r="738" spans="1:25" x14ac:dyDescent="0.45">
      <c r="A738">
        <v>5.0999999999999996</v>
      </c>
      <c r="B738">
        <v>0.51</v>
      </c>
      <c r="C738">
        <v>0.18</v>
      </c>
      <c r="D738">
        <v>2.1</v>
      </c>
      <c r="E738">
        <v>4.2000000000000003E-2</v>
      </c>
      <c r="F738">
        <v>16</v>
      </c>
      <c r="G738">
        <v>101</v>
      </c>
      <c r="H738">
        <v>0.99239999999999995</v>
      </c>
      <c r="I738">
        <v>3.46</v>
      </c>
      <c r="J738">
        <v>0.87</v>
      </c>
      <c r="K738">
        <v>12.9</v>
      </c>
      <c r="L738">
        <v>7</v>
      </c>
      <c r="N738">
        <f>STANDARDIZE(A738,Without_Outliers!$O$6,Without_Outliers!$O$9)</f>
        <v>-2.055323118086156</v>
      </c>
      <c r="O738">
        <f>STANDARDIZE(B738,Without_Outliers!$P$6,Without_Outliers!$P$9)</f>
        <v>-7.6397618618562729E-2</v>
      </c>
      <c r="P738">
        <f>STANDARDIZE(C738,Without_Outliers!$Q$6,Without_Outliers!$Q$9)</f>
        <v>-0.38073996250166225</v>
      </c>
      <c r="Q738">
        <f>STANDARDIZE(D738,Without_Outliers!$R$6,Without_Outliers!$R$9)</f>
        <v>-0.20895787188589454</v>
      </c>
      <c r="R738">
        <f>STANDARDIZE(E738,Without_Outliers!$S$6,Without_Outliers!$S$9)</f>
        <v>-2.4277132887073902</v>
      </c>
      <c r="S738">
        <f>STANDARDIZE(F738,Without_Outliers!$T$6,Without_Outliers!$T$9)</f>
        <v>0.12284595119157067</v>
      </c>
      <c r="T738">
        <f>STANDARDIZE(G738,Without_Outliers!$U$6,Without_Outliers!$U$9)</f>
        <v>2.2123791742170686</v>
      </c>
      <c r="U738">
        <f>STANDARDIZE(H738,Without_Outliers!$V$6,Without_Outliers!$V$9)</f>
        <v>-2.5155778498774244</v>
      </c>
      <c r="V738">
        <f>STANDARDIZE(I738,Without_Outliers!$W$6,Without_Outliers!$W$9)</f>
        <v>0.99988518557524519</v>
      </c>
      <c r="W738">
        <f>STANDARDIZE(J738,Without_Outliers!$X$6,Without_Outliers!$X$9)</f>
        <v>2.0808160675632061</v>
      </c>
      <c r="X738">
        <f>STANDARDIZE(K738,Without_Outliers!$Y$6,Without_Outliers!$Y$9)</f>
        <v>2.4940851387801453</v>
      </c>
      <c r="Y738">
        <f>STANDARDIZE(L738,Without_Outliers!$Z$6,Without_Outliers!$Z$9)</f>
        <v>1.7540287232237883</v>
      </c>
    </row>
    <row r="739" spans="1:25" x14ac:dyDescent="0.45">
      <c r="A739">
        <v>10.199999999999999</v>
      </c>
      <c r="B739">
        <v>0.41</v>
      </c>
      <c r="C739">
        <v>0.43</v>
      </c>
      <c r="D739">
        <v>2.2000000000000002</v>
      </c>
      <c r="E739">
        <v>0.11</v>
      </c>
      <c r="F739">
        <v>11</v>
      </c>
      <c r="G739">
        <v>37</v>
      </c>
      <c r="H739">
        <v>0.99727999999999895</v>
      </c>
      <c r="I739">
        <v>3.16</v>
      </c>
      <c r="J739">
        <v>0.67</v>
      </c>
      <c r="K739">
        <v>10.8</v>
      </c>
      <c r="L739">
        <v>5</v>
      </c>
      <c r="N739">
        <f>STANDARDIZE(A739,Without_Outliers!$O$6,Without_Outliers!$O$9)</f>
        <v>1.371366744051199</v>
      </c>
      <c r="O739">
        <f>STANDARDIZE(B739,Without_Outliers!$P$6,Without_Outliers!$P$9)</f>
        <v>-0.67606221546472245</v>
      </c>
      <c r="P739">
        <f>STANDARDIZE(C739,Without_Outliers!$Q$6,Without_Outliers!$Q$9)</f>
        <v>0.98815005472254902</v>
      </c>
      <c r="Q739">
        <f>STANDARDIZE(D739,Without_Outliers!$R$6,Without_Outliers!$R$9)</f>
        <v>1.1436568947207236E-2</v>
      </c>
      <c r="R739">
        <f>STANDARDIZE(E739,Without_Outliers!$S$6,Without_Outliers!$S$9)</f>
        <v>2.1082279538557902</v>
      </c>
      <c r="S739">
        <f>STANDARDIZE(F739,Without_Outliers!$T$6,Without_Outliers!$T$9)</f>
        <v>-0.44307976676423499</v>
      </c>
      <c r="T739">
        <f>STANDARDIZE(G739,Without_Outliers!$U$6,Without_Outliers!$U$9)</f>
        <v>-0.1959624480140468</v>
      </c>
      <c r="U739">
        <f>STANDARDIZE(H739,Without_Outliers!$V$6,Without_Outliers!$V$9)</f>
        <v>0.4581440024412291</v>
      </c>
      <c r="V739">
        <f>STANDARDIZE(I739,Without_Outliers!$W$6,Without_Outliers!$W$9)</f>
        <v>-1.1969075967690428</v>
      </c>
      <c r="W739">
        <f>STANDARDIZE(J739,Without_Outliers!$X$6,Without_Outliers!$X$9)</f>
        <v>0.34026082383462558</v>
      </c>
      <c r="X739">
        <f>STANDARDIZE(K739,Without_Outliers!$Y$6,Without_Outliers!$Y$9)</f>
        <v>0.40075914483811526</v>
      </c>
      <c r="Y739">
        <f>STANDARDIZE(L739,Without_Outliers!$Z$6,Without_Outliers!$Z$9)</f>
        <v>-0.82021129619788569</v>
      </c>
    </row>
    <row r="740" spans="1:25" x14ac:dyDescent="0.45">
      <c r="A740">
        <v>10.6</v>
      </c>
      <c r="B740">
        <v>0.36</v>
      </c>
      <c r="C740">
        <v>0.56999999999999995</v>
      </c>
      <c r="D740">
        <v>2.2999999999999998</v>
      </c>
      <c r="E740">
        <v>8.6999999999999994E-2</v>
      </c>
      <c r="F740">
        <v>6</v>
      </c>
      <c r="G740">
        <v>20</v>
      </c>
      <c r="H740">
        <v>0.99675999999999998</v>
      </c>
      <c r="I740">
        <v>3.14</v>
      </c>
      <c r="J740">
        <v>0.72</v>
      </c>
      <c r="K740">
        <v>11.1</v>
      </c>
      <c r="L740">
        <v>7</v>
      </c>
      <c r="N740">
        <f>STANDARDIZE(A740,Without_Outliers!$O$6,Without_Outliers!$O$9)</f>
        <v>1.6401267332384428</v>
      </c>
      <c r="O740">
        <f>STANDARDIZE(B740,Without_Outliers!$P$6,Without_Outliers!$P$9)</f>
        <v>-0.97589451388780213</v>
      </c>
      <c r="P740">
        <f>STANDARDIZE(C740,Without_Outliers!$Q$6,Without_Outliers!$Q$9)</f>
        <v>1.7547284643681071</v>
      </c>
      <c r="Q740">
        <f>STANDARDIZE(D740,Without_Outliers!$R$6,Without_Outliers!$R$9)</f>
        <v>0.23183100978030804</v>
      </c>
      <c r="R740">
        <f>STANDARDIZE(E740,Without_Outliers!$S$6,Without_Outliers!$S$9)</f>
        <v>0.57401253357706694</v>
      </c>
      <c r="S740">
        <f>STANDARDIZE(F740,Without_Outliers!$T$6,Without_Outliers!$T$9)</f>
        <v>-1.0090054847200407</v>
      </c>
      <c r="T740">
        <f>STANDARDIZE(G740,Without_Outliers!$U$6,Without_Outliers!$U$9)</f>
        <v>-0.83567819141918687</v>
      </c>
      <c r="U740">
        <f>STANDARDIZE(H740,Without_Outliers!$V$6,Without_Outliers!$V$9)</f>
        <v>0.14127200178488844</v>
      </c>
      <c r="V740">
        <f>STANDARDIZE(I740,Without_Outliers!$W$6,Without_Outliers!$W$9)</f>
        <v>-1.3433604489253288</v>
      </c>
      <c r="W740">
        <f>STANDARDIZE(J740,Without_Outliers!$X$6,Without_Outliers!$X$9)</f>
        <v>0.77539963476677032</v>
      </c>
      <c r="X740">
        <f>STANDARDIZE(K740,Without_Outliers!$Y$6,Without_Outliers!$Y$9)</f>
        <v>0.69980571540126135</v>
      </c>
      <c r="Y740">
        <f>STANDARDIZE(L740,Without_Outliers!$Z$6,Without_Outliers!$Z$9)</f>
        <v>1.7540287232237883</v>
      </c>
    </row>
    <row r="741" spans="1:25" x14ac:dyDescent="0.45">
      <c r="A741">
        <v>8.8000000000000007</v>
      </c>
      <c r="B741">
        <v>0.45</v>
      </c>
      <c r="C741">
        <v>0.43</v>
      </c>
      <c r="D741">
        <v>1.4</v>
      </c>
      <c r="E741">
        <v>7.5999999999999998E-2</v>
      </c>
      <c r="F741">
        <v>12</v>
      </c>
      <c r="G741">
        <v>21</v>
      </c>
      <c r="H741">
        <v>0.99551000000000001</v>
      </c>
      <c r="I741">
        <v>3.21</v>
      </c>
      <c r="J741">
        <v>0.75</v>
      </c>
      <c r="K741">
        <v>10.199999999999999</v>
      </c>
      <c r="L741">
        <v>6</v>
      </c>
      <c r="N741">
        <f>STANDARDIZE(A741,Without_Outliers!$O$6,Without_Outliers!$O$9)</f>
        <v>0.43070678189584749</v>
      </c>
      <c r="O741">
        <f>STANDARDIZE(B741,Without_Outliers!$P$6,Without_Outliers!$P$9)</f>
        <v>-0.43619637672625844</v>
      </c>
      <c r="P741">
        <f>STANDARDIZE(C741,Without_Outliers!$Q$6,Without_Outliers!$Q$9)</f>
        <v>0.98815005472254902</v>
      </c>
      <c r="Q741">
        <f>STANDARDIZE(D741,Without_Outliers!$R$6,Without_Outliers!$R$9)</f>
        <v>-1.751718957717606</v>
      </c>
      <c r="R741">
        <f>STANDARDIZE(E741,Without_Outliers!$S$6,Without_Outliers!$S$9)</f>
        <v>-0.15974266742580029</v>
      </c>
      <c r="S741">
        <f>STANDARDIZE(F741,Without_Outliers!$T$6,Without_Outliers!$T$9)</f>
        <v>-0.32989462317307389</v>
      </c>
      <c r="T741">
        <f>STANDARDIZE(G741,Without_Outliers!$U$6,Without_Outliers!$U$9)</f>
        <v>-0.79804785357182562</v>
      </c>
      <c r="U741">
        <f>STANDARDIZE(H741,Without_Outliers!$V$6,Without_Outliers!$V$9)</f>
        <v>-0.62043953825589071</v>
      </c>
      <c r="V741">
        <f>STANDARDIZE(I741,Without_Outliers!$W$6,Without_Outliers!$W$9)</f>
        <v>-0.83077546637832911</v>
      </c>
      <c r="W741">
        <f>STANDARDIZE(J741,Without_Outliers!$X$6,Without_Outliers!$X$9)</f>
        <v>1.0364829213260576</v>
      </c>
      <c r="X741">
        <f>STANDARDIZE(K741,Without_Outliers!$Y$6,Without_Outliers!$Y$9)</f>
        <v>-0.19733399628818057</v>
      </c>
      <c r="Y741">
        <f>STANDARDIZE(L741,Without_Outliers!$Z$6,Without_Outliers!$Z$9)</f>
        <v>0.46690871351295138</v>
      </c>
    </row>
    <row r="742" spans="1:25" x14ac:dyDescent="0.45">
      <c r="A742">
        <v>8.5</v>
      </c>
      <c r="B742">
        <v>0.32</v>
      </c>
      <c r="C742">
        <v>0.42</v>
      </c>
      <c r="D742">
        <v>2.2999999999999998</v>
      </c>
      <c r="E742">
        <v>7.4999999999999997E-2</v>
      </c>
      <c r="F742">
        <v>12</v>
      </c>
      <c r="G742">
        <v>19</v>
      </c>
      <c r="H742">
        <v>0.99434</v>
      </c>
      <c r="I742">
        <v>3.14</v>
      </c>
      <c r="J742">
        <v>0.71</v>
      </c>
      <c r="K742">
        <v>11.8</v>
      </c>
      <c r="L742">
        <v>7</v>
      </c>
      <c r="N742">
        <f>STANDARDIZE(A742,Without_Outliers!$O$6,Without_Outliers!$O$9)</f>
        <v>0.22913679000541437</v>
      </c>
      <c r="O742">
        <f>STANDARDIZE(B742,Without_Outliers!$P$6,Without_Outliers!$P$9)</f>
        <v>-1.2157603526262657</v>
      </c>
      <c r="P742">
        <f>STANDARDIZE(C742,Without_Outliers!$Q$6,Without_Outliers!$Q$9)</f>
        <v>0.93339445403358057</v>
      </c>
      <c r="Q742">
        <f>STANDARDIZE(D742,Without_Outliers!$R$6,Without_Outliers!$R$9)</f>
        <v>0.23183100978030804</v>
      </c>
      <c r="R742">
        <f>STANDARDIZE(E742,Without_Outliers!$S$6,Without_Outliers!$S$9)</f>
        <v>-0.22644768569878829</v>
      </c>
      <c r="S742">
        <f>STANDARDIZE(F742,Without_Outliers!$T$6,Without_Outliers!$T$9)</f>
        <v>-0.32989462317307389</v>
      </c>
      <c r="T742">
        <f>STANDARDIZE(G742,Without_Outliers!$U$6,Without_Outliers!$U$9)</f>
        <v>-0.87330852926654801</v>
      </c>
      <c r="U742">
        <f>STANDARDIZE(H742,Without_Outliers!$V$6,Without_Outliers!$V$9)</f>
        <v>-1.3334015397340779</v>
      </c>
      <c r="V742">
        <f>STANDARDIZE(I742,Without_Outliers!$W$6,Without_Outliers!$W$9)</f>
        <v>-1.3433604489253288</v>
      </c>
      <c r="W742">
        <f>STANDARDIZE(J742,Without_Outliers!$X$6,Without_Outliers!$X$9)</f>
        <v>0.68837187258034116</v>
      </c>
      <c r="X742">
        <f>STANDARDIZE(K742,Without_Outliers!$Y$6,Without_Outliers!$Y$9)</f>
        <v>1.3975810467152725</v>
      </c>
      <c r="Y742">
        <f>STANDARDIZE(L742,Without_Outliers!$Z$6,Without_Outliers!$Z$9)</f>
        <v>1.7540287232237883</v>
      </c>
    </row>
    <row r="743" spans="1:25" x14ac:dyDescent="0.45">
      <c r="A743">
        <v>9</v>
      </c>
      <c r="B743">
        <v>0.78500000000000003</v>
      </c>
      <c r="C743">
        <v>0.24</v>
      </c>
      <c r="D743">
        <v>1.7</v>
      </c>
      <c r="E743">
        <v>7.8E-2</v>
      </c>
      <c r="F743">
        <v>10</v>
      </c>
      <c r="G743">
        <v>21</v>
      </c>
      <c r="H743">
        <v>0.99692000000000003</v>
      </c>
      <c r="I743">
        <v>3.29</v>
      </c>
      <c r="J743">
        <v>0.67</v>
      </c>
      <c r="K743">
        <v>10</v>
      </c>
      <c r="L743">
        <v>5</v>
      </c>
      <c r="N743">
        <f>STANDARDIZE(A743,Without_Outliers!$O$6,Without_Outliers!$O$9)</f>
        <v>0.56508677648946881</v>
      </c>
      <c r="O743">
        <f>STANDARDIZE(B743,Without_Outliers!$P$6,Without_Outliers!$P$9)</f>
        <v>1.5726800227083759</v>
      </c>
      <c r="P743">
        <f>STANDARDIZE(C743,Without_Outliers!$Q$6,Without_Outliers!$Q$9)</f>
        <v>-5.2206358367851535E-2</v>
      </c>
      <c r="Q743">
        <f>STANDARDIZE(D743,Without_Outliers!$R$6,Without_Outliers!$R$9)</f>
        <v>-1.0905356352183011</v>
      </c>
      <c r="R743">
        <f>STANDARDIZE(E743,Without_Outliers!$S$6,Without_Outliers!$S$9)</f>
        <v>-2.6332630879824268E-2</v>
      </c>
      <c r="S743">
        <f>STANDARDIZE(F743,Without_Outliers!$T$6,Without_Outliers!$T$9)</f>
        <v>-0.55626491035539616</v>
      </c>
      <c r="T743">
        <f>STANDARDIZE(G743,Without_Outliers!$U$6,Without_Outliers!$U$9)</f>
        <v>-0.79804785357182562</v>
      </c>
      <c r="U743">
        <f>STANDARDIZE(H743,Without_Outliers!$V$6,Without_Outliers!$V$9)</f>
        <v>0.23877107891014013</v>
      </c>
      <c r="V743">
        <f>STANDARDIZE(I743,Without_Outliers!$W$6,Without_Outliers!$W$9)</f>
        <v>-0.24496405775318486</v>
      </c>
      <c r="W743">
        <f>STANDARDIZE(J743,Without_Outliers!$X$6,Without_Outliers!$X$9)</f>
        <v>0.34026082383462558</v>
      </c>
      <c r="X743">
        <f>STANDARDIZE(K743,Without_Outliers!$Y$6,Without_Outliers!$Y$9)</f>
        <v>-0.39669837666361135</v>
      </c>
      <c r="Y743">
        <f>STANDARDIZE(L743,Without_Outliers!$Z$6,Without_Outliers!$Z$9)</f>
        <v>-0.82021129619788569</v>
      </c>
    </row>
    <row r="744" spans="1:25" x14ac:dyDescent="0.45">
      <c r="A744">
        <v>9.9</v>
      </c>
      <c r="B744">
        <v>0.54</v>
      </c>
      <c r="C744">
        <v>0.26</v>
      </c>
      <c r="D744">
        <v>2</v>
      </c>
      <c r="E744">
        <v>0.111</v>
      </c>
      <c r="F744">
        <v>7</v>
      </c>
      <c r="G744">
        <v>60</v>
      </c>
      <c r="H744">
        <v>0.99708999999999903</v>
      </c>
      <c r="I744">
        <v>2.94</v>
      </c>
      <c r="J744">
        <v>0.98</v>
      </c>
      <c r="K744">
        <v>10.199999999999999</v>
      </c>
      <c r="L744">
        <v>5</v>
      </c>
      <c r="N744">
        <f>STANDARDIZE(A744,Without_Outliers!$O$6,Without_Outliers!$O$9)</f>
        <v>1.1697967521607671</v>
      </c>
      <c r="O744">
        <f>STANDARDIZE(B744,Without_Outliers!$P$6,Without_Outliers!$P$9)</f>
        <v>0.10350176043528528</v>
      </c>
      <c r="P744">
        <f>STANDARDIZE(C744,Without_Outliers!$Q$6,Without_Outliers!$Q$9)</f>
        <v>5.7304843010085461E-2</v>
      </c>
      <c r="Q744">
        <f>STANDARDIZE(D744,Without_Outliers!$R$6,Without_Outliers!$R$9)</f>
        <v>-0.42935231271899632</v>
      </c>
      <c r="R744">
        <f>STANDARDIZE(E744,Without_Outliers!$S$6,Without_Outliers!$S$9)</f>
        <v>2.174932972128778</v>
      </c>
      <c r="S744">
        <f>STANDARDIZE(F744,Without_Outliers!$T$6,Without_Outliers!$T$9)</f>
        <v>-0.89582034112887954</v>
      </c>
      <c r="T744">
        <f>STANDARDIZE(G744,Without_Outliers!$U$6,Without_Outliers!$U$9)</f>
        <v>0.66953532247526026</v>
      </c>
      <c r="U744">
        <f>STANDARDIZE(H744,Without_Outliers!$V$6,Without_Outliers!$V$9)</f>
        <v>0.34236384835508155</v>
      </c>
      <c r="V744">
        <f>STANDARDIZE(I744,Without_Outliers!$W$6,Without_Outliers!$W$9)</f>
        <v>-2.8078889704881895</v>
      </c>
      <c r="W744">
        <f>STANDARDIZE(J744,Without_Outliers!$X$6,Without_Outliers!$X$9)</f>
        <v>3.0381214516139257</v>
      </c>
      <c r="X744">
        <f>STANDARDIZE(K744,Without_Outliers!$Y$6,Without_Outliers!$Y$9)</f>
        <v>-0.19733399628818057</v>
      </c>
      <c r="Y744">
        <f>STANDARDIZE(L744,Without_Outliers!$Z$6,Without_Outliers!$Z$9)</f>
        <v>-0.82021129619788569</v>
      </c>
    </row>
    <row r="745" spans="1:25" x14ac:dyDescent="0.45">
      <c r="A745">
        <v>8.1999999999999993</v>
      </c>
      <c r="B745">
        <v>0.33</v>
      </c>
      <c r="C745">
        <v>0.39</v>
      </c>
      <c r="D745">
        <v>2.5</v>
      </c>
      <c r="E745">
        <v>7.3999999999999996E-2</v>
      </c>
      <c r="F745">
        <v>29</v>
      </c>
      <c r="G745">
        <v>48</v>
      </c>
      <c r="H745">
        <v>0.99527999999999905</v>
      </c>
      <c r="I745">
        <v>3.32</v>
      </c>
      <c r="J745">
        <v>0.88</v>
      </c>
      <c r="K745">
        <v>12.4</v>
      </c>
      <c r="L745">
        <v>7</v>
      </c>
      <c r="N745">
        <f>STANDARDIZE(A745,Without_Outliers!$O$6,Without_Outliers!$O$9)</f>
        <v>2.7566798114981212E-2</v>
      </c>
      <c r="O745">
        <f>STANDARDIZE(B745,Without_Outliers!$P$6,Without_Outliers!$P$9)</f>
        <v>-1.1557938929416498</v>
      </c>
      <c r="P745">
        <f>STANDARDIZE(C745,Without_Outliers!$Q$6,Without_Outliers!$Q$9)</f>
        <v>0.76912765196667532</v>
      </c>
      <c r="Q745">
        <f>STANDARDIZE(D745,Without_Outliers!$R$6,Without_Outliers!$R$9)</f>
        <v>0.67261989144651158</v>
      </c>
      <c r="R745">
        <f>STANDARDIZE(E745,Without_Outliers!$S$6,Without_Outliers!$S$9)</f>
        <v>-0.29315270397177629</v>
      </c>
      <c r="S745">
        <f>STANDARDIZE(F745,Without_Outliers!$T$6,Without_Outliers!$T$9)</f>
        <v>1.5942528178766655</v>
      </c>
      <c r="T745">
        <f>STANDARDIZE(G745,Without_Outliers!$U$6,Without_Outliers!$U$9)</f>
        <v>0.21797126830692615</v>
      </c>
      <c r="U745">
        <f>STANDARDIZE(H745,Without_Outliers!$V$6,Without_Outliers!$V$9)</f>
        <v>-0.76059446162397704</v>
      </c>
      <c r="V745">
        <f>STANDARDIZE(I745,Without_Outliers!$W$6,Without_Outliers!$W$9)</f>
        <v>-2.528477951875736E-2</v>
      </c>
      <c r="W745">
        <f>STANDARDIZE(J745,Without_Outliers!$X$6,Without_Outliers!$X$9)</f>
        <v>2.1678438297496352</v>
      </c>
      <c r="X745">
        <f>STANDARDIZE(K745,Without_Outliers!$Y$6,Without_Outliers!$Y$9)</f>
        <v>1.9956741878415667</v>
      </c>
      <c r="Y745">
        <f>STANDARDIZE(L745,Without_Outliers!$Z$6,Without_Outliers!$Z$9)</f>
        <v>1.7540287232237883</v>
      </c>
    </row>
    <row r="746" spans="1:25" x14ac:dyDescent="0.45">
      <c r="A746">
        <v>6.5</v>
      </c>
      <c r="B746">
        <v>0.34</v>
      </c>
      <c r="C746">
        <v>0.27</v>
      </c>
      <c r="D746">
        <v>2.8</v>
      </c>
      <c r="E746">
        <v>6.7000000000000004E-2</v>
      </c>
      <c r="F746">
        <v>8</v>
      </c>
      <c r="G746">
        <v>44</v>
      </c>
      <c r="H746">
        <v>0.99383999999999995</v>
      </c>
      <c r="I746">
        <v>3.21</v>
      </c>
      <c r="J746">
        <v>0.56000000000000005</v>
      </c>
      <c r="K746">
        <v>12</v>
      </c>
      <c r="L746">
        <v>6</v>
      </c>
      <c r="N746">
        <f>STANDARDIZE(A746,Without_Outliers!$O$6,Without_Outliers!$O$9)</f>
        <v>-1.1146631559308033</v>
      </c>
      <c r="O746">
        <f>STANDARDIZE(B746,Without_Outliers!$P$6,Without_Outliers!$P$9)</f>
        <v>-1.0958274332570337</v>
      </c>
      <c r="P746">
        <f>STANDARDIZE(C746,Without_Outliers!$Q$6,Without_Outliers!$Q$9)</f>
        <v>0.11206044369905396</v>
      </c>
      <c r="Q746">
        <f>STANDARDIZE(D746,Without_Outliers!$R$6,Without_Outliers!$R$9)</f>
        <v>1.333803213945816</v>
      </c>
      <c r="R746">
        <f>STANDARDIZE(E746,Without_Outliers!$S$6,Without_Outliers!$S$9)</f>
        <v>-0.76008783188269147</v>
      </c>
      <c r="S746">
        <f>STANDARDIZE(F746,Without_Outliers!$T$6,Without_Outliers!$T$9)</f>
        <v>-0.78263519753771837</v>
      </c>
      <c r="T746">
        <f>STANDARDIZE(G746,Without_Outliers!$U$6,Without_Outliers!$U$9)</f>
        <v>6.7449916917481451E-2</v>
      </c>
      <c r="U746">
        <f>STANDARDIZE(H746,Without_Outliers!$V$6,Without_Outliers!$V$9)</f>
        <v>-1.6380861557504303</v>
      </c>
      <c r="V746">
        <f>STANDARDIZE(I746,Without_Outliers!$W$6,Without_Outliers!$W$9)</f>
        <v>-0.83077546637832911</v>
      </c>
      <c r="W746">
        <f>STANDARDIZE(J746,Without_Outliers!$X$6,Without_Outliers!$X$9)</f>
        <v>-0.61704456021609388</v>
      </c>
      <c r="X746">
        <f>STANDARDIZE(K746,Without_Outliers!$Y$6,Without_Outliers!$Y$9)</f>
        <v>1.5969454270907033</v>
      </c>
      <c r="Y746">
        <f>STANDARDIZE(L746,Without_Outliers!$Z$6,Without_Outliers!$Z$9)</f>
        <v>0.46690871351295138</v>
      </c>
    </row>
    <row r="747" spans="1:25" x14ac:dyDescent="0.45">
      <c r="A747">
        <v>7.6</v>
      </c>
      <c r="B747">
        <v>0.5</v>
      </c>
      <c r="C747">
        <v>0.28999999999999998</v>
      </c>
      <c r="D747">
        <v>2.2999999999999998</v>
      </c>
      <c r="E747">
        <v>8.5999999999999993E-2</v>
      </c>
      <c r="F747">
        <v>5</v>
      </c>
      <c r="G747">
        <v>14</v>
      </c>
      <c r="H747">
        <v>0.99502000000000002</v>
      </c>
      <c r="I747">
        <v>3.32</v>
      </c>
      <c r="J747">
        <v>0.62</v>
      </c>
      <c r="K747">
        <v>11.5</v>
      </c>
      <c r="L747">
        <v>6</v>
      </c>
      <c r="N747">
        <f>STANDARDIZE(A747,Without_Outliers!$O$6,Without_Outliers!$O$9)</f>
        <v>-0.37557318566588388</v>
      </c>
      <c r="O747">
        <f>STANDARDIZE(B747,Without_Outliers!$P$6,Without_Outliers!$P$9)</f>
        <v>-0.13636407830317873</v>
      </c>
      <c r="P747">
        <f>STANDARDIZE(C747,Without_Outliers!$Q$6,Without_Outliers!$Q$9)</f>
        <v>0.22157164507699065</v>
      </c>
      <c r="Q747">
        <f>STANDARDIZE(D747,Without_Outliers!$R$6,Without_Outliers!$R$9)</f>
        <v>0.23183100978030804</v>
      </c>
      <c r="R747">
        <f>STANDARDIZE(E747,Without_Outliers!$S$6,Without_Outliers!$S$9)</f>
        <v>0.50730751530407892</v>
      </c>
      <c r="S747">
        <f>STANDARDIZE(F747,Without_Outliers!$T$6,Without_Outliers!$T$9)</f>
        <v>-1.1221906283112018</v>
      </c>
      <c r="T747">
        <f>STANDARDIZE(G747,Without_Outliers!$U$6,Without_Outliers!$U$9)</f>
        <v>-1.0614602185033539</v>
      </c>
      <c r="U747">
        <f>STANDARDIZE(H747,Without_Outliers!$V$6,Without_Outliers!$V$9)</f>
        <v>-0.91903046195187676</v>
      </c>
      <c r="V747">
        <f>STANDARDIZE(I747,Without_Outliers!$W$6,Without_Outliers!$W$9)</f>
        <v>-2.528477951875736E-2</v>
      </c>
      <c r="W747">
        <f>STANDARDIZE(J747,Without_Outliers!$X$6,Without_Outliers!$X$9)</f>
        <v>-9.4877987097520072E-2</v>
      </c>
      <c r="X747">
        <f>STANDARDIZE(K747,Without_Outliers!$Y$6,Without_Outliers!$Y$9)</f>
        <v>1.0985344761521247</v>
      </c>
      <c r="Y747">
        <f>STANDARDIZE(L747,Without_Outliers!$Z$6,Without_Outliers!$Z$9)</f>
        <v>0.46690871351295138</v>
      </c>
    </row>
    <row r="748" spans="1:25" x14ac:dyDescent="0.45">
      <c r="A748">
        <v>9.1999999999999993</v>
      </c>
      <c r="B748">
        <v>0.36</v>
      </c>
      <c r="C748">
        <v>0.34</v>
      </c>
      <c r="D748">
        <v>1.6</v>
      </c>
      <c r="E748">
        <v>6.2E-2</v>
      </c>
      <c r="F748">
        <v>5</v>
      </c>
      <c r="G748">
        <v>12</v>
      </c>
      <c r="H748">
        <v>0.99666999999999994</v>
      </c>
      <c r="I748">
        <v>3.2</v>
      </c>
      <c r="J748">
        <v>0.67</v>
      </c>
      <c r="K748">
        <v>10.5</v>
      </c>
      <c r="L748">
        <v>6</v>
      </c>
      <c r="N748">
        <f>STANDARDIZE(A748,Without_Outliers!$O$6,Without_Outliers!$O$9)</f>
        <v>0.69946677108309008</v>
      </c>
      <c r="O748">
        <f>STANDARDIZE(B748,Without_Outliers!$P$6,Without_Outliers!$P$9)</f>
        <v>-0.97589451388780213</v>
      </c>
      <c r="P748">
        <f>STANDARDIZE(C748,Without_Outliers!$Q$6,Without_Outliers!$Q$9)</f>
        <v>0.49534964852183316</v>
      </c>
      <c r="Q748">
        <f>STANDARDIZE(D748,Without_Outliers!$R$6,Without_Outliers!$R$9)</f>
        <v>-1.3109300760514024</v>
      </c>
      <c r="R748">
        <f>STANDARDIZE(E748,Without_Outliers!$S$6,Without_Outliers!$S$9)</f>
        <v>-1.0936129232476315</v>
      </c>
      <c r="S748">
        <f>STANDARDIZE(F748,Without_Outliers!$T$6,Without_Outliers!$T$9)</f>
        <v>-1.1221906283112018</v>
      </c>
      <c r="T748">
        <f>STANDARDIZE(G748,Without_Outliers!$U$6,Without_Outliers!$U$9)</f>
        <v>-1.1367208941980762</v>
      </c>
      <c r="U748">
        <f>STANDARDIZE(H748,Without_Outliers!$V$6,Without_Outliers!$V$9)</f>
        <v>8.6428770901930158E-2</v>
      </c>
      <c r="V748">
        <f>STANDARDIZE(I748,Without_Outliers!$W$6,Without_Outliers!$W$9)</f>
        <v>-0.90400189245647056</v>
      </c>
      <c r="W748">
        <f>STANDARDIZE(J748,Without_Outliers!$X$6,Without_Outliers!$X$9)</f>
        <v>0.34026082383462558</v>
      </c>
      <c r="X748">
        <f>STANDARDIZE(K748,Without_Outliers!$Y$6,Without_Outliers!$Y$9)</f>
        <v>0.10171257427496733</v>
      </c>
      <c r="Y748">
        <f>STANDARDIZE(L748,Without_Outliers!$Z$6,Without_Outliers!$Z$9)</f>
        <v>0.46690871351295138</v>
      </c>
    </row>
    <row r="749" spans="1:25" x14ac:dyDescent="0.45">
      <c r="A749">
        <v>7.1</v>
      </c>
      <c r="B749">
        <v>0.59</v>
      </c>
      <c r="C749">
        <v>0</v>
      </c>
      <c r="D749">
        <v>2.2000000000000002</v>
      </c>
      <c r="E749">
        <v>7.8E-2</v>
      </c>
      <c r="F749">
        <v>26</v>
      </c>
      <c r="G749">
        <v>44</v>
      </c>
      <c r="H749">
        <v>0.99521999999999999</v>
      </c>
      <c r="I749">
        <v>3.42</v>
      </c>
      <c r="J749">
        <v>0.68</v>
      </c>
      <c r="K749">
        <v>10.8</v>
      </c>
      <c r="L749">
        <v>6</v>
      </c>
      <c r="N749">
        <f>STANDARDIZE(A749,Without_Outliers!$O$6,Without_Outliers!$O$9)</f>
        <v>-0.71152317214993832</v>
      </c>
      <c r="O749">
        <f>STANDARDIZE(B749,Without_Outliers!$P$6,Without_Outliers!$P$9)</f>
        <v>0.40333405885836465</v>
      </c>
      <c r="P749">
        <f>STANDARDIZE(C749,Without_Outliers!$Q$6,Without_Outliers!$Q$9)</f>
        <v>-1.3663407749030942</v>
      </c>
      <c r="Q749">
        <f>STANDARDIZE(D749,Without_Outliers!$R$6,Without_Outliers!$R$9)</f>
        <v>1.1436568947207236E-2</v>
      </c>
      <c r="R749">
        <f>STANDARDIZE(E749,Without_Outliers!$S$6,Without_Outliers!$S$9)</f>
        <v>-2.6332630879824268E-2</v>
      </c>
      <c r="S749">
        <f>STANDARDIZE(F749,Without_Outliers!$T$6,Without_Outliers!$T$9)</f>
        <v>1.2546973871031821</v>
      </c>
      <c r="T749">
        <f>STANDARDIZE(G749,Without_Outliers!$U$6,Without_Outliers!$U$9)</f>
        <v>6.7449916917481451E-2</v>
      </c>
      <c r="U749">
        <f>STANDARDIZE(H749,Without_Outliers!$V$6,Without_Outliers!$V$9)</f>
        <v>-0.79715661554536288</v>
      </c>
      <c r="V749">
        <f>STANDARDIZE(I749,Without_Outliers!$W$6,Without_Outliers!$W$9)</f>
        <v>0.70697948126267307</v>
      </c>
      <c r="W749">
        <f>STANDARDIZE(J749,Without_Outliers!$X$6,Without_Outliers!$X$9)</f>
        <v>0.42728858602105474</v>
      </c>
      <c r="X749">
        <f>STANDARDIZE(K749,Without_Outliers!$Y$6,Without_Outliers!$Y$9)</f>
        <v>0.40075914483811526</v>
      </c>
      <c r="Y749">
        <f>STANDARDIZE(L749,Without_Outliers!$Z$6,Without_Outliers!$Z$9)</f>
        <v>0.46690871351295138</v>
      </c>
    </row>
    <row r="750" spans="1:25" x14ac:dyDescent="0.45">
      <c r="A750">
        <v>9.6999999999999993</v>
      </c>
      <c r="B750">
        <v>0.42</v>
      </c>
      <c r="C750">
        <v>0.46</v>
      </c>
      <c r="D750">
        <v>2.1</v>
      </c>
      <c r="E750">
        <v>7.3999999999999996E-2</v>
      </c>
      <c r="F750">
        <v>5</v>
      </c>
      <c r="G750">
        <v>16</v>
      </c>
      <c r="H750">
        <v>0.99648999999999999</v>
      </c>
      <c r="I750">
        <v>3.27</v>
      </c>
      <c r="J750">
        <v>0.74</v>
      </c>
      <c r="K750">
        <v>12.3</v>
      </c>
      <c r="L750">
        <v>6</v>
      </c>
      <c r="N750">
        <f>STANDARDIZE(A750,Without_Outliers!$O$6,Without_Outliers!$O$9)</f>
        <v>1.0354167575671445</v>
      </c>
      <c r="O750">
        <f>STANDARDIZE(B750,Without_Outliers!$P$6,Without_Outliers!$P$9)</f>
        <v>-0.61609575578010645</v>
      </c>
      <c r="P750">
        <f>STANDARDIZE(C750,Without_Outliers!$Q$6,Without_Outliers!$Q$9)</f>
        <v>1.1524168567894546</v>
      </c>
      <c r="Q750">
        <f>STANDARDIZE(D750,Without_Outliers!$R$6,Without_Outliers!$R$9)</f>
        <v>-0.20895787188589454</v>
      </c>
      <c r="R750">
        <f>STANDARDIZE(E750,Without_Outliers!$S$6,Without_Outliers!$S$9)</f>
        <v>-0.29315270397177629</v>
      </c>
      <c r="S750">
        <f>STANDARDIZE(F750,Without_Outliers!$T$6,Without_Outliers!$T$9)</f>
        <v>-1.1221906283112018</v>
      </c>
      <c r="T750">
        <f>STANDARDIZE(G750,Without_Outliers!$U$6,Without_Outliers!$U$9)</f>
        <v>-0.98619954280863154</v>
      </c>
      <c r="U750">
        <f>STANDARDIZE(H750,Without_Outliers!$V$6,Without_Outliers!$V$9)</f>
        <v>-2.3257690863918774E-2</v>
      </c>
      <c r="V750">
        <f>STANDARDIZE(I750,Without_Outliers!$W$6,Without_Outliers!$W$9)</f>
        <v>-0.39141690990947092</v>
      </c>
      <c r="W750">
        <f>STANDARDIZE(J750,Without_Outliers!$X$6,Without_Outliers!$X$9)</f>
        <v>0.94945515913962852</v>
      </c>
      <c r="X750">
        <f>STANDARDIZE(K750,Without_Outliers!$Y$6,Without_Outliers!$Y$9)</f>
        <v>1.8959919976538513</v>
      </c>
      <c r="Y750">
        <f>STANDARDIZE(L750,Without_Outliers!$Z$6,Without_Outliers!$Z$9)</f>
        <v>0.46690871351295138</v>
      </c>
    </row>
    <row r="751" spans="1:25" x14ac:dyDescent="0.45">
      <c r="A751">
        <v>7.6</v>
      </c>
      <c r="B751">
        <v>0.36</v>
      </c>
      <c r="C751">
        <v>0.31</v>
      </c>
      <c r="D751">
        <v>1.7</v>
      </c>
      <c r="E751">
        <v>7.9000000000000001E-2</v>
      </c>
      <c r="F751">
        <v>26</v>
      </c>
      <c r="G751">
        <v>65</v>
      </c>
      <c r="H751">
        <v>0.99716000000000005</v>
      </c>
      <c r="I751">
        <v>3.46</v>
      </c>
      <c r="J751">
        <v>0.62</v>
      </c>
      <c r="K751">
        <v>9.5</v>
      </c>
      <c r="L751">
        <v>6</v>
      </c>
      <c r="N751">
        <f>STANDARDIZE(A751,Without_Outliers!$O$6,Without_Outliers!$O$9)</f>
        <v>-0.37557318566588388</v>
      </c>
      <c r="O751">
        <f>STANDARDIZE(B751,Without_Outliers!$P$6,Without_Outliers!$P$9)</f>
        <v>-0.97589451388780213</v>
      </c>
      <c r="P751">
        <f>STANDARDIZE(C751,Without_Outliers!$Q$6,Without_Outliers!$Q$9)</f>
        <v>0.33108284645492764</v>
      </c>
      <c r="Q751">
        <f>STANDARDIZE(D751,Without_Outliers!$R$6,Without_Outliers!$R$9)</f>
        <v>-1.0905356352183011</v>
      </c>
      <c r="R751">
        <f>STANDARDIZE(E751,Without_Outliers!$S$6,Without_Outliers!$S$9)</f>
        <v>4.037238739316374E-2</v>
      </c>
      <c r="S751">
        <f>STANDARDIZE(F751,Without_Outliers!$T$6,Without_Outliers!$T$9)</f>
        <v>1.2546973871031821</v>
      </c>
      <c r="T751">
        <f>STANDARDIZE(G751,Without_Outliers!$U$6,Without_Outliers!$U$9)</f>
        <v>0.85768701171206618</v>
      </c>
      <c r="U751">
        <f>STANDARDIZE(H751,Without_Outliers!$V$6,Without_Outliers!$V$9)</f>
        <v>0.3850196945979838</v>
      </c>
      <c r="V751">
        <f>STANDARDIZE(I751,Without_Outliers!$W$6,Without_Outliers!$W$9)</f>
        <v>0.99988518557524519</v>
      </c>
      <c r="W751">
        <f>STANDARDIZE(J751,Without_Outliers!$X$6,Without_Outliers!$X$9)</f>
        <v>-9.4877987097520072E-2</v>
      </c>
      <c r="X751">
        <f>STANDARDIZE(K751,Without_Outliers!$Y$6,Without_Outliers!$Y$9)</f>
        <v>-0.89510932760218997</v>
      </c>
      <c r="Y751">
        <f>STANDARDIZE(L751,Without_Outliers!$Z$6,Without_Outliers!$Z$9)</f>
        <v>0.46690871351295138</v>
      </c>
    </row>
    <row r="752" spans="1:25" x14ac:dyDescent="0.45">
      <c r="A752">
        <v>7.1</v>
      </c>
      <c r="B752">
        <v>0.66</v>
      </c>
      <c r="C752">
        <v>0</v>
      </c>
      <c r="D752">
        <v>2.4</v>
      </c>
      <c r="E752">
        <v>5.1999999999999998E-2</v>
      </c>
      <c r="F752">
        <v>6</v>
      </c>
      <c r="G752">
        <v>11</v>
      </c>
      <c r="H752">
        <v>0.99317999999999995</v>
      </c>
      <c r="I752">
        <v>3.35</v>
      </c>
      <c r="J752">
        <v>0.66</v>
      </c>
      <c r="K752">
        <v>12.7</v>
      </c>
      <c r="L752">
        <v>7</v>
      </c>
      <c r="N752">
        <f>STANDARDIZE(A752,Without_Outliers!$O$6,Without_Outliers!$O$9)</f>
        <v>-0.71152317214993832</v>
      </c>
      <c r="O752">
        <f>STANDARDIZE(B752,Without_Outliers!$P$6,Without_Outliers!$P$9)</f>
        <v>0.82309927665067661</v>
      </c>
      <c r="P752">
        <f>STANDARDIZE(C752,Without_Outliers!$Q$6,Without_Outliers!$Q$9)</f>
        <v>-1.3663407749030942</v>
      </c>
      <c r="Q752">
        <f>STANDARDIZE(D752,Without_Outliers!$R$6,Without_Outliers!$R$9)</f>
        <v>0.4522254506134098</v>
      </c>
      <c r="R752">
        <f>STANDARDIZE(E752,Without_Outliers!$S$6,Without_Outliers!$S$9)</f>
        <v>-1.7606631059775111</v>
      </c>
      <c r="S752">
        <f>STANDARDIZE(F752,Without_Outliers!$T$6,Without_Outliers!$T$9)</f>
        <v>-1.0090054847200407</v>
      </c>
      <c r="T752">
        <f>STANDARDIZE(G752,Without_Outliers!$U$6,Without_Outliers!$U$9)</f>
        <v>-1.1743512320454375</v>
      </c>
      <c r="U752">
        <f>STANDARDIZE(H752,Without_Outliers!$V$6,Without_Outliers!$V$9)</f>
        <v>-2.0402698488919664</v>
      </c>
      <c r="V752">
        <f>STANDARDIZE(I752,Without_Outliers!$W$6,Without_Outliers!$W$9)</f>
        <v>0.19439449871567338</v>
      </c>
      <c r="W752">
        <f>STANDARDIZE(J752,Without_Outliers!$X$6,Without_Outliers!$X$9)</f>
        <v>0.25323306164819648</v>
      </c>
      <c r="X752">
        <f>STANDARDIZE(K752,Without_Outliers!$Y$6,Without_Outliers!$Y$9)</f>
        <v>2.2947207584047127</v>
      </c>
      <c r="Y752">
        <f>STANDARDIZE(L752,Without_Outliers!$Z$6,Without_Outliers!$Z$9)</f>
        <v>1.7540287232237883</v>
      </c>
    </row>
    <row r="753" spans="1:25" x14ac:dyDescent="0.45">
      <c r="A753">
        <v>5.6</v>
      </c>
      <c r="B753">
        <v>0.91500000000000004</v>
      </c>
      <c r="C753">
        <v>0</v>
      </c>
      <c r="D753">
        <v>2.1</v>
      </c>
      <c r="E753">
        <v>4.0999999999999898E-2</v>
      </c>
      <c r="F753">
        <v>17</v>
      </c>
      <c r="G753">
        <v>78</v>
      </c>
      <c r="H753">
        <v>0.99346000000000001</v>
      </c>
      <c r="I753">
        <v>3.68</v>
      </c>
      <c r="J753">
        <v>0.73</v>
      </c>
      <c r="K753">
        <v>11.4</v>
      </c>
      <c r="L753">
        <v>5</v>
      </c>
      <c r="N753">
        <f>STANDARDIZE(A753,Without_Outliers!$O$6,Without_Outliers!$O$9)</f>
        <v>-1.7193731316021017</v>
      </c>
      <c r="O753">
        <f>STANDARDIZE(B753,Without_Outliers!$P$6,Without_Outliers!$P$9)</f>
        <v>2.3522439986083836</v>
      </c>
      <c r="P753">
        <f>STANDARDIZE(C753,Without_Outliers!$Q$6,Without_Outliers!$Q$9)</f>
        <v>-1.3663407749030942</v>
      </c>
      <c r="Q753">
        <f>STANDARDIZE(D753,Without_Outliers!$R$6,Without_Outliers!$R$9)</f>
        <v>-0.20895787188589454</v>
      </c>
      <c r="R753">
        <f>STANDARDIZE(E753,Without_Outliers!$S$6,Without_Outliers!$S$9)</f>
        <v>-2.4944183069803851</v>
      </c>
      <c r="S753">
        <f>STANDARDIZE(F753,Without_Outliers!$T$6,Without_Outliers!$T$9)</f>
        <v>0.23603109478273182</v>
      </c>
      <c r="T753">
        <f>STANDARDIZE(G753,Without_Outliers!$U$6,Without_Outliers!$U$9)</f>
        <v>1.3468814037277614</v>
      </c>
      <c r="U753">
        <f>STANDARDIZE(H753,Without_Outliers!$V$6,Without_Outliers!$V$9)</f>
        <v>-1.869646463922793</v>
      </c>
      <c r="V753">
        <f>STANDARDIZE(I753,Without_Outliers!$W$6,Without_Outliers!$W$9)</f>
        <v>2.6108665592943918</v>
      </c>
      <c r="W753">
        <f>STANDARDIZE(J753,Without_Outliers!$X$6,Without_Outliers!$X$9)</f>
        <v>0.86242739695319937</v>
      </c>
      <c r="X753">
        <f>STANDARDIZE(K753,Without_Outliers!$Y$6,Without_Outliers!$Y$9)</f>
        <v>0.99885228596440934</v>
      </c>
      <c r="Y753">
        <f>STANDARDIZE(L753,Without_Outliers!$Z$6,Without_Outliers!$Z$9)</f>
        <v>-0.82021129619788569</v>
      </c>
    </row>
    <row r="754" spans="1:25" x14ac:dyDescent="0.45">
      <c r="A754">
        <v>8.1999999999999993</v>
      </c>
      <c r="B754">
        <v>0.35</v>
      </c>
      <c r="C754">
        <v>0.33</v>
      </c>
      <c r="D754">
        <v>2.4</v>
      </c>
      <c r="E754">
        <v>7.5999999999999998E-2</v>
      </c>
      <c r="F754">
        <v>11</v>
      </c>
      <c r="G754">
        <v>47</v>
      </c>
      <c r="H754">
        <v>0.99598999999999904</v>
      </c>
      <c r="I754">
        <v>3.27</v>
      </c>
      <c r="J754">
        <v>0.81</v>
      </c>
      <c r="K754">
        <v>11</v>
      </c>
      <c r="L754">
        <v>6</v>
      </c>
      <c r="N754">
        <f>STANDARDIZE(A754,Without_Outliers!$O$6,Without_Outliers!$O$9)</f>
        <v>2.7566798114981212E-2</v>
      </c>
      <c r="O754">
        <f>STANDARDIZE(B754,Without_Outliers!$P$6,Without_Outliers!$P$9)</f>
        <v>-1.035860973572418</v>
      </c>
      <c r="P754">
        <f>STANDARDIZE(C754,Without_Outliers!$Q$6,Without_Outliers!$Q$9)</f>
        <v>0.44059404783286465</v>
      </c>
      <c r="Q754">
        <f>STANDARDIZE(D754,Without_Outliers!$R$6,Without_Outliers!$R$9)</f>
        <v>0.4522254506134098</v>
      </c>
      <c r="R754">
        <f>STANDARDIZE(E754,Without_Outliers!$S$6,Without_Outliers!$S$9)</f>
        <v>-0.15974266742580029</v>
      </c>
      <c r="S754">
        <f>STANDARDIZE(F754,Without_Outliers!$T$6,Without_Outliers!$T$9)</f>
        <v>-0.44307976676423499</v>
      </c>
      <c r="T754">
        <f>STANDARDIZE(G754,Without_Outliers!$U$6,Without_Outliers!$U$9)</f>
        <v>0.18034093045956498</v>
      </c>
      <c r="U754">
        <f>STANDARDIZE(H754,Without_Outliers!$V$6,Without_Outliers!$V$9)</f>
        <v>-0.32794230688081227</v>
      </c>
      <c r="V754">
        <f>STANDARDIZE(I754,Without_Outliers!$W$6,Without_Outliers!$W$9)</f>
        <v>-0.39141690990947092</v>
      </c>
      <c r="W754">
        <f>STANDARDIZE(J754,Without_Outliers!$X$6,Without_Outliers!$X$9)</f>
        <v>1.5586494944446325</v>
      </c>
      <c r="X754">
        <f>STANDARDIZE(K754,Without_Outliers!$Y$6,Without_Outliers!$Y$9)</f>
        <v>0.60012352521354595</v>
      </c>
      <c r="Y754">
        <f>STANDARDIZE(L754,Without_Outliers!$Z$6,Without_Outliers!$Z$9)</f>
        <v>0.46690871351295138</v>
      </c>
    </row>
    <row r="755" spans="1:25" x14ac:dyDescent="0.45">
      <c r="A755">
        <v>9.8000000000000007</v>
      </c>
      <c r="B755">
        <v>0.39</v>
      </c>
      <c r="C755">
        <v>0.43</v>
      </c>
      <c r="D755">
        <v>1.65</v>
      </c>
      <c r="E755">
        <v>6.8000000000000005E-2</v>
      </c>
      <c r="F755">
        <v>5</v>
      </c>
      <c r="G755">
        <v>11</v>
      </c>
      <c r="H755">
        <v>0.994779999999999</v>
      </c>
      <c r="I755">
        <v>3.19</v>
      </c>
      <c r="J755">
        <v>0.46</v>
      </c>
      <c r="K755">
        <v>11.4</v>
      </c>
      <c r="L755">
        <v>5</v>
      </c>
      <c r="N755">
        <f>STANDARDIZE(A755,Without_Outliers!$O$6,Without_Outliers!$O$9)</f>
        <v>1.1026067548639564</v>
      </c>
      <c r="O755">
        <f>STANDARDIZE(B755,Without_Outliers!$P$6,Without_Outliers!$P$9)</f>
        <v>-0.79599513483395412</v>
      </c>
      <c r="P755">
        <f>STANDARDIZE(C755,Without_Outliers!$Q$6,Without_Outliers!$Q$9)</f>
        <v>0.98815005472254902</v>
      </c>
      <c r="Q755">
        <f>STANDARDIZE(D755,Without_Outliers!$R$6,Without_Outliers!$R$9)</f>
        <v>-1.200732855634852</v>
      </c>
      <c r="R755">
        <f>STANDARDIZE(E755,Without_Outliers!$S$6,Without_Outliers!$S$9)</f>
        <v>-0.69338281360970344</v>
      </c>
      <c r="S755">
        <f>STANDARDIZE(F755,Without_Outliers!$T$6,Without_Outliers!$T$9)</f>
        <v>-1.1221906283112018</v>
      </c>
      <c r="T755">
        <f>STANDARDIZE(G755,Without_Outliers!$U$6,Without_Outliers!$U$9)</f>
        <v>-1.1743512320454375</v>
      </c>
      <c r="U755">
        <f>STANDARDIZE(H755,Without_Outliers!$V$6,Without_Outliers!$V$9)</f>
        <v>-1.0652790776403294</v>
      </c>
      <c r="V755">
        <f>STANDARDIZE(I755,Without_Outliers!$W$6,Without_Outliers!$W$9)</f>
        <v>-0.97722831853461523</v>
      </c>
      <c r="W755">
        <f>STANDARDIZE(J755,Without_Outliers!$X$6,Without_Outliers!$X$9)</f>
        <v>-1.4873221820803848</v>
      </c>
      <c r="X755">
        <f>STANDARDIZE(K755,Without_Outliers!$Y$6,Without_Outliers!$Y$9)</f>
        <v>0.99885228596440934</v>
      </c>
      <c r="Y755">
        <f>STANDARDIZE(L755,Without_Outliers!$Z$6,Without_Outliers!$Z$9)</f>
        <v>-0.82021129619788569</v>
      </c>
    </row>
    <row r="756" spans="1:25" x14ac:dyDescent="0.45">
      <c r="A756">
        <v>10.199999999999999</v>
      </c>
      <c r="B756">
        <v>0.4</v>
      </c>
      <c r="C756">
        <v>0.4</v>
      </c>
      <c r="D756">
        <v>2.5</v>
      </c>
      <c r="E756">
        <v>6.8000000000000005E-2</v>
      </c>
      <c r="F756">
        <v>41</v>
      </c>
      <c r="G756">
        <v>54</v>
      </c>
      <c r="H756">
        <v>0.99753999999999998</v>
      </c>
      <c r="I756">
        <v>3.38</v>
      </c>
      <c r="J756">
        <v>0.86</v>
      </c>
      <c r="K756">
        <v>10.5</v>
      </c>
      <c r="L756">
        <v>6</v>
      </c>
      <c r="N756">
        <f>STANDARDIZE(A756,Without_Outliers!$O$6,Without_Outliers!$O$9)</f>
        <v>1.371366744051199</v>
      </c>
      <c r="O756">
        <f>STANDARDIZE(B756,Without_Outliers!$P$6,Without_Outliers!$P$9)</f>
        <v>-0.73602867514933812</v>
      </c>
      <c r="P756">
        <f>STANDARDIZE(C756,Without_Outliers!$Q$6,Without_Outliers!$Q$9)</f>
        <v>0.82388325265564388</v>
      </c>
      <c r="Q756">
        <f>STANDARDIZE(D756,Without_Outliers!$R$6,Without_Outliers!$R$9)</f>
        <v>0.67261989144651158</v>
      </c>
      <c r="R756">
        <f>STANDARDIZE(E756,Without_Outliers!$S$6,Without_Outliers!$S$9)</f>
        <v>-0.69338281360970344</v>
      </c>
      <c r="S756">
        <f>STANDARDIZE(F756,Without_Outliers!$T$6,Without_Outliers!$T$9)</f>
        <v>2.952474540970599</v>
      </c>
      <c r="T756">
        <f>STANDARDIZE(G756,Without_Outliers!$U$6,Without_Outliers!$U$9)</f>
        <v>0.44375329539109321</v>
      </c>
      <c r="U756">
        <f>STANDARDIZE(H756,Without_Outliers!$V$6,Without_Outliers!$V$9)</f>
        <v>0.61658000277034652</v>
      </c>
      <c r="V756">
        <f>STANDARDIZE(I756,Without_Outliers!$W$6,Without_Outliers!$W$9)</f>
        <v>0.41407377695010089</v>
      </c>
      <c r="W756">
        <f>STANDARDIZE(J756,Without_Outliers!$X$6,Without_Outliers!$X$9)</f>
        <v>1.9937883053767771</v>
      </c>
      <c r="X756">
        <f>STANDARDIZE(K756,Without_Outliers!$Y$6,Without_Outliers!$Y$9)</f>
        <v>0.10171257427496733</v>
      </c>
      <c r="Y756">
        <f>STANDARDIZE(L756,Without_Outliers!$Z$6,Without_Outliers!$Z$9)</f>
        <v>0.46690871351295138</v>
      </c>
    </row>
    <row r="757" spans="1:25" x14ac:dyDescent="0.45">
      <c r="A757">
        <v>6.8</v>
      </c>
      <c r="B757">
        <v>0.66</v>
      </c>
      <c r="C757">
        <v>7.0000000000000007E-2</v>
      </c>
      <c r="D757">
        <v>1.6</v>
      </c>
      <c r="E757">
        <v>7.0000000000000007E-2</v>
      </c>
      <c r="F757">
        <v>16</v>
      </c>
      <c r="G757">
        <v>61</v>
      </c>
      <c r="H757">
        <v>0.99572000000000005</v>
      </c>
      <c r="I757">
        <v>3.29</v>
      </c>
      <c r="J757">
        <v>0.6</v>
      </c>
      <c r="K757">
        <v>9.3000000000000007</v>
      </c>
      <c r="L757">
        <v>5</v>
      </c>
      <c r="N757">
        <f>STANDARDIZE(A757,Without_Outliers!$O$6,Without_Outliers!$O$9)</f>
        <v>-0.91309316404037089</v>
      </c>
      <c r="O757">
        <f>STANDARDIZE(B757,Without_Outliers!$P$6,Without_Outliers!$P$9)</f>
        <v>0.82309927665067661</v>
      </c>
      <c r="P757">
        <f>STANDARDIZE(C757,Without_Outliers!$Q$6,Without_Outliers!$Q$9)</f>
        <v>-0.98305157008031518</v>
      </c>
      <c r="Q757">
        <f>STANDARDIZE(D757,Without_Outliers!$R$6,Without_Outliers!$R$9)</f>
        <v>-1.3109300760514024</v>
      </c>
      <c r="R757">
        <f>STANDARDIZE(E757,Without_Outliers!$S$6,Without_Outliers!$S$9)</f>
        <v>-0.55997277706372739</v>
      </c>
      <c r="S757">
        <f>STANDARDIZE(F757,Without_Outliers!$T$6,Without_Outliers!$T$9)</f>
        <v>0.12284595119157067</v>
      </c>
      <c r="T757">
        <f>STANDARDIZE(G757,Without_Outliers!$U$6,Without_Outliers!$U$9)</f>
        <v>0.70716566032262151</v>
      </c>
      <c r="U757">
        <f>STANDARDIZE(H757,Without_Outliers!$V$6,Without_Outliers!$V$9)</f>
        <v>-0.49247199952901061</v>
      </c>
      <c r="V757">
        <f>STANDARDIZE(I757,Without_Outliers!$W$6,Without_Outliers!$W$9)</f>
        <v>-0.24496405775318486</v>
      </c>
      <c r="W757">
        <f>STANDARDIZE(J757,Without_Outliers!$X$6,Without_Outliers!$X$9)</f>
        <v>-0.26893351147037831</v>
      </c>
      <c r="X757">
        <f>STANDARDIZE(K757,Without_Outliers!$Y$6,Without_Outliers!$Y$9)</f>
        <v>-1.0944737079776208</v>
      </c>
      <c r="Y757">
        <f>STANDARDIZE(L757,Without_Outliers!$Z$6,Without_Outliers!$Z$9)</f>
        <v>-0.82021129619788569</v>
      </c>
    </row>
    <row r="758" spans="1:25" x14ac:dyDescent="0.45">
      <c r="A758">
        <v>6.7</v>
      </c>
      <c r="B758">
        <v>0.64</v>
      </c>
      <c r="C758">
        <v>0.23</v>
      </c>
      <c r="D758">
        <v>2.1</v>
      </c>
      <c r="E758">
        <v>0.08</v>
      </c>
      <c r="F758">
        <v>11</v>
      </c>
      <c r="G758">
        <v>119</v>
      </c>
      <c r="H758">
        <v>0.99537999999999904</v>
      </c>
      <c r="I758">
        <v>3.36</v>
      </c>
      <c r="J758">
        <v>0.7</v>
      </c>
      <c r="K758">
        <v>10.9</v>
      </c>
      <c r="L758">
        <v>5</v>
      </c>
      <c r="N758">
        <f>STANDARDIZE(A758,Without_Outliers!$O$6,Without_Outliers!$O$9)</f>
        <v>-0.98028316133718152</v>
      </c>
      <c r="O758">
        <f>STANDARDIZE(B758,Without_Outliers!$P$6,Without_Outliers!$P$9)</f>
        <v>0.70316635728144461</v>
      </c>
      <c r="P758">
        <f>STANDARDIZE(C758,Without_Outliers!$Q$6,Without_Outliers!$Q$9)</f>
        <v>-0.10696195905681989</v>
      </c>
      <c r="Q758">
        <f>STANDARDIZE(D758,Without_Outliers!$R$6,Without_Outliers!$R$9)</f>
        <v>-0.20895787188589454</v>
      </c>
      <c r="R758">
        <f>STANDARDIZE(E758,Without_Outliers!$S$6,Without_Outliers!$S$9)</f>
        <v>0.10707740566615175</v>
      </c>
      <c r="S758">
        <f>STANDARDIZE(F758,Without_Outliers!$T$6,Without_Outliers!$T$9)</f>
        <v>-0.44307976676423499</v>
      </c>
      <c r="T758">
        <f>STANDARDIZE(G758,Without_Outliers!$U$6,Without_Outliers!$U$9)</f>
        <v>2.8897252554695694</v>
      </c>
      <c r="U758">
        <f>STANDARDIZE(H758,Without_Outliers!$V$6,Without_Outliers!$V$9)</f>
        <v>-0.69965753842072009</v>
      </c>
      <c r="V758">
        <f>STANDARDIZE(I758,Without_Outliers!$W$6,Without_Outliers!$W$9)</f>
        <v>0.26762092479381477</v>
      </c>
      <c r="W758">
        <f>STANDARDIZE(J758,Without_Outliers!$X$6,Without_Outliers!$X$9)</f>
        <v>0.601344110393912</v>
      </c>
      <c r="X758">
        <f>STANDARDIZE(K758,Without_Outliers!$Y$6,Without_Outliers!$Y$9)</f>
        <v>0.50044133502583066</v>
      </c>
      <c r="Y758">
        <f>STANDARDIZE(L758,Without_Outliers!$Z$6,Without_Outliers!$Z$9)</f>
        <v>-0.82021129619788569</v>
      </c>
    </row>
    <row r="759" spans="1:25" x14ac:dyDescent="0.45">
      <c r="A759">
        <v>7</v>
      </c>
      <c r="B759">
        <v>0.43</v>
      </c>
      <c r="C759">
        <v>0.3</v>
      </c>
      <c r="D759">
        <v>2</v>
      </c>
      <c r="E759">
        <v>8.5000000000000006E-2</v>
      </c>
      <c r="F759">
        <v>6</v>
      </c>
      <c r="G759">
        <v>39</v>
      </c>
      <c r="H759">
        <v>0.99346000000000001</v>
      </c>
      <c r="I759">
        <v>3.33</v>
      </c>
      <c r="J759">
        <v>0.46</v>
      </c>
      <c r="K759">
        <v>11.9</v>
      </c>
      <c r="L759">
        <v>6</v>
      </c>
      <c r="N759">
        <f>STANDARDIZE(A759,Without_Outliers!$O$6,Without_Outliers!$O$9)</f>
        <v>-0.77871316944674895</v>
      </c>
      <c r="O759">
        <f>STANDARDIZE(B759,Without_Outliers!$P$6,Without_Outliers!$P$9)</f>
        <v>-0.55612929609549044</v>
      </c>
      <c r="P759">
        <f>STANDARDIZE(C759,Without_Outliers!$Q$6,Without_Outliers!$Q$9)</f>
        <v>0.27632724576595918</v>
      </c>
      <c r="Q759">
        <f>STANDARDIZE(D759,Without_Outliers!$R$6,Without_Outliers!$R$9)</f>
        <v>-0.42935231271899632</v>
      </c>
      <c r="R759">
        <f>STANDARDIZE(E759,Without_Outliers!$S$6,Without_Outliers!$S$9)</f>
        <v>0.44060249703109178</v>
      </c>
      <c r="S759">
        <f>STANDARDIZE(F759,Without_Outliers!$T$6,Without_Outliers!$T$9)</f>
        <v>-1.0090054847200407</v>
      </c>
      <c r="T759">
        <f>STANDARDIZE(G759,Without_Outliers!$U$6,Without_Outliers!$U$9)</f>
        <v>-0.12070177231932444</v>
      </c>
      <c r="U759">
        <f>STANDARDIZE(H759,Without_Outliers!$V$6,Without_Outliers!$V$9)</f>
        <v>-1.869646463922793</v>
      </c>
      <c r="V759">
        <f>STANDARDIZE(I759,Without_Outliers!$W$6,Without_Outliers!$W$9)</f>
        <v>4.7941646559387305E-2</v>
      </c>
      <c r="W759">
        <f>STANDARDIZE(J759,Without_Outliers!$X$6,Without_Outliers!$X$9)</f>
        <v>-1.4873221820803848</v>
      </c>
      <c r="X759">
        <f>STANDARDIZE(K759,Without_Outliers!$Y$6,Without_Outliers!$Y$9)</f>
        <v>1.4972632369029879</v>
      </c>
      <c r="Y759">
        <f>STANDARDIZE(L759,Without_Outliers!$Z$6,Without_Outliers!$Z$9)</f>
        <v>0.46690871351295138</v>
      </c>
    </row>
    <row r="760" spans="1:25" x14ac:dyDescent="0.45">
      <c r="A760">
        <v>8.8000000000000007</v>
      </c>
      <c r="B760">
        <v>0.95499999999999996</v>
      </c>
      <c r="C760">
        <v>0.05</v>
      </c>
      <c r="D760">
        <v>1.8</v>
      </c>
      <c r="E760">
        <v>7.4999999999999997E-2</v>
      </c>
      <c r="F760">
        <v>5</v>
      </c>
      <c r="G760">
        <v>19</v>
      </c>
      <c r="H760">
        <v>0.99616000000000005</v>
      </c>
      <c r="I760">
        <v>3.3</v>
      </c>
      <c r="J760">
        <v>0.44</v>
      </c>
      <c r="K760">
        <v>9.6</v>
      </c>
      <c r="L760">
        <v>4</v>
      </c>
      <c r="N760">
        <f>STANDARDIZE(A760,Without_Outliers!$O$6,Without_Outliers!$O$9)</f>
        <v>0.43070678189584749</v>
      </c>
      <c r="O760">
        <f>STANDARDIZE(B760,Without_Outliers!$P$6,Without_Outliers!$P$9)</f>
        <v>2.5921098373468467</v>
      </c>
      <c r="P760">
        <f>STANDARDIZE(C760,Without_Outliers!$Q$6,Without_Outliers!$Q$9)</f>
        <v>-1.0925627714582522</v>
      </c>
      <c r="Q760">
        <f>STANDARDIZE(D760,Without_Outliers!$R$6,Without_Outliers!$R$9)</f>
        <v>-0.87014119438519943</v>
      </c>
      <c r="R760">
        <f>STANDARDIZE(E760,Without_Outliers!$S$6,Without_Outliers!$S$9)</f>
        <v>-0.22644768569878829</v>
      </c>
      <c r="S760">
        <f>STANDARDIZE(F760,Without_Outliers!$T$6,Without_Outliers!$T$9)</f>
        <v>-1.1221906283112018</v>
      </c>
      <c r="T760">
        <f>STANDARDIZE(G760,Without_Outliers!$U$6,Without_Outliers!$U$9)</f>
        <v>-0.87330852926654801</v>
      </c>
      <c r="U760">
        <f>STANDARDIZE(H760,Without_Outliers!$V$6,Without_Outliers!$V$9)</f>
        <v>-0.22434953743465308</v>
      </c>
      <c r="V760">
        <f>STANDARDIZE(I760,Without_Outliers!$W$6,Without_Outliers!$W$9)</f>
        <v>-0.17173763167504344</v>
      </c>
      <c r="W760">
        <f>STANDARDIZE(J760,Without_Outliers!$X$6,Without_Outliers!$X$9)</f>
        <v>-1.6613777064532429</v>
      </c>
      <c r="X760">
        <f>STANDARDIZE(K760,Without_Outliers!$Y$6,Without_Outliers!$Y$9)</f>
        <v>-0.79542713741447468</v>
      </c>
      <c r="Y760">
        <f>STANDARDIZE(L760,Without_Outliers!$Z$6,Without_Outliers!$Z$9)</f>
        <v>-2.1073313059087226</v>
      </c>
    </row>
    <row r="761" spans="1:25" x14ac:dyDescent="0.45">
      <c r="A761">
        <v>7.2</v>
      </c>
      <c r="B761">
        <v>0.25</v>
      </c>
      <c r="C761">
        <v>0.37</v>
      </c>
      <c r="D761">
        <v>2.5</v>
      </c>
      <c r="E761">
        <v>6.3E-2</v>
      </c>
      <c r="F761">
        <v>11</v>
      </c>
      <c r="G761">
        <v>41</v>
      </c>
      <c r="H761">
        <v>0.99439</v>
      </c>
      <c r="I761">
        <v>3.52</v>
      </c>
      <c r="J761">
        <v>0.8</v>
      </c>
      <c r="K761">
        <v>12.4</v>
      </c>
      <c r="L761">
        <v>7</v>
      </c>
      <c r="N761">
        <f>STANDARDIZE(A761,Without_Outliers!$O$6,Without_Outliers!$O$9)</f>
        <v>-0.64433317485312713</v>
      </c>
      <c r="O761">
        <f>STANDARDIZE(B761,Without_Outliers!$P$6,Without_Outliers!$P$9)</f>
        <v>-1.6355255704185774</v>
      </c>
      <c r="P761">
        <f>STANDARDIZE(C761,Without_Outliers!$Q$6,Without_Outliers!$Q$9)</f>
        <v>0.65961645058873841</v>
      </c>
      <c r="Q761">
        <f>STANDARDIZE(D761,Without_Outliers!$R$6,Without_Outliers!$R$9)</f>
        <v>0.67261989144651158</v>
      </c>
      <c r="R761">
        <f>STANDARDIZE(E761,Without_Outliers!$S$6,Without_Outliers!$S$9)</f>
        <v>-1.0269079049746435</v>
      </c>
      <c r="S761">
        <f>STANDARDIZE(F761,Without_Outliers!$T$6,Without_Outliers!$T$9)</f>
        <v>-0.44307976676423499</v>
      </c>
      <c r="T761">
        <f>STANDARDIZE(G761,Without_Outliers!$U$6,Without_Outliers!$U$9)</f>
        <v>-4.5441096624602093E-2</v>
      </c>
      <c r="U761">
        <f>STANDARDIZE(H761,Without_Outliers!$V$6,Without_Outliers!$V$9)</f>
        <v>-1.3029330781324495</v>
      </c>
      <c r="V761">
        <f>STANDARDIZE(I761,Without_Outliers!$W$6,Without_Outliers!$W$9)</f>
        <v>1.4392437420441033</v>
      </c>
      <c r="W761">
        <f>STANDARDIZE(J761,Without_Outliers!$X$6,Without_Outliers!$X$9)</f>
        <v>1.4716217322582033</v>
      </c>
      <c r="X761">
        <f>STANDARDIZE(K761,Without_Outliers!$Y$6,Without_Outliers!$Y$9)</f>
        <v>1.9956741878415667</v>
      </c>
      <c r="Y761">
        <f>STANDARDIZE(L761,Without_Outliers!$Z$6,Without_Outliers!$Z$9)</f>
        <v>1.7540287232237883</v>
      </c>
    </row>
    <row r="762" spans="1:25" x14ac:dyDescent="0.45">
      <c r="A762">
        <v>7</v>
      </c>
      <c r="B762">
        <v>0.745</v>
      </c>
      <c r="C762">
        <v>0.12</v>
      </c>
      <c r="D762">
        <v>1.8</v>
      </c>
      <c r="E762">
        <v>0.114</v>
      </c>
      <c r="F762">
        <v>15</v>
      </c>
      <c r="G762">
        <v>64</v>
      </c>
      <c r="H762">
        <v>0.99587999999999899</v>
      </c>
      <c r="I762">
        <v>3.22</v>
      </c>
      <c r="J762">
        <v>0.59</v>
      </c>
      <c r="K762">
        <v>9.5</v>
      </c>
      <c r="L762">
        <v>6</v>
      </c>
      <c r="N762">
        <f>STANDARDIZE(A762,Without_Outliers!$O$6,Without_Outliers!$O$9)</f>
        <v>-0.77871316944674895</v>
      </c>
      <c r="O762">
        <f>STANDARDIZE(B762,Without_Outliers!$P$6,Without_Outliers!$P$9)</f>
        <v>1.3328141839699119</v>
      </c>
      <c r="P762">
        <f>STANDARDIZE(C762,Without_Outliers!$Q$6,Without_Outliers!$Q$9)</f>
        <v>-0.70927356663547292</v>
      </c>
      <c r="Q762">
        <f>STANDARDIZE(D762,Without_Outliers!$R$6,Without_Outliers!$R$9)</f>
        <v>-0.87014119438519943</v>
      </c>
      <c r="R762">
        <f>STANDARDIZE(E762,Without_Outliers!$S$6,Without_Outliers!$S$9)</f>
        <v>2.3750480269477423</v>
      </c>
      <c r="S762">
        <f>STANDARDIZE(F762,Without_Outliers!$T$6,Without_Outliers!$T$9)</f>
        <v>9.6608076004095402E-3</v>
      </c>
      <c r="T762">
        <f>STANDARDIZE(G762,Without_Outliers!$U$6,Without_Outliers!$U$9)</f>
        <v>0.82005667386470504</v>
      </c>
      <c r="U762">
        <f>STANDARDIZE(H762,Without_Outliers!$V$6,Without_Outliers!$V$9)</f>
        <v>-0.39497292240443549</v>
      </c>
      <c r="V762">
        <f>STANDARDIZE(I762,Without_Outliers!$W$6,Without_Outliers!$W$9)</f>
        <v>-0.75754904030018444</v>
      </c>
      <c r="W762">
        <f>STANDARDIZE(J762,Without_Outliers!$X$6,Without_Outliers!$X$9)</f>
        <v>-0.35596127365680746</v>
      </c>
      <c r="X762">
        <f>STANDARDIZE(K762,Without_Outliers!$Y$6,Without_Outliers!$Y$9)</f>
        <v>-0.89510932760218997</v>
      </c>
      <c r="Y762">
        <f>STANDARDIZE(L762,Without_Outliers!$Z$6,Without_Outliers!$Z$9)</f>
        <v>0.46690871351295138</v>
      </c>
    </row>
    <row r="763" spans="1:25" x14ac:dyDescent="0.45">
      <c r="A763">
        <v>6.2</v>
      </c>
      <c r="B763">
        <v>0.43</v>
      </c>
      <c r="C763">
        <v>0.22</v>
      </c>
      <c r="D763">
        <v>1.8</v>
      </c>
      <c r="E763">
        <v>7.8E-2</v>
      </c>
      <c r="F763">
        <v>21</v>
      </c>
      <c r="G763">
        <v>56</v>
      </c>
      <c r="H763">
        <v>0.99632999999999905</v>
      </c>
      <c r="I763">
        <v>3.52</v>
      </c>
      <c r="J763">
        <v>0.6</v>
      </c>
      <c r="K763">
        <v>9.5</v>
      </c>
      <c r="L763">
        <v>6</v>
      </c>
      <c r="N763">
        <f>STANDARDIZE(A763,Without_Outliers!$O$6,Without_Outliers!$O$9)</f>
        <v>-1.3162331478212359</v>
      </c>
      <c r="O763">
        <f>STANDARDIZE(B763,Without_Outliers!$P$6,Without_Outliers!$P$9)</f>
        <v>-0.55612929609549044</v>
      </c>
      <c r="P763">
        <f>STANDARDIZE(C763,Without_Outliers!$Q$6,Without_Outliers!$Q$9)</f>
        <v>-0.16171755974578839</v>
      </c>
      <c r="Q763">
        <f>STANDARDIZE(D763,Without_Outliers!$R$6,Without_Outliers!$R$9)</f>
        <v>-0.87014119438519943</v>
      </c>
      <c r="R763">
        <f>STANDARDIZE(E763,Without_Outliers!$S$6,Without_Outliers!$S$9)</f>
        <v>-2.6332630879824268E-2</v>
      </c>
      <c r="S763">
        <f>STANDARDIZE(F763,Without_Outliers!$T$6,Without_Outliers!$T$9)</f>
        <v>0.68877166914737631</v>
      </c>
      <c r="T763">
        <f>STANDARDIZE(G763,Without_Outliers!$U$6,Without_Outliers!$U$9)</f>
        <v>0.5190139710858156</v>
      </c>
      <c r="U763">
        <f>STANDARDIZE(H763,Without_Outliers!$V$6,Without_Outliers!$V$9)</f>
        <v>-0.12075676798971167</v>
      </c>
      <c r="V763">
        <f>STANDARDIZE(I763,Without_Outliers!$W$6,Without_Outliers!$W$9)</f>
        <v>1.4392437420441033</v>
      </c>
      <c r="W763">
        <f>STANDARDIZE(J763,Without_Outliers!$X$6,Without_Outliers!$X$9)</f>
        <v>-0.26893351147037831</v>
      </c>
      <c r="X763">
        <f>STANDARDIZE(K763,Without_Outliers!$Y$6,Without_Outliers!$Y$9)</f>
        <v>-0.89510932760218997</v>
      </c>
      <c r="Y763">
        <f>STANDARDIZE(L763,Without_Outliers!$Z$6,Without_Outliers!$Z$9)</f>
        <v>0.46690871351295138</v>
      </c>
    </row>
    <row r="764" spans="1:25" x14ac:dyDescent="0.45">
      <c r="A764">
        <v>7.9</v>
      </c>
      <c r="B764">
        <v>0.57999999999999996</v>
      </c>
      <c r="C764">
        <v>0.23</v>
      </c>
      <c r="D764">
        <v>2.2999999999999998</v>
      </c>
      <c r="E764">
        <v>7.5999999999999998E-2</v>
      </c>
      <c r="F764">
        <v>23</v>
      </c>
      <c r="G764">
        <v>94</v>
      </c>
      <c r="H764">
        <v>0.99685999999999997</v>
      </c>
      <c r="I764">
        <v>3.21</v>
      </c>
      <c r="J764">
        <v>0.57999999999999996</v>
      </c>
      <c r="K764">
        <v>9.5</v>
      </c>
      <c r="L764">
        <v>6</v>
      </c>
      <c r="N764">
        <f>STANDARDIZE(A764,Without_Outliers!$O$6,Without_Outliers!$O$9)</f>
        <v>-0.17400319377545073</v>
      </c>
      <c r="O764">
        <f>STANDARDIZE(B764,Without_Outliers!$P$6,Without_Outliers!$P$9)</f>
        <v>0.34336759917374865</v>
      </c>
      <c r="P764">
        <f>STANDARDIZE(C764,Without_Outliers!$Q$6,Without_Outliers!$Q$9)</f>
        <v>-0.10696195905681989</v>
      </c>
      <c r="Q764">
        <f>STANDARDIZE(D764,Without_Outliers!$R$6,Without_Outliers!$R$9)</f>
        <v>0.23183100978030804</v>
      </c>
      <c r="R764">
        <f>STANDARDIZE(E764,Without_Outliers!$S$6,Without_Outliers!$S$9)</f>
        <v>-0.15974266742580029</v>
      </c>
      <c r="S764">
        <f>STANDARDIZE(F764,Without_Outliers!$T$6,Without_Outliers!$T$9)</f>
        <v>0.91514195632969864</v>
      </c>
      <c r="T764">
        <f>STANDARDIZE(G764,Without_Outliers!$U$6,Without_Outliers!$U$9)</f>
        <v>1.9489668092855403</v>
      </c>
      <c r="U764">
        <f>STANDARDIZE(H764,Without_Outliers!$V$6,Without_Outliers!$V$9)</f>
        <v>0.20220892498814538</v>
      </c>
      <c r="V764">
        <f>STANDARDIZE(I764,Without_Outliers!$W$6,Without_Outliers!$W$9)</f>
        <v>-0.83077546637832911</v>
      </c>
      <c r="W764">
        <f>STANDARDIZE(J764,Without_Outliers!$X$6,Without_Outliers!$X$9)</f>
        <v>-0.44298903584323657</v>
      </c>
      <c r="X764">
        <f>STANDARDIZE(K764,Without_Outliers!$Y$6,Without_Outliers!$Y$9)</f>
        <v>-0.89510932760218997</v>
      </c>
      <c r="Y764">
        <f>STANDARDIZE(L764,Without_Outliers!$Z$6,Without_Outliers!$Z$9)</f>
        <v>0.46690871351295138</v>
      </c>
    </row>
    <row r="765" spans="1:25" x14ac:dyDescent="0.45">
      <c r="A765">
        <v>7.7</v>
      </c>
      <c r="B765">
        <v>0.56999999999999995</v>
      </c>
      <c r="C765">
        <v>0.21</v>
      </c>
      <c r="D765">
        <v>1.5</v>
      </c>
      <c r="E765">
        <v>6.9000000000000006E-2</v>
      </c>
      <c r="F765">
        <v>4</v>
      </c>
      <c r="G765">
        <v>9</v>
      </c>
      <c r="H765">
        <v>0.99457999999999902</v>
      </c>
      <c r="I765">
        <v>3.16</v>
      </c>
      <c r="J765">
        <v>0.54</v>
      </c>
      <c r="K765">
        <v>9.8000000000000007</v>
      </c>
      <c r="L765">
        <v>6</v>
      </c>
      <c r="N765">
        <f>STANDARDIZE(A765,Without_Outliers!$O$6,Without_Outliers!$O$9)</f>
        <v>-0.30838318836907264</v>
      </c>
      <c r="O765">
        <f>STANDARDIZE(B765,Without_Outliers!$P$6,Without_Outliers!$P$9)</f>
        <v>0.28340113948913265</v>
      </c>
      <c r="P765">
        <f>STANDARDIZE(C765,Without_Outliers!$Q$6,Without_Outliers!$Q$9)</f>
        <v>-0.21647316043475689</v>
      </c>
      <c r="Q765">
        <f>STANDARDIZE(D765,Without_Outliers!$R$6,Without_Outliers!$R$9)</f>
        <v>-1.5313245168845042</v>
      </c>
      <c r="R765">
        <f>STANDARDIZE(E765,Without_Outliers!$S$6,Without_Outliers!$S$9)</f>
        <v>-0.62667779533671542</v>
      </c>
      <c r="S765">
        <f>STANDARDIZE(F765,Without_Outliers!$T$6,Without_Outliers!$T$9)</f>
        <v>-1.235375771902363</v>
      </c>
      <c r="T765">
        <f>STANDARDIZE(G765,Without_Outliers!$U$6,Without_Outliers!$U$9)</f>
        <v>-1.2496119077401597</v>
      </c>
      <c r="U765">
        <f>STANDARDIZE(H765,Without_Outliers!$V$6,Without_Outliers!$V$9)</f>
        <v>-1.187152924046843</v>
      </c>
      <c r="V765">
        <f>STANDARDIZE(I765,Without_Outliers!$W$6,Without_Outliers!$W$9)</f>
        <v>-1.1969075967690428</v>
      </c>
      <c r="W765">
        <f>STANDARDIZE(J765,Without_Outliers!$X$6,Without_Outliers!$X$9)</f>
        <v>-0.79110008458895209</v>
      </c>
      <c r="X765">
        <f>STANDARDIZE(K765,Without_Outliers!$Y$6,Without_Outliers!$Y$9)</f>
        <v>-0.5960627570390421</v>
      </c>
      <c r="Y765">
        <f>STANDARDIZE(L765,Without_Outliers!$Z$6,Without_Outliers!$Z$9)</f>
        <v>0.46690871351295138</v>
      </c>
    </row>
    <row r="766" spans="1:25" x14ac:dyDescent="0.45">
      <c r="A766">
        <v>7.7</v>
      </c>
      <c r="B766">
        <v>0.26</v>
      </c>
      <c r="C766">
        <v>0.26</v>
      </c>
      <c r="D766">
        <v>2</v>
      </c>
      <c r="E766">
        <v>5.1999999999999998E-2</v>
      </c>
      <c r="F766">
        <v>19</v>
      </c>
      <c r="G766">
        <v>77</v>
      </c>
      <c r="H766">
        <v>0.99509999999999998</v>
      </c>
      <c r="I766">
        <v>3.15</v>
      </c>
      <c r="J766">
        <v>0.79</v>
      </c>
      <c r="K766">
        <v>10.9</v>
      </c>
      <c r="L766">
        <v>6</v>
      </c>
      <c r="N766">
        <f>STANDARDIZE(A766,Without_Outliers!$O$6,Without_Outliers!$O$9)</f>
        <v>-0.30838318836907264</v>
      </c>
      <c r="O766">
        <f>STANDARDIZE(B766,Without_Outliers!$P$6,Without_Outliers!$P$9)</f>
        <v>-1.5755591107339615</v>
      </c>
      <c r="P766">
        <f>STANDARDIZE(C766,Without_Outliers!$Q$6,Without_Outliers!$Q$9)</f>
        <v>5.7304843010085461E-2</v>
      </c>
      <c r="Q766">
        <f>STANDARDIZE(D766,Without_Outliers!$R$6,Without_Outliers!$R$9)</f>
        <v>-0.42935231271899632</v>
      </c>
      <c r="R766">
        <f>STANDARDIZE(E766,Without_Outliers!$S$6,Without_Outliers!$S$9)</f>
        <v>-1.7606631059775111</v>
      </c>
      <c r="S766">
        <f>STANDARDIZE(F766,Without_Outliers!$T$6,Without_Outliers!$T$9)</f>
        <v>0.46240138196505409</v>
      </c>
      <c r="T766">
        <f>STANDARDIZE(G766,Without_Outliers!$U$6,Without_Outliers!$U$9)</f>
        <v>1.3092510658804004</v>
      </c>
      <c r="U766">
        <f>STANDARDIZE(H766,Without_Outliers!$V$6,Without_Outliers!$V$9)</f>
        <v>-0.87028092338928476</v>
      </c>
      <c r="V766">
        <f>STANDARDIZE(I766,Without_Outliers!$W$6,Without_Outliers!$W$9)</f>
        <v>-1.2701340228471873</v>
      </c>
      <c r="W766">
        <f>STANDARDIZE(J766,Without_Outliers!$X$6,Without_Outliers!$X$9)</f>
        <v>1.3845939700717742</v>
      </c>
      <c r="X766">
        <f>STANDARDIZE(K766,Without_Outliers!$Y$6,Without_Outliers!$Y$9)</f>
        <v>0.50044133502583066</v>
      </c>
      <c r="Y766">
        <f>STANDARDIZE(L766,Without_Outliers!$Z$6,Without_Outliers!$Z$9)</f>
        <v>0.46690871351295138</v>
      </c>
    </row>
    <row r="767" spans="1:25" x14ac:dyDescent="0.45">
      <c r="A767">
        <v>7.9</v>
      </c>
      <c r="B767">
        <v>0.34</v>
      </c>
      <c r="C767">
        <v>0.36</v>
      </c>
      <c r="D767">
        <v>1.9</v>
      </c>
      <c r="E767">
        <v>6.5000000000000002E-2</v>
      </c>
      <c r="F767">
        <v>5</v>
      </c>
      <c r="G767">
        <v>10</v>
      </c>
      <c r="H767">
        <v>0.99419000000000002</v>
      </c>
      <c r="I767">
        <v>3.27</v>
      </c>
      <c r="J767">
        <v>0.54</v>
      </c>
      <c r="K767">
        <v>11.2</v>
      </c>
      <c r="L767">
        <v>7</v>
      </c>
      <c r="N767">
        <f>STANDARDIZE(A767,Without_Outliers!$O$6,Without_Outliers!$O$9)</f>
        <v>-0.17400319377545073</v>
      </c>
      <c r="O767">
        <f>STANDARDIZE(B767,Without_Outliers!$P$6,Without_Outliers!$P$9)</f>
        <v>-1.0958274332570337</v>
      </c>
      <c r="P767">
        <f>STANDARDIZE(C767,Without_Outliers!$Q$6,Without_Outliers!$Q$9)</f>
        <v>0.60486084989976985</v>
      </c>
      <c r="Q767">
        <f>STANDARDIZE(D767,Without_Outliers!$R$6,Without_Outliers!$R$9)</f>
        <v>-0.6497467535520981</v>
      </c>
      <c r="R767">
        <f>STANDARDIZE(E767,Without_Outliers!$S$6,Without_Outliers!$S$9)</f>
        <v>-0.89349786842866752</v>
      </c>
      <c r="S767">
        <f>STANDARDIZE(F767,Without_Outliers!$T$6,Without_Outliers!$T$9)</f>
        <v>-1.1221906283112018</v>
      </c>
      <c r="T767">
        <f>STANDARDIZE(G767,Without_Outliers!$U$6,Without_Outliers!$U$9)</f>
        <v>-1.2119815698927987</v>
      </c>
      <c r="U767">
        <f>STANDARDIZE(H767,Without_Outliers!$V$6,Without_Outliers!$V$9)</f>
        <v>-1.4248069245389634</v>
      </c>
      <c r="V767">
        <f>STANDARDIZE(I767,Without_Outliers!$W$6,Without_Outliers!$W$9)</f>
        <v>-0.39141690990947092</v>
      </c>
      <c r="W767">
        <f>STANDARDIZE(J767,Without_Outliers!$X$6,Without_Outliers!$X$9)</f>
        <v>-0.79110008458895209</v>
      </c>
      <c r="X767">
        <f>STANDARDIZE(K767,Without_Outliers!$Y$6,Without_Outliers!$Y$9)</f>
        <v>0.79948790558897675</v>
      </c>
      <c r="Y767">
        <f>STANDARDIZE(L767,Without_Outliers!$Z$6,Without_Outliers!$Z$9)</f>
        <v>1.7540287232237883</v>
      </c>
    </row>
    <row r="768" spans="1:25" x14ac:dyDescent="0.45">
      <c r="A768">
        <v>8.6</v>
      </c>
      <c r="B768">
        <v>0.42</v>
      </c>
      <c r="C768">
        <v>0.39</v>
      </c>
      <c r="D768">
        <v>1.8</v>
      </c>
      <c r="E768">
        <v>6.8000000000000005E-2</v>
      </c>
      <c r="F768">
        <v>6</v>
      </c>
      <c r="G768">
        <v>12</v>
      </c>
      <c r="H768">
        <v>0.99516000000000004</v>
      </c>
      <c r="I768">
        <v>3.35</v>
      </c>
      <c r="J768">
        <v>0.69</v>
      </c>
      <c r="K768">
        <v>11.7</v>
      </c>
      <c r="L768">
        <v>8</v>
      </c>
      <c r="N768">
        <f>STANDARDIZE(A768,Without_Outliers!$O$6,Without_Outliers!$O$9)</f>
        <v>0.296326787302225</v>
      </c>
      <c r="O768">
        <f>STANDARDIZE(B768,Without_Outliers!$P$6,Without_Outliers!$P$9)</f>
        <v>-0.61609575578010645</v>
      </c>
      <c r="P768">
        <f>STANDARDIZE(C768,Without_Outliers!$Q$6,Without_Outliers!$Q$9)</f>
        <v>0.76912765196667532</v>
      </c>
      <c r="Q768">
        <f>STANDARDIZE(D768,Without_Outliers!$R$6,Without_Outliers!$R$9)</f>
        <v>-0.87014119438519943</v>
      </c>
      <c r="R768">
        <f>STANDARDIZE(E768,Without_Outliers!$S$6,Without_Outliers!$S$9)</f>
        <v>-0.69338281360970344</v>
      </c>
      <c r="S768">
        <f>STANDARDIZE(F768,Without_Outliers!$T$6,Without_Outliers!$T$9)</f>
        <v>-1.0090054847200407</v>
      </c>
      <c r="T768">
        <f>STANDARDIZE(G768,Without_Outliers!$U$6,Without_Outliers!$U$9)</f>
        <v>-1.1367208941980762</v>
      </c>
      <c r="U768">
        <f>STANDARDIZE(H768,Without_Outliers!$V$6,Without_Outliers!$V$9)</f>
        <v>-0.83371876946728996</v>
      </c>
      <c r="V768">
        <f>STANDARDIZE(I768,Without_Outliers!$W$6,Without_Outliers!$W$9)</f>
        <v>0.19439449871567338</v>
      </c>
      <c r="W768">
        <f>STANDARDIZE(J768,Without_Outliers!$X$6,Without_Outliers!$X$9)</f>
        <v>0.51431634820748284</v>
      </c>
      <c r="X768">
        <f>STANDARDIZE(K768,Without_Outliers!$Y$6,Without_Outliers!$Y$9)</f>
        <v>1.2978988565275555</v>
      </c>
      <c r="Y768">
        <f>STANDARDIZE(L768,Without_Outliers!$Z$6,Without_Outliers!$Z$9)</f>
        <v>3.0411487329346256</v>
      </c>
    </row>
    <row r="769" spans="1:25" x14ac:dyDescent="0.45">
      <c r="A769">
        <v>7.2</v>
      </c>
      <c r="B769">
        <v>0.36</v>
      </c>
      <c r="C769">
        <v>0.46</v>
      </c>
      <c r="D769">
        <v>2.1</v>
      </c>
      <c r="E769">
        <v>7.3999999999999996E-2</v>
      </c>
      <c r="F769">
        <v>24</v>
      </c>
      <c r="G769">
        <v>44</v>
      </c>
      <c r="H769">
        <v>0.99534</v>
      </c>
      <c r="I769">
        <v>3.4</v>
      </c>
      <c r="J769">
        <v>0.85</v>
      </c>
      <c r="K769">
        <v>11</v>
      </c>
      <c r="L769">
        <v>7</v>
      </c>
      <c r="N769">
        <f>STANDARDIZE(A769,Without_Outliers!$O$6,Without_Outliers!$O$9)</f>
        <v>-0.64433317485312713</v>
      </c>
      <c r="O769">
        <f>STANDARDIZE(B769,Without_Outliers!$P$6,Without_Outliers!$P$9)</f>
        <v>-0.97589451388780213</v>
      </c>
      <c r="P769">
        <f>STANDARDIZE(C769,Without_Outliers!$Q$6,Without_Outliers!$Q$9)</f>
        <v>1.1524168567894546</v>
      </c>
      <c r="Q769">
        <f>STANDARDIZE(D769,Without_Outliers!$R$6,Without_Outliers!$R$9)</f>
        <v>-0.20895787188589454</v>
      </c>
      <c r="R769">
        <f>STANDARDIZE(E769,Without_Outliers!$S$6,Without_Outliers!$S$9)</f>
        <v>-0.29315270397177629</v>
      </c>
      <c r="S769">
        <f>STANDARDIZE(F769,Without_Outliers!$T$6,Without_Outliers!$T$9)</f>
        <v>1.0283270999208598</v>
      </c>
      <c r="T769">
        <f>STANDARDIZE(G769,Without_Outliers!$U$6,Without_Outliers!$U$9)</f>
        <v>6.7449916917481451E-2</v>
      </c>
      <c r="U769">
        <f>STANDARDIZE(H769,Without_Outliers!$V$6,Without_Outliers!$V$9)</f>
        <v>-0.724032307701441</v>
      </c>
      <c r="V769">
        <f>STANDARDIZE(I769,Without_Outliers!$W$6,Without_Outliers!$W$9)</f>
        <v>0.56052662910638695</v>
      </c>
      <c r="W769">
        <f>STANDARDIZE(J769,Without_Outliers!$X$6,Without_Outliers!$X$9)</f>
        <v>1.906760543190348</v>
      </c>
      <c r="X769">
        <f>STANDARDIZE(K769,Without_Outliers!$Y$6,Without_Outliers!$Y$9)</f>
        <v>0.60012352521354595</v>
      </c>
      <c r="Y769">
        <f>STANDARDIZE(L769,Without_Outliers!$Z$6,Without_Outliers!$Z$9)</f>
        <v>1.7540287232237883</v>
      </c>
    </row>
    <row r="770" spans="1:25" x14ac:dyDescent="0.45">
      <c r="A770">
        <v>6.2</v>
      </c>
      <c r="B770">
        <v>0.39</v>
      </c>
      <c r="C770">
        <v>0.43</v>
      </c>
      <c r="D770">
        <v>2</v>
      </c>
      <c r="E770">
        <v>7.0999999999999994E-2</v>
      </c>
      <c r="F770">
        <v>14</v>
      </c>
      <c r="G770">
        <v>24</v>
      </c>
      <c r="H770">
        <v>0.99427999999999905</v>
      </c>
      <c r="I770">
        <v>3.45</v>
      </c>
      <c r="J770">
        <v>0.87</v>
      </c>
      <c r="K770">
        <v>11.2</v>
      </c>
      <c r="L770">
        <v>7</v>
      </c>
      <c r="N770">
        <f>STANDARDIZE(A770,Without_Outliers!$O$6,Without_Outliers!$O$9)</f>
        <v>-1.3162331478212359</v>
      </c>
      <c r="O770">
        <f>STANDARDIZE(B770,Without_Outliers!$P$6,Without_Outliers!$P$9)</f>
        <v>-0.79599513483395412</v>
      </c>
      <c r="P770">
        <f>STANDARDIZE(C770,Without_Outliers!$Q$6,Without_Outliers!$Q$9)</f>
        <v>0.98815005472254902</v>
      </c>
      <c r="Q770">
        <f>STANDARDIZE(D770,Without_Outliers!$R$6,Without_Outliers!$R$9)</f>
        <v>-0.42935231271899632</v>
      </c>
      <c r="R770">
        <f>STANDARDIZE(E770,Without_Outliers!$S$6,Without_Outliers!$S$9)</f>
        <v>-0.49326775879074031</v>
      </c>
      <c r="S770">
        <f>STANDARDIZE(F770,Without_Outliers!$T$6,Without_Outliers!$T$9)</f>
        <v>-0.1035243359907516</v>
      </c>
      <c r="T770">
        <f>STANDARDIZE(G770,Without_Outliers!$U$6,Without_Outliers!$U$9)</f>
        <v>-0.68515684002974209</v>
      </c>
      <c r="U770">
        <f>STANDARDIZE(H770,Without_Outliers!$V$6,Without_Outliers!$V$9)</f>
        <v>-1.369963693656614</v>
      </c>
      <c r="V770">
        <f>STANDARDIZE(I770,Without_Outliers!$W$6,Without_Outliers!$W$9)</f>
        <v>0.92665875949710375</v>
      </c>
      <c r="W770">
        <f>STANDARDIZE(J770,Without_Outliers!$X$6,Without_Outliers!$X$9)</f>
        <v>2.0808160675632061</v>
      </c>
      <c r="X770">
        <f>STANDARDIZE(K770,Without_Outliers!$Y$6,Without_Outliers!$Y$9)</f>
        <v>0.79948790558897675</v>
      </c>
      <c r="Y770">
        <f>STANDARDIZE(L770,Without_Outliers!$Z$6,Without_Outliers!$Z$9)</f>
        <v>1.7540287232237883</v>
      </c>
    </row>
    <row r="771" spans="1:25" x14ac:dyDescent="0.45">
      <c r="A771">
        <v>6.8</v>
      </c>
      <c r="B771">
        <v>0.65</v>
      </c>
      <c r="C771">
        <v>0.02</v>
      </c>
      <c r="D771">
        <v>2.1</v>
      </c>
      <c r="E771">
        <v>7.8E-2</v>
      </c>
      <c r="F771">
        <v>8</v>
      </c>
      <c r="G771">
        <v>15</v>
      </c>
      <c r="H771">
        <v>0.99497999999999998</v>
      </c>
      <c r="I771">
        <v>3.35</v>
      </c>
      <c r="J771">
        <v>0.62</v>
      </c>
      <c r="K771">
        <v>10.4</v>
      </c>
      <c r="L771">
        <v>6</v>
      </c>
      <c r="N771">
        <f>STANDARDIZE(A771,Without_Outliers!$O$6,Without_Outliers!$O$9)</f>
        <v>-0.91309316404037089</v>
      </c>
      <c r="O771">
        <f>STANDARDIZE(B771,Without_Outliers!$P$6,Without_Outliers!$P$9)</f>
        <v>0.76313281696606061</v>
      </c>
      <c r="P771">
        <f>STANDARDIZE(C771,Without_Outliers!$Q$6,Without_Outliers!$Q$9)</f>
        <v>-1.2568295735251576</v>
      </c>
      <c r="Q771">
        <f>STANDARDIZE(D771,Without_Outliers!$R$6,Without_Outliers!$R$9)</f>
        <v>-0.20895787188589454</v>
      </c>
      <c r="R771">
        <f>STANDARDIZE(E771,Without_Outliers!$S$6,Without_Outliers!$S$9)</f>
        <v>-2.6332630879824268E-2</v>
      </c>
      <c r="S771">
        <f>STANDARDIZE(F771,Without_Outliers!$T$6,Without_Outliers!$T$9)</f>
        <v>-0.78263519753771837</v>
      </c>
      <c r="T771">
        <f>STANDARDIZE(G771,Without_Outliers!$U$6,Without_Outliers!$U$9)</f>
        <v>-1.0238298806559927</v>
      </c>
      <c r="U771">
        <f>STANDARDIZE(H771,Without_Outliers!$V$6,Without_Outliers!$V$9)</f>
        <v>-0.94340523123320652</v>
      </c>
      <c r="V771">
        <f>STANDARDIZE(I771,Without_Outliers!$W$6,Without_Outliers!$W$9)</f>
        <v>0.19439449871567338</v>
      </c>
      <c r="W771">
        <f>STANDARDIZE(J771,Without_Outliers!$X$6,Without_Outliers!$X$9)</f>
        <v>-9.4877987097520072E-2</v>
      </c>
      <c r="X771">
        <f>STANDARDIZE(K771,Without_Outliers!$Y$6,Without_Outliers!$Y$9)</f>
        <v>2.0303840872519466E-3</v>
      </c>
      <c r="Y771">
        <f>STANDARDIZE(L771,Without_Outliers!$Z$6,Without_Outliers!$Z$9)</f>
        <v>0.46690871351295138</v>
      </c>
    </row>
    <row r="772" spans="1:25" x14ac:dyDescent="0.45">
      <c r="A772">
        <v>6.6</v>
      </c>
      <c r="B772">
        <v>0.44</v>
      </c>
      <c r="C772">
        <v>0.15</v>
      </c>
      <c r="D772">
        <v>2.1</v>
      </c>
      <c r="E772">
        <v>7.5999999999999998E-2</v>
      </c>
      <c r="F772">
        <v>22</v>
      </c>
      <c r="G772">
        <v>53</v>
      </c>
      <c r="H772">
        <v>0.99570000000000003</v>
      </c>
      <c r="I772">
        <v>3.32</v>
      </c>
      <c r="J772">
        <v>0.62</v>
      </c>
      <c r="K772">
        <v>9.3000000000000007</v>
      </c>
      <c r="L772">
        <v>5</v>
      </c>
      <c r="N772">
        <f>STANDARDIZE(A772,Without_Outliers!$O$6,Without_Outliers!$O$9)</f>
        <v>-1.0474731586339927</v>
      </c>
      <c r="O772">
        <f>STANDARDIZE(B772,Without_Outliers!$P$6,Without_Outliers!$P$9)</f>
        <v>-0.49616283641087444</v>
      </c>
      <c r="P772">
        <f>STANDARDIZE(C772,Without_Outliers!$Q$6,Without_Outliers!$Q$9)</f>
        <v>-0.54500676456856756</v>
      </c>
      <c r="Q772">
        <f>STANDARDIZE(D772,Without_Outliers!$R$6,Without_Outliers!$R$9)</f>
        <v>-0.20895787188589454</v>
      </c>
      <c r="R772">
        <f>STANDARDIZE(E772,Without_Outliers!$S$6,Without_Outliers!$S$9)</f>
        <v>-0.15974266742580029</v>
      </c>
      <c r="S772">
        <f>STANDARDIZE(F772,Without_Outliers!$T$6,Without_Outliers!$T$9)</f>
        <v>0.80195681273853747</v>
      </c>
      <c r="T772">
        <f>STANDARDIZE(G772,Without_Outliers!$U$6,Without_Outliers!$U$9)</f>
        <v>0.40612295754373207</v>
      </c>
      <c r="U772">
        <f>STANDARDIZE(H772,Without_Outliers!$V$6,Without_Outliers!$V$9)</f>
        <v>-0.50465938416967548</v>
      </c>
      <c r="V772">
        <f>STANDARDIZE(I772,Without_Outliers!$W$6,Without_Outliers!$W$9)</f>
        <v>-2.528477951875736E-2</v>
      </c>
      <c r="W772">
        <f>STANDARDIZE(J772,Without_Outliers!$X$6,Without_Outliers!$X$9)</f>
        <v>-9.4877987097520072E-2</v>
      </c>
      <c r="X772">
        <f>STANDARDIZE(K772,Without_Outliers!$Y$6,Without_Outliers!$Y$9)</f>
        <v>-1.0944737079776208</v>
      </c>
      <c r="Y772">
        <f>STANDARDIZE(L772,Without_Outliers!$Z$6,Without_Outliers!$Z$9)</f>
        <v>-0.82021129619788569</v>
      </c>
    </row>
    <row r="773" spans="1:25" x14ac:dyDescent="0.45">
      <c r="A773">
        <v>9.6</v>
      </c>
      <c r="B773">
        <v>0.38</v>
      </c>
      <c r="C773">
        <v>0.42</v>
      </c>
      <c r="D773">
        <v>1.9</v>
      </c>
      <c r="E773">
        <v>7.0999999999999994E-2</v>
      </c>
      <c r="F773">
        <v>5</v>
      </c>
      <c r="G773">
        <v>13</v>
      </c>
      <c r="H773">
        <v>0.99658999999999998</v>
      </c>
      <c r="I773">
        <v>3.15</v>
      </c>
      <c r="J773">
        <v>0.75</v>
      </c>
      <c r="K773">
        <v>10.5</v>
      </c>
      <c r="L773">
        <v>6</v>
      </c>
      <c r="N773">
        <f>STANDARDIZE(A773,Without_Outliers!$O$6,Without_Outliers!$O$9)</f>
        <v>0.96822676027033394</v>
      </c>
      <c r="O773">
        <f>STANDARDIZE(B773,Without_Outliers!$P$6,Without_Outliers!$P$9)</f>
        <v>-0.85596159451857012</v>
      </c>
      <c r="P773">
        <f>STANDARDIZE(C773,Without_Outliers!$Q$6,Without_Outliers!$Q$9)</f>
        <v>0.93339445403358057</v>
      </c>
      <c r="Q773">
        <f>STANDARDIZE(D773,Without_Outliers!$R$6,Without_Outliers!$R$9)</f>
        <v>-0.6497467535520981</v>
      </c>
      <c r="R773">
        <f>STANDARDIZE(E773,Without_Outliers!$S$6,Without_Outliers!$S$9)</f>
        <v>-0.49326775879074031</v>
      </c>
      <c r="S773">
        <f>STANDARDIZE(F773,Without_Outliers!$T$6,Without_Outliers!$T$9)</f>
        <v>-1.1221906283112018</v>
      </c>
      <c r="T773">
        <f>STANDARDIZE(G773,Without_Outliers!$U$6,Without_Outliers!$U$9)</f>
        <v>-1.0990905563507152</v>
      </c>
      <c r="U773">
        <f>STANDARDIZE(H773,Without_Outliers!$V$6,Without_Outliers!$V$9)</f>
        <v>3.7679232339338148E-2</v>
      </c>
      <c r="V773">
        <f>STANDARDIZE(I773,Without_Outliers!$W$6,Without_Outliers!$W$9)</f>
        <v>-1.2701340228471873</v>
      </c>
      <c r="W773">
        <f>STANDARDIZE(J773,Without_Outliers!$X$6,Without_Outliers!$X$9)</f>
        <v>1.0364829213260576</v>
      </c>
      <c r="X773">
        <f>STANDARDIZE(K773,Without_Outliers!$Y$6,Without_Outliers!$Y$9)</f>
        <v>0.10171257427496733</v>
      </c>
      <c r="Y773">
        <f>STANDARDIZE(L773,Without_Outliers!$Z$6,Without_Outliers!$Z$9)</f>
        <v>0.46690871351295138</v>
      </c>
    </row>
    <row r="774" spans="1:25" x14ac:dyDescent="0.45">
      <c r="A774">
        <v>10.199999999999999</v>
      </c>
      <c r="B774">
        <v>0.33</v>
      </c>
      <c r="C774">
        <v>0.46</v>
      </c>
      <c r="D774">
        <v>1.9</v>
      </c>
      <c r="E774">
        <v>8.1000000000000003E-2</v>
      </c>
      <c r="F774">
        <v>6</v>
      </c>
      <c r="G774">
        <v>9</v>
      </c>
      <c r="H774">
        <v>0.99627999999999906</v>
      </c>
      <c r="I774">
        <v>3.1</v>
      </c>
      <c r="J774">
        <v>0.48</v>
      </c>
      <c r="K774">
        <v>10.4</v>
      </c>
      <c r="L774">
        <v>6</v>
      </c>
      <c r="N774">
        <f>STANDARDIZE(A774,Without_Outliers!$O$6,Without_Outliers!$O$9)</f>
        <v>1.371366744051199</v>
      </c>
      <c r="O774">
        <f>STANDARDIZE(B774,Without_Outliers!$P$6,Without_Outliers!$P$9)</f>
        <v>-1.1557938929416498</v>
      </c>
      <c r="P774">
        <f>STANDARDIZE(C774,Without_Outliers!$Q$6,Without_Outliers!$Q$9)</f>
        <v>1.1524168567894546</v>
      </c>
      <c r="Q774">
        <f>STANDARDIZE(D774,Without_Outliers!$R$6,Without_Outliers!$R$9)</f>
        <v>-0.6497467535520981</v>
      </c>
      <c r="R774">
        <f>STANDARDIZE(E774,Without_Outliers!$S$6,Without_Outliers!$S$9)</f>
        <v>0.17378242393913976</v>
      </c>
      <c r="S774">
        <f>STANDARDIZE(F774,Without_Outliers!$T$6,Without_Outliers!$T$9)</f>
        <v>-1.0090054847200407</v>
      </c>
      <c r="T774">
        <f>STANDARDIZE(G774,Without_Outliers!$U$6,Without_Outliers!$U$9)</f>
        <v>-1.2496119077401597</v>
      </c>
      <c r="U774">
        <f>STANDARDIZE(H774,Without_Outliers!$V$6,Without_Outliers!$V$9)</f>
        <v>-0.15122522959134013</v>
      </c>
      <c r="V774">
        <f>STANDARDIZE(I774,Without_Outliers!$W$6,Without_Outliers!$W$9)</f>
        <v>-1.636266153237901</v>
      </c>
      <c r="W774">
        <f>STANDARDIZE(J774,Without_Outliers!$X$6,Without_Outliers!$X$9)</f>
        <v>-1.3132666577075269</v>
      </c>
      <c r="X774">
        <f>STANDARDIZE(K774,Without_Outliers!$Y$6,Without_Outliers!$Y$9)</f>
        <v>2.0303840872519466E-3</v>
      </c>
      <c r="Y774">
        <f>STANDARDIZE(L774,Without_Outliers!$Z$6,Without_Outliers!$Z$9)</f>
        <v>0.46690871351295138</v>
      </c>
    </row>
    <row r="775" spans="1:25" x14ac:dyDescent="0.45">
      <c r="A775">
        <v>8.8000000000000007</v>
      </c>
      <c r="B775">
        <v>0.27</v>
      </c>
      <c r="C775">
        <v>0.46</v>
      </c>
      <c r="D775">
        <v>2.1</v>
      </c>
      <c r="E775">
        <v>9.5000000000000001E-2</v>
      </c>
      <c r="F775">
        <v>20</v>
      </c>
      <c r="G775">
        <v>29</v>
      </c>
      <c r="H775">
        <v>0.99487999999999899</v>
      </c>
      <c r="I775">
        <v>3.26</v>
      </c>
      <c r="J775">
        <v>0.56000000000000005</v>
      </c>
      <c r="K775">
        <v>11.3</v>
      </c>
      <c r="L775">
        <v>6</v>
      </c>
      <c r="N775">
        <f>STANDARDIZE(A775,Without_Outliers!$O$6,Without_Outliers!$O$9)</f>
        <v>0.43070678189584749</v>
      </c>
      <c r="O775">
        <f>STANDARDIZE(B775,Without_Outliers!$P$6,Without_Outliers!$P$9)</f>
        <v>-1.5155926510493454</v>
      </c>
      <c r="P775">
        <f>STANDARDIZE(C775,Without_Outliers!$Q$6,Without_Outliers!$Q$9)</f>
        <v>1.1524168567894546</v>
      </c>
      <c r="Q775">
        <f>STANDARDIZE(D775,Without_Outliers!$R$6,Without_Outliers!$R$9)</f>
        <v>-0.20895787188589454</v>
      </c>
      <c r="R775">
        <f>STANDARDIZE(E775,Without_Outliers!$S$6,Without_Outliers!$S$9)</f>
        <v>1.1076526797609709</v>
      </c>
      <c r="S775">
        <f>STANDARDIZE(F775,Without_Outliers!$T$6,Without_Outliers!$T$9)</f>
        <v>0.57558652555621526</v>
      </c>
      <c r="T775">
        <f>STANDARDIZE(G775,Without_Outliers!$U$6,Without_Outliers!$U$9)</f>
        <v>-0.49700515079293622</v>
      </c>
      <c r="U775">
        <f>STANDARDIZE(H775,Without_Outliers!$V$6,Without_Outliers!$V$9)</f>
        <v>-1.0043421544370723</v>
      </c>
      <c r="V775">
        <f>STANDARDIZE(I775,Without_Outliers!$W$6,Without_Outliers!$W$9)</f>
        <v>-0.46464333598761559</v>
      </c>
      <c r="W775">
        <f>STANDARDIZE(J775,Without_Outliers!$X$6,Without_Outliers!$X$9)</f>
        <v>-0.61704456021609388</v>
      </c>
      <c r="X775">
        <f>STANDARDIZE(K775,Without_Outliers!$Y$6,Without_Outliers!$Y$9)</f>
        <v>0.89917009577669393</v>
      </c>
      <c r="Y775">
        <f>STANDARDIZE(L775,Without_Outliers!$Z$6,Without_Outliers!$Z$9)</f>
        <v>0.46690871351295138</v>
      </c>
    </row>
    <row r="776" spans="1:25" x14ac:dyDescent="0.45">
      <c r="A776">
        <v>7.9</v>
      </c>
      <c r="B776">
        <v>0.56999999999999995</v>
      </c>
      <c r="C776">
        <v>0.31</v>
      </c>
      <c r="D776">
        <v>2</v>
      </c>
      <c r="E776">
        <v>7.9000000000000001E-2</v>
      </c>
      <c r="F776">
        <v>10</v>
      </c>
      <c r="G776">
        <v>79</v>
      </c>
      <c r="H776">
        <v>0.99677000000000004</v>
      </c>
      <c r="I776">
        <v>3.29</v>
      </c>
      <c r="J776">
        <v>0.69</v>
      </c>
      <c r="K776">
        <v>9.5</v>
      </c>
      <c r="L776">
        <v>6</v>
      </c>
      <c r="N776">
        <f>STANDARDIZE(A776,Without_Outliers!$O$6,Without_Outliers!$O$9)</f>
        <v>-0.17400319377545073</v>
      </c>
      <c r="O776">
        <f>STANDARDIZE(B776,Without_Outliers!$P$6,Without_Outliers!$P$9)</f>
        <v>0.28340113948913265</v>
      </c>
      <c r="P776">
        <f>STANDARDIZE(C776,Without_Outliers!$Q$6,Without_Outliers!$Q$9)</f>
        <v>0.33108284645492764</v>
      </c>
      <c r="Q776">
        <f>STANDARDIZE(D776,Without_Outliers!$R$6,Without_Outliers!$R$9)</f>
        <v>-0.42935231271899632</v>
      </c>
      <c r="R776">
        <f>STANDARDIZE(E776,Without_Outliers!$S$6,Without_Outliers!$S$9)</f>
        <v>4.037238739316374E-2</v>
      </c>
      <c r="S776">
        <f>STANDARDIZE(F776,Without_Outliers!$T$6,Without_Outliers!$T$9)</f>
        <v>-0.55626491035539616</v>
      </c>
      <c r="T776">
        <f>STANDARDIZE(G776,Without_Outliers!$U$6,Without_Outliers!$U$9)</f>
        <v>1.3845117415751227</v>
      </c>
      <c r="U776">
        <f>STANDARDIZE(H776,Without_Outliers!$V$6,Without_Outliers!$V$9)</f>
        <v>0.14736569410525474</v>
      </c>
      <c r="V776">
        <f>STANDARDIZE(I776,Without_Outliers!$W$6,Without_Outliers!$W$9)</f>
        <v>-0.24496405775318486</v>
      </c>
      <c r="W776">
        <f>STANDARDIZE(J776,Without_Outliers!$X$6,Without_Outliers!$X$9)</f>
        <v>0.51431634820748284</v>
      </c>
      <c r="X776">
        <f>STANDARDIZE(K776,Without_Outliers!$Y$6,Without_Outliers!$Y$9)</f>
        <v>-0.89510932760218997</v>
      </c>
      <c r="Y776">
        <f>STANDARDIZE(L776,Without_Outliers!$Z$6,Without_Outliers!$Z$9)</f>
        <v>0.46690871351295138</v>
      </c>
    </row>
    <row r="777" spans="1:25" x14ac:dyDescent="0.45">
      <c r="A777">
        <v>8.1999999999999993</v>
      </c>
      <c r="B777">
        <v>0.4</v>
      </c>
      <c r="C777">
        <v>0.31</v>
      </c>
      <c r="D777">
        <v>1.9</v>
      </c>
      <c r="E777">
        <v>8.1999999999999906E-2</v>
      </c>
      <c r="F777">
        <v>8</v>
      </c>
      <c r="G777">
        <v>24</v>
      </c>
      <c r="H777">
        <v>0.996</v>
      </c>
      <c r="I777">
        <v>3.24</v>
      </c>
      <c r="J777">
        <v>0.69</v>
      </c>
      <c r="K777">
        <v>10.6</v>
      </c>
      <c r="L777">
        <v>6</v>
      </c>
      <c r="N777">
        <f>STANDARDIZE(A777,Without_Outliers!$O$6,Without_Outliers!$O$9)</f>
        <v>2.7566798114981212E-2</v>
      </c>
      <c r="O777">
        <f>STANDARDIZE(B777,Without_Outliers!$P$6,Without_Outliers!$P$9)</f>
        <v>-0.73602867514933812</v>
      </c>
      <c r="P777">
        <f>STANDARDIZE(C777,Without_Outliers!$Q$6,Without_Outliers!$Q$9)</f>
        <v>0.33108284645492764</v>
      </c>
      <c r="Q777">
        <f>STANDARDIZE(D777,Without_Outliers!$R$6,Without_Outliers!$R$9)</f>
        <v>-0.6497467535520981</v>
      </c>
      <c r="R777">
        <f>STANDARDIZE(E777,Without_Outliers!$S$6,Without_Outliers!$S$9)</f>
        <v>0.24048744221212129</v>
      </c>
      <c r="S777">
        <f>STANDARDIZE(F777,Without_Outliers!$T$6,Without_Outliers!$T$9)</f>
        <v>-0.78263519753771837</v>
      </c>
      <c r="T777">
        <f>STANDARDIZE(G777,Without_Outliers!$U$6,Without_Outliers!$U$9)</f>
        <v>-0.68515684002974209</v>
      </c>
      <c r="U777">
        <f>STANDARDIZE(H777,Without_Outliers!$V$6,Without_Outliers!$V$9)</f>
        <v>-0.32184861455990477</v>
      </c>
      <c r="V777">
        <f>STANDARDIZE(I777,Without_Outliers!$W$6,Without_Outliers!$W$9)</f>
        <v>-0.61109618814389843</v>
      </c>
      <c r="W777">
        <f>STANDARDIZE(J777,Without_Outliers!$X$6,Without_Outliers!$X$9)</f>
        <v>0.51431634820748284</v>
      </c>
      <c r="X777">
        <f>STANDARDIZE(K777,Without_Outliers!$Y$6,Without_Outliers!$Y$9)</f>
        <v>0.2013947644626827</v>
      </c>
      <c r="Y777">
        <f>STANDARDIZE(L777,Without_Outliers!$Z$6,Without_Outliers!$Z$9)</f>
        <v>0.46690871351295138</v>
      </c>
    </row>
    <row r="778" spans="1:25" x14ac:dyDescent="0.45">
      <c r="A778">
        <v>9</v>
      </c>
      <c r="B778">
        <v>0.39</v>
      </c>
      <c r="C778">
        <v>0.4</v>
      </c>
      <c r="D778">
        <v>1.3</v>
      </c>
      <c r="E778">
        <v>4.3999999999999997E-2</v>
      </c>
      <c r="F778">
        <v>25</v>
      </c>
      <c r="G778">
        <v>50</v>
      </c>
      <c r="H778">
        <v>0.994779999999999</v>
      </c>
      <c r="I778">
        <v>3.2</v>
      </c>
      <c r="J778">
        <v>0.83</v>
      </c>
      <c r="K778">
        <v>10.9</v>
      </c>
      <c r="L778">
        <v>6</v>
      </c>
      <c r="N778">
        <f>STANDARDIZE(A778,Without_Outliers!$O$6,Without_Outliers!$O$9)</f>
        <v>0.56508677648946881</v>
      </c>
      <c r="O778">
        <f>STANDARDIZE(B778,Without_Outliers!$P$6,Without_Outliers!$P$9)</f>
        <v>-0.79599513483395412</v>
      </c>
      <c r="P778">
        <f>STANDARDIZE(C778,Without_Outliers!$Q$6,Without_Outliers!$Q$9)</f>
        <v>0.82388325265564388</v>
      </c>
      <c r="Q778">
        <f>STANDARDIZE(D778,Without_Outliers!$R$6,Without_Outliers!$R$9)</f>
        <v>-1.9721133985507073</v>
      </c>
      <c r="R778">
        <f>STANDARDIZE(E778,Without_Outliers!$S$6,Without_Outliers!$S$9)</f>
        <v>-2.2943032521614146</v>
      </c>
      <c r="S778">
        <f>STANDARDIZE(F778,Without_Outliers!$T$6,Without_Outliers!$T$9)</f>
        <v>1.1415122435120209</v>
      </c>
      <c r="T778">
        <f>STANDARDIZE(G778,Without_Outliers!$U$6,Without_Outliers!$U$9)</f>
        <v>0.29323194400164854</v>
      </c>
      <c r="U778">
        <f>STANDARDIZE(H778,Without_Outliers!$V$6,Without_Outliers!$V$9)</f>
        <v>-1.0652790776403294</v>
      </c>
      <c r="V778">
        <f>STANDARDIZE(I778,Without_Outliers!$W$6,Without_Outliers!$W$9)</f>
        <v>-0.90400189245647056</v>
      </c>
      <c r="W778">
        <f>STANDARDIZE(J778,Without_Outliers!$X$6,Without_Outliers!$X$9)</f>
        <v>1.7327050188174897</v>
      </c>
      <c r="X778">
        <f>STANDARDIZE(K778,Without_Outliers!$Y$6,Without_Outliers!$Y$9)</f>
        <v>0.50044133502583066</v>
      </c>
      <c r="Y778">
        <f>STANDARDIZE(L778,Without_Outliers!$Z$6,Without_Outliers!$Z$9)</f>
        <v>0.46690871351295138</v>
      </c>
    </row>
    <row r="779" spans="1:25" x14ac:dyDescent="0.45">
      <c r="A779">
        <v>8.1</v>
      </c>
      <c r="B779">
        <v>0.53</v>
      </c>
      <c r="C779">
        <v>0.22</v>
      </c>
      <c r="D779">
        <v>2.2000000000000002</v>
      </c>
      <c r="E779">
        <v>7.8E-2</v>
      </c>
      <c r="F779">
        <v>33</v>
      </c>
      <c r="G779">
        <v>89</v>
      </c>
      <c r="H779">
        <v>0.996779999999999</v>
      </c>
      <c r="I779">
        <v>3.26</v>
      </c>
      <c r="J779">
        <v>0.46</v>
      </c>
      <c r="K779">
        <v>9.6</v>
      </c>
      <c r="L779">
        <v>6</v>
      </c>
      <c r="N779">
        <f>STANDARDIZE(A779,Without_Outliers!$O$6,Without_Outliers!$O$9)</f>
        <v>-3.9623199181829438E-2</v>
      </c>
      <c r="O779">
        <f>STANDARDIZE(B779,Without_Outliers!$P$6,Without_Outliers!$P$9)</f>
        <v>4.3535300750669276E-2</v>
      </c>
      <c r="P779">
        <f>STANDARDIZE(C779,Without_Outliers!$Q$6,Without_Outliers!$Q$9)</f>
        <v>-0.16171755974578839</v>
      </c>
      <c r="Q779">
        <f>STANDARDIZE(D779,Without_Outliers!$R$6,Without_Outliers!$R$9)</f>
        <v>1.1436568947207236E-2</v>
      </c>
      <c r="R779">
        <f>STANDARDIZE(E779,Without_Outliers!$S$6,Without_Outliers!$S$9)</f>
        <v>-2.6332630879824268E-2</v>
      </c>
      <c r="S779">
        <f>STANDARDIZE(F779,Without_Outliers!$T$6,Without_Outliers!$T$9)</f>
        <v>2.0469933922413102</v>
      </c>
      <c r="T779">
        <f>STANDARDIZE(G779,Without_Outliers!$U$6,Without_Outliers!$U$9)</f>
        <v>1.7608151200487345</v>
      </c>
      <c r="U779">
        <f>STANDARDIZE(H779,Without_Outliers!$V$6,Without_Outliers!$V$9)</f>
        <v>0.15345938642494447</v>
      </c>
      <c r="V779">
        <f>STANDARDIZE(I779,Without_Outliers!$W$6,Without_Outliers!$W$9)</f>
        <v>-0.46464333598761559</v>
      </c>
      <c r="W779">
        <f>STANDARDIZE(J779,Without_Outliers!$X$6,Without_Outliers!$X$9)</f>
        <v>-1.4873221820803848</v>
      </c>
      <c r="X779">
        <f>STANDARDIZE(K779,Without_Outliers!$Y$6,Without_Outliers!$Y$9)</f>
        <v>-0.79542713741447468</v>
      </c>
      <c r="Y779">
        <f>STANDARDIZE(L779,Without_Outliers!$Z$6,Without_Outliers!$Z$9)</f>
        <v>0.46690871351295138</v>
      </c>
    </row>
    <row r="780" spans="1:25" x14ac:dyDescent="0.45">
      <c r="A780">
        <v>10.5</v>
      </c>
      <c r="B780">
        <v>0.36</v>
      </c>
      <c r="C780">
        <v>0.47</v>
      </c>
      <c r="D780">
        <v>2.2000000000000002</v>
      </c>
      <c r="E780">
        <v>7.3999999999999996E-2</v>
      </c>
      <c r="F780">
        <v>9</v>
      </c>
      <c r="G780">
        <v>23</v>
      </c>
      <c r="H780">
        <v>0.99637999999999904</v>
      </c>
      <c r="I780">
        <v>3.23</v>
      </c>
      <c r="J780">
        <v>0.76</v>
      </c>
      <c r="K780">
        <v>12</v>
      </c>
      <c r="L780">
        <v>6</v>
      </c>
      <c r="N780">
        <f>STANDARDIZE(A780,Without_Outliers!$O$6,Without_Outliers!$O$9)</f>
        <v>1.5729367359416322</v>
      </c>
      <c r="O780">
        <f>STANDARDIZE(B780,Without_Outliers!$P$6,Without_Outliers!$P$9)</f>
        <v>-0.97589451388780213</v>
      </c>
      <c r="P780">
        <f>STANDARDIZE(C780,Without_Outliers!$Q$6,Without_Outliers!$Q$9)</f>
        <v>1.2071724574784228</v>
      </c>
      <c r="Q780">
        <f>STANDARDIZE(D780,Without_Outliers!$R$6,Without_Outliers!$R$9)</f>
        <v>1.1436568947207236E-2</v>
      </c>
      <c r="R780">
        <f>STANDARDIZE(E780,Without_Outliers!$S$6,Without_Outliers!$S$9)</f>
        <v>-0.29315270397177629</v>
      </c>
      <c r="S780">
        <f>STANDARDIZE(F780,Without_Outliers!$T$6,Without_Outliers!$T$9)</f>
        <v>-0.66945005394655732</v>
      </c>
      <c r="T780">
        <f>STANDARDIZE(G780,Without_Outliers!$U$6,Without_Outliers!$U$9)</f>
        <v>-0.72278717787710334</v>
      </c>
      <c r="U780">
        <f>STANDARDIZE(H780,Without_Outliers!$V$6,Without_Outliers!$V$9)</f>
        <v>-9.0288306388083203E-2</v>
      </c>
      <c r="V780">
        <f>STANDARDIZE(I780,Without_Outliers!$W$6,Without_Outliers!$W$9)</f>
        <v>-0.6843226142220431</v>
      </c>
      <c r="W780">
        <f>STANDARDIZE(J780,Without_Outliers!$X$6,Without_Outliers!$X$9)</f>
        <v>1.1235106835124868</v>
      </c>
      <c r="X780">
        <f>STANDARDIZE(K780,Without_Outliers!$Y$6,Without_Outliers!$Y$9)</f>
        <v>1.5969454270907033</v>
      </c>
      <c r="Y780">
        <f>STANDARDIZE(L780,Without_Outliers!$Z$6,Without_Outliers!$Z$9)</f>
        <v>0.46690871351295138</v>
      </c>
    </row>
    <row r="781" spans="1:25" x14ac:dyDescent="0.45">
      <c r="A781">
        <v>9.1999999999999993</v>
      </c>
      <c r="B781">
        <v>0.46</v>
      </c>
      <c r="C781">
        <v>0.23</v>
      </c>
      <c r="D781">
        <v>2.6</v>
      </c>
      <c r="E781">
        <v>9.0999999999999998E-2</v>
      </c>
      <c r="F781">
        <v>18</v>
      </c>
      <c r="G781">
        <v>77</v>
      </c>
      <c r="H781">
        <v>0.99922</v>
      </c>
      <c r="I781">
        <v>3.15</v>
      </c>
      <c r="J781">
        <v>0.51</v>
      </c>
      <c r="K781">
        <v>9.4</v>
      </c>
      <c r="L781">
        <v>5</v>
      </c>
      <c r="N781">
        <f>STANDARDIZE(A781,Without_Outliers!$O$6,Without_Outliers!$O$9)</f>
        <v>0.69946677108309008</v>
      </c>
      <c r="O781">
        <f>STANDARDIZE(B781,Without_Outliers!$P$6,Without_Outliers!$P$9)</f>
        <v>-0.37622991704164244</v>
      </c>
      <c r="P781">
        <f>STANDARDIZE(C781,Without_Outliers!$Q$6,Without_Outliers!$Q$9)</f>
        <v>-0.10696195905681989</v>
      </c>
      <c r="Q781">
        <f>STANDARDIZE(D781,Without_Outliers!$R$6,Without_Outliers!$R$9)</f>
        <v>0.89301433227961335</v>
      </c>
      <c r="R781">
        <f>STANDARDIZE(E781,Without_Outliers!$S$6,Without_Outliers!$S$9)</f>
        <v>0.84083260666901893</v>
      </c>
      <c r="S781">
        <f>STANDARDIZE(F781,Without_Outliers!$T$6,Without_Outliers!$T$9)</f>
        <v>0.34921623837389293</v>
      </c>
      <c r="T781">
        <f>STANDARDIZE(G781,Without_Outliers!$U$6,Without_Outliers!$U$9)</f>
        <v>1.3092510658804004</v>
      </c>
      <c r="U781">
        <f>STANDARDIZE(H781,Without_Outliers!$V$6,Without_Outliers!$V$9)</f>
        <v>1.6403203125851846</v>
      </c>
      <c r="V781">
        <f>STANDARDIZE(I781,Without_Outliers!$W$6,Without_Outliers!$W$9)</f>
        <v>-1.2701340228471873</v>
      </c>
      <c r="W781">
        <f>STANDARDIZE(J781,Without_Outliers!$X$6,Without_Outliers!$X$9)</f>
        <v>-1.0521833711482396</v>
      </c>
      <c r="X781">
        <f>STANDARDIZE(K781,Without_Outliers!$Y$6,Without_Outliers!$Y$9)</f>
        <v>-0.99479151778990538</v>
      </c>
      <c r="Y781">
        <f>STANDARDIZE(L781,Without_Outliers!$Z$6,Without_Outliers!$Z$9)</f>
        <v>-0.82021129619788569</v>
      </c>
    </row>
    <row r="782" spans="1:25" x14ac:dyDescent="0.45">
      <c r="A782">
        <v>9</v>
      </c>
      <c r="B782">
        <v>0.57999999999999996</v>
      </c>
      <c r="C782">
        <v>0.25</v>
      </c>
      <c r="D782">
        <v>2</v>
      </c>
      <c r="E782">
        <v>0.104</v>
      </c>
      <c r="F782">
        <v>8</v>
      </c>
      <c r="G782">
        <v>21</v>
      </c>
      <c r="H782">
        <v>0.99768999999999997</v>
      </c>
      <c r="I782">
        <v>3.27</v>
      </c>
      <c r="J782">
        <v>0.72</v>
      </c>
      <c r="K782">
        <v>9.6</v>
      </c>
      <c r="L782">
        <v>5</v>
      </c>
      <c r="N782">
        <f>STANDARDIZE(A782,Without_Outliers!$O$6,Without_Outliers!$O$9)</f>
        <v>0.56508677648946881</v>
      </c>
      <c r="O782">
        <f>STANDARDIZE(B782,Without_Outliers!$P$6,Without_Outliers!$P$9)</f>
        <v>0.34336759917374865</v>
      </c>
      <c r="P782">
        <f>STANDARDIZE(C782,Without_Outliers!$Q$6,Without_Outliers!$Q$9)</f>
        <v>2.5492423211169618E-3</v>
      </c>
      <c r="Q782">
        <f>STANDARDIZE(D782,Without_Outliers!$R$6,Without_Outliers!$R$9)</f>
        <v>-0.42935231271899632</v>
      </c>
      <c r="R782">
        <f>STANDARDIZE(E782,Without_Outliers!$S$6,Without_Outliers!$S$9)</f>
        <v>1.707997844217862</v>
      </c>
      <c r="S782">
        <f>STANDARDIZE(F782,Without_Outliers!$T$6,Without_Outliers!$T$9)</f>
        <v>-0.78263519753771837</v>
      </c>
      <c r="T782">
        <f>STANDARDIZE(G782,Without_Outliers!$U$6,Without_Outliers!$U$9)</f>
        <v>-0.79804785357182562</v>
      </c>
      <c r="U782">
        <f>STANDARDIZE(H782,Without_Outliers!$V$6,Without_Outliers!$V$9)</f>
        <v>0.70798538757523199</v>
      </c>
      <c r="V782">
        <f>STANDARDIZE(I782,Without_Outliers!$W$6,Without_Outliers!$W$9)</f>
        <v>-0.39141690990947092</v>
      </c>
      <c r="W782">
        <f>STANDARDIZE(J782,Without_Outliers!$X$6,Without_Outliers!$X$9)</f>
        <v>0.77539963476677032</v>
      </c>
      <c r="X782">
        <f>STANDARDIZE(K782,Without_Outliers!$Y$6,Without_Outliers!$Y$9)</f>
        <v>-0.79542713741447468</v>
      </c>
      <c r="Y782">
        <f>STANDARDIZE(L782,Without_Outliers!$Z$6,Without_Outliers!$Z$9)</f>
        <v>-0.82021129619788569</v>
      </c>
    </row>
    <row r="783" spans="1:25" x14ac:dyDescent="0.45">
      <c r="A783">
        <v>7.6</v>
      </c>
      <c r="B783">
        <v>0.43</v>
      </c>
      <c r="C783">
        <v>0.28999999999999998</v>
      </c>
      <c r="D783">
        <v>2.1</v>
      </c>
      <c r="E783">
        <v>7.4999999999999997E-2</v>
      </c>
      <c r="F783">
        <v>19</v>
      </c>
      <c r="G783">
        <v>66</v>
      </c>
      <c r="H783">
        <v>0.99717999999999996</v>
      </c>
      <c r="I783">
        <v>3.4</v>
      </c>
      <c r="J783">
        <v>0.64</v>
      </c>
      <c r="K783">
        <v>9.5</v>
      </c>
      <c r="L783">
        <v>5</v>
      </c>
      <c r="N783">
        <f>STANDARDIZE(A783,Without_Outliers!$O$6,Without_Outliers!$O$9)</f>
        <v>-0.37557318566588388</v>
      </c>
      <c r="O783">
        <f>STANDARDIZE(B783,Without_Outliers!$P$6,Without_Outliers!$P$9)</f>
        <v>-0.55612929609549044</v>
      </c>
      <c r="P783">
        <f>STANDARDIZE(C783,Without_Outliers!$Q$6,Without_Outliers!$Q$9)</f>
        <v>0.22157164507699065</v>
      </c>
      <c r="Q783">
        <f>STANDARDIZE(D783,Without_Outliers!$R$6,Without_Outliers!$R$9)</f>
        <v>-0.20895787188589454</v>
      </c>
      <c r="R783">
        <f>STANDARDIZE(E783,Without_Outliers!$S$6,Without_Outliers!$S$9)</f>
        <v>-0.22644768569878829</v>
      </c>
      <c r="S783">
        <f>STANDARDIZE(F783,Without_Outliers!$T$6,Without_Outliers!$T$9)</f>
        <v>0.46240138196505409</v>
      </c>
      <c r="T783">
        <f>STANDARDIZE(G783,Without_Outliers!$U$6,Without_Outliers!$U$9)</f>
        <v>0.89531734955942732</v>
      </c>
      <c r="U783">
        <f>STANDARDIZE(H783,Without_Outliers!$V$6,Without_Outliers!$V$9)</f>
        <v>0.39720707923858106</v>
      </c>
      <c r="V783">
        <f>STANDARDIZE(I783,Without_Outliers!$W$6,Without_Outliers!$W$9)</f>
        <v>0.56052662910638695</v>
      </c>
      <c r="W783">
        <f>STANDARDIZE(J783,Without_Outliers!$X$6,Without_Outliers!$X$9)</f>
        <v>7.9177537275338189E-2</v>
      </c>
      <c r="X783">
        <f>STANDARDIZE(K783,Without_Outliers!$Y$6,Without_Outliers!$Y$9)</f>
        <v>-0.89510932760218997</v>
      </c>
      <c r="Y783">
        <f>STANDARDIZE(L783,Without_Outliers!$Z$6,Without_Outliers!$Z$9)</f>
        <v>-0.82021129619788569</v>
      </c>
    </row>
    <row r="784" spans="1:25" x14ac:dyDescent="0.45">
      <c r="A784">
        <v>7.7</v>
      </c>
      <c r="B784">
        <v>0.18</v>
      </c>
      <c r="C784">
        <v>0.34</v>
      </c>
      <c r="D784">
        <v>2.7</v>
      </c>
      <c r="E784">
        <v>6.6000000000000003E-2</v>
      </c>
      <c r="F784">
        <v>15</v>
      </c>
      <c r="G784">
        <v>58</v>
      </c>
      <c r="H784">
        <v>0.99470000000000003</v>
      </c>
      <c r="I784">
        <v>3.37</v>
      </c>
      <c r="J784">
        <v>0.78</v>
      </c>
      <c r="K784">
        <v>11.8</v>
      </c>
      <c r="L784">
        <v>6</v>
      </c>
      <c r="N784">
        <f>STANDARDIZE(A784,Without_Outliers!$O$6,Without_Outliers!$O$9)</f>
        <v>-0.30838318836907264</v>
      </c>
      <c r="O784">
        <f>STANDARDIZE(B784,Without_Outliers!$P$6,Without_Outliers!$P$9)</f>
        <v>-2.0552907882108893</v>
      </c>
      <c r="P784">
        <f>STANDARDIZE(C784,Without_Outliers!$Q$6,Without_Outliers!$Q$9)</f>
        <v>0.49534964852183316</v>
      </c>
      <c r="Q784">
        <f>STANDARDIZE(D784,Without_Outliers!$R$6,Without_Outliers!$R$9)</f>
        <v>1.1134087731127151</v>
      </c>
      <c r="R784">
        <f>STANDARDIZE(E784,Without_Outliers!$S$6,Without_Outliers!$S$9)</f>
        <v>-0.82679285015567949</v>
      </c>
      <c r="S784">
        <f>STANDARDIZE(F784,Without_Outliers!$T$6,Without_Outliers!$T$9)</f>
        <v>9.6608076004095402E-3</v>
      </c>
      <c r="T784">
        <f>STANDARDIZE(G784,Without_Outliers!$U$6,Without_Outliers!$U$9)</f>
        <v>0.59427464678053799</v>
      </c>
      <c r="U784">
        <f>STANDARDIZE(H784,Without_Outliers!$V$6,Without_Outliers!$V$9)</f>
        <v>-1.1140286162023123</v>
      </c>
      <c r="V784">
        <f>STANDARDIZE(I784,Without_Outliers!$W$6,Without_Outliers!$W$9)</f>
        <v>0.34084735087195944</v>
      </c>
      <c r="W784">
        <f>STANDARDIZE(J784,Without_Outliers!$X$6,Without_Outliers!$X$9)</f>
        <v>1.2975662078853452</v>
      </c>
      <c r="X784">
        <f>STANDARDIZE(K784,Without_Outliers!$Y$6,Without_Outliers!$Y$9)</f>
        <v>1.3975810467152725</v>
      </c>
      <c r="Y784">
        <f>STANDARDIZE(L784,Without_Outliers!$Z$6,Without_Outliers!$Z$9)</f>
        <v>0.46690871351295138</v>
      </c>
    </row>
    <row r="785" spans="1:25" x14ac:dyDescent="0.45">
      <c r="A785">
        <v>10.199999999999999</v>
      </c>
      <c r="B785">
        <v>0.23</v>
      </c>
      <c r="C785">
        <v>0.37</v>
      </c>
      <c r="D785">
        <v>2.2000000000000002</v>
      </c>
      <c r="E785">
        <v>5.7000000000000002E-2</v>
      </c>
      <c r="F785">
        <v>14</v>
      </c>
      <c r="G785">
        <v>36</v>
      </c>
      <c r="H785">
        <v>0.99613999999999903</v>
      </c>
      <c r="I785">
        <v>3.23</v>
      </c>
      <c r="J785">
        <v>0.49</v>
      </c>
      <c r="K785">
        <v>9.3000000000000007</v>
      </c>
      <c r="L785">
        <v>4</v>
      </c>
      <c r="N785">
        <f>STANDARDIZE(A785,Without_Outliers!$O$6,Without_Outliers!$O$9)</f>
        <v>1.371366744051199</v>
      </c>
      <c r="O785">
        <f>STANDARDIZE(B785,Without_Outliers!$P$6,Without_Outliers!$P$9)</f>
        <v>-1.7554584897878096</v>
      </c>
      <c r="P785">
        <f>STANDARDIZE(C785,Without_Outliers!$Q$6,Without_Outliers!$Q$9)</f>
        <v>0.65961645058873841</v>
      </c>
      <c r="Q785">
        <f>STANDARDIZE(D785,Without_Outliers!$R$6,Without_Outliers!$R$9)</f>
        <v>1.1436568947207236E-2</v>
      </c>
      <c r="R785">
        <f>STANDARDIZE(E785,Without_Outliers!$S$6,Without_Outliers!$S$9)</f>
        <v>-1.4271380146125712</v>
      </c>
      <c r="S785">
        <f>STANDARDIZE(F785,Without_Outliers!$T$6,Without_Outliers!$T$9)</f>
        <v>-0.1035243359907516</v>
      </c>
      <c r="T785">
        <f>STANDARDIZE(G785,Without_Outliers!$U$6,Without_Outliers!$U$9)</f>
        <v>-0.23359278586140797</v>
      </c>
      <c r="U785">
        <f>STANDARDIZE(H785,Without_Outliers!$V$6,Without_Outliers!$V$9)</f>
        <v>-0.23653692207592689</v>
      </c>
      <c r="V785">
        <f>STANDARDIZE(I785,Without_Outliers!$W$6,Without_Outliers!$W$9)</f>
        <v>-0.6843226142220431</v>
      </c>
      <c r="W785">
        <f>STANDARDIZE(J785,Without_Outliers!$X$6,Without_Outliers!$X$9)</f>
        <v>-1.2262388955210979</v>
      </c>
      <c r="X785">
        <f>STANDARDIZE(K785,Without_Outliers!$Y$6,Without_Outliers!$Y$9)</f>
        <v>-1.0944737079776208</v>
      </c>
      <c r="Y785">
        <f>STANDARDIZE(L785,Without_Outliers!$Z$6,Without_Outliers!$Z$9)</f>
        <v>-2.1073313059087226</v>
      </c>
    </row>
    <row r="786" spans="1:25" x14ac:dyDescent="0.45">
      <c r="A786">
        <v>7.1</v>
      </c>
      <c r="B786">
        <v>0.75</v>
      </c>
      <c r="C786">
        <v>0.01</v>
      </c>
      <c r="D786">
        <v>2.2000000000000002</v>
      </c>
      <c r="E786">
        <v>5.8999999999999997E-2</v>
      </c>
      <c r="F786">
        <v>11</v>
      </c>
      <c r="G786">
        <v>18</v>
      </c>
      <c r="H786">
        <v>0.99241999999999997</v>
      </c>
      <c r="I786">
        <v>3.39</v>
      </c>
      <c r="J786">
        <v>0.4</v>
      </c>
      <c r="K786">
        <v>12.8</v>
      </c>
      <c r="L786">
        <v>6</v>
      </c>
      <c r="N786">
        <f>STANDARDIZE(A786,Without_Outliers!$O$6,Without_Outliers!$O$9)</f>
        <v>-0.71152317214993832</v>
      </c>
      <c r="O786">
        <f>STANDARDIZE(B786,Without_Outliers!$P$6,Without_Outliers!$P$9)</f>
        <v>1.3627974138122201</v>
      </c>
      <c r="P786">
        <f>STANDARDIZE(C786,Without_Outliers!$Q$6,Without_Outliers!$Q$9)</f>
        <v>-1.3115851742141258</v>
      </c>
      <c r="Q786">
        <f>STANDARDIZE(D786,Without_Outliers!$R$6,Without_Outliers!$R$9)</f>
        <v>1.1436568947207236E-2</v>
      </c>
      <c r="R786">
        <f>STANDARDIZE(E786,Without_Outliers!$S$6,Without_Outliers!$S$9)</f>
        <v>-1.2937279780665956</v>
      </c>
      <c r="S786">
        <f>STANDARDIZE(F786,Without_Outliers!$T$6,Without_Outliers!$T$9)</f>
        <v>-0.44307976676423499</v>
      </c>
      <c r="T786">
        <f>STANDARDIZE(G786,Without_Outliers!$U$6,Without_Outliers!$U$9)</f>
        <v>-0.91093886711390915</v>
      </c>
      <c r="U786">
        <f>STANDARDIZE(H786,Without_Outliers!$V$6,Without_Outliers!$V$9)</f>
        <v>-2.5033904652367598</v>
      </c>
      <c r="V786">
        <f>STANDARDIZE(I786,Without_Outliers!$W$6,Without_Outliers!$W$9)</f>
        <v>0.4873002030282455</v>
      </c>
      <c r="W786">
        <f>STANDARDIZE(J786,Without_Outliers!$X$6,Without_Outliers!$X$9)</f>
        <v>-2.0094887551989591</v>
      </c>
      <c r="X786">
        <f>STANDARDIZE(K786,Without_Outliers!$Y$6,Without_Outliers!$Y$9)</f>
        <v>2.3944029485924299</v>
      </c>
      <c r="Y786">
        <f>STANDARDIZE(L786,Without_Outliers!$Z$6,Without_Outliers!$Z$9)</f>
        <v>0.46690871351295138</v>
      </c>
    </row>
    <row r="787" spans="1:25" x14ac:dyDescent="0.45">
      <c r="A787">
        <v>7.8</v>
      </c>
      <c r="B787">
        <v>0.55000000000000004</v>
      </c>
      <c r="C787">
        <v>0</v>
      </c>
      <c r="D787">
        <v>1.7</v>
      </c>
      <c r="E787">
        <v>7.0000000000000007E-2</v>
      </c>
      <c r="F787">
        <v>7</v>
      </c>
      <c r="G787">
        <v>17</v>
      </c>
      <c r="H787">
        <v>0.99658999999999998</v>
      </c>
      <c r="I787">
        <v>3.26</v>
      </c>
      <c r="J787">
        <v>0.64</v>
      </c>
      <c r="K787">
        <v>9.4</v>
      </c>
      <c r="L787">
        <v>6</v>
      </c>
      <c r="N787">
        <f>STANDARDIZE(A787,Without_Outliers!$O$6,Without_Outliers!$O$9)</f>
        <v>-0.241193191072262</v>
      </c>
      <c r="O787">
        <f>STANDARDIZE(B787,Without_Outliers!$P$6,Without_Outliers!$P$9)</f>
        <v>0.16346822011990128</v>
      </c>
      <c r="P787">
        <f>STANDARDIZE(C787,Without_Outliers!$Q$6,Without_Outliers!$Q$9)</f>
        <v>-1.3663407749030942</v>
      </c>
      <c r="Q787">
        <f>STANDARDIZE(D787,Without_Outliers!$R$6,Without_Outliers!$R$9)</f>
        <v>-1.0905356352183011</v>
      </c>
      <c r="R787">
        <f>STANDARDIZE(E787,Without_Outliers!$S$6,Without_Outliers!$S$9)</f>
        <v>-0.55997277706372739</v>
      </c>
      <c r="S787">
        <f>STANDARDIZE(F787,Without_Outliers!$T$6,Without_Outliers!$T$9)</f>
        <v>-0.89582034112887954</v>
      </c>
      <c r="T787">
        <f>STANDARDIZE(G787,Without_Outliers!$U$6,Without_Outliers!$U$9)</f>
        <v>-0.9485692049612704</v>
      </c>
      <c r="U787">
        <f>STANDARDIZE(H787,Without_Outliers!$V$6,Without_Outliers!$V$9)</f>
        <v>3.7679232339338148E-2</v>
      </c>
      <c r="V787">
        <f>STANDARDIZE(I787,Without_Outliers!$W$6,Without_Outliers!$W$9)</f>
        <v>-0.46464333598761559</v>
      </c>
      <c r="W787">
        <f>STANDARDIZE(J787,Without_Outliers!$X$6,Without_Outliers!$X$9)</f>
        <v>7.9177537275338189E-2</v>
      </c>
      <c r="X787">
        <f>STANDARDIZE(K787,Without_Outliers!$Y$6,Without_Outliers!$Y$9)</f>
        <v>-0.99479151778990538</v>
      </c>
      <c r="Y787">
        <f>STANDARDIZE(L787,Without_Outliers!$Z$6,Without_Outliers!$Z$9)</f>
        <v>0.46690871351295138</v>
      </c>
    </row>
    <row r="788" spans="1:25" x14ac:dyDescent="0.45">
      <c r="A788">
        <v>8.1</v>
      </c>
      <c r="B788">
        <v>0.73</v>
      </c>
      <c r="C788">
        <v>0</v>
      </c>
      <c r="D788">
        <v>2.5</v>
      </c>
      <c r="E788">
        <v>8.1000000000000003E-2</v>
      </c>
      <c r="F788">
        <v>12</v>
      </c>
      <c r="G788">
        <v>24</v>
      </c>
      <c r="H788">
        <v>0.99797999999999998</v>
      </c>
      <c r="I788">
        <v>3.38</v>
      </c>
      <c r="J788">
        <v>0.46</v>
      </c>
      <c r="K788">
        <v>9.6</v>
      </c>
      <c r="L788">
        <v>4</v>
      </c>
      <c r="N788">
        <f>STANDARDIZE(A788,Without_Outliers!$O$6,Without_Outliers!$O$9)</f>
        <v>-3.9623199181829438E-2</v>
      </c>
      <c r="O788">
        <f>STANDARDIZE(B788,Without_Outliers!$P$6,Without_Outliers!$P$9)</f>
        <v>1.2428644944429881</v>
      </c>
      <c r="P788">
        <f>STANDARDIZE(C788,Without_Outliers!$Q$6,Without_Outliers!$Q$9)</f>
        <v>-1.3663407749030942</v>
      </c>
      <c r="Q788">
        <f>STANDARDIZE(D788,Without_Outliers!$R$6,Without_Outliers!$R$9)</f>
        <v>0.67261989144651158</v>
      </c>
      <c r="R788">
        <f>STANDARDIZE(E788,Without_Outliers!$S$6,Without_Outliers!$S$9)</f>
        <v>0.17378242393913976</v>
      </c>
      <c r="S788">
        <f>STANDARDIZE(F788,Without_Outliers!$T$6,Without_Outliers!$T$9)</f>
        <v>-0.32989462317307389</v>
      </c>
      <c r="T788">
        <f>STANDARDIZE(G788,Without_Outliers!$U$6,Without_Outliers!$U$9)</f>
        <v>-0.68515684002974209</v>
      </c>
      <c r="U788">
        <f>STANDARDIZE(H788,Without_Outliers!$V$6,Without_Outliers!$V$9)</f>
        <v>0.88470246486470405</v>
      </c>
      <c r="V788">
        <f>STANDARDIZE(I788,Without_Outliers!$W$6,Without_Outliers!$W$9)</f>
        <v>0.41407377695010089</v>
      </c>
      <c r="W788">
        <f>STANDARDIZE(J788,Without_Outliers!$X$6,Without_Outliers!$X$9)</f>
        <v>-1.4873221820803848</v>
      </c>
      <c r="X788">
        <f>STANDARDIZE(K788,Without_Outliers!$Y$6,Without_Outliers!$Y$9)</f>
        <v>-0.79542713741447468</v>
      </c>
      <c r="Y788">
        <f>STANDARDIZE(L788,Without_Outliers!$Z$6,Without_Outliers!$Z$9)</f>
        <v>-2.1073313059087226</v>
      </c>
    </row>
    <row r="789" spans="1:25" x14ac:dyDescent="0.45">
      <c r="A789">
        <v>7.5</v>
      </c>
      <c r="B789">
        <v>0.61</v>
      </c>
      <c r="C789">
        <v>0.2</v>
      </c>
      <c r="D789">
        <v>1.7</v>
      </c>
      <c r="E789">
        <v>7.5999999999999998E-2</v>
      </c>
      <c r="F789">
        <v>36</v>
      </c>
      <c r="G789">
        <v>60</v>
      </c>
      <c r="H789">
        <v>0.99493999999999905</v>
      </c>
      <c r="I789">
        <v>3.1</v>
      </c>
      <c r="J789">
        <v>0.4</v>
      </c>
      <c r="K789">
        <v>9.3000000000000007</v>
      </c>
      <c r="L789">
        <v>5</v>
      </c>
      <c r="N789">
        <f>STANDARDIZE(A789,Without_Outliers!$O$6,Without_Outliers!$O$9)</f>
        <v>-0.44276318296269457</v>
      </c>
      <c r="O789">
        <f>STANDARDIZE(B789,Without_Outliers!$P$6,Without_Outliers!$P$9)</f>
        <v>0.5232669782275966</v>
      </c>
      <c r="P789">
        <f>STANDARDIZE(C789,Without_Outliers!$Q$6,Without_Outliers!$Q$9)</f>
        <v>-0.27122876112372524</v>
      </c>
      <c r="Q789">
        <f>STANDARDIZE(D789,Without_Outliers!$R$6,Without_Outliers!$R$9)</f>
        <v>-1.0905356352183011</v>
      </c>
      <c r="R789">
        <f>STANDARDIZE(E789,Without_Outliers!$S$6,Without_Outliers!$S$9)</f>
        <v>-0.15974266742580029</v>
      </c>
      <c r="S789">
        <f>STANDARDIZE(F789,Without_Outliers!$T$6,Without_Outliers!$T$9)</f>
        <v>2.3865488230147935</v>
      </c>
      <c r="T789">
        <f>STANDARDIZE(G789,Without_Outliers!$U$6,Without_Outliers!$U$9)</f>
        <v>0.66953532247526026</v>
      </c>
      <c r="U789">
        <f>STANDARDIZE(H789,Without_Outliers!$V$6,Without_Outliers!$V$9)</f>
        <v>-0.96778000051507762</v>
      </c>
      <c r="V789">
        <f>STANDARDIZE(I789,Without_Outliers!$W$6,Without_Outliers!$W$9)</f>
        <v>-1.636266153237901</v>
      </c>
      <c r="W789">
        <f>STANDARDIZE(J789,Without_Outliers!$X$6,Without_Outliers!$X$9)</f>
        <v>-2.0094887551989591</v>
      </c>
      <c r="X789">
        <f>STANDARDIZE(K789,Without_Outliers!$Y$6,Without_Outliers!$Y$9)</f>
        <v>-1.0944737079776208</v>
      </c>
      <c r="Y789">
        <f>STANDARDIZE(L789,Without_Outliers!$Z$6,Without_Outliers!$Z$9)</f>
        <v>-0.82021129619788569</v>
      </c>
    </row>
    <row r="790" spans="1:25" x14ac:dyDescent="0.45">
      <c r="A790">
        <v>9.8000000000000007</v>
      </c>
      <c r="B790">
        <v>0.37</v>
      </c>
      <c r="C790">
        <v>0.39</v>
      </c>
      <c r="D790">
        <v>2.5</v>
      </c>
      <c r="E790">
        <v>7.9000000000000001E-2</v>
      </c>
      <c r="F790">
        <v>28</v>
      </c>
      <c r="G790">
        <v>65</v>
      </c>
      <c r="H790">
        <v>0.99729000000000001</v>
      </c>
      <c r="I790">
        <v>3.16</v>
      </c>
      <c r="J790">
        <v>0.59</v>
      </c>
      <c r="K790">
        <v>9.8000000000000007</v>
      </c>
      <c r="L790">
        <v>5</v>
      </c>
      <c r="N790">
        <f>STANDARDIZE(A790,Without_Outliers!$O$6,Without_Outliers!$O$9)</f>
        <v>1.1026067548639564</v>
      </c>
      <c r="O790">
        <f>STANDARDIZE(B790,Without_Outliers!$P$6,Without_Outliers!$P$9)</f>
        <v>-0.91592805420318613</v>
      </c>
      <c r="P790">
        <f>STANDARDIZE(C790,Without_Outliers!$Q$6,Without_Outliers!$Q$9)</f>
        <v>0.76912765196667532</v>
      </c>
      <c r="Q790">
        <f>STANDARDIZE(D790,Without_Outliers!$R$6,Without_Outliers!$R$9)</f>
        <v>0.67261989144651158</v>
      </c>
      <c r="R790">
        <f>STANDARDIZE(E790,Without_Outliers!$S$6,Without_Outliers!$S$9)</f>
        <v>4.037238739316374E-2</v>
      </c>
      <c r="S790">
        <f>STANDARDIZE(F790,Without_Outliers!$T$6,Without_Outliers!$T$9)</f>
        <v>1.4810676742855042</v>
      </c>
      <c r="T790">
        <f>STANDARDIZE(G790,Without_Outliers!$U$6,Without_Outliers!$U$9)</f>
        <v>0.85768701171206618</v>
      </c>
      <c r="U790">
        <f>STANDARDIZE(H790,Without_Outliers!$V$6,Without_Outliers!$V$9)</f>
        <v>0.46423769476220428</v>
      </c>
      <c r="V790">
        <f>STANDARDIZE(I790,Without_Outliers!$W$6,Without_Outliers!$W$9)</f>
        <v>-1.1969075967690428</v>
      </c>
      <c r="W790">
        <f>STANDARDIZE(J790,Without_Outliers!$X$6,Without_Outliers!$X$9)</f>
        <v>-0.35596127365680746</v>
      </c>
      <c r="X790">
        <f>STANDARDIZE(K790,Without_Outliers!$Y$6,Without_Outliers!$Y$9)</f>
        <v>-0.5960627570390421</v>
      </c>
      <c r="Y790">
        <f>STANDARDIZE(L790,Without_Outliers!$Z$6,Without_Outliers!$Z$9)</f>
        <v>-0.82021129619788569</v>
      </c>
    </row>
    <row r="791" spans="1:25" x14ac:dyDescent="0.45">
      <c r="A791">
        <v>9</v>
      </c>
      <c r="B791">
        <v>0.4</v>
      </c>
      <c r="C791">
        <v>0.41</v>
      </c>
      <c r="D791">
        <v>2</v>
      </c>
      <c r="E791">
        <v>5.7999999999999899E-2</v>
      </c>
      <c r="F791">
        <v>15</v>
      </c>
      <c r="G791">
        <v>40</v>
      </c>
      <c r="H791">
        <v>0.99413999999999902</v>
      </c>
      <c r="I791">
        <v>3.22</v>
      </c>
      <c r="J791">
        <v>0.6</v>
      </c>
      <c r="K791">
        <v>12.2</v>
      </c>
      <c r="L791">
        <v>6</v>
      </c>
      <c r="N791">
        <f>STANDARDIZE(A791,Without_Outliers!$O$6,Without_Outliers!$O$9)</f>
        <v>0.56508677648946881</v>
      </c>
      <c r="O791">
        <f>STANDARDIZE(B791,Without_Outliers!$P$6,Without_Outliers!$P$9)</f>
        <v>-0.73602867514933812</v>
      </c>
      <c r="P791">
        <f>STANDARDIZE(C791,Without_Outliers!$Q$6,Without_Outliers!$Q$9)</f>
        <v>0.87863885334461211</v>
      </c>
      <c r="Q791">
        <f>STANDARDIZE(D791,Without_Outliers!$R$6,Without_Outliers!$R$9)</f>
        <v>-0.42935231271899632</v>
      </c>
      <c r="R791">
        <f>STANDARDIZE(E791,Without_Outliers!$S$6,Without_Outliers!$S$9)</f>
        <v>-1.36043299633959</v>
      </c>
      <c r="S791">
        <f>STANDARDIZE(F791,Without_Outliers!$T$6,Without_Outliers!$T$9)</f>
        <v>9.6608076004095402E-3</v>
      </c>
      <c r="T791">
        <f>STANDARDIZE(G791,Without_Outliers!$U$6,Without_Outliers!$U$9)</f>
        <v>-8.3071434471963274E-2</v>
      </c>
      <c r="U791">
        <f>STANDARDIZE(H791,Without_Outliers!$V$6,Without_Outliers!$V$9)</f>
        <v>-1.4552753861412007</v>
      </c>
      <c r="V791">
        <f>STANDARDIZE(I791,Without_Outliers!$W$6,Without_Outliers!$W$9)</f>
        <v>-0.75754904030018444</v>
      </c>
      <c r="W791">
        <f>STANDARDIZE(J791,Without_Outliers!$X$6,Without_Outliers!$X$9)</f>
        <v>-0.26893351147037831</v>
      </c>
      <c r="X791">
        <f>STANDARDIZE(K791,Without_Outliers!$Y$6,Without_Outliers!$Y$9)</f>
        <v>1.7963098074661341</v>
      </c>
      <c r="Y791">
        <f>STANDARDIZE(L791,Without_Outliers!$Z$6,Without_Outliers!$Z$9)</f>
        <v>0.46690871351295138</v>
      </c>
    </row>
    <row r="792" spans="1:25" x14ac:dyDescent="0.45">
      <c r="A792">
        <v>8.3000000000000007</v>
      </c>
      <c r="B792">
        <v>0.56000000000000005</v>
      </c>
      <c r="C792">
        <v>0.22</v>
      </c>
      <c r="D792">
        <v>2.4</v>
      </c>
      <c r="E792">
        <v>8.1999999999999906E-2</v>
      </c>
      <c r="F792">
        <v>10</v>
      </c>
      <c r="G792">
        <v>86</v>
      </c>
      <c r="H792">
        <v>0.99829999999999997</v>
      </c>
      <c r="I792">
        <v>3.37</v>
      </c>
      <c r="J792">
        <v>0.62</v>
      </c>
      <c r="K792">
        <v>9.5</v>
      </c>
      <c r="L792">
        <v>5</v>
      </c>
      <c r="N792">
        <f>STANDARDIZE(A792,Without_Outliers!$O$6,Without_Outliers!$O$9)</f>
        <v>9.4756795411793063E-2</v>
      </c>
      <c r="O792">
        <f>STANDARDIZE(B792,Without_Outliers!$P$6,Without_Outliers!$P$9)</f>
        <v>0.22343467980451728</v>
      </c>
      <c r="P792">
        <f>STANDARDIZE(C792,Without_Outliers!$Q$6,Without_Outliers!$Q$9)</f>
        <v>-0.16171755974578839</v>
      </c>
      <c r="Q792">
        <f>STANDARDIZE(D792,Without_Outliers!$R$6,Without_Outliers!$R$9)</f>
        <v>0.4522254506134098</v>
      </c>
      <c r="R792">
        <f>STANDARDIZE(E792,Without_Outliers!$S$6,Without_Outliers!$S$9)</f>
        <v>0.24048744221212129</v>
      </c>
      <c r="S792">
        <f>STANDARDIZE(F792,Without_Outliers!$T$6,Without_Outliers!$T$9)</f>
        <v>-0.55626491035539616</v>
      </c>
      <c r="T792">
        <f>STANDARDIZE(G792,Without_Outliers!$U$6,Without_Outliers!$U$9)</f>
        <v>1.647924106506651</v>
      </c>
      <c r="U792">
        <f>STANDARDIZE(H792,Without_Outliers!$V$6,Without_Outliers!$V$9)</f>
        <v>1.0797006191151397</v>
      </c>
      <c r="V792">
        <f>STANDARDIZE(I792,Without_Outliers!$W$6,Without_Outliers!$W$9)</f>
        <v>0.34084735087195944</v>
      </c>
      <c r="W792">
        <f>STANDARDIZE(J792,Without_Outliers!$X$6,Without_Outliers!$X$9)</f>
        <v>-9.4877987097520072E-2</v>
      </c>
      <c r="X792">
        <f>STANDARDIZE(K792,Without_Outliers!$Y$6,Without_Outliers!$Y$9)</f>
        <v>-0.89510932760218997</v>
      </c>
      <c r="Y792">
        <f>STANDARDIZE(L792,Without_Outliers!$Z$6,Without_Outliers!$Z$9)</f>
        <v>-0.82021129619788569</v>
      </c>
    </row>
    <row r="793" spans="1:25" x14ac:dyDescent="0.45">
      <c r="A793">
        <v>7.4</v>
      </c>
      <c r="B793">
        <v>0.55000000000000004</v>
      </c>
      <c r="C793">
        <v>0.19</v>
      </c>
      <c r="D793">
        <v>1.8</v>
      </c>
      <c r="E793">
        <v>8.1999999999999906E-2</v>
      </c>
      <c r="F793">
        <v>15</v>
      </c>
      <c r="G793">
        <v>34</v>
      </c>
      <c r="H793">
        <v>0.99655000000000005</v>
      </c>
      <c r="I793">
        <v>3.49</v>
      </c>
      <c r="J793">
        <v>0.68</v>
      </c>
      <c r="K793">
        <v>10.5</v>
      </c>
      <c r="L793">
        <v>5</v>
      </c>
      <c r="N793">
        <f>STANDARDIZE(A793,Without_Outliers!$O$6,Without_Outliers!$O$9)</f>
        <v>-0.5099531802595052</v>
      </c>
      <c r="O793">
        <f>STANDARDIZE(B793,Without_Outliers!$P$6,Without_Outliers!$P$9)</f>
        <v>0.16346822011990128</v>
      </c>
      <c r="P793">
        <f>STANDARDIZE(C793,Without_Outliers!$Q$6,Without_Outliers!$Q$9)</f>
        <v>-0.32598436181269375</v>
      </c>
      <c r="Q793">
        <f>STANDARDIZE(D793,Without_Outliers!$R$6,Without_Outliers!$R$9)</f>
        <v>-0.87014119438519943</v>
      </c>
      <c r="R793">
        <f>STANDARDIZE(E793,Without_Outliers!$S$6,Without_Outliers!$S$9)</f>
        <v>0.24048744221212129</v>
      </c>
      <c r="S793">
        <f>STANDARDIZE(F793,Without_Outliers!$T$6,Without_Outliers!$T$9)</f>
        <v>9.6608076004095402E-3</v>
      </c>
      <c r="T793">
        <f>STANDARDIZE(G793,Without_Outliers!$U$6,Without_Outliers!$U$9)</f>
        <v>-0.30885346155613036</v>
      </c>
      <c r="U793">
        <f>STANDARDIZE(H793,Without_Outliers!$V$6,Without_Outliers!$V$9)</f>
        <v>1.3304463058075972E-2</v>
      </c>
      <c r="V793">
        <f>STANDARDIZE(I793,Without_Outliers!$W$6,Without_Outliers!$W$9)</f>
        <v>1.2195644638096759</v>
      </c>
      <c r="W793">
        <f>STANDARDIZE(J793,Without_Outliers!$X$6,Without_Outliers!$X$9)</f>
        <v>0.42728858602105474</v>
      </c>
      <c r="X793">
        <f>STANDARDIZE(K793,Without_Outliers!$Y$6,Without_Outliers!$Y$9)</f>
        <v>0.10171257427496733</v>
      </c>
      <c r="Y793">
        <f>STANDARDIZE(L793,Without_Outliers!$Z$6,Without_Outliers!$Z$9)</f>
        <v>-0.82021129619788569</v>
      </c>
    </row>
    <row r="794" spans="1:25" x14ac:dyDescent="0.45">
      <c r="A794">
        <v>7.4</v>
      </c>
      <c r="B794">
        <v>0.74</v>
      </c>
      <c r="C794">
        <v>7.0000000000000007E-2</v>
      </c>
      <c r="D794">
        <v>1.7</v>
      </c>
      <c r="E794">
        <v>8.5999999999999993E-2</v>
      </c>
      <c r="F794">
        <v>15</v>
      </c>
      <c r="G794">
        <v>48</v>
      </c>
      <c r="H794">
        <v>0.99502000000000002</v>
      </c>
      <c r="I794">
        <v>3.12</v>
      </c>
      <c r="J794">
        <v>0.48</v>
      </c>
      <c r="K794">
        <v>10</v>
      </c>
      <c r="L794">
        <v>5</v>
      </c>
      <c r="N794">
        <f>STANDARDIZE(A794,Without_Outliers!$O$6,Without_Outliers!$O$9)</f>
        <v>-0.5099531802595052</v>
      </c>
      <c r="O794">
        <f>STANDARDIZE(B794,Without_Outliers!$P$6,Without_Outliers!$P$9)</f>
        <v>1.302830954127604</v>
      </c>
      <c r="P794">
        <f>STANDARDIZE(C794,Without_Outliers!$Q$6,Without_Outliers!$Q$9)</f>
        <v>-0.98305157008031518</v>
      </c>
      <c r="Q794">
        <f>STANDARDIZE(D794,Without_Outliers!$R$6,Without_Outliers!$R$9)</f>
        <v>-1.0905356352183011</v>
      </c>
      <c r="R794">
        <f>STANDARDIZE(E794,Without_Outliers!$S$6,Without_Outliers!$S$9)</f>
        <v>0.50730751530407892</v>
      </c>
      <c r="S794">
        <f>STANDARDIZE(F794,Without_Outliers!$T$6,Without_Outliers!$T$9)</f>
        <v>9.6608076004095402E-3</v>
      </c>
      <c r="T794">
        <f>STANDARDIZE(G794,Without_Outliers!$U$6,Without_Outliers!$U$9)</f>
        <v>0.21797126830692615</v>
      </c>
      <c r="U794">
        <f>STANDARDIZE(H794,Without_Outliers!$V$6,Without_Outliers!$V$9)</f>
        <v>-0.91903046195187676</v>
      </c>
      <c r="V794">
        <f>STANDARDIZE(I794,Without_Outliers!$W$6,Without_Outliers!$W$9)</f>
        <v>-1.4898133010816148</v>
      </c>
      <c r="W794">
        <f>STANDARDIZE(J794,Without_Outliers!$X$6,Without_Outliers!$X$9)</f>
        <v>-1.3132666577075269</v>
      </c>
      <c r="X794">
        <f>STANDARDIZE(K794,Without_Outliers!$Y$6,Without_Outliers!$Y$9)</f>
        <v>-0.39669837666361135</v>
      </c>
      <c r="Y794">
        <f>STANDARDIZE(L794,Without_Outliers!$Z$6,Without_Outliers!$Z$9)</f>
        <v>-0.82021129619788569</v>
      </c>
    </row>
    <row r="795" spans="1:25" x14ac:dyDescent="0.45">
      <c r="A795">
        <v>6.9</v>
      </c>
      <c r="B795">
        <v>0.41</v>
      </c>
      <c r="C795">
        <v>0.33</v>
      </c>
      <c r="D795">
        <v>2.2000000000000002</v>
      </c>
      <c r="E795">
        <v>8.1000000000000003E-2</v>
      </c>
      <c r="F795">
        <v>22</v>
      </c>
      <c r="G795">
        <v>36</v>
      </c>
      <c r="H795">
        <v>0.99490000000000001</v>
      </c>
      <c r="I795">
        <v>3.41</v>
      </c>
      <c r="J795">
        <v>0.75</v>
      </c>
      <c r="K795">
        <v>11.1</v>
      </c>
      <c r="L795">
        <v>6</v>
      </c>
      <c r="N795">
        <f>STANDARDIZE(A795,Without_Outliers!$O$6,Without_Outliers!$O$9)</f>
        <v>-0.8459031667435597</v>
      </c>
      <c r="O795">
        <f>STANDARDIZE(B795,Without_Outliers!$P$6,Without_Outliers!$P$9)</f>
        <v>-0.67606221546472245</v>
      </c>
      <c r="P795">
        <f>STANDARDIZE(C795,Without_Outliers!$Q$6,Without_Outliers!$Q$9)</f>
        <v>0.44059404783286465</v>
      </c>
      <c r="Q795">
        <f>STANDARDIZE(D795,Without_Outliers!$R$6,Without_Outliers!$R$9)</f>
        <v>1.1436568947207236E-2</v>
      </c>
      <c r="R795">
        <f>STANDARDIZE(E795,Without_Outliers!$S$6,Without_Outliers!$S$9)</f>
        <v>0.17378242393913976</v>
      </c>
      <c r="S795">
        <f>STANDARDIZE(F795,Without_Outliers!$T$6,Without_Outliers!$T$9)</f>
        <v>0.80195681273853747</v>
      </c>
      <c r="T795">
        <f>STANDARDIZE(G795,Without_Outliers!$U$6,Without_Outliers!$U$9)</f>
        <v>-0.23359278586140797</v>
      </c>
      <c r="U795">
        <f>STANDARDIZE(H795,Without_Outliers!$V$6,Without_Outliers!$V$9)</f>
        <v>-0.99215476979579853</v>
      </c>
      <c r="V795">
        <f>STANDARDIZE(I795,Without_Outliers!$W$6,Without_Outliers!$W$9)</f>
        <v>0.63375305518453162</v>
      </c>
      <c r="W795">
        <f>STANDARDIZE(J795,Without_Outliers!$X$6,Without_Outliers!$X$9)</f>
        <v>1.0364829213260576</v>
      </c>
      <c r="X795">
        <f>STANDARDIZE(K795,Without_Outliers!$Y$6,Without_Outliers!$Y$9)</f>
        <v>0.69980571540126135</v>
      </c>
      <c r="Y795">
        <f>STANDARDIZE(L795,Without_Outliers!$Z$6,Without_Outliers!$Z$9)</f>
        <v>0.46690871351295138</v>
      </c>
    </row>
    <row r="796" spans="1:25" x14ac:dyDescent="0.45">
      <c r="A796">
        <v>7.1</v>
      </c>
      <c r="B796">
        <v>0.6</v>
      </c>
      <c r="C796">
        <v>0.01</v>
      </c>
      <c r="D796">
        <v>2.2999999999999998</v>
      </c>
      <c r="E796">
        <v>7.9000000000000001E-2</v>
      </c>
      <c r="F796">
        <v>24</v>
      </c>
      <c r="G796">
        <v>37</v>
      </c>
      <c r="H796">
        <v>0.99513999999999903</v>
      </c>
      <c r="I796">
        <v>3.4</v>
      </c>
      <c r="J796">
        <v>0.61</v>
      </c>
      <c r="K796">
        <v>10.9</v>
      </c>
      <c r="L796">
        <v>6</v>
      </c>
      <c r="N796">
        <f>STANDARDIZE(A796,Without_Outliers!$O$6,Without_Outliers!$O$9)</f>
        <v>-0.71152317214993832</v>
      </c>
      <c r="O796">
        <f>STANDARDIZE(B796,Without_Outliers!$P$6,Without_Outliers!$P$9)</f>
        <v>0.46330051854298065</v>
      </c>
      <c r="P796">
        <f>STANDARDIZE(C796,Without_Outliers!$Q$6,Without_Outliers!$Q$9)</f>
        <v>-1.3115851742141258</v>
      </c>
      <c r="Q796">
        <f>STANDARDIZE(D796,Without_Outliers!$R$6,Without_Outliers!$R$9)</f>
        <v>0.23183100978030804</v>
      </c>
      <c r="R796">
        <f>STANDARDIZE(E796,Without_Outliers!$S$6,Without_Outliers!$S$9)</f>
        <v>4.037238739316374E-2</v>
      </c>
      <c r="S796">
        <f>STANDARDIZE(F796,Without_Outliers!$T$6,Without_Outliers!$T$9)</f>
        <v>1.0283270999208598</v>
      </c>
      <c r="T796">
        <f>STANDARDIZE(G796,Without_Outliers!$U$6,Without_Outliers!$U$9)</f>
        <v>-0.1959624480140468</v>
      </c>
      <c r="U796">
        <f>STANDARDIZE(H796,Without_Outliers!$V$6,Without_Outliers!$V$9)</f>
        <v>-0.84590615410856373</v>
      </c>
      <c r="V796">
        <f>STANDARDIZE(I796,Without_Outliers!$W$6,Without_Outliers!$W$9)</f>
        <v>0.56052662910638695</v>
      </c>
      <c r="W796">
        <f>STANDARDIZE(J796,Without_Outliers!$X$6,Without_Outliers!$X$9)</f>
        <v>-0.1819057492839492</v>
      </c>
      <c r="X796">
        <f>STANDARDIZE(K796,Without_Outliers!$Y$6,Without_Outliers!$Y$9)</f>
        <v>0.50044133502583066</v>
      </c>
      <c r="Y796">
        <f>STANDARDIZE(L796,Without_Outliers!$Z$6,Without_Outliers!$Z$9)</f>
        <v>0.46690871351295138</v>
      </c>
    </row>
    <row r="797" spans="1:25" x14ac:dyDescent="0.45">
      <c r="A797">
        <v>7.5</v>
      </c>
      <c r="B797">
        <v>0.57999999999999996</v>
      </c>
      <c r="C797">
        <v>0.14000000000000001</v>
      </c>
      <c r="D797">
        <v>2.2000000000000002</v>
      </c>
      <c r="E797">
        <v>7.6999999999999999E-2</v>
      </c>
      <c r="F797">
        <v>27</v>
      </c>
      <c r="G797">
        <v>60</v>
      </c>
      <c r="H797">
        <v>0.99629999999999996</v>
      </c>
      <c r="I797">
        <v>3.28</v>
      </c>
      <c r="J797">
        <v>0.59</v>
      </c>
      <c r="K797">
        <v>9.8000000000000007</v>
      </c>
      <c r="L797">
        <v>5</v>
      </c>
      <c r="N797">
        <f>STANDARDIZE(A797,Without_Outliers!$O$6,Without_Outliers!$O$9)</f>
        <v>-0.44276318296269457</v>
      </c>
      <c r="O797">
        <f>STANDARDIZE(B797,Without_Outliers!$P$6,Without_Outliers!$P$9)</f>
        <v>0.34336759917374865</v>
      </c>
      <c r="P797">
        <f>STANDARDIZE(C797,Without_Outliers!$Q$6,Without_Outliers!$Q$9)</f>
        <v>-0.5997623652575359</v>
      </c>
      <c r="Q797">
        <f>STANDARDIZE(D797,Without_Outliers!$R$6,Without_Outliers!$R$9)</f>
        <v>1.1436568947207236E-2</v>
      </c>
      <c r="R797">
        <f>STANDARDIZE(E797,Without_Outliers!$S$6,Without_Outliers!$S$9)</f>
        <v>-9.3037649152812277E-2</v>
      </c>
      <c r="S797">
        <f>STANDARDIZE(F797,Without_Outliers!$T$6,Without_Outliers!$T$9)</f>
        <v>1.3678825306943432</v>
      </c>
      <c r="T797">
        <f>STANDARDIZE(G797,Without_Outliers!$U$6,Without_Outliers!$U$9)</f>
        <v>0.66953532247526026</v>
      </c>
      <c r="U797">
        <f>STANDARDIZE(H797,Without_Outliers!$V$6,Without_Outliers!$V$9)</f>
        <v>-0.13903784495013399</v>
      </c>
      <c r="V797">
        <f>STANDARDIZE(I797,Without_Outliers!$W$6,Without_Outliers!$W$9)</f>
        <v>-0.31819048383132953</v>
      </c>
      <c r="W797">
        <f>STANDARDIZE(J797,Without_Outliers!$X$6,Without_Outliers!$X$9)</f>
        <v>-0.35596127365680746</v>
      </c>
      <c r="X797">
        <f>STANDARDIZE(K797,Without_Outliers!$Y$6,Without_Outliers!$Y$9)</f>
        <v>-0.5960627570390421</v>
      </c>
      <c r="Y797">
        <f>STANDARDIZE(L797,Without_Outliers!$Z$6,Without_Outliers!$Z$9)</f>
        <v>-0.82021129619788569</v>
      </c>
    </row>
    <row r="798" spans="1:25" x14ac:dyDescent="0.45">
      <c r="A798">
        <v>7.9</v>
      </c>
      <c r="B798">
        <v>0.66</v>
      </c>
      <c r="C798">
        <v>0</v>
      </c>
      <c r="D798">
        <v>1.4</v>
      </c>
      <c r="E798">
        <v>9.6000000000000002E-2</v>
      </c>
      <c r="F798">
        <v>6</v>
      </c>
      <c r="G798">
        <v>13</v>
      </c>
      <c r="H798">
        <v>0.99568999999999996</v>
      </c>
      <c r="I798">
        <v>3.43</v>
      </c>
      <c r="J798">
        <v>0.57999999999999996</v>
      </c>
      <c r="K798">
        <v>9.5</v>
      </c>
      <c r="L798">
        <v>5</v>
      </c>
      <c r="N798">
        <f>STANDARDIZE(A798,Without_Outliers!$O$6,Without_Outliers!$O$9)</f>
        <v>-0.17400319377545073</v>
      </c>
      <c r="O798">
        <f>STANDARDIZE(B798,Without_Outliers!$P$6,Without_Outliers!$P$9)</f>
        <v>0.82309927665067661</v>
      </c>
      <c r="P798">
        <f>STANDARDIZE(C798,Without_Outliers!$Q$6,Without_Outliers!$Q$9)</f>
        <v>-1.3663407749030942</v>
      </c>
      <c r="Q798">
        <f>STANDARDIZE(D798,Without_Outliers!$R$6,Without_Outliers!$R$9)</f>
        <v>-1.751718957717606</v>
      </c>
      <c r="R798">
        <f>STANDARDIZE(E798,Without_Outliers!$S$6,Without_Outliers!$S$9)</f>
        <v>1.174357698033959</v>
      </c>
      <c r="S798">
        <f>STANDARDIZE(F798,Without_Outliers!$T$6,Without_Outliers!$T$9)</f>
        <v>-1.0090054847200407</v>
      </c>
      <c r="T798">
        <f>STANDARDIZE(G798,Without_Outliers!$U$6,Without_Outliers!$U$9)</f>
        <v>-1.0990905563507152</v>
      </c>
      <c r="U798">
        <f>STANDARDIZE(H798,Without_Outliers!$V$6,Without_Outliers!$V$9)</f>
        <v>-0.51075307649004176</v>
      </c>
      <c r="V798">
        <f>STANDARDIZE(I798,Without_Outliers!$W$6,Without_Outliers!$W$9)</f>
        <v>0.78020590734081763</v>
      </c>
      <c r="W798">
        <f>STANDARDIZE(J798,Without_Outliers!$X$6,Without_Outliers!$X$9)</f>
        <v>-0.44298903584323657</v>
      </c>
      <c r="X798">
        <f>STANDARDIZE(K798,Without_Outliers!$Y$6,Without_Outliers!$Y$9)</f>
        <v>-0.89510932760218997</v>
      </c>
      <c r="Y798">
        <f>STANDARDIZE(L798,Without_Outliers!$Z$6,Without_Outliers!$Z$9)</f>
        <v>-0.82021129619788569</v>
      </c>
    </row>
    <row r="799" spans="1:25" x14ac:dyDescent="0.45">
      <c r="A799">
        <v>7.8</v>
      </c>
      <c r="B799">
        <v>0.7</v>
      </c>
      <c r="C799">
        <v>0.06</v>
      </c>
      <c r="D799">
        <v>1.9</v>
      </c>
      <c r="E799">
        <v>7.9000000000000001E-2</v>
      </c>
      <c r="F799">
        <v>20</v>
      </c>
      <c r="G799">
        <v>35</v>
      </c>
      <c r="H799">
        <v>0.99627999999999906</v>
      </c>
      <c r="I799">
        <v>3.4</v>
      </c>
      <c r="J799">
        <v>0.69</v>
      </c>
      <c r="K799">
        <v>10.9</v>
      </c>
      <c r="L799">
        <v>5</v>
      </c>
      <c r="N799">
        <f>STANDARDIZE(A799,Without_Outliers!$O$6,Without_Outliers!$O$9)</f>
        <v>-0.241193191072262</v>
      </c>
      <c r="O799">
        <f>STANDARDIZE(B799,Without_Outliers!$P$6,Without_Outliers!$P$9)</f>
        <v>1.06296511538914</v>
      </c>
      <c r="P799">
        <f>STANDARDIZE(C799,Without_Outliers!$Q$6,Without_Outliers!$Q$9)</f>
        <v>-1.0378071707692837</v>
      </c>
      <c r="Q799">
        <f>STANDARDIZE(D799,Without_Outliers!$R$6,Without_Outliers!$R$9)</f>
        <v>-0.6497467535520981</v>
      </c>
      <c r="R799">
        <f>STANDARDIZE(E799,Without_Outliers!$S$6,Without_Outliers!$S$9)</f>
        <v>4.037238739316374E-2</v>
      </c>
      <c r="S799">
        <f>STANDARDIZE(F799,Without_Outliers!$T$6,Without_Outliers!$T$9)</f>
        <v>0.57558652555621526</v>
      </c>
      <c r="T799">
        <f>STANDARDIZE(G799,Without_Outliers!$U$6,Without_Outliers!$U$9)</f>
        <v>-0.27122312370876916</v>
      </c>
      <c r="U799">
        <f>STANDARDIZE(H799,Without_Outliers!$V$6,Without_Outliers!$V$9)</f>
        <v>-0.15122522959134013</v>
      </c>
      <c r="V799">
        <f>STANDARDIZE(I799,Without_Outliers!$W$6,Without_Outliers!$W$9)</f>
        <v>0.56052662910638695</v>
      </c>
      <c r="W799">
        <f>STANDARDIZE(J799,Without_Outliers!$X$6,Without_Outliers!$X$9)</f>
        <v>0.51431634820748284</v>
      </c>
      <c r="X799">
        <f>STANDARDIZE(K799,Without_Outliers!$Y$6,Without_Outliers!$Y$9)</f>
        <v>0.50044133502583066</v>
      </c>
      <c r="Y799">
        <f>STANDARDIZE(L799,Without_Outliers!$Z$6,Without_Outliers!$Z$9)</f>
        <v>-0.82021129619788569</v>
      </c>
    </row>
    <row r="800" spans="1:25" x14ac:dyDescent="0.45">
      <c r="A800">
        <v>6.1</v>
      </c>
      <c r="B800">
        <v>0.64</v>
      </c>
      <c r="C800">
        <v>0.02</v>
      </c>
      <c r="D800">
        <v>2.4</v>
      </c>
      <c r="E800">
        <v>6.9000000000000006E-2</v>
      </c>
      <c r="F800">
        <v>26</v>
      </c>
      <c r="G800">
        <v>46</v>
      </c>
      <c r="H800">
        <v>0.99357999999999902</v>
      </c>
      <c r="I800">
        <v>3.47</v>
      </c>
      <c r="J800">
        <v>0.45</v>
      </c>
      <c r="K800">
        <v>11</v>
      </c>
      <c r="L800">
        <v>5</v>
      </c>
      <c r="N800">
        <f>STANDARDIZE(A800,Without_Outliers!$O$6,Without_Outliers!$O$9)</f>
        <v>-1.3834231451180472</v>
      </c>
      <c r="O800">
        <f>STANDARDIZE(B800,Without_Outliers!$P$6,Without_Outliers!$P$9)</f>
        <v>0.70316635728144461</v>
      </c>
      <c r="P800">
        <f>STANDARDIZE(C800,Without_Outliers!$Q$6,Without_Outliers!$Q$9)</f>
        <v>-1.2568295735251576</v>
      </c>
      <c r="Q800">
        <f>STANDARDIZE(D800,Without_Outliers!$R$6,Without_Outliers!$R$9)</f>
        <v>0.4522254506134098</v>
      </c>
      <c r="R800">
        <f>STANDARDIZE(E800,Without_Outliers!$S$6,Without_Outliers!$S$9)</f>
        <v>-0.62667779533671542</v>
      </c>
      <c r="S800">
        <f>STANDARDIZE(F800,Without_Outliers!$T$6,Without_Outliers!$T$9)</f>
        <v>1.2546973871031821</v>
      </c>
      <c r="T800">
        <f>STANDARDIZE(G800,Without_Outliers!$U$6,Without_Outliers!$U$9)</f>
        <v>0.14271059261220381</v>
      </c>
      <c r="U800">
        <f>STANDARDIZE(H800,Without_Outliers!$V$6,Without_Outliers!$V$9)</f>
        <v>-1.79652215607948</v>
      </c>
      <c r="V800">
        <f>STANDARDIZE(I800,Without_Outliers!$W$6,Without_Outliers!$W$9)</f>
        <v>1.0731116116533899</v>
      </c>
      <c r="W800">
        <f>STANDARDIZE(J800,Without_Outliers!$X$6,Without_Outliers!$X$9)</f>
        <v>-1.5743499442668138</v>
      </c>
      <c r="X800">
        <f>STANDARDIZE(K800,Without_Outliers!$Y$6,Without_Outliers!$Y$9)</f>
        <v>0.60012352521354595</v>
      </c>
      <c r="Y800">
        <f>STANDARDIZE(L800,Without_Outliers!$Z$6,Without_Outliers!$Z$9)</f>
        <v>-0.82021129619788569</v>
      </c>
    </row>
    <row r="801" spans="1:25" x14ac:dyDescent="0.45">
      <c r="A801">
        <v>9.8000000000000007</v>
      </c>
      <c r="B801">
        <v>0.45</v>
      </c>
      <c r="C801">
        <v>0.38</v>
      </c>
      <c r="D801">
        <v>2.5</v>
      </c>
      <c r="E801">
        <v>8.1000000000000003E-2</v>
      </c>
      <c r="F801">
        <v>34</v>
      </c>
      <c r="G801">
        <v>66</v>
      </c>
      <c r="H801">
        <v>0.99726000000000004</v>
      </c>
      <c r="I801">
        <v>3.15</v>
      </c>
      <c r="J801">
        <v>0.57999999999999996</v>
      </c>
      <c r="K801">
        <v>9.8000000000000007</v>
      </c>
      <c r="L801">
        <v>5</v>
      </c>
      <c r="N801">
        <f>STANDARDIZE(A801,Without_Outliers!$O$6,Without_Outliers!$O$9)</f>
        <v>1.1026067548639564</v>
      </c>
      <c r="O801">
        <f>STANDARDIZE(B801,Without_Outliers!$P$6,Without_Outliers!$P$9)</f>
        <v>-0.43619637672625844</v>
      </c>
      <c r="P801">
        <f>STANDARDIZE(C801,Without_Outliers!$Q$6,Without_Outliers!$Q$9)</f>
        <v>0.71437205127770687</v>
      </c>
      <c r="Q801">
        <f>STANDARDIZE(D801,Without_Outliers!$R$6,Without_Outliers!$R$9)</f>
        <v>0.67261989144651158</v>
      </c>
      <c r="R801">
        <f>STANDARDIZE(E801,Without_Outliers!$S$6,Without_Outliers!$S$9)</f>
        <v>0.17378242393913976</v>
      </c>
      <c r="S801">
        <f>STANDARDIZE(F801,Without_Outliers!$T$6,Without_Outliers!$T$9)</f>
        <v>2.1601785358324714</v>
      </c>
      <c r="T801">
        <f>STANDARDIZE(G801,Without_Outliers!$U$6,Without_Outliers!$U$9)</f>
        <v>0.89531734955942732</v>
      </c>
      <c r="U801">
        <f>STANDARDIZE(H801,Without_Outliers!$V$6,Without_Outliers!$V$9)</f>
        <v>0.44595661780124074</v>
      </c>
      <c r="V801">
        <f>STANDARDIZE(I801,Without_Outliers!$W$6,Without_Outliers!$W$9)</f>
        <v>-1.2701340228471873</v>
      </c>
      <c r="W801">
        <f>STANDARDIZE(J801,Without_Outliers!$X$6,Without_Outliers!$X$9)</f>
        <v>-0.44298903584323657</v>
      </c>
      <c r="X801">
        <f>STANDARDIZE(K801,Without_Outliers!$Y$6,Without_Outliers!$Y$9)</f>
        <v>-0.5960627570390421</v>
      </c>
      <c r="Y801">
        <f>STANDARDIZE(L801,Without_Outliers!$Z$6,Without_Outliers!$Z$9)</f>
        <v>-0.82021129619788569</v>
      </c>
    </row>
    <row r="802" spans="1:25" x14ac:dyDescent="0.45">
      <c r="A802">
        <v>8.1999999999999993</v>
      </c>
      <c r="B802">
        <v>0.78</v>
      </c>
      <c r="C802">
        <v>0</v>
      </c>
      <c r="D802">
        <v>2.2000000000000002</v>
      </c>
      <c r="E802">
        <v>8.8999999999999996E-2</v>
      </c>
      <c r="F802">
        <v>13</v>
      </c>
      <c r="G802">
        <v>26</v>
      </c>
      <c r="H802">
        <v>0.99780000000000002</v>
      </c>
      <c r="I802">
        <v>3.37</v>
      </c>
      <c r="J802">
        <v>0.46</v>
      </c>
      <c r="K802">
        <v>9.6</v>
      </c>
      <c r="L802">
        <v>4</v>
      </c>
      <c r="N802">
        <f>STANDARDIZE(A802,Without_Outliers!$O$6,Without_Outliers!$O$9)</f>
        <v>2.7566798114981212E-2</v>
      </c>
      <c r="O802">
        <f>STANDARDIZE(B802,Without_Outliers!$P$6,Without_Outliers!$P$9)</f>
        <v>1.542696792866068</v>
      </c>
      <c r="P802">
        <f>STANDARDIZE(C802,Without_Outliers!$Q$6,Without_Outliers!$Q$9)</f>
        <v>-1.3663407749030942</v>
      </c>
      <c r="Q802">
        <f>STANDARDIZE(D802,Without_Outliers!$R$6,Without_Outliers!$R$9)</f>
        <v>1.1436568947207236E-2</v>
      </c>
      <c r="R802">
        <f>STANDARDIZE(E802,Without_Outliers!$S$6,Without_Outliers!$S$9)</f>
        <v>0.70742257012304288</v>
      </c>
      <c r="S802">
        <f>STANDARDIZE(F802,Without_Outliers!$T$6,Without_Outliers!$T$9)</f>
        <v>-0.21670947958191272</v>
      </c>
      <c r="T802">
        <f>STANDARDIZE(G802,Without_Outliers!$U$6,Without_Outliers!$U$9)</f>
        <v>-0.60989616433501981</v>
      </c>
      <c r="U802">
        <f>STANDARDIZE(H802,Without_Outliers!$V$6,Without_Outliers!$V$9)</f>
        <v>0.77501600309885521</v>
      </c>
      <c r="V802">
        <f>STANDARDIZE(I802,Without_Outliers!$W$6,Without_Outliers!$W$9)</f>
        <v>0.34084735087195944</v>
      </c>
      <c r="W802">
        <f>STANDARDIZE(J802,Without_Outliers!$X$6,Without_Outliers!$X$9)</f>
        <v>-1.4873221820803848</v>
      </c>
      <c r="X802">
        <f>STANDARDIZE(K802,Without_Outliers!$Y$6,Without_Outliers!$Y$9)</f>
        <v>-0.79542713741447468</v>
      </c>
      <c r="Y802">
        <f>STANDARDIZE(L802,Without_Outliers!$Z$6,Without_Outliers!$Z$9)</f>
        <v>-2.1073313059087226</v>
      </c>
    </row>
    <row r="803" spans="1:25" x14ac:dyDescent="0.45">
      <c r="A803">
        <v>8.5</v>
      </c>
      <c r="B803">
        <v>0.37</v>
      </c>
      <c r="C803">
        <v>0.32</v>
      </c>
      <c r="D803">
        <v>1.8</v>
      </c>
      <c r="E803">
        <v>6.6000000000000003E-2</v>
      </c>
      <c r="F803">
        <v>26</v>
      </c>
      <c r="G803">
        <v>51</v>
      </c>
      <c r="H803">
        <v>0.99456</v>
      </c>
      <c r="I803">
        <v>3.38</v>
      </c>
      <c r="J803">
        <v>0.72</v>
      </c>
      <c r="K803">
        <v>11.8</v>
      </c>
      <c r="L803">
        <v>6</v>
      </c>
      <c r="N803">
        <f>STANDARDIZE(A803,Without_Outliers!$O$6,Without_Outliers!$O$9)</f>
        <v>0.22913679000541437</v>
      </c>
      <c r="O803">
        <f>STANDARDIZE(B803,Without_Outliers!$P$6,Without_Outliers!$P$9)</f>
        <v>-0.91592805420318613</v>
      </c>
      <c r="P803">
        <f>STANDARDIZE(C803,Without_Outliers!$Q$6,Without_Outliers!$Q$9)</f>
        <v>0.38583844714389615</v>
      </c>
      <c r="Q803">
        <f>STANDARDIZE(D803,Without_Outliers!$R$6,Without_Outliers!$R$9)</f>
        <v>-0.87014119438519943</v>
      </c>
      <c r="R803">
        <f>STANDARDIZE(E803,Without_Outliers!$S$6,Without_Outliers!$S$9)</f>
        <v>-0.82679285015567949</v>
      </c>
      <c r="S803">
        <f>STANDARDIZE(F803,Without_Outliers!$T$6,Without_Outliers!$T$9)</f>
        <v>1.2546973871031821</v>
      </c>
      <c r="T803">
        <f>STANDARDIZE(G803,Without_Outliers!$U$6,Without_Outliers!$U$9)</f>
        <v>0.33086228184900968</v>
      </c>
      <c r="U803">
        <f>STANDARDIZE(H803,Without_Outliers!$V$6,Without_Outliers!$V$9)</f>
        <v>-1.1993403086868992</v>
      </c>
      <c r="V803">
        <f>STANDARDIZE(I803,Without_Outliers!$W$6,Without_Outliers!$W$9)</f>
        <v>0.41407377695010089</v>
      </c>
      <c r="W803">
        <f>STANDARDIZE(J803,Without_Outliers!$X$6,Without_Outliers!$X$9)</f>
        <v>0.77539963476677032</v>
      </c>
      <c r="X803">
        <f>STANDARDIZE(K803,Without_Outliers!$Y$6,Without_Outliers!$Y$9)</f>
        <v>1.3975810467152725</v>
      </c>
      <c r="Y803">
        <f>STANDARDIZE(L803,Without_Outliers!$Z$6,Without_Outliers!$Z$9)</f>
        <v>0.46690871351295138</v>
      </c>
    </row>
    <row r="804" spans="1:25" x14ac:dyDescent="0.45">
      <c r="A804">
        <v>7.2</v>
      </c>
      <c r="B804">
        <v>0.56999999999999995</v>
      </c>
      <c r="C804">
        <v>0.05</v>
      </c>
      <c r="D804">
        <v>2.2999999999999998</v>
      </c>
      <c r="E804">
        <v>8.1000000000000003E-2</v>
      </c>
      <c r="F804">
        <v>16</v>
      </c>
      <c r="G804">
        <v>36</v>
      </c>
      <c r="H804">
        <v>0.99563999999999997</v>
      </c>
      <c r="I804">
        <v>3.38</v>
      </c>
      <c r="J804">
        <v>0.6</v>
      </c>
      <c r="K804">
        <v>10.3</v>
      </c>
      <c r="L804">
        <v>6</v>
      </c>
      <c r="N804">
        <f>STANDARDIZE(A804,Without_Outliers!$O$6,Without_Outliers!$O$9)</f>
        <v>-0.64433317485312713</v>
      </c>
      <c r="O804">
        <f>STANDARDIZE(B804,Without_Outliers!$P$6,Without_Outliers!$P$9)</f>
        <v>0.28340113948913265</v>
      </c>
      <c r="P804">
        <f>STANDARDIZE(C804,Without_Outliers!$Q$6,Without_Outliers!$Q$9)</f>
        <v>-1.0925627714582522</v>
      </c>
      <c r="Q804">
        <f>STANDARDIZE(D804,Without_Outliers!$R$6,Without_Outliers!$R$9)</f>
        <v>0.23183100978030804</v>
      </c>
      <c r="R804">
        <f>STANDARDIZE(E804,Without_Outliers!$S$6,Without_Outliers!$S$9)</f>
        <v>0.17378242393913976</v>
      </c>
      <c r="S804">
        <f>STANDARDIZE(F804,Without_Outliers!$T$6,Without_Outliers!$T$9)</f>
        <v>0.12284595119157067</v>
      </c>
      <c r="T804">
        <f>STANDARDIZE(G804,Without_Outliers!$U$6,Without_Outliers!$U$9)</f>
        <v>-0.23359278586140797</v>
      </c>
      <c r="U804">
        <f>STANDARDIZE(H804,Without_Outliers!$V$6,Without_Outliers!$V$9)</f>
        <v>-0.54122153809167028</v>
      </c>
      <c r="V804">
        <f>STANDARDIZE(I804,Without_Outliers!$W$6,Without_Outliers!$W$9)</f>
        <v>0.41407377695010089</v>
      </c>
      <c r="W804">
        <f>STANDARDIZE(J804,Without_Outliers!$X$6,Without_Outliers!$X$9)</f>
        <v>-0.26893351147037831</v>
      </c>
      <c r="X804">
        <f>STANDARDIZE(K804,Without_Outliers!$Y$6,Without_Outliers!$Y$9)</f>
        <v>-9.7651806100463437E-2</v>
      </c>
      <c r="Y804">
        <f>STANDARDIZE(L804,Without_Outliers!$Z$6,Without_Outliers!$Z$9)</f>
        <v>0.46690871351295138</v>
      </c>
    </row>
    <row r="805" spans="1:25" x14ac:dyDescent="0.45">
      <c r="A805">
        <v>10.4</v>
      </c>
      <c r="B805">
        <v>0.43</v>
      </c>
      <c r="C805">
        <v>0.5</v>
      </c>
      <c r="D805">
        <v>2.2999999999999998</v>
      </c>
      <c r="E805">
        <v>6.8000000000000005E-2</v>
      </c>
      <c r="F805">
        <v>13</v>
      </c>
      <c r="G805">
        <v>19</v>
      </c>
      <c r="H805">
        <v>0.996</v>
      </c>
      <c r="I805">
        <v>3.1</v>
      </c>
      <c r="J805">
        <v>0.87</v>
      </c>
      <c r="K805">
        <v>11.4</v>
      </c>
      <c r="L805">
        <v>6</v>
      </c>
      <c r="N805">
        <f>STANDARDIZE(A805,Without_Outliers!$O$6,Without_Outliers!$O$9)</f>
        <v>1.5057467386448216</v>
      </c>
      <c r="O805">
        <f>STANDARDIZE(B805,Without_Outliers!$P$6,Without_Outliers!$P$9)</f>
        <v>-0.55612929609549044</v>
      </c>
      <c r="P805">
        <f>STANDARDIZE(C805,Without_Outliers!$Q$6,Without_Outliers!$Q$9)</f>
        <v>1.3714392595453282</v>
      </c>
      <c r="Q805">
        <f>STANDARDIZE(D805,Without_Outliers!$R$6,Without_Outliers!$R$9)</f>
        <v>0.23183100978030804</v>
      </c>
      <c r="R805">
        <f>STANDARDIZE(E805,Without_Outliers!$S$6,Without_Outliers!$S$9)</f>
        <v>-0.69338281360970344</v>
      </c>
      <c r="S805">
        <f>STANDARDIZE(F805,Without_Outliers!$T$6,Without_Outliers!$T$9)</f>
        <v>-0.21670947958191272</v>
      </c>
      <c r="T805">
        <f>STANDARDIZE(G805,Without_Outliers!$U$6,Without_Outliers!$U$9)</f>
        <v>-0.87330852926654801</v>
      </c>
      <c r="U805">
        <f>STANDARDIZE(H805,Without_Outliers!$V$6,Without_Outliers!$V$9)</f>
        <v>-0.32184861455990477</v>
      </c>
      <c r="V805">
        <f>STANDARDIZE(I805,Without_Outliers!$W$6,Without_Outliers!$W$9)</f>
        <v>-1.636266153237901</v>
      </c>
      <c r="W805">
        <f>STANDARDIZE(J805,Without_Outliers!$X$6,Without_Outliers!$X$9)</f>
        <v>2.0808160675632061</v>
      </c>
      <c r="X805">
        <f>STANDARDIZE(K805,Without_Outliers!$Y$6,Without_Outliers!$Y$9)</f>
        <v>0.99885228596440934</v>
      </c>
      <c r="Y805">
        <f>STANDARDIZE(L805,Without_Outliers!$Z$6,Without_Outliers!$Z$9)</f>
        <v>0.46690871351295138</v>
      </c>
    </row>
    <row r="806" spans="1:25" x14ac:dyDescent="0.45">
      <c r="A806">
        <v>6.9</v>
      </c>
      <c r="B806">
        <v>0.41</v>
      </c>
      <c r="C806">
        <v>0.31</v>
      </c>
      <c r="D806">
        <v>2</v>
      </c>
      <c r="E806">
        <v>7.9000000000000001E-2</v>
      </c>
      <c r="F806">
        <v>21</v>
      </c>
      <c r="G806">
        <v>51</v>
      </c>
      <c r="H806">
        <v>0.99667999999999901</v>
      </c>
      <c r="I806">
        <v>3.47</v>
      </c>
      <c r="J806">
        <v>0.55000000000000004</v>
      </c>
      <c r="K806">
        <v>9.5</v>
      </c>
      <c r="L806">
        <v>6</v>
      </c>
      <c r="N806">
        <f>STANDARDIZE(A806,Without_Outliers!$O$6,Without_Outliers!$O$9)</f>
        <v>-0.8459031667435597</v>
      </c>
      <c r="O806">
        <f>STANDARDIZE(B806,Without_Outliers!$P$6,Without_Outliers!$P$9)</f>
        <v>-0.67606221546472245</v>
      </c>
      <c r="P806">
        <f>STANDARDIZE(C806,Without_Outliers!$Q$6,Without_Outliers!$Q$9)</f>
        <v>0.33108284645492764</v>
      </c>
      <c r="Q806">
        <f>STANDARDIZE(D806,Without_Outliers!$R$6,Without_Outliers!$R$9)</f>
        <v>-0.42935231271899632</v>
      </c>
      <c r="R806">
        <f>STANDARDIZE(E806,Without_Outliers!$S$6,Without_Outliers!$S$9)</f>
        <v>4.037238739316374E-2</v>
      </c>
      <c r="S806">
        <f>STANDARDIZE(F806,Without_Outliers!$T$6,Without_Outliers!$T$9)</f>
        <v>0.68877166914737631</v>
      </c>
      <c r="T806">
        <f>STANDARDIZE(G806,Without_Outliers!$U$6,Without_Outliers!$U$9)</f>
        <v>0.33086228184900968</v>
      </c>
      <c r="U806">
        <f>STANDARDIZE(H806,Without_Outliers!$V$6,Without_Outliers!$V$9)</f>
        <v>9.2522463221687556E-2</v>
      </c>
      <c r="V806">
        <f>STANDARDIZE(I806,Without_Outliers!$W$6,Without_Outliers!$W$9)</f>
        <v>1.0731116116533899</v>
      </c>
      <c r="W806">
        <f>STANDARDIZE(J806,Without_Outliers!$X$6,Without_Outliers!$X$9)</f>
        <v>-0.70407232240252304</v>
      </c>
      <c r="X806">
        <f>STANDARDIZE(K806,Without_Outliers!$Y$6,Without_Outliers!$Y$9)</f>
        <v>-0.89510932760218997</v>
      </c>
      <c r="Y806">
        <f>STANDARDIZE(L806,Without_Outliers!$Z$6,Without_Outliers!$Z$9)</f>
        <v>0.46690871351295138</v>
      </c>
    </row>
    <row r="807" spans="1:25" x14ac:dyDescent="0.45">
      <c r="A807">
        <v>7.3</v>
      </c>
      <c r="B807">
        <v>0.44</v>
      </c>
      <c r="C807">
        <v>0.2</v>
      </c>
      <c r="D807">
        <v>1.6</v>
      </c>
      <c r="E807">
        <v>4.9000000000000002E-2</v>
      </c>
      <c r="F807">
        <v>24</v>
      </c>
      <c r="G807">
        <v>64</v>
      </c>
      <c r="H807">
        <v>0.99350000000000005</v>
      </c>
      <c r="I807">
        <v>3.38</v>
      </c>
      <c r="J807">
        <v>0.56999999999999995</v>
      </c>
      <c r="K807">
        <v>11.7</v>
      </c>
      <c r="L807">
        <v>6</v>
      </c>
      <c r="N807">
        <f>STANDARDIZE(A807,Without_Outliers!$O$6,Without_Outliers!$O$9)</f>
        <v>-0.57714317755631639</v>
      </c>
      <c r="O807">
        <f>STANDARDIZE(B807,Without_Outliers!$P$6,Without_Outliers!$P$9)</f>
        <v>-0.49616283641087444</v>
      </c>
      <c r="P807">
        <f>STANDARDIZE(C807,Without_Outliers!$Q$6,Without_Outliers!$Q$9)</f>
        <v>-0.27122876112372524</v>
      </c>
      <c r="Q807">
        <f>STANDARDIZE(D807,Without_Outliers!$R$6,Without_Outliers!$R$9)</f>
        <v>-1.3109300760514024</v>
      </c>
      <c r="R807">
        <f>STANDARDIZE(E807,Without_Outliers!$S$6,Without_Outliers!$S$9)</f>
        <v>-1.9607781607964747</v>
      </c>
      <c r="S807">
        <f>STANDARDIZE(F807,Without_Outliers!$T$6,Without_Outliers!$T$9)</f>
        <v>1.0283270999208598</v>
      </c>
      <c r="T807">
        <f>STANDARDIZE(G807,Without_Outliers!$U$6,Without_Outliers!$U$9)</f>
        <v>0.82005667386470504</v>
      </c>
      <c r="U807">
        <f>STANDARDIZE(H807,Without_Outliers!$V$6,Without_Outliers!$V$9)</f>
        <v>-1.8452716946414631</v>
      </c>
      <c r="V807">
        <f>STANDARDIZE(I807,Without_Outliers!$W$6,Without_Outliers!$W$9)</f>
        <v>0.41407377695010089</v>
      </c>
      <c r="W807">
        <f>STANDARDIZE(J807,Without_Outliers!$X$6,Without_Outliers!$X$9)</f>
        <v>-0.53001679802966573</v>
      </c>
      <c r="X807">
        <f>STANDARDIZE(K807,Without_Outliers!$Y$6,Without_Outliers!$Y$9)</f>
        <v>1.2978988565275555</v>
      </c>
      <c r="Y807">
        <f>STANDARDIZE(L807,Without_Outliers!$Z$6,Without_Outliers!$Z$9)</f>
        <v>0.46690871351295138</v>
      </c>
    </row>
    <row r="808" spans="1:25" x14ac:dyDescent="0.45">
      <c r="A808">
        <v>5.9</v>
      </c>
      <c r="B808">
        <v>0.46</v>
      </c>
      <c r="C808">
        <v>0</v>
      </c>
      <c r="D808">
        <v>1.9</v>
      </c>
      <c r="E808">
        <v>7.6999999999999999E-2</v>
      </c>
      <c r="F808">
        <v>25</v>
      </c>
      <c r="G808">
        <v>44</v>
      </c>
      <c r="H808">
        <v>0.99385000000000001</v>
      </c>
      <c r="I808">
        <v>3.5</v>
      </c>
      <c r="J808">
        <v>0.53</v>
      </c>
      <c r="K808">
        <v>11.2</v>
      </c>
      <c r="L808">
        <v>5</v>
      </c>
      <c r="N808">
        <f>STANDARDIZE(A808,Without_Outliers!$O$6,Without_Outliers!$O$9)</f>
        <v>-1.5178031397116685</v>
      </c>
      <c r="O808">
        <f>STANDARDIZE(B808,Without_Outliers!$P$6,Without_Outliers!$P$9)</f>
        <v>-0.37622991704164244</v>
      </c>
      <c r="P808">
        <f>STANDARDIZE(C808,Without_Outliers!$Q$6,Without_Outliers!$Q$9)</f>
        <v>-1.3663407749030942</v>
      </c>
      <c r="Q808">
        <f>STANDARDIZE(D808,Without_Outliers!$R$6,Without_Outliers!$R$9)</f>
        <v>-0.6497467535520981</v>
      </c>
      <c r="R808">
        <f>STANDARDIZE(E808,Without_Outliers!$S$6,Without_Outliers!$S$9)</f>
        <v>-9.3037649152812277E-2</v>
      </c>
      <c r="S808">
        <f>STANDARDIZE(F808,Without_Outliers!$T$6,Without_Outliers!$T$9)</f>
        <v>1.1415122435120209</v>
      </c>
      <c r="T808">
        <f>STANDARDIZE(G808,Without_Outliers!$U$6,Without_Outliers!$U$9)</f>
        <v>6.7449916917481451E-2</v>
      </c>
      <c r="U808">
        <f>STANDARDIZE(H808,Without_Outliers!$V$6,Without_Outliers!$V$9)</f>
        <v>-1.631992463430064</v>
      </c>
      <c r="V808">
        <f>STANDARDIZE(I808,Without_Outliers!$W$6,Without_Outliers!$W$9)</f>
        <v>1.2927908898878173</v>
      </c>
      <c r="W808">
        <f>STANDARDIZE(J808,Without_Outliers!$X$6,Without_Outliers!$X$9)</f>
        <v>-0.87812784677538125</v>
      </c>
      <c r="X808">
        <f>STANDARDIZE(K808,Without_Outliers!$Y$6,Without_Outliers!$Y$9)</f>
        <v>0.79948790558897675</v>
      </c>
      <c r="Y808">
        <f>STANDARDIZE(L808,Without_Outliers!$Z$6,Without_Outliers!$Z$9)</f>
        <v>-0.82021129619788569</v>
      </c>
    </row>
    <row r="809" spans="1:25" x14ac:dyDescent="0.45">
      <c r="A809">
        <v>7.5</v>
      </c>
      <c r="B809">
        <v>0.57999999999999996</v>
      </c>
      <c r="C809">
        <v>0.2</v>
      </c>
      <c r="D809">
        <v>2</v>
      </c>
      <c r="E809">
        <v>7.2999999999999995E-2</v>
      </c>
      <c r="F809">
        <v>34</v>
      </c>
      <c r="G809">
        <v>44</v>
      </c>
      <c r="H809">
        <v>0.99493999999999905</v>
      </c>
      <c r="I809">
        <v>3.1</v>
      </c>
      <c r="J809">
        <v>0.43</v>
      </c>
      <c r="K809">
        <v>9.3000000000000007</v>
      </c>
      <c r="L809">
        <v>5</v>
      </c>
      <c r="N809">
        <f>STANDARDIZE(A809,Without_Outliers!$O$6,Without_Outliers!$O$9)</f>
        <v>-0.44276318296269457</v>
      </c>
      <c r="O809">
        <f>STANDARDIZE(B809,Without_Outliers!$P$6,Without_Outliers!$P$9)</f>
        <v>0.34336759917374865</v>
      </c>
      <c r="P809">
        <f>STANDARDIZE(C809,Without_Outliers!$Q$6,Without_Outliers!$Q$9)</f>
        <v>-0.27122876112372524</v>
      </c>
      <c r="Q809">
        <f>STANDARDIZE(D809,Without_Outliers!$R$6,Without_Outliers!$R$9)</f>
        <v>-0.42935231271899632</v>
      </c>
      <c r="R809">
        <f>STANDARDIZE(E809,Without_Outliers!$S$6,Without_Outliers!$S$9)</f>
        <v>-0.35985772224476431</v>
      </c>
      <c r="S809">
        <f>STANDARDIZE(F809,Without_Outliers!$T$6,Without_Outliers!$T$9)</f>
        <v>2.1601785358324714</v>
      </c>
      <c r="T809">
        <f>STANDARDIZE(G809,Without_Outliers!$U$6,Without_Outliers!$U$9)</f>
        <v>6.7449916917481451E-2</v>
      </c>
      <c r="U809">
        <f>STANDARDIZE(H809,Without_Outliers!$V$6,Without_Outliers!$V$9)</f>
        <v>-0.96778000051507762</v>
      </c>
      <c r="V809">
        <f>STANDARDIZE(I809,Without_Outliers!$W$6,Without_Outliers!$W$9)</f>
        <v>-1.636266153237901</v>
      </c>
      <c r="W809">
        <f>STANDARDIZE(J809,Without_Outliers!$X$6,Without_Outliers!$X$9)</f>
        <v>-1.7484054686396722</v>
      </c>
      <c r="X809">
        <f>STANDARDIZE(K809,Without_Outliers!$Y$6,Without_Outliers!$Y$9)</f>
        <v>-1.0944737079776208</v>
      </c>
      <c r="Y809">
        <f>STANDARDIZE(L809,Without_Outliers!$Z$6,Without_Outliers!$Z$9)</f>
        <v>-0.82021129619788569</v>
      </c>
    </row>
    <row r="810" spans="1:25" x14ac:dyDescent="0.45">
      <c r="A810">
        <v>7.8</v>
      </c>
      <c r="B810">
        <v>0.57999999999999996</v>
      </c>
      <c r="C810">
        <v>0.13</v>
      </c>
      <c r="D810">
        <v>2.1</v>
      </c>
      <c r="E810">
        <v>0.10199999999999999</v>
      </c>
      <c r="F810">
        <v>17</v>
      </c>
      <c r="G810">
        <v>36</v>
      </c>
      <c r="H810">
        <v>0.99439999999999995</v>
      </c>
      <c r="I810">
        <v>3.24</v>
      </c>
      <c r="J810">
        <v>0.53</v>
      </c>
      <c r="K810">
        <v>11.2</v>
      </c>
      <c r="L810">
        <v>6</v>
      </c>
      <c r="N810">
        <f>STANDARDIZE(A810,Without_Outliers!$O$6,Without_Outliers!$O$9)</f>
        <v>-0.241193191072262</v>
      </c>
      <c r="O810">
        <f>STANDARDIZE(B810,Without_Outliers!$P$6,Without_Outliers!$P$9)</f>
        <v>0.34336759917374865</v>
      </c>
      <c r="P810">
        <f>STANDARDIZE(C810,Without_Outliers!$Q$6,Without_Outliers!$Q$9)</f>
        <v>-0.65451796594650447</v>
      </c>
      <c r="Q810">
        <f>STANDARDIZE(D810,Without_Outliers!$R$6,Without_Outliers!$R$9)</f>
        <v>-0.20895787188589454</v>
      </c>
      <c r="R810">
        <f>STANDARDIZE(E810,Without_Outliers!$S$6,Without_Outliers!$S$9)</f>
        <v>1.574587807671886</v>
      </c>
      <c r="S810">
        <f>STANDARDIZE(F810,Without_Outliers!$T$6,Without_Outliers!$T$9)</f>
        <v>0.23603109478273182</v>
      </c>
      <c r="T810">
        <f>STANDARDIZE(G810,Without_Outliers!$U$6,Without_Outliers!$U$9)</f>
        <v>-0.23359278586140797</v>
      </c>
      <c r="U810">
        <f>STANDARDIZE(H810,Without_Outliers!$V$6,Without_Outliers!$V$9)</f>
        <v>-1.2968393858121507</v>
      </c>
      <c r="V810">
        <f>STANDARDIZE(I810,Without_Outliers!$W$6,Without_Outliers!$W$9)</f>
        <v>-0.61109618814389843</v>
      </c>
      <c r="W810">
        <f>STANDARDIZE(J810,Without_Outliers!$X$6,Without_Outliers!$X$9)</f>
        <v>-0.87812784677538125</v>
      </c>
      <c r="X810">
        <f>STANDARDIZE(K810,Without_Outliers!$Y$6,Without_Outliers!$Y$9)</f>
        <v>0.79948790558897675</v>
      </c>
      <c r="Y810">
        <f>STANDARDIZE(L810,Without_Outliers!$Z$6,Without_Outliers!$Z$9)</f>
        <v>0.46690871351295138</v>
      </c>
    </row>
    <row r="811" spans="1:25" x14ac:dyDescent="0.45">
      <c r="A811">
        <v>8</v>
      </c>
      <c r="B811">
        <v>0.71499999999999997</v>
      </c>
      <c r="C811">
        <v>0.22</v>
      </c>
      <c r="D811">
        <v>2.2999999999999998</v>
      </c>
      <c r="E811">
        <v>7.4999999999999997E-2</v>
      </c>
      <c r="F811">
        <v>13</v>
      </c>
      <c r="G811">
        <v>81</v>
      </c>
      <c r="H811">
        <v>0.99687999999999899</v>
      </c>
      <c r="I811">
        <v>3.24</v>
      </c>
      <c r="J811">
        <v>0.54</v>
      </c>
      <c r="K811">
        <v>9.5</v>
      </c>
      <c r="L811">
        <v>6</v>
      </c>
      <c r="N811">
        <f>STANDARDIZE(A811,Without_Outliers!$O$6,Without_Outliers!$O$9)</f>
        <v>-0.10681319647864009</v>
      </c>
      <c r="O811">
        <f>STANDARDIZE(B811,Without_Outliers!$P$6,Without_Outliers!$P$9)</f>
        <v>1.152914804916064</v>
      </c>
      <c r="P811">
        <f>STANDARDIZE(C811,Without_Outliers!$Q$6,Without_Outliers!$Q$9)</f>
        <v>-0.16171755974578839</v>
      </c>
      <c r="Q811">
        <f>STANDARDIZE(D811,Without_Outliers!$R$6,Without_Outliers!$R$9)</f>
        <v>0.23183100978030804</v>
      </c>
      <c r="R811">
        <f>STANDARDIZE(E811,Without_Outliers!$S$6,Without_Outliers!$S$9)</f>
        <v>-0.22644768569878829</v>
      </c>
      <c r="S811">
        <f>STANDARDIZE(F811,Without_Outliers!$T$6,Without_Outliers!$T$9)</f>
        <v>-0.21670947958191272</v>
      </c>
      <c r="T811">
        <f>STANDARDIZE(G811,Without_Outliers!$U$6,Without_Outliers!$U$9)</f>
        <v>1.459772417269845</v>
      </c>
      <c r="U811">
        <f>STANDARDIZE(H811,Without_Outliers!$V$6,Without_Outliers!$V$9)</f>
        <v>0.21439630962820141</v>
      </c>
      <c r="V811">
        <f>STANDARDIZE(I811,Without_Outliers!$W$6,Without_Outliers!$W$9)</f>
        <v>-0.61109618814389843</v>
      </c>
      <c r="W811">
        <f>STANDARDIZE(J811,Without_Outliers!$X$6,Without_Outliers!$X$9)</f>
        <v>-0.79110008458895209</v>
      </c>
      <c r="X811">
        <f>STANDARDIZE(K811,Without_Outliers!$Y$6,Without_Outliers!$Y$9)</f>
        <v>-0.89510932760218997</v>
      </c>
      <c r="Y811">
        <f>STANDARDIZE(L811,Without_Outliers!$Z$6,Without_Outliers!$Z$9)</f>
        <v>0.46690871351295138</v>
      </c>
    </row>
    <row r="812" spans="1:25" x14ac:dyDescent="0.45">
      <c r="A812">
        <v>7</v>
      </c>
      <c r="B812">
        <v>0.69</v>
      </c>
      <c r="C812">
        <v>0</v>
      </c>
      <c r="D812">
        <v>1.9</v>
      </c>
      <c r="E812">
        <v>0.114</v>
      </c>
      <c r="F812">
        <v>3</v>
      </c>
      <c r="G812">
        <v>10</v>
      </c>
      <c r="H812">
        <v>0.99636000000000002</v>
      </c>
      <c r="I812">
        <v>3.35</v>
      </c>
      <c r="J812">
        <v>0.6</v>
      </c>
      <c r="K812">
        <v>9.6999999999999993</v>
      </c>
      <c r="L812">
        <v>6</v>
      </c>
      <c r="N812">
        <f>STANDARDIZE(A812,Without_Outliers!$O$6,Without_Outliers!$O$9)</f>
        <v>-0.77871316944674895</v>
      </c>
      <c r="O812">
        <f>STANDARDIZE(B812,Without_Outliers!$P$6,Without_Outliers!$P$9)</f>
        <v>1.0029986557045241</v>
      </c>
      <c r="P812">
        <f>STANDARDIZE(C812,Without_Outliers!$Q$6,Without_Outliers!$Q$9)</f>
        <v>-1.3663407749030942</v>
      </c>
      <c r="Q812">
        <f>STANDARDIZE(D812,Without_Outliers!$R$6,Without_Outliers!$R$9)</f>
        <v>-0.6497467535520981</v>
      </c>
      <c r="R812">
        <f>STANDARDIZE(E812,Without_Outliers!$S$6,Without_Outliers!$S$9)</f>
        <v>2.3750480269477423</v>
      </c>
      <c r="S812">
        <f>STANDARDIZE(F812,Without_Outliers!$T$6,Without_Outliers!$T$9)</f>
        <v>-1.3485609154935241</v>
      </c>
      <c r="T812">
        <f>STANDARDIZE(G812,Without_Outliers!$U$6,Without_Outliers!$U$9)</f>
        <v>-1.2119815698927987</v>
      </c>
      <c r="U812">
        <f>STANDARDIZE(H812,Without_Outliers!$V$6,Without_Outliers!$V$9)</f>
        <v>-0.10247569102813925</v>
      </c>
      <c r="V812">
        <f>STANDARDIZE(I812,Without_Outliers!$W$6,Without_Outliers!$W$9)</f>
        <v>0.19439449871567338</v>
      </c>
      <c r="W812">
        <f>STANDARDIZE(J812,Without_Outliers!$X$6,Without_Outliers!$X$9)</f>
        <v>-0.26893351147037831</v>
      </c>
      <c r="X812">
        <f>STANDARDIZE(K812,Without_Outliers!$Y$6,Without_Outliers!$Y$9)</f>
        <v>-0.69574494722675928</v>
      </c>
      <c r="Y812">
        <f>STANDARDIZE(L812,Without_Outliers!$Z$6,Without_Outliers!$Z$9)</f>
        <v>0.46690871351295138</v>
      </c>
    </row>
    <row r="813" spans="1:25" x14ac:dyDescent="0.45">
      <c r="A813">
        <v>9.8000000000000007</v>
      </c>
      <c r="B813">
        <v>0.3</v>
      </c>
      <c r="C813">
        <v>0.39</v>
      </c>
      <c r="D813">
        <v>1.7</v>
      </c>
      <c r="E813">
        <v>6.2E-2</v>
      </c>
      <c r="F813">
        <v>3</v>
      </c>
      <c r="G813">
        <v>9</v>
      </c>
      <c r="H813">
        <v>0.99480000000000002</v>
      </c>
      <c r="I813">
        <v>3.14</v>
      </c>
      <c r="J813">
        <v>0.56999999999999995</v>
      </c>
      <c r="K813">
        <v>11.5</v>
      </c>
      <c r="L813">
        <v>7</v>
      </c>
      <c r="N813">
        <f>STANDARDIZE(A813,Without_Outliers!$O$6,Without_Outliers!$O$9)</f>
        <v>1.1026067548639564</v>
      </c>
      <c r="O813">
        <f>STANDARDIZE(B813,Without_Outliers!$P$6,Without_Outliers!$P$9)</f>
        <v>-1.3356932719954977</v>
      </c>
      <c r="P813">
        <f>STANDARDIZE(C813,Without_Outliers!$Q$6,Without_Outliers!$Q$9)</f>
        <v>0.76912765196667532</v>
      </c>
      <c r="Q813">
        <f>STANDARDIZE(D813,Without_Outliers!$R$6,Without_Outliers!$R$9)</f>
        <v>-1.0905356352183011</v>
      </c>
      <c r="R813">
        <f>STANDARDIZE(E813,Without_Outliers!$S$6,Without_Outliers!$S$9)</f>
        <v>-1.0936129232476315</v>
      </c>
      <c r="S813">
        <f>STANDARDIZE(F813,Without_Outliers!$T$6,Without_Outliers!$T$9)</f>
        <v>-1.3485609154935241</v>
      </c>
      <c r="T813">
        <f>STANDARDIZE(G813,Without_Outliers!$U$6,Without_Outliers!$U$9)</f>
        <v>-1.2496119077401597</v>
      </c>
      <c r="U813">
        <f>STANDARDIZE(H813,Without_Outliers!$V$6,Without_Outliers!$V$9)</f>
        <v>-1.0530916929990555</v>
      </c>
      <c r="V813">
        <f>STANDARDIZE(I813,Without_Outliers!$W$6,Without_Outliers!$W$9)</f>
        <v>-1.3433604489253288</v>
      </c>
      <c r="W813">
        <f>STANDARDIZE(J813,Without_Outliers!$X$6,Without_Outliers!$X$9)</f>
        <v>-0.53001679802966573</v>
      </c>
      <c r="X813">
        <f>STANDARDIZE(K813,Without_Outliers!$Y$6,Without_Outliers!$Y$9)</f>
        <v>1.0985344761521247</v>
      </c>
      <c r="Y813">
        <f>STANDARDIZE(L813,Without_Outliers!$Z$6,Without_Outliers!$Z$9)</f>
        <v>1.7540287232237883</v>
      </c>
    </row>
    <row r="814" spans="1:25" x14ac:dyDescent="0.45">
      <c r="A814">
        <v>7.1</v>
      </c>
      <c r="B814">
        <v>0.46</v>
      </c>
      <c r="C814">
        <v>0.2</v>
      </c>
      <c r="D814">
        <v>1.9</v>
      </c>
      <c r="E814">
        <v>7.6999999999999999E-2</v>
      </c>
      <c r="F814">
        <v>28</v>
      </c>
      <c r="G814">
        <v>54</v>
      </c>
      <c r="H814">
        <v>0.99560000000000004</v>
      </c>
      <c r="I814">
        <v>3.37</v>
      </c>
      <c r="J814">
        <v>0.64</v>
      </c>
      <c r="K814">
        <v>10.4</v>
      </c>
      <c r="L814">
        <v>6</v>
      </c>
      <c r="N814">
        <f>STANDARDIZE(A814,Without_Outliers!$O$6,Without_Outliers!$O$9)</f>
        <v>-0.71152317214993832</v>
      </c>
      <c r="O814">
        <f>STANDARDIZE(B814,Without_Outliers!$P$6,Without_Outliers!$P$9)</f>
        <v>-0.37622991704164244</v>
      </c>
      <c r="P814">
        <f>STANDARDIZE(C814,Without_Outliers!$Q$6,Without_Outliers!$Q$9)</f>
        <v>-0.27122876112372524</v>
      </c>
      <c r="Q814">
        <f>STANDARDIZE(D814,Without_Outliers!$R$6,Without_Outliers!$R$9)</f>
        <v>-0.6497467535520981</v>
      </c>
      <c r="R814">
        <f>STANDARDIZE(E814,Without_Outliers!$S$6,Without_Outliers!$S$9)</f>
        <v>-9.3037649152812277E-2</v>
      </c>
      <c r="S814">
        <f>STANDARDIZE(F814,Without_Outliers!$T$6,Without_Outliers!$T$9)</f>
        <v>1.4810676742855042</v>
      </c>
      <c r="T814">
        <f>STANDARDIZE(G814,Without_Outliers!$U$6,Without_Outliers!$U$9)</f>
        <v>0.44375329539109321</v>
      </c>
      <c r="U814">
        <f>STANDARDIZE(H814,Without_Outliers!$V$6,Without_Outliers!$V$9)</f>
        <v>-0.56559630737293243</v>
      </c>
      <c r="V814">
        <f>STANDARDIZE(I814,Without_Outliers!$W$6,Without_Outliers!$W$9)</f>
        <v>0.34084735087195944</v>
      </c>
      <c r="W814">
        <f>STANDARDIZE(J814,Without_Outliers!$X$6,Without_Outliers!$X$9)</f>
        <v>7.9177537275338189E-2</v>
      </c>
      <c r="X814">
        <f>STANDARDIZE(K814,Without_Outliers!$Y$6,Without_Outliers!$Y$9)</f>
        <v>2.0303840872519466E-3</v>
      </c>
      <c r="Y814">
        <f>STANDARDIZE(L814,Without_Outliers!$Z$6,Without_Outliers!$Z$9)</f>
        <v>0.46690871351295138</v>
      </c>
    </row>
    <row r="815" spans="1:25" x14ac:dyDescent="0.45">
      <c r="A815">
        <v>7.9</v>
      </c>
      <c r="B815">
        <v>0.76500000000000001</v>
      </c>
      <c r="C815">
        <v>0</v>
      </c>
      <c r="D815">
        <v>2</v>
      </c>
      <c r="E815">
        <v>8.4000000000000005E-2</v>
      </c>
      <c r="F815">
        <v>9</v>
      </c>
      <c r="G815">
        <v>22</v>
      </c>
      <c r="H815">
        <v>0.99618999999999902</v>
      </c>
      <c r="I815">
        <v>3.33</v>
      </c>
      <c r="J815">
        <v>0.68</v>
      </c>
      <c r="K815">
        <v>10.9</v>
      </c>
      <c r="L815">
        <v>6</v>
      </c>
      <c r="N815">
        <f>STANDARDIZE(A815,Without_Outliers!$O$6,Without_Outliers!$O$9)</f>
        <v>-0.17400319377545073</v>
      </c>
      <c r="O815">
        <f>STANDARDIZE(B815,Without_Outliers!$P$6,Without_Outliers!$P$9)</f>
        <v>1.4527471033391439</v>
      </c>
      <c r="P815">
        <f>STANDARDIZE(C815,Without_Outliers!$Q$6,Without_Outliers!$Q$9)</f>
        <v>-1.3663407749030942</v>
      </c>
      <c r="Q815">
        <f>STANDARDIZE(D815,Without_Outliers!$R$6,Without_Outliers!$R$9)</f>
        <v>-0.42935231271899632</v>
      </c>
      <c r="R815">
        <f>STANDARDIZE(E815,Without_Outliers!$S$6,Without_Outliers!$S$9)</f>
        <v>0.37389747875810381</v>
      </c>
      <c r="S815">
        <f>STANDARDIZE(F815,Without_Outliers!$T$6,Without_Outliers!$T$9)</f>
        <v>-0.66945005394655732</v>
      </c>
      <c r="T815">
        <f>STANDARDIZE(G815,Without_Outliers!$U$6,Without_Outliers!$U$9)</f>
        <v>-0.76041751572446448</v>
      </c>
      <c r="U815">
        <f>STANDARDIZE(H815,Without_Outliers!$V$6,Without_Outliers!$V$9)</f>
        <v>-0.20606846047429841</v>
      </c>
      <c r="V815">
        <f>STANDARDIZE(I815,Without_Outliers!$W$6,Without_Outliers!$W$9)</f>
        <v>4.7941646559387305E-2</v>
      </c>
      <c r="W815">
        <f>STANDARDIZE(J815,Without_Outliers!$X$6,Without_Outliers!$X$9)</f>
        <v>0.42728858602105474</v>
      </c>
      <c r="X815">
        <f>STANDARDIZE(K815,Without_Outliers!$Y$6,Without_Outliers!$Y$9)</f>
        <v>0.50044133502583066</v>
      </c>
      <c r="Y815">
        <f>STANDARDIZE(L815,Without_Outliers!$Z$6,Without_Outliers!$Z$9)</f>
        <v>0.46690871351295138</v>
      </c>
    </row>
    <row r="816" spans="1:25" x14ac:dyDescent="0.45">
      <c r="A816">
        <v>8.6999999999999993</v>
      </c>
      <c r="B816">
        <v>0.63</v>
      </c>
      <c r="C816">
        <v>0.28000000000000003</v>
      </c>
      <c r="D816">
        <v>2.7</v>
      </c>
      <c r="E816">
        <v>9.6000000000000002E-2</v>
      </c>
      <c r="F816">
        <v>17</v>
      </c>
      <c r="G816">
        <v>69</v>
      </c>
      <c r="H816">
        <v>0.99734</v>
      </c>
      <c r="I816">
        <v>3.26</v>
      </c>
      <c r="J816">
        <v>0.63</v>
      </c>
      <c r="K816">
        <v>10.199999999999999</v>
      </c>
      <c r="L816">
        <v>6</v>
      </c>
      <c r="N816">
        <f>STANDARDIZE(A816,Without_Outliers!$O$6,Without_Outliers!$O$9)</f>
        <v>0.36351678459903564</v>
      </c>
      <c r="O816">
        <f>STANDARDIZE(B816,Without_Outliers!$P$6,Without_Outliers!$P$9)</f>
        <v>0.64319989759682861</v>
      </c>
      <c r="P816">
        <f>STANDARDIZE(C816,Without_Outliers!$Q$6,Without_Outliers!$Q$9)</f>
        <v>0.16681604438802247</v>
      </c>
      <c r="Q816">
        <f>STANDARDIZE(D816,Without_Outliers!$R$6,Without_Outliers!$R$9)</f>
        <v>1.1134087731127151</v>
      </c>
      <c r="R816">
        <f>STANDARDIZE(E816,Without_Outliers!$S$6,Without_Outliers!$S$9)</f>
        <v>1.174357698033959</v>
      </c>
      <c r="S816">
        <f>STANDARDIZE(F816,Without_Outliers!$T$6,Without_Outliers!$T$9)</f>
        <v>0.23603109478273182</v>
      </c>
      <c r="T816">
        <f>STANDARDIZE(G816,Without_Outliers!$U$6,Without_Outliers!$U$9)</f>
        <v>1.0082083631015109</v>
      </c>
      <c r="U816">
        <f>STANDARDIZE(H816,Without_Outliers!$V$6,Without_Outliers!$V$9)</f>
        <v>0.49470615636383275</v>
      </c>
      <c r="V816">
        <f>STANDARDIZE(I816,Without_Outliers!$W$6,Without_Outliers!$W$9)</f>
        <v>-0.46464333598761559</v>
      </c>
      <c r="W816">
        <f>STANDARDIZE(J816,Without_Outliers!$X$6,Without_Outliers!$X$9)</f>
        <v>-7.8502249110909399E-3</v>
      </c>
      <c r="X816">
        <f>STANDARDIZE(K816,Without_Outliers!$Y$6,Without_Outliers!$Y$9)</f>
        <v>-0.19733399628818057</v>
      </c>
      <c r="Y816">
        <f>STANDARDIZE(L816,Without_Outliers!$Z$6,Without_Outliers!$Z$9)</f>
        <v>0.46690871351295138</v>
      </c>
    </row>
    <row r="817" spans="1:25" x14ac:dyDescent="0.45">
      <c r="A817">
        <v>7</v>
      </c>
      <c r="B817">
        <v>0.42</v>
      </c>
      <c r="C817">
        <v>0.19</v>
      </c>
      <c r="D817">
        <v>2.2999999999999998</v>
      </c>
      <c r="E817">
        <v>7.0999999999999994E-2</v>
      </c>
      <c r="F817">
        <v>18</v>
      </c>
      <c r="G817">
        <v>36</v>
      </c>
      <c r="H817">
        <v>0.99475999999999998</v>
      </c>
      <c r="I817">
        <v>3.39</v>
      </c>
      <c r="J817">
        <v>0.56000000000000005</v>
      </c>
      <c r="K817">
        <v>10.9</v>
      </c>
      <c r="L817">
        <v>5</v>
      </c>
      <c r="N817">
        <f>STANDARDIZE(A817,Without_Outliers!$O$6,Without_Outliers!$O$9)</f>
        <v>-0.77871316944674895</v>
      </c>
      <c r="O817">
        <f>STANDARDIZE(B817,Without_Outliers!$P$6,Without_Outliers!$P$9)</f>
        <v>-0.61609575578010645</v>
      </c>
      <c r="P817">
        <f>STANDARDIZE(C817,Without_Outliers!$Q$6,Without_Outliers!$Q$9)</f>
        <v>-0.32598436181269375</v>
      </c>
      <c r="Q817">
        <f>STANDARDIZE(D817,Without_Outliers!$R$6,Without_Outliers!$R$9)</f>
        <v>0.23183100978030804</v>
      </c>
      <c r="R817">
        <f>STANDARDIZE(E817,Without_Outliers!$S$6,Without_Outliers!$S$9)</f>
        <v>-0.49326775879074031</v>
      </c>
      <c r="S817">
        <f>STANDARDIZE(F817,Without_Outliers!$T$6,Without_Outliers!$T$9)</f>
        <v>0.34921623837389293</v>
      </c>
      <c r="T817">
        <f>STANDARDIZE(G817,Without_Outliers!$U$6,Without_Outliers!$U$9)</f>
        <v>-0.23359278586140797</v>
      </c>
      <c r="U817">
        <f>STANDARDIZE(H817,Without_Outliers!$V$6,Without_Outliers!$V$9)</f>
        <v>-1.0774664622803853</v>
      </c>
      <c r="V817">
        <f>STANDARDIZE(I817,Without_Outliers!$W$6,Without_Outliers!$W$9)</f>
        <v>0.4873002030282455</v>
      </c>
      <c r="W817">
        <f>STANDARDIZE(J817,Without_Outliers!$X$6,Without_Outliers!$X$9)</f>
        <v>-0.61704456021609388</v>
      </c>
      <c r="X817">
        <f>STANDARDIZE(K817,Without_Outliers!$Y$6,Without_Outliers!$Y$9)</f>
        <v>0.50044133502583066</v>
      </c>
      <c r="Y817">
        <f>STANDARDIZE(L817,Without_Outliers!$Z$6,Without_Outliers!$Z$9)</f>
        <v>-0.82021129619788569</v>
      </c>
    </row>
    <row r="818" spans="1:25" x14ac:dyDescent="0.45">
      <c r="A818">
        <v>11.3</v>
      </c>
      <c r="B818">
        <v>0.37</v>
      </c>
      <c r="C818">
        <v>0.5</v>
      </c>
      <c r="D818">
        <v>1.8</v>
      </c>
      <c r="E818">
        <v>0.09</v>
      </c>
      <c r="F818">
        <v>20</v>
      </c>
      <c r="G818">
        <v>47</v>
      </c>
      <c r="H818">
        <v>0.99734</v>
      </c>
      <c r="I818">
        <v>3.15</v>
      </c>
      <c r="J818">
        <v>0.56999999999999995</v>
      </c>
      <c r="K818">
        <v>10.5</v>
      </c>
      <c r="L818">
        <v>5</v>
      </c>
      <c r="N818">
        <f>STANDARDIZE(A818,Without_Outliers!$O$6,Without_Outliers!$O$9)</f>
        <v>2.1104567143161197</v>
      </c>
      <c r="O818">
        <f>STANDARDIZE(B818,Without_Outliers!$P$6,Without_Outliers!$P$9)</f>
        <v>-0.91592805420318613</v>
      </c>
      <c r="P818">
        <f>STANDARDIZE(C818,Without_Outliers!$Q$6,Without_Outliers!$Q$9)</f>
        <v>1.3714392595453282</v>
      </c>
      <c r="Q818">
        <f>STANDARDIZE(D818,Without_Outliers!$R$6,Without_Outliers!$R$9)</f>
        <v>-0.87014119438519943</v>
      </c>
      <c r="R818">
        <f>STANDARDIZE(E818,Without_Outliers!$S$6,Without_Outliers!$S$9)</f>
        <v>0.77412758839603091</v>
      </c>
      <c r="S818">
        <f>STANDARDIZE(F818,Without_Outliers!$T$6,Without_Outliers!$T$9)</f>
        <v>0.57558652555621526</v>
      </c>
      <c r="T818">
        <f>STANDARDIZE(G818,Without_Outliers!$U$6,Without_Outliers!$U$9)</f>
        <v>0.18034093045956498</v>
      </c>
      <c r="U818">
        <f>STANDARDIZE(H818,Without_Outliers!$V$6,Without_Outliers!$V$9)</f>
        <v>0.49470615636383275</v>
      </c>
      <c r="V818">
        <f>STANDARDIZE(I818,Without_Outliers!$W$6,Without_Outliers!$W$9)</f>
        <v>-1.2701340228471873</v>
      </c>
      <c r="W818">
        <f>STANDARDIZE(J818,Without_Outliers!$X$6,Without_Outliers!$X$9)</f>
        <v>-0.53001679802966573</v>
      </c>
      <c r="X818">
        <f>STANDARDIZE(K818,Without_Outliers!$Y$6,Without_Outliers!$Y$9)</f>
        <v>0.10171257427496733</v>
      </c>
      <c r="Y818">
        <f>STANDARDIZE(L818,Without_Outliers!$Z$6,Without_Outliers!$Z$9)</f>
        <v>-0.82021129619788569</v>
      </c>
    </row>
    <row r="819" spans="1:25" x14ac:dyDescent="0.45">
      <c r="A819">
        <v>7.1</v>
      </c>
      <c r="B819">
        <v>0.16</v>
      </c>
      <c r="C819">
        <v>0.44</v>
      </c>
      <c r="D819">
        <v>2.5</v>
      </c>
      <c r="E819">
        <v>6.8000000000000005E-2</v>
      </c>
      <c r="F819">
        <v>17</v>
      </c>
      <c r="G819">
        <v>31</v>
      </c>
      <c r="H819">
        <v>0.99327999999999905</v>
      </c>
      <c r="I819">
        <v>3.35</v>
      </c>
      <c r="J819">
        <v>0.54</v>
      </c>
      <c r="K819">
        <v>12.4</v>
      </c>
      <c r="L819">
        <v>6</v>
      </c>
      <c r="N819">
        <f>STANDARDIZE(A819,Without_Outliers!$O$6,Without_Outliers!$O$9)</f>
        <v>-0.71152317214993832</v>
      </c>
      <c r="O819">
        <f>STANDARDIZE(B819,Without_Outliers!$P$6,Without_Outliers!$P$9)</f>
        <v>-2.1752237075801211</v>
      </c>
      <c r="P819">
        <f>STANDARDIZE(C819,Without_Outliers!$Q$6,Without_Outliers!$Q$9)</f>
        <v>1.0429056554115175</v>
      </c>
      <c r="Q819">
        <f>STANDARDIZE(D819,Without_Outliers!$R$6,Without_Outliers!$R$9)</f>
        <v>0.67261989144651158</v>
      </c>
      <c r="R819">
        <f>STANDARDIZE(E819,Without_Outliers!$S$6,Without_Outliers!$S$9)</f>
        <v>-0.69338281360970344</v>
      </c>
      <c r="S819">
        <f>STANDARDIZE(F819,Without_Outliers!$T$6,Without_Outliers!$T$9)</f>
        <v>0.23603109478273182</v>
      </c>
      <c r="T819">
        <f>STANDARDIZE(G819,Without_Outliers!$U$6,Without_Outliers!$U$9)</f>
        <v>-0.42174447509821389</v>
      </c>
      <c r="U819">
        <f>STANDARDIZE(H819,Without_Outliers!$V$6,Without_Outliers!$V$9)</f>
        <v>-1.9793329256892507</v>
      </c>
      <c r="V819">
        <f>STANDARDIZE(I819,Without_Outliers!$W$6,Without_Outliers!$W$9)</f>
        <v>0.19439449871567338</v>
      </c>
      <c r="W819">
        <f>STANDARDIZE(J819,Without_Outliers!$X$6,Without_Outliers!$X$9)</f>
        <v>-0.79110008458895209</v>
      </c>
      <c r="X819">
        <f>STANDARDIZE(K819,Without_Outliers!$Y$6,Without_Outliers!$Y$9)</f>
        <v>1.9956741878415667</v>
      </c>
      <c r="Y819">
        <f>STANDARDIZE(L819,Without_Outliers!$Z$6,Without_Outliers!$Z$9)</f>
        <v>0.46690871351295138</v>
      </c>
    </row>
    <row r="820" spans="1:25" x14ac:dyDescent="0.45">
      <c r="A820">
        <v>8</v>
      </c>
      <c r="B820">
        <v>0.6</v>
      </c>
      <c r="C820">
        <v>0.08</v>
      </c>
      <c r="D820">
        <v>2.6</v>
      </c>
      <c r="E820">
        <v>5.5999999999999897E-2</v>
      </c>
      <c r="F820">
        <v>3</v>
      </c>
      <c r="G820">
        <v>7</v>
      </c>
      <c r="H820">
        <v>0.99285999999999996</v>
      </c>
      <c r="I820">
        <v>3.22</v>
      </c>
      <c r="J820">
        <v>0.37</v>
      </c>
      <c r="K820">
        <v>13</v>
      </c>
      <c r="L820">
        <v>5</v>
      </c>
      <c r="N820">
        <f>STANDARDIZE(A820,Without_Outliers!$O$6,Without_Outliers!$O$9)</f>
        <v>-0.10681319647864009</v>
      </c>
      <c r="O820">
        <f>STANDARDIZE(B820,Without_Outliers!$P$6,Without_Outliers!$P$9)</f>
        <v>0.46330051854298065</v>
      </c>
      <c r="P820">
        <f>STANDARDIZE(C820,Without_Outliers!$Q$6,Without_Outliers!$Q$9)</f>
        <v>-0.92829596939134662</v>
      </c>
      <c r="Q820">
        <f>STANDARDIZE(D820,Without_Outliers!$R$6,Without_Outliers!$R$9)</f>
        <v>0.89301433227961335</v>
      </c>
      <c r="R820">
        <f>STANDARDIZE(E820,Without_Outliers!$S$6,Without_Outliers!$S$9)</f>
        <v>-1.4938430328855661</v>
      </c>
      <c r="S820">
        <f>STANDARDIZE(F820,Without_Outliers!$T$6,Without_Outliers!$T$9)</f>
        <v>-1.3485609154935241</v>
      </c>
      <c r="T820">
        <f>STANDARDIZE(G820,Without_Outliers!$U$6,Without_Outliers!$U$9)</f>
        <v>-1.3248725834348822</v>
      </c>
      <c r="U820">
        <f>STANDARDIZE(H820,Without_Outliers!$V$6,Without_Outliers!$V$9)</f>
        <v>-2.2352680031424024</v>
      </c>
      <c r="V820">
        <f>STANDARDIZE(I820,Without_Outliers!$W$6,Without_Outliers!$W$9)</f>
        <v>-0.75754904030018444</v>
      </c>
      <c r="W820">
        <f>STANDARDIZE(J820,Without_Outliers!$X$6,Without_Outliers!$X$9)</f>
        <v>-2.2705720417582462</v>
      </c>
      <c r="X820">
        <f>STANDARDIZE(K820,Without_Outliers!$Y$6,Without_Outliers!$Y$9)</f>
        <v>2.5937673289678607</v>
      </c>
      <c r="Y820">
        <f>STANDARDIZE(L820,Without_Outliers!$Z$6,Without_Outliers!$Z$9)</f>
        <v>-0.82021129619788569</v>
      </c>
    </row>
    <row r="821" spans="1:25" x14ac:dyDescent="0.45">
      <c r="A821">
        <v>7.6</v>
      </c>
      <c r="B821">
        <v>0.74</v>
      </c>
      <c r="C821">
        <v>0</v>
      </c>
      <c r="D821">
        <v>1.9</v>
      </c>
      <c r="E821">
        <v>0.1</v>
      </c>
      <c r="F821">
        <v>6</v>
      </c>
      <c r="G821">
        <v>12</v>
      </c>
      <c r="H821">
        <v>0.99521000000000004</v>
      </c>
      <c r="I821">
        <v>3.36</v>
      </c>
      <c r="J821">
        <v>0.59</v>
      </c>
      <c r="K821">
        <v>11</v>
      </c>
      <c r="L821">
        <v>5</v>
      </c>
      <c r="N821">
        <f>STANDARDIZE(A821,Without_Outliers!$O$6,Without_Outliers!$O$9)</f>
        <v>-0.37557318566588388</v>
      </c>
      <c r="O821">
        <f>STANDARDIZE(B821,Without_Outliers!$P$6,Without_Outliers!$P$9)</f>
        <v>1.302830954127604</v>
      </c>
      <c r="P821">
        <f>STANDARDIZE(C821,Without_Outliers!$Q$6,Without_Outliers!$Q$9)</f>
        <v>-1.3663407749030942</v>
      </c>
      <c r="Q821">
        <f>STANDARDIZE(D821,Without_Outliers!$R$6,Without_Outliers!$R$9)</f>
        <v>-0.6497467535520981</v>
      </c>
      <c r="R821">
        <f>STANDARDIZE(E821,Without_Outliers!$S$6,Without_Outliers!$S$9)</f>
        <v>1.4411777711259111</v>
      </c>
      <c r="S821">
        <f>STANDARDIZE(F821,Without_Outliers!$T$6,Without_Outliers!$T$9)</f>
        <v>-1.0090054847200407</v>
      </c>
      <c r="T821">
        <f>STANDARDIZE(G821,Without_Outliers!$U$6,Without_Outliers!$U$9)</f>
        <v>-1.1367208941980762</v>
      </c>
      <c r="U821">
        <f>STANDARDIZE(H821,Without_Outliers!$V$6,Without_Outliers!$V$9)</f>
        <v>-0.80325030786566154</v>
      </c>
      <c r="V821">
        <f>STANDARDIZE(I821,Without_Outliers!$W$6,Without_Outliers!$W$9)</f>
        <v>0.26762092479381477</v>
      </c>
      <c r="W821">
        <f>STANDARDIZE(J821,Without_Outliers!$X$6,Without_Outliers!$X$9)</f>
        <v>-0.35596127365680746</v>
      </c>
      <c r="X821">
        <f>STANDARDIZE(K821,Without_Outliers!$Y$6,Without_Outliers!$Y$9)</f>
        <v>0.60012352521354595</v>
      </c>
      <c r="Y821">
        <f>STANDARDIZE(L821,Without_Outliers!$Z$6,Without_Outliers!$Z$9)</f>
        <v>-0.82021129619788569</v>
      </c>
    </row>
    <row r="822" spans="1:25" x14ac:dyDescent="0.45">
      <c r="A822">
        <v>8.1999999999999993</v>
      </c>
      <c r="B822">
        <v>0.63500000000000001</v>
      </c>
      <c r="C822">
        <v>0.1</v>
      </c>
      <c r="D822">
        <v>2.1</v>
      </c>
      <c r="E822">
        <v>7.2999999999999995E-2</v>
      </c>
      <c r="F822">
        <v>25</v>
      </c>
      <c r="G822">
        <v>60</v>
      </c>
      <c r="H822">
        <v>0.99637999999999904</v>
      </c>
      <c r="I822">
        <v>3.29</v>
      </c>
      <c r="J822">
        <v>0.75</v>
      </c>
      <c r="K822">
        <v>10.9</v>
      </c>
      <c r="L822">
        <v>6</v>
      </c>
      <c r="N822">
        <f>STANDARDIZE(A822,Without_Outliers!$O$6,Without_Outliers!$O$9)</f>
        <v>2.7566798114981212E-2</v>
      </c>
      <c r="O822">
        <f>STANDARDIZE(B822,Without_Outliers!$P$6,Without_Outliers!$P$9)</f>
        <v>0.67318312743913666</v>
      </c>
      <c r="P822">
        <f>STANDARDIZE(C822,Without_Outliers!$Q$6,Without_Outliers!$Q$9)</f>
        <v>-0.81878476801340982</v>
      </c>
      <c r="Q822">
        <f>STANDARDIZE(D822,Without_Outliers!$R$6,Without_Outliers!$R$9)</f>
        <v>-0.20895787188589454</v>
      </c>
      <c r="R822">
        <f>STANDARDIZE(E822,Without_Outliers!$S$6,Without_Outliers!$S$9)</f>
        <v>-0.35985772224476431</v>
      </c>
      <c r="S822">
        <f>STANDARDIZE(F822,Without_Outliers!$T$6,Without_Outliers!$T$9)</f>
        <v>1.1415122435120209</v>
      </c>
      <c r="T822">
        <f>STANDARDIZE(G822,Without_Outliers!$U$6,Without_Outliers!$U$9)</f>
        <v>0.66953532247526026</v>
      </c>
      <c r="U822">
        <f>STANDARDIZE(H822,Without_Outliers!$V$6,Without_Outliers!$V$9)</f>
        <v>-9.0288306388083203E-2</v>
      </c>
      <c r="V822">
        <f>STANDARDIZE(I822,Without_Outliers!$W$6,Without_Outliers!$W$9)</f>
        <v>-0.24496405775318486</v>
      </c>
      <c r="W822">
        <f>STANDARDIZE(J822,Without_Outliers!$X$6,Without_Outliers!$X$9)</f>
        <v>1.0364829213260576</v>
      </c>
      <c r="X822">
        <f>STANDARDIZE(K822,Without_Outliers!$Y$6,Without_Outliers!$Y$9)</f>
        <v>0.50044133502583066</v>
      </c>
      <c r="Y822">
        <f>STANDARDIZE(L822,Without_Outliers!$Z$6,Without_Outliers!$Z$9)</f>
        <v>0.46690871351295138</v>
      </c>
    </row>
    <row r="823" spans="1:25" x14ac:dyDescent="0.45">
      <c r="A823">
        <v>5.9</v>
      </c>
      <c r="B823">
        <v>0.39500000000000002</v>
      </c>
      <c r="C823">
        <v>0.13</v>
      </c>
      <c r="D823">
        <v>2.4</v>
      </c>
      <c r="E823">
        <v>5.5999999999999897E-2</v>
      </c>
      <c r="F823">
        <v>14</v>
      </c>
      <c r="G823">
        <v>28</v>
      </c>
      <c r="H823">
        <v>0.99361999999999995</v>
      </c>
      <c r="I823">
        <v>3.62</v>
      </c>
      <c r="J823">
        <v>0.67</v>
      </c>
      <c r="K823">
        <v>12.4</v>
      </c>
      <c r="L823">
        <v>6</v>
      </c>
      <c r="N823">
        <f>STANDARDIZE(A823,Without_Outliers!$O$6,Without_Outliers!$O$9)</f>
        <v>-1.5178031397116685</v>
      </c>
      <c r="O823">
        <f>STANDARDIZE(B823,Without_Outliers!$P$6,Without_Outliers!$P$9)</f>
        <v>-0.76601190499164606</v>
      </c>
      <c r="P823">
        <f>STANDARDIZE(C823,Without_Outliers!$Q$6,Without_Outliers!$Q$9)</f>
        <v>-0.65451796594650447</v>
      </c>
      <c r="Q823">
        <f>STANDARDIZE(D823,Without_Outliers!$R$6,Without_Outliers!$R$9)</f>
        <v>0.4522254506134098</v>
      </c>
      <c r="R823">
        <f>STANDARDIZE(E823,Without_Outliers!$S$6,Without_Outliers!$S$9)</f>
        <v>-1.4938430328855661</v>
      </c>
      <c r="S823">
        <f>STANDARDIZE(F823,Without_Outliers!$T$6,Without_Outliers!$T$9)</f>
        <v>-0.1035243359907516</v>
      </c>
      <c r="T823">
        <f>STANDARDIZE(G823,Without_Outliers!$U$6,Without_Outliers!$U$9)</f>
        <v>-0.53463548864029742</v>
      </c>
      <c r="U823">
        <f>STANDARDIZE(H823,Without_Outliers!$V$6,Without_Outliers!$V$9)</f>
        <v>-1.772147386797609</v>
      </c>
      <c r="V823">
        <f>STANDARDIZE(I823,Without_Outliers!$W$6,Without_Outliers!$W$9)</f>
        <v>2.1715080028255338</v>
      </c>
      <c r="W823">
        <f>STANDARDIZE(J823,Without_Outliers!$X$6,Without_Outliers!$X$9)</f>
        <v>0.34026082383462558</v>
      </c>
      <c r="X823">
        <f>STANDARDIZE(K823,Without_Outliers!$Y$6,Without_Outliers!$Y$9)</f>
        <v>1.9956741878415667</v>
      </c>
      <c r="Y823">
        <f>STANDARDIZE(L823,Without_Outliers!$Z$6,Without_Outliers!$Z$9)</f>
        <v>0.46690871351295138</v>
      </c>
    </row>
    <row r="824" spans="1:25" x14ac:dyDescent="0.45">
      <c r="A824">
        <v>7.5</v>
      </c>
      <c r="B824">
        <v>0.755</v>
      </c>
      <c r="C824">
        <v>0</v>
      </c>
      <c r="D824">
        <v>1.9</v>
      </c>
      <c r="E824">
        <v>8.4000000000000005E-2</v>
      </c>
      <c r="F824">
        <v>6</v>
      </c>
      <c r="G824">
        <v>12</v>
      </c>
      <c r="H824">
        <v>0.99672000000000005</v>
      </c>
      <c r="I824">
        <v>3.34</v>
      </c>
      <c r="J824">
        <v>0.49</v>
      </c>
      <c r="K824">
        <v>9.6999999999999993</v>
      </c>
      <c r="L824">
        <v>4</v>
      </c>
      <c r="N824">
        <f>STANDARDIZE(A824,Without_Outliers!$O$6,Without_Outliers!$O$9)</f>
        <v>-0.44276318296269457</v>
      </c>
      <c r="O824">
        <f>STANDARDIZE(B824,Without_Outliers!$P$6,Without_Outliers!$P$9)</f>
        <v>1.392780643654528</v>
      </c>
      <c r="P824">
        <f>STANDARDIZE(C824,Without_Outliers!$Q$6,Without_Outliers!$Q$9)</f>
        <v>-1.3663407749030942</v>
      </c>
      <c r="Q824">
        <f>STANDARDIZE(D824,Without_Outliers!$R$6,Without_Outliers!$R$9)</f>
        <v>-0.6497467535520981</v>
      </c>
      <c r="R824">
        <f>STANDARDIZE(E824,Without_Outliers!$S$6,Without_Outliers!$S$9)</f>
        <v>0.37389747875810381</v>
      </c>
      <c r="S824">
        <f>STANDARDIZE(F824,Without_Outliers!$T$6,Without_Outliers!$T$9)</f>
        <v>-1.0090054847200407</v>
      </c>
      <c r="T824">
        <f>STANDARDIZE(G824,Without_Outliers!$U$6,Without_Outliers!$U$9)</f>
        <v>-1.1367208941980762</v>
      </c>
      <c r="U824">
        <f>STANDARDIZE(H824,Without_Outliers!$V$6,Without_Outliers!$V$9)</f>
        <v>0.11689723250362627</v>
      </c>
      <c r="V824">
        <f>STANDARDIZE(I824,Without_Outliers!$W$6,Without_Outliers!$W$9)</f>
        <v>0.12116807263752871</v>
      </c>
      <c r="W824">
        <f>STANDARDIZE(J824,Without_Outliers!$X$6,Without_Outliers!$X$9)</f>
        <v>-1.2262388955210979</v>
      </c>
      <c r="X824">
        <f>STANDARDIZE(K824,Without_Outliers!$Y$6,Without_Outliers!$Y$9)</f>
        <v>-0.69574494722675928</v>
      </c>
      <c r="Y824">
        <f>STANDARDIZE(L824,Without_Outliers!$Z$6,Without_Outliers!$Z$9)</f>
        <v>-2.1073313059087226</v>
      </c>
    </row>
    <row r="825" spans="1:25" x14ac:dyDescent="0.45">
      <c r="A825">
        <v>7.2</v>
      </c>
      <c r="B825">
        <v>0.53</v>
      </c>
      <c r="C825">
        <v>0.14000000000000001</v>
      </c>
      <c r="D825">
        <v>2.1</v>
      </c>
      <c r="E825">
        <v>6.4000000000000001E-2</v>
      </c>
      <c r="F825">
        <v>15</v>
      </c>
      <c r="G825">
        <v>29</v>
      </c>
      <c r="H825">
        <v>0.99322999999999995</v>
      </c>
      <c r="I825">
        <v>3.35</v>
      </c>
      <c r="J825">
        <v>0.61</v>
      </c>
      <c r="K825">
        <v>12.1</v>
      </c>
      <c r="L825">
        <v>6</v>
      </c>
      <c r="N825">
        <f>STANDARDIZE(A825,Without_Outliers!$O$6,Without_Outliers!$O$9)</f>
        <v>-0.64433317485312713</v>
      </c>
      <c r="O825">
        <f>STANDARDIZE(B825,Without_Outliers!$P$6,Without_Outliers!$P$9)</f>
        <v>4.3535300750669276E-2</v>
      </c>
      <c r="P825">
        <f>STANDARDIZE(C825,Without_Outliers!$Q$6,Without_Outliers!$Q$9)</f>
        <v>-0.5997623652575359</v>
      </c>
      <c r="Q825">
        <f>STANDARDIZE(D825,Without_Outliers!$R$6,Without_Outliers!$R$9)</f>
        <v>-0.20895787188589454</v>
      </c>
      <c r="R825">
        <f>STANDARDIZE(E825,Without_Outliers!$S$6,Without_Outliers!$S$9)</f>
        <v>-0.96020288670165543</v>
      </c>
      <c r="S825">
        <f>STANDARDIZE(F825,Without_Outliers!$T$6,Without_Outliers!$T$9)</f>
        <v>9.6608076004095402E-3</v>
      </c>
      <c r="T825">
        <f>STANDARDIZE(G825,Without_Outliers!$U$6,Without_Outliers!$U$9)</f>
        <v>-0.49700515079293622</v>
      </c>
      <c r="U825">
        <f>STANDARDIZE(H825,Without_Outliers!$V$6,Without_Outliers!$V$9)</f>
        <v>-2.009801387290338</v>
      </c>
      <c r="V825">
        <f>STANDARDIZE(I825,Without_Outliers!$W$6,Without_Outliers!$W$9)</f>
        <v>0.19439449871567338</v>
      </c>
      <c r="W825">
        <f>STANDARDIZE(J825,Without_Outliers!$X$6,Without_Outliers!$X$9)</f>
        <v>-0.1819057492839492</v>
      </c>
      <c r="X825">
        <f>STANDARDIZE(K825,Without_Outliers!$Y$6,Without_Outliers!$Y$9)</f>
        <v>1.6966276172784187</v>
      </c>
      <c r="Y825">
        <f>STANDARDIZE(L825,Without_Outliers!$Z$6,Without_Outliers!$Z$9)</f>
        <v>0.46690871351295138</v>
      </c>
    </row>
    <row r="826" spans="1:25" x14ac:dyDescent="0.45">
      <c r="A826">
        <v>5.7</v>
      </c>
      <c r="B826">
        <v>0.6</v>
      </c>
      <c r="C826">
        <v>0</v>
      </c>
      <c r="D826">
        <v>1.4</v>
      </c>
      <c r="E826">
        <v>6.3E-2</v>
      </c>
      <c r="F826">
        <v>11</v>
      </c>
      <c r="G826">
        <v>18</v>
      </c>
      <c r="H826">
        <v>0.99190999999999996</v>
      </c>
      <c r="I826">
        <v>3.45</v>
      </c>
      <c r="J826">
        <v>0.56000000000000005</v>
      </c>
      <c r="K826">
        <v>12.2</v>
      </c>
      <c r="L826">
        <v>6</v>
      </c>
      <c r="N826">
        <f>STANDARDIZE(A826,Without_Outliers!$O$6,Without_Outliers!$O$9)</f>
        <v>-1.6521831343052904</v>
      </c>
      <c r="O826">
        <f>STANDARDIZE(B826,Without_Outliers!$P$6,Without_Outliers!$P$9)</f>
        <v>0.46330051854298065</v>
      </c>
      <c r="P826">
        <f>STANDARDIZE(C826,Without_Outliers!$Q$6,Without_Outliers!$Q$9)</f>
        <v>-1.3663407749030942</v>
      </c>
      <c r="Q826">
        <f>STANDARDIZE(D826,Without_Outliers!$R$6,Without_Outliers!$R$9)</f>
        <v>-1.751718957717606</v>
      </c>
      <c r="R826">
        <f>STANDARDIZE(E826,Without_Outliers!$S$6,Without_Outliers!$S$9)</f>
        <v>-1.0269079049746435</v>
      </c>
      <c r="S826">
        <f>STANDARDIZE(F826,Without_Outliers!$T$6,Without_Outliers!$T$9)</f>
        <v>-0.44307976676423499</v>
      </c>
      <c r="T826">
        <f>STANDARDIZE(G826,Without_Outliers!$U$6,Without_Outliers!$U$9)</f>
        <v>-0.91093886711390915</v>
      </c>
      <c r="U826">
        <f>STANDARDIZE(H826,Without_Outliers!$V$6,Without_Outliers!$V$9)</f>
        <v>-2.8141687735734107</v>
      </c>
      <c r="V826">
        <f>STANDARDIZE(I826,Without_Outliers!$W$6,Without_Outliers!$W$9)</f>
        <v>0.92665875949710375</v>
      </c>
      <c r="W826">
        <f>STANDARDIZE(J826,Without_Outliers!$X$6,Without_Outliers!$X$9)</f>
        <v>-0.61704456021609388</v>
      </c>
      <c r="X826">
        <f>STANDARDIZE(K826,Without_Outliers!$Y$6,Without_Outliers!$Y$9)</f>
        <v>1.7963098074661341</v>
      </c>
      <c r="Y826">
        <f>STANDARDIZE(L826,Without_Outliers!$Z$6,Without_Outliers!$Z$9)</f>
        <v>0.46690871351295138</v>
      </c>
    </row>
    <row r="827" spans="1:25" x14ac:dyDescent="0.45">
      <c r="A827">
        <v>6.7</v>
      </c>
      <c r="B827">
        <v>0.86</v>
      </c>
      <c r="C827">
        <v>7.0000000000000007E-2</v>
      </c>
      <c r="D827">
        <v>2</v>
      </c>
      <c r="E827">
        <v>0.1</v>
      </c>
      <c r="F827">
        <v>20</v>
      </c>
      <c r="G827">
        <v>57</v>
      </c>
      <c r="H827">
        <v>0.99597999999999998</v>
      </c>
      <c r="I827">
        <v>3.6</v>
      </c>
      <c r="J827">
        <v>0.74</v>
      </c>
      <c r="K827">
        <v>11.7</v>
      </c>
      <c r="L827">
        <v>6</v>
      </c>
      <c r="N827">
        <f>STANDARDIZE(A827,Without_Outliers!$O$6,Without_Outliers!$O$9)</f>
        <v>-0.98028316133718152</v>
      </c>
      <c r="O827">
        <f>STANDARDIZE(B827,Without_Outliers!$P$6,Without_Outliers!$P$9)</f>
        <v>2.0224284703429953</v>
      </c>
      <c r="P827">
        <f>STANDARDIZE(C827,Without_Outliers!$Q$6,Without_Outliers!$Q$9)</f>
        <v>-0.98305157008031518</v>
      </c>
      <c r="Q827">
        <f>STANDARDIZE(D827,Without_Outliers!$R$6,Without_Outliers!$R$9)</f>
        <v>-0.42935231271899632</v>
      </c>
      <c r="R827">
        <f>STANDARDIZE(E827,Without_Outliers!$S$6,Without_Outliers!$S$9)</f>
        <v>1.4411777711259111</v>
      </c>
      <c r="S827">
        <f>STANDARDIZE(F827,Without_Outliers!$T$6,Without_Outliers!$T$9)</f>
        <v>0.57558652555621526</v>
      </c>
      <c r="T827">
        <f>STANDARDIZE(G827,Without_Outliers!$U$6,Without_Outliers!$U$9)</f>
        <v>0.55664430893317673</v>
      </c>
      <c r="U827">
        <f>STANDARDIZE(H827,Without_Outliers!$V$6,Without_Outliers!$V$9)</f>
        <v>-0.3340359992005697</v>
      </c>
      <c r="V827">
        <f>STANDARDIZE(I827,Without_Outliers!$W$6,Without_Outliers!$W$9)</f>
        <v>2.0250551506692478</v>
      </c>
      <c r="W827">
        <f>STANDARDIZE(J827,Without_Outliers!$X$6,Without_Outliers!$X$9)</f>
        <v>0.94945515913962852</v>
      </c>
      <c r="X827">
        <f>STANDARDIZE(K827,Without_Outliers!$Y$6,Without_Outliers!$Y$9)</f>
        <v>1.2978988565275555</v>
      </c>
      <c r="Y827">
        <f>STANDARDIZE(L827,Without_Outliers!$Z$6,Without_Outliers!$Z$9)</f>
        <v>0.46690871351295138</v>
      </c>
    </row>
    <row r="828" spans="1:25" x14ac:dyDescent="0.45">
      <c r="A828">
        <v>9.1</v>
      </c>
      <c r="B828">
        <v>0.37</v>
      </c>
      <c r="C828">
        <v>0.32</v>
      </c>
      <c r="D828">
        <v>2.1</v>
      </c>
      <c r="E828">
        <v>6.4000000000000001E-2</v>
      </c>
      <c r="F828">
        <v>4</v>
      </c>
      <c r="G828">
        <v>15</v>
      </c>
      <c r="H828">
        <v>0.99575999999999998</v>
      </c>
      <c r="I828">
        <v>3.3</v>
      </c>
      <c r="J828">
        <v>0.8</v>
      </c>
      <c r="K828">
        <v>11.2</v>
      </c>
      <c r="L828">
        <v>6</v>
      </c>
      <c r="N828">
        <f>STANDARDIZE(A828,Without_Outliers!$O$6,Without_Outliers!$O$9)</f>
        <v>0.63227677378627944</v>
      </c>
      <c r="O828">
        <f>STANDARDIZE(B828,Without_Outliers!$P$6,Without_Outliers!$P$9)</f>
        <v>-0.91592805420318613</v>
      </c>
      <c r="P828">
        <f>STANDARDIZE(C828,Without_Outliers!$Q$6,Without_Outliers!$Q$9)</f>
        <v>0.38583844714389615</v>
      </c>
      <c r="Q828">
        <f>STANDARDIZE(D828,Without_Outliers!$R$6,Without_Outliers!$R$9)</f>
        <v>-0.20895787188589454</v>
      </c>
      <c r="R828">
        <f>STANDARDIZE(E828,Without_Outliers!$S$6,Without_Outliers!$S$9)</f>
        <v>-0.96020288670165543</v>
      </c>
      <c r="S828">
        <f>STANDARDIZE(F828,Without_Outliers!$T$6,Without_Outliers!$T$9)</f>
        <v>-1.235375771902363</v>
      </c>
      <c r="T828">
        <f>STANDARDIZE(G828,Without_Outliers!$U$6,Without_Outliers!$U$9)</f>
        <v>-1.0238298806559927</v>
      </c>
      <c r="U828">
        <f>STANDARDIZE(H828,Without_Outliers!$V$6,Without_Outliers!$V$9)</f>
        <v>-0.46809723024774841</v>
      </c>
      <c r="V828">
        <f>STANDARDIZE(I828,Without_Outliers!$W$6,Without_Outliers!$W$9)</f>
        <v>-0.17173763167504344</v>
      </c>
      <c r="W828">
        <f>STANDARDIZE(J828,Without_Outliers!$X$6,Without_Outliers!$X$9)</f>
        <v>1.4716217322582033</v>
      </c>
      <c r="X828">
        <f>STANDARDIZE(K828,Without_Outliers!$Y$6,Without_Outliers!$Y$9)</f>
        <v>0.79948790558897675</v>
      </c>
      <c r="Y828">
        <f>STANDARDIZE(L828,Without_Outliers!$Z$6,Without_Outliers!$Z$9)</f>
        <v>0.46690871351295138</v>
      </c>
    </row>
    <row r="829" spans="1:25" x14ac:dyDescent="0.45">
      <c r="A829">
        <v>8</v>
      </c>
      <c r="B829">
        <v>0.28000000000000003</v>
      </c>
      <c r="C829">
        <v>0.44</v>
      </c>
      <c r="D829">
        <v>1.8</v>
      </c>
      <c r="E829">
        <v>8.1000000000000003E-2</v>
      </c>
      <c r="F829">
        <v>28</v>
      </c>
      <c r="G829">
        <v>68</v>
      </c>
      <c r="H829">
        <v>0.99500999999999995</v>
      </c>
      <c r="I829">
        <v>3.36</v>
      </c>
      <c r="J829">
        <v>0.66</v>
      </c>
      <c r="K829">
        <v>11.2</v>
      </c>
      <c r="L829">
        <v>5</v>
      </c>
      <c r="N829">
        <f>STANDARDIZE(A829,Without_Outliers!$O$6,Without_Outliers!$O$9)</f>
        <v>-0.10681319647864009</v>
      </c>
      <c r="O829">
        <f>STANDARDIZE(B829,Without_Outliers!$P$6,Without_Outliers!$P$9)</f>
        <v>-1.4556261913647295</v>
      </c>
      <c r="P829">
        <f>STANDARDIZE(C829,Without_Outliers!$Q$6,Without_Outliers!$Q$9)</f>
        <v>1.0429056554115175</v>
      </c>
      <c r="Q829">
        <f>STANDARDIZE(D829,Without_Outliers!$R$6,Without_Outliers!$R$9)</f>
        <v>-0.87014119438519943</v>
      </c>
      <c r="R829">
        <f>STANDARDIZE(E829,Without_Outliers!$S$6,Without_Outliers!$S$9)</f>
        <v>0.17378242393913976</v>
      </c>
      <c r="S829">
        <f>STANDARDIZE(F829,Without_Outliers!$T$6,Without_Outliers!$T$9)</f>
        <v>1.4810676742855042</v>
      </c>
      <c r="T829">
        <f>STANDARDIZE(G829,Without_Outliers!$U$6,Without_Outliers!$U$9)</f>
        <v>0.97057802525414971</v>
      </c>
      <c r="U829">
        <f>STANDARDIZE(H829,Without_Outliers!$V$6,Without_Outliers!$V$9)</f>
        <v>-0.92512415427224304</v>
      </c>
      <c r="V829">
        <f>STANDARDIZE(I829,Without_Outliers!$W$6,Without_Outliers!$W$9)</f>
        <v>0.26762092479381477</v>
      </c>
      <c r="W829">
        <f>STANDARDIZE(J829,Without_Outliers!$X$6,Without_Outliers!$X$9)</f>
        <v>0.25323306164819648</v>
      </c>
      <c r="X829">
        <f>STANDARDIZE(K829,Without_Outliers!$Y$6,Without_Outliers!$Y$9)</f>
        <v>0.79948790558897675</v>
      </c>
      <c r="Y829">
        <f>STANDARDIZE(L829,Without_Outliers!$Z$6,Without_Outliers!$Z$9)</f>
        <v>-0.82021129619788569</v>
      </c>
    </row>
    <row r="830" spans="1:25" x14ac:dyDescent="0.45">
      <c r="A830">
        <v>7.6</v>
      </c>
      <c r="B830">
        <v>0.79</v>
      </c>
      <c r="C830">
        <v>0.21</v>
      </c>
      <c r="D830">
        <v>2.2999999999999998</v>
      </c>
      <c r="E830">
        <v>8.6999999999999994E-2</v>
      </c>
      <c r="F830">
        <v>21</v>
      </c>
      <c r="G830">
        <v>68</v>
      </c>
      <c r="H830">
        <v>0.99550000000000005</v>
      </c>
      <c r="I830">
        <v>3.12</v>
      </c>
      <c r="J830">
        <v>0.44</v>
      </c>
      <c r="K830">
        <v>9.1999999999999993</v>
      </c>
      <c r="L830">
        <v>5</v>
      </c>
      <c r="N830">
        <f>STANDARDIZE(A830,Without_Outliers!$O$6,Without_Outliers!$O$9)</f>
        <v>-0.37557318566588388</v>
      </c>
      <c r="O830">
        <f>STANDARDIZE(B830,Without_Outliers!$P$6,Without_Outliers!$P$9)</f>
        <v>1.6026632525506841</v>
      </c>
      <c r="P830">
        <f>STANDARDIZE(C830,Without_Outliers!$Q$6,Without_Outliers!$Q$9)</f>
        <v>-0.21647316043475689</v>
      </c>
      <c r="Q830">
        <f>STANDARDIZE(D830,Without_Outliers!$R$6,Without_Outliers!$R$9)</f>
        <v>0.23183100978030804</v>
      </c>
      <c r="R830">
        <f>STANDARDIZE(E830,Without_Outliers!$S$6,Without_Outliers!$S$9)</f>
        <v>0.57401253357706694</v>
      </c>
      <c r="S830">
        <f>STANDARDIZE(F830,Without_Outliers!$T$6,Without_Outliers!$T$9)</f>
        <v>0.68877166914737631</v>
      </c>
      <c r="T830">
        <f>STANDARDIZE(G830,Without_Outliers!$U$6,Without_Outliers!$U$9)</f>
        <v>0.97057802525414971</v>
      </c>
      <c r="U830">
        <f>STANDARDIZE(H830,Without_Outliers!$V$6,Without_Outliers!$V$9)</f>
        <v>-0.62653323057618937</v>
      </c>
      <c r="V830">
        <f>STANDARDIZE(I830,Without_Outliers!$W$6,Without_Outliers!$W$9)</f>
        <v>-1.4898133010816148</v>
      </c>
      <c r="W830">
        <f>STANDARDIZE(J830,Without_Outliers!$X$6,Without_Outliers!$X$9)</f>
        <v>-1.6613777064532429</v>
      </c>
      <c r="X830">
        <f>STANDARDIZE(K830,Without_Outliers!$Y$6,Without_Outliers!$Y$9)</f>
        <v>-1.194155898165338</v>
      </c>
      <c r="Y830">
        <f>STANDARDIZE(L830,Without_Outliers!$Z$6,Without_Outliers!$Z$9)</f>
        <v>-0.82021129619788569</v>
      </c>
    </row>
    <row r="831" spans="1:25" x14ac:dyDescent="0.45">
      <c r="A831">
        <v>7.5</v>
      </c>
      <c r="B831">
        <v>0.61</v>
      </c>
      <c r="C831">
        <v>0.26</v>
      </c>
      <c r="D831">
        <v>1.9</v>
      </c>
      <c r="E831">
        <v>7.2999999999999995E-2</v>
      </c>
      <c r="F831">
        <v>24</v>
      </c>
      <c r="G831">
        <v>88</v>
      </c>
      <c r="H831">
        <v>0.99612000000000001</v>
      </c>
      <c r="I831">
        <v>3.3</v>
      </c>
      <c r="J831">
        <v>0.53</v>
      </c>
      <c r="K831">
        <v>9.8000000000000007</v>
      </c>
      <c r="L831">
        <v>5</v>
      </c>
      <c r="N831">
        <f>STANDARDIZE(A831,Without_Outliers!$O$6,Without_Outliers!$O$9)</f>
        <v>-0.44276318296269457</v>
      </c>
      <c r="O831">
        <f>STANDARDIZE(B831,Without_Outliers!$P$6,Without_Outliers!$P$9)</f>
        <v>0.5232669782275966</v>
      </c>
      <c r="P831">
        <f>STANDARDIZE(C831,Without_Outliers!$Q$6,Without_Outliers!$Q$9)</f>
        <v>5.7304843010085461E-2</v>
      </c>
      <c r="Q831">
        <f>STANDARDIZE(D831,Without_Outliers!$R$6,Without_Outliers!$R$9)</f>
        <v>-0.6497467535520981</v>
      </c>
      <c r="R831">
        <f>STANDARDIZE(E831,Without_Outliers!$S$6,Without_Outliers!$S$9)</f>
        <v>-0.35985772224476431</v>
      </c>
      <c r="S831">
        <f>STANDARDIZE(F831,Without_Outliers!$T$6,Without_Outliers!$T$9)</f>
        <v>1.0283270999208598</v>
      </c>
      <c r="T831">
        <f>STANDARDIZE(G831,Without_Outliers!$U$6,Without_Outliers!$U$9)</f>
        <v>1.7231847822013733</v>
      </c>
      <c r="U831">
        <f>STANDARDIZE(H831,Without_Outliers!$V$6,Without_Outliers!$V$9)</f>
        <v>-0.24872430671598292</v>
      </c>
      <c r="V831">
        <f>STANDARDIZE(I831,Without_Outliers!$W$6,Without_Outliers!$W$9)</f>
        <v>-0.17173763167504344</v>
      </c>
      <c r="W831">
        <f>STANDARDIZE(J831,Without_Outliers!$X$6,Without_Outliers!$X$9)</f>
        <v>-0.87812784677538125</v>
      </c>
      <c r="X831">
        <f>STANDARDIZE(K831,Without_Outliers!$Y$6,Without_Outliers!$Y$9)</f>
        <v>-0.5960627570390421</v>
      </c>
      <c r="Y831">
        <f>STANDARDIZE(L831,Without_Outliers!$Z$6,Without_Outliers!$Z$9)</f>
        <v>-0.82021129619788569</v>
      </c>
    </row>
    <row r="832" spans="1:25" x14ac:dyDescent="0.45">
      <c r="A832">
        <v>9.6999999999999993</v>
      </c>
      <c r="B832">
        <v>0.69</v>
      </c>
      <c r="C832">
        <v>0.32</v>
      </c>
      <c r="D832">
        <v>2.5</v>
      </c>
      <c r="E832">
        <v>8.7999999999999995E-2</v>
      </c>
      <c r="F832">
        <v>22</v>
      </c>
      <c r="G832">
        <v>91</v>
      </c>
      <c r="H832">
        <v>0.99790000000000001</v>
      </c>
      <c r="I832">
        <v>3.29</v>
      </c>
      <c r="J832">
        <v>0.62</v>
      </c>
      <c r="K832">
        <v>10.1</v>
      </c>
      <c r="L832">
        <v>5</v>
      </c>
      <c r="N832">
        <f>STANDARDIZE(A832,Without_Outliers!$O$6,Without_Outliers!$O$9)</f>
        <v>1.0354167575671445</v>
      </c>
      <c r="O832">
        <f>STANDARDIZE(B832,Without_Outliers!$P$6,Without_Outliers!$P$9)</f>
        <v>1.0029986557045241</v>
      </c>
      <c r="P832">
        <f>STANDARDIZE(C832,Without_Outliers!$Q$6,Without_Outliers!$Q$9)</f>
        <v>0.38583844714389615</v>
      </c>
      <c r="Q832">
        <f>STANDARDIZE(D832,Without_Outliers!$R$6,Without_Outliers!$R$9)</f>
        <v>0.67261989144651158</v>
      </c>
      <c r="R832">
        <f>STANDARDIZE(E832,Without_Outliers!$S$6,Without_Outliers!$S$9)</f>
        <v>0.64071755185005486</v>
      </c>
      <c r="S832">
        <f>STANDARDIZE(F832,Without_Outliers!$T$6,Without_Outliers!$T$9)</f>
        <v>0.80195681273853747</v>
      </c>
      <c r="T832">
        <f>STANDARDIZE(G832,Without_Outliers!$U$6,Without_Outliers!$U$9)</f>
        <v>1.8360757957434568</v>
      </c>
      <c r="U832">
        <f>STANDARDIZE(H832,Without_Outliers!$V$6,Without_Outliers!$V$9)</f>
        <v>0.83595292630211204</v>
      </c>
      <c r="V832">
        <f>STANDARDIZE(I832,Without_Outliers!$W$6,Without_Outliers!$W$9)</f>
        <v>-0.24496405775318486</v>
      </c>
      <c r="W832">
        <f>STANDARDIZE(J832,Without_Outliers!$X$6,Without_Outliers!$X$9)</f>
        <v>-9.4877987097520072E-2</v>
      </c>
      <c r="X832">
        <f>STANDARDIZE(K832,Without_Outliers!$Y$6,Without_Outliers!$Y$9)</f>
        <v>-0.29701618647589595</v>
      </c>
      <c r="Y832">
        <f>STANDARDIZE(L832,Without_Outliers!$Z$6,Without_Outliers!$Z$9)</f>
        <v>-0.82021129619788569</v>
      </c>
    </row>
    <row r="833" spans="1:25" x14ac:dyDescent="0.45">
      <c r="A833">
        <v>7</v>
      </c>
      <c r="B833">
        <v>0.62</v>
      </c>
      <c r="C833">
        <v>0.1</v>
      </c>
      <c r="D833">
        <v>1.4</v>
      </c>
      <c r="E833">
        <v>7.0999999999999994E-2</v>
      </c>
      <c r="F833">
        <v>27</v>
      </c>
      <c r="G833">
        <v>63</v>
      </c>
      <c r="H833">
        <v>0.996</v>
      </c>
      <c r="I833">
        <v>3.28</v>
      </c>
      <c r="J833">
        <v>0.61</v>
      </c>
      <c r="K833">
        <v>9.1999999999999993</v>
      </c>
      <c r="L833">
        <v>5</v>
      </c>
      <c r="N833">
        <f>STANDARDIZE(A833,Without_Outliers!$O$6,Without_Outliers!$O$9)</f>
        <v>-0.77871316944674895</v>
      </c>
      <c r="O833">
        <f>STANDARDIZE(B833,Without_Outliers!$P$6,Without_Outliers!$P$9)</f>
        <v>0.5832334379122126</v>
      </c>
      <c r="P833">
        <f>STANDARDIZE(C833,Without_Outliers!$Q$6,Without_Outliers!$Q$9)</f>
        <v>-0.81878476801340982</v>
      </c>
      <c r="Q833">
        <f>STANDARDIZE(D833,Without_Outliers!$R$6,Without_Outliers!$R$9)</f>
        <v>-1.751718957717606</v>
      </c>
      <c r="R833">
        <f>STANDARDIZE(E833,Without_Outliers!$S$6,Without_Outliers!$S$9)</f>
        <v>-0.49326775879074031</v>
      </c>
      <c r="S833">
        <f>STANDARDIZE(F833,Without_Outliers!$T$6,Without_Outliers!$T$9)</f>
        <v>1.3678825306943432</v>
      </c>
      <c r="T833">
        <f>STANDARDIZE(G833,Without_Outliers!$U$6,Without_Outliers!$U$9)</f>
        <v>0.78242633601734379</v>
      </c>
      <c r="U833">
        <f>STANDARDIZE(H833,Without_Outliers!$V$6,Without_Outliers!$V$9)</f>
        <v>-0.32184861455990477</v>
      </c>
      <c r="V833">
        <f>STANDARDIZE(I833,Without_Outliers!$W$6,Without_Outliers!$W$9)</f>
        <v>-0.31819048383132953</v>
      </c>
      <c r="W833">
        <f>STANDARDIZE(J833,Without_Outliers!$X$6,Without_Outliers!$X$9)</f>
        <v>-0.1819057492839492</v>
      </c>
      <c r="X833">
        <f>STANDARDIZE(K833,Without_Outliers!$Y$6,Without_Outliers!$Y$9)</f>
        <v>-1.194155898165338</v>
      </c>
      <c r="Y833">
        <f>STANDARDIZE(L833,Without_Outliers!$Z$6,Without_Outliers!$Z$9)</f>
        <v>-0.82021129619788569</v>
      </c>
    </row>
    <row r="834" spans="1:25" x14ac:dyDescent="0.45">
      <c r="A834">
        <v>6.5</v>
      </c>
      <c r="B834">
        <v>0.51</v>
      </c>
      <c r="C834">
        <v>0.15</v>
      </c>
      <c r="D834">
        <v>3</v>
      </c>
      <c r="E834">
        <v>6.4000000000000001E-2</v>
      </c>
      <c r="F834">
        <v>12</v>
      </c>
      <c r="G834">
        <v>27</v>
      </c>
      <c r="H834">
        <v>0.9929</v>
      </c>
      <c r="I834">
        <v>3.33</v>
      </c>
      <c r="J834">
        <v>0.59</v>
      </c>
      <c r="K834">
        <v>12.8</v>
      </c>
      <c r="L834">
        <v>6</v>
      </c>
      <c r="N834">
        <f>STANDARDIZE(A834,Without_Outliers!$O$6,Without_Outliers!$O$9)</f>
        <v>-1.1146631559308033</v>
      </c>
      <c r="O834">
        <f>STANDARDIZE(B834,Without_Outliers!$P$6,Without_Outliers!$P$9)</f>
        <v>-7.6397618618562729E-2</v>
      </c>
      <c r="P834">
        <f>STANDARDIZE(C834,Without_Outliers!$Q$6,Without_Outliers!$Q$9)</f>
        <v>-0.54500676456856756</v>
      </c>
      <c r="Q834">
        <f>STANDARDIZE(D834,Without_Outliers!$R$6,Without_Outliers!$R$9)</f>
        <v>1.7745920956120196</v>
      </c>
      <c r="R834">
        <f>STANDARDIZE(E834,Without_Outliers!$S$6,Without_Outliers!$S$9)</f>
        <v>-0.96020288670165543</v>
      </c>
      <c r="S834">
        <f>STANDARDIZE(F834,Without_Outliers!$T$6,Without_Outliers!$T$9)</f>
        <v>-0.32989462317307389</v>
      </c>
      <c r="T834">
        <f>STANDARDIZE(G834,Without_Outliers!$U$6,Without_Outliers!$U$9)</f>
        <v>-0.57226582648765856</v>
      </c>
      <c r="U834">
        <f>STANDARDIZE(H834,Without_Outliers!$V$6,Without_Outliers!$V$9)</f>
        <v>-2.2108932338610723</v>
      </c>
      <c r="V834">
        <f>STANDARDIZE(I834,Without_Outliers!$W$6,Without_Outliers!$W$9)</f>
        <v>4.7941646559387305E-2</v>
      </c>
      <c r="W834">
        <f>STANDARDIZE(J834,Without_Outliers!$X$6,Without_Outliers!$X$9)</f>
        <v>-0.35596127365680746</v>
      </c>
      <c r="X834">
        <f>STANDARDIZE(K834,Without_Outliers!$Y$6,Without_Outliers!$Y$9)</f>
        <v>2.3944029485924299</v>
      </c>
      <c r="Y834">
        <f>STANDARDIZE(L834,Without_Outliers!$Z$6,Without_Outliers!$Z$9)</f>
        <v>0.46690871351295138</v>
      </c>
    </row>
    <row r="835" spans="1:25" x14ac:dyDescent="0.45">
      <c r="A835">
        <v>7</v>
      </c>
      <c r="B835">
        <v>0.36</v>
      </c>
      <c r="C835">
        <v>0.21</v>
      </c>
      <c r="D835">
        <v>2.2999999999999998</v>
      </c>
      <c r="E835">
        <v>8.5999999999999993E-2</v>
      </c>
      <c r="F835">
        <v>20</v>
      </c>
      <c r="G835">
        <v>65</v>
      </c>
      <c r="H835">
        <v>0.99557999999999902</v>
      </c>
      <c r="I835">
        <v>3.4</v>
      </c>
      <c r="J835">
        <v>0.54</v>
      </c>
      <c r="K835">
        <v>10.1</v>
      </c>
      <c r="L835">
        <v>6</v>
      </c>
      <c r="N835">
        <f>STANDARDIZE(A835,Without_Outliers!$O$6,Without_Outliers!$O$9)</f>
        <v>-0.77871316944674895</v>
      </c>
      <c r="O835">
        <f>STANDARDIZE(B835,Without_Outliers!$P$6,Without_Outliers!$P$9)</f>
        <v>-0.97589451388780213</v>
      </c>
      <c r="P835">
        <f>STANDARDIZE(C835,Without_Outliers!$Q$6,Without_Outliers!$Q$9)</f>
        <v>-0.21647316043475689</v>
      </c>
      <c r="Q835">
        <f>STANDARDIZE(D835,Without_Outliers!$R$6,Without_Outliers!$R$9)</f>
        <v>0.23183100978030804</v>
      </c>
      <c r="R835">
        <f>STANDARDIZE(E835,Without_Outliers!$S$6,Without_Outliers!$S$9)</f>
        <v>0.50730751530407892</v>
      </c>
      <c r="S835">
        <f>STANDARDIZE(F835,Without_Outliers!$T$6,Without_Outliers!$T$9)</f>
        <v>0.57558652555621526</v>
      </c>
      <c r="T835">
        <f>STANDARDIZE(G835,Without_Outliers!$U$6,Without_Outliers!$U$9)</f>
        <v>0.85768701171206618</v>
      </c>
      <c r="U835">
        <f>STANDARDIZE(H835,Without_Outliers!$V$6,Without_Outliers!$V$9)</f>
        <v>-0.57778369201420621</v>
      </c>
      <c r="V835">
        <f>STANDARDIZE(I835,Without_Outliers!$W$6,Without_Outliers!$W$9)</f>
        <v>0.56052662910638695</v>
      </c>
      <c r="W835">
        <f>STANDARDIZE(J835,Without_Outliers!$X$6,Without_Outliers!$X$9)</f>
        <v>-0.79110008458895209</v>
      </c>
      <c r="X835">
        <f>STANDARDIZE(K835,Without_Outliers!$Y$6,Without_Outliers!$Y$9)</f>
        <v>-0.29701618647589595</v>
      </c>
      <c r="Y835">
        <f>STANDARDIZE(L835,Without_Outliers!$Z$6,Without_Outliers!$Z$9)</f>
        <v>0.46690871351295138</v>
      </c>
    </row>
    <row r="836" spans="1:25" x14ac:dyDescent="0.45">
      <c r="A836">
        <v>7</v>
      </c>
      <c r="B836">
        <v>0.36</v>
      </c>
      <c r="C836">
        <v>0.21</v>
      </c>
      <c r="D836">
        <v>2.4</v>
      </c>
      <c r="E836">
        <v>8.5999999999999993E-2</v>
      </c>
      <c r="F836">
        <v>24</v>
      </c>
      <c r="G836">
        <v>69</v>
      </c>
      <c r="H836">
        <v>0.99556</v>
      </c>
      <c r="I836">
        <v>3.4</v>
      </c>
      <c r="J836">
        <v>0.53</v>
      </c>
      <c r="K836">
        <v>10.1</v>
      </c>
      <c r="L836">
        <v>6</v>
      </c>
      <c r="N836">
        <f>STANDARDIZE(A836,Without_Outliers!$O$6,Without_Outliers!$O$9)</f>
        <v>-0.77871316944674895</v>
      </c>
      <c r="O836">
        <f>STANDARDIZE(B836,Without_Outliers!$P$6,Without_Outliers!$P$9)</f>
        <v>-0.97589451388780213</v>
      </c>
      <c r="P836">
        <f>STANDARDIZE(C836,Without_Outliers!$Q$6,Without_Outliers!$Q$9)</f>
        <v>-0.21647316043475689</v>
      </c>
      <c r="Q836">
        <f>STANDARDIZE(D836,Without_Outliers!$R$6,Without_Outliers!$R$9)</f>
        <v>0.4522254506134098</v>
      </c>
      <c r="R836">
        <f>STANDARDIZE(E836,Without_Outliers!$S$6,Without_Outliers!$S$9)</f>
        <v>0.50730751530407892</v>
      </c>
      <c r="S836">
        <f>STANDARDIZE(F836,Without_Outliers!$T$6,Without_Outliers!$T$9)</f>
        <v>1.0283270999208598</v>
      </c>
      <c r="T836">
        <f>STANDARDIZE(G836,Without_Outliers!$U$6,Without_Outliers!$U$9)</f>
        <v>1.0082083631015109</v>
      </c>
      <c r="U836">
        <f>STANDARDIZE(H836,Without_Outliers!$V$6,Without_Outliers!$V$9)</f>
        <v>-0.58997107665426229</v>
      </c>
      <c r="V836">
        <f>STANDARDIZE(I836,Without_Outliers!$W$6,Without_Outliers!$W$9)</f>
        <v>0.56052662910638695</v>
      </c>
      <c r="W836">
        <f>STANDARDIZE(J836,Without_Outliers!$X$6,Without_Outliers!$X$9)</f>
        <v>-0.87812784677538125</v>
      </c>
      <c r="X836">
        <f>STANDARDIZE(K836,Without_Outliers!$Y$6,Without_Outliers!$Y$9)</f>
        <v>-0.29701618647589595</v>
      </c>
      <c r="Y836">
        <f>STANDARDIZE(L836,Without_Outliers!$Z$6,Without_Outliers!$Z$9)</f>
        <v>0.46690871351295138</v>
      </c>
    </row>
    <row r="837" spans="1:25" x14ac:dyDescent="0.45">
      <c r="A837">
        <v>7.5</v>
      </c>
      <c r="B837">
        <v>0.63</v>
      </c>
      <c r="C837">
        <v>0.27</v>
      </c>
      <c r="D837">
        <v>2</v>
      </c>
      <c r="E837">
        <v>8.3000000000000004E-2</v>
      </c>
      <c r="F837">
        <v>17</v>
      </c>
      <c r="G837">
        <v>91</v>
      </c>
      <c r="H837">
        <v>0.99616000000000005</v>
      </c>
      <c r="I837">
        <v>3.26</v>
      </c>
      <c r="J837">
        <v>0.57999999999999996</v>
      </c>
      <c r="K837">
        <v>9.8000000000000007</v>
      </c>
      <c r="L837">
        <v>6</v>
      </c>
      <c r="N837">
        <f>STANDARDIZE(A837,Without_Outliers!$O$6,Without_Outliers!$O$9)</f>
        <v>-0.44276318296269457</v>
      </c>
      <c r="O837">
        <f>STANDARDIZE(B837,Without_Outliers!$P$6,Without_Outliers!$P$9)</f>
        <v>0.64319989759682861</v>
      </c>
      <c r="P837">
        <f>STANDARDIZE(C837,Without_Outliers!$Q$6,Without_Outliers!$Q$9)</f>
        <v>0.11206044369905396</v>
      </c>
      <c r="Q837">
        <f>STANDARDIZE(D837,Without_Outliers!$R$6,Without_Outliers!$R$9)</f>
        <v>-0.42935231271899632</v>
      </c>
      <c r="R837">
        <f>STANDARDIZE(E837,Without_Outliers!$S$6,Without_Outliers!$S$9)</f>
        <v>0.30719246048511578</v>
      </c>
      <c r="S837">
        <f>STANDARDIZE(F837,Without_Outliers!$T$6,Without_Outliers!$T$9)</f>
        <v>0.23603109478273182</v>
      </c>
      <c r="T837">
        <f>STANDARDIZE(G837,Without_Outliers!$U$6,Without_Outliers!$U$9)</f>
        <v>1.8360757957434568</v>
      </c>
      <c r="U837">
        <f>STANDARDIZE(H837,Without_Outliers!$V$6,Without_Outliers!$V$9)</f>
        <v>-0.22434953743465308</v>
      </c>
      <c r="V837">
        <f>STANDARDIZE(I837,Without_Outliers!$W$6,Without_Outliers!$W$9)</f>
        <v>-0.46464333598761559</v>
      </c>
      <c r="W837">
        <f>STANDARDIZE(J837,Without_Outliers!$X$6,Without_Outliers!$X$9)</f>
        <v>-0.44298903584323657</v>
      </c>
      <c r="X837">
        <f>STANDARDIZE(K837,Without_Outliers!$Y$6,Without_Outliers!$Y$9)</f>
        <v>-0.5960627570390421</v>
      </c>
      <c r="Y837">
        <f>STANDARDIZE(L837,Without_Outliers!$Z$6,Without_Outliers!$Z$9)</f>
        <v>0.46690871351295138</v>
      </c>
    </row>
    <row r="838" spans="1:25" x14ac:dyDescent="0.45">
      <c r="A838">
        <v>9.9</v>
      </c>
      <c r="B838">
        <v>0.44</v>
      </c>
      <c r="C838">
        <v>0.46</v>
      </c>
      <c r="D838">
        <v>2.2000000000000002</v>
      </c>
      <c r="E838">
        <v>9.0999999999999998E-2</v>
      </c>
      <c r="F838">
        <v>10</v>
      </c>
      <c r="G838">
        <v>41</v>
      </c>
      <c r="H838">
        <v>0.99637999999999904</v>
      </c>
      <c r="I838">
        <v>3.18</v>
      </c>
      <c r="J838">
        <v>0.69</v>
      </c>
      <c r="K838">
        <v>11.9</v>
      </c>
      <c r="L838">
        <v>6</v>
      </c>
      <c r="N838">
        <f>STANDARDIZE(A838,Without_Outliers!$O$6,Without_Outliers!$O$9)</f>
        <v>1.1697967521607671</v>
      </c>
      <c r="O838">
        <f>STANDARDIZE(B838,Without_Outliers!$P$6,Without_Outliers!$P$9)</f>
        <v>-0.49616283641087444</v>
      </c>
      <c r="P838">
        <f>STANDARDIZE(C838,Without_Outliers!$Q$6,Without_Outliers!$Q$9)</f>
        <v>1.1524168567894546</v>
      </c>
      <c r="Q838">
        <f>STANDARDIZE(D838,Without_Outliers!$R$6,Without_Outliers!$R$9)</f>
        <v>1.1436568947207236E-2</v>
      </c>
      <c r="R838">
        <f>STANDARDIZE(E838,Without_Outliers!$S$6,Without_Outliers!$S$9)</f>
        <v>0.84083260666901893</v>
      </c>
      <c r="S838">
        <f>STANDARDIZE(F838,Without_Outliers!$T$6,Without_Outliers!$T$9)</f>
        <v>-0.55626491035539616</v>
      </c>
      <c r="T838">
        <f>STANDARDIZE(G838,Without_Outliers!$U$6,Without_Outliers!$U$9)</f>
        <v>-4.5441096624602093E-2</v>
      </c>
      <c r="U838">
        <f>STANDARDIZE(H838,Without_Outliers!$V$6,Without_Outliers!$V$9)</f>
        <v>-9.0288306388083203E-2</v>
      </c>
      <c r="V838">
        <f>STANDARDIZE(I838,Without_Outliers!$W$6,Without_Outliers!$W$9)</f>
        <v>-1.0504547446127566</v>
      </c>
      <c r="W838">
        <f>STANDARDIZE(J838,Without_Outliers!$X$6,Without_Outliers!$X$9)</f>
        <v>0.51431634820748284</v>
      </c>
      <c r="X838">
        <f>STANDARDIZE(K838,Without_Outliers!$Y$6,Without_Outliers!$Y$9)</f>
        <v>1.4972632369029879</v>
      </c>
      <c r="Y838">
        <f>STANDARDIZE(L838,Without_Outliers!$Z$6,Without_Outliers!$Z$9)</f>
        <v>0.46690871351295138</v>
      </c>
    </row>
    <row r="839" spans="1:25" x14ac:dyDescent="0.45">
      <c r="A839">
        <v>9.6999999999999993</v>
      </c>
      <c r="B839">
        <v>0.66</v>
      </c>
      <c r="C839">
        <v>0.34</v>
      </c>
      <c r="D839">
        <v>2.6</v>
      </c>
      <c r="E839">
        <v>9.4E-2</v>
      </c>
      <c r="F839">
        <v>12</v>
      </c>
      <c r="G839">
        <v>88</v>
      </c>
      <c r="H839">
        <v>0.99795999999999996</v>
      </c>
      <c r="I839">
        <v>3.26</v>
      </c>
      <c r="J839">
        <v>0.66</v>
      </c>
      <c r="K839">
        <v>10.1</v>
      </c>
      <c r="L839">
        <v>5</v>
      </c>
      <c r="N839">
        <f>STANDARDIZE(A839,Without_Outliers!$O$6,Without_Outliers!$O$9)</f>
        <v>1.0354167575671445</v>
      </c>
      <c r="O839">
        <f>STANDARDIZE(B839,Without_Outliers!$P$6,Without_Outliers!$P$9)</f>
        <v>0.82309927665067661</v>
      </c>
      <c r="P839">
        <f>STANDARDIZE(C839,Without_Outliers!$Q$6,Without_Outliers!$Q$9)</f>
        <v>0.49534964852183316</v>
      </c>
      <c r="Q839">
        <f>STANDARDIZE(D839,Without_Outliers!$R$6,Without_Outliers!$R$9)</f>
        <v>0.89301433227961335</v>
      </c>
      <c r="R839">
        <f>STANDARDIZE(E839,Without_Outliers!$S$6,Without_Outliers!$S$9)</f>
        <v>1.0409476614879829</v>
      </c>
      <c r="S839">
        <f>STANDARDIZE(F839,Without_Outliers!$T$6,Without_Outliers!$T$9)</f>
        <v>-0.32989462317307389</v>
      </c>
      <c r="T839">
        <f>STANDARDIZE(G839,Without_Outliers!$U$6,Without_Outliers!$U$9)</f>
        <v>1.7231847822013733</v>
      </c>
      <c r="U839">
        <f>STANDARDIZE(H839,Without_Outliers!$V$6,Without_Outliers!$V$9)</f>
        <v>0.87251508022403923</v>
      </c>
      <c r="V839">
        <f>STANDARDIZE(I839,Without_Outliers!$W$6,Without_Outliers!$W$9)</f>
        <v>-0.46464333598761559</v>
      </c>
      <c r="W839">
        <f>STANDARDIZE(J839,Without_Outliers!$X$6,Without_Outliers!$X$9)</f>
        <v>0.25323306164819648</v>
      </c>
      <c r="X839">
        <f>STANDARDIZE(K839,Without_Outliers!$Y$6,Without_Outliers!$Y$9)</f>
        <v>-0.29701618647589595</v>
      </c>
      <c r="Y839">
        <f>STANDARDIZE(L839,Without_Outliers!$Z$6,Without_Outliers!$Z$9)</f>
        <v>-0.82021129619788569</v>
      </c>
    </row>
    <row r="840" spans="1:25" x14ac:dyDescent="0.45">
      <c r="A840">
        <v>9.1</v>
      </c>
      <c r="B840">
        <v>0.34</v>
      </c>
      <c r="C840">
        <v>0.42</v>
      </c>
      <c r="D840">
        <v>1.8</v>
      </c>
      <c r="E840">
        <v>5.7999999999999899E-2</v>
      </c>
      <c r="F840">
        <v>9</v>
      </c>
      <c r="G840">
        <v>18</v>
      </c>
      <c r="H840">
        <v>0.99392000000000003</v>
      </c>
      <c r="I840">
        <v>3.18</v>
      </c>
      <c r="J840">
        <v>0.55000000000000004</v>
      </c>
      <c r="K840">
        <v>11.4</v>
      </c>
      <c r="L840">
        <v>5</v>
      </c>
      <c r="N840">
        <f>STANDARDIZE(A840,Without_Outliers!$O$6,Without_Outliers!$O$9)</f>
        <v>0.63227677378627944</v>
      </c>
      <c r="O840">
        <f>STANDARDIZE(B840,Without_Outliers!$P$6,Without_Outliers!$P$9)</f>
        <v>-1.0958274332570337</v>
      </c>
      <c r="P840">
        <f>STANDARDIZE(C840,Without_Outliers!$Q$6,Without_Outliers!$Q$9)</f>
        <v>0.93339445403358057</v>
      </c>
      <c r="Q840">
        <f>STANDARDIZE(D840,Without_Outliers!$R$6,Without_Outliers!$R$9)</f>
        <v>-0.87014119438519943</v>
      </c>
      <c r="R840">
        <f>STANDARDIZE(E840,Without_Outliers!$S$6,Without_Outliers!$S$9)</f>
        <v>-1.36043299633959</v>
      </c>
      <c r="S840">
        <f>STANDARDIZE(F840,Without_Outliers!$T$6,Without_Outliers!$T$9)</f>
        <v>-0.66945005394655732</v>
      </c>
      <c r="T840">
        <f>STANDARDIZE(G840,Without_Outliers!$U$6,Without_Outliers!$U$9)</f>
        <v>-0.91093886711390915</v>
      </c>
      <c r="U840">
        <f>STANDARDIZE(H840,Without_Outliers!$V$6,Without_Outliers!$V$9)</f>
        <v>-1.5893366171877705</v>
      </c>
      <c r="V840">
        <f>STANDARDIZE(I840,Without_Outliers!$W$6,Without_Outliers!$W$9)</f>
        <v>-1.0504547446127566</v>
      </c>
      <c r="W840">
        <f>STANDARDIZE(J840,Without_Outliers!$X$6,Without_Outliers!$X$9)</f>
        <v>-0.70407232240252304</v>
      </c>
      <c r="X840">
        <f>STANDARDIZE(K840,Without_Outliers!$Y$6,Without_Outliers!$Y$9)</f>
        <v>0.99885228596440934</v>
      </c>
      <c r="Y840">
        <f>STANDARDIZE(L840,Without_Outliers!$Z$6,Without_Outliers!$Z$9)</f>
        <v>-0.82021129619788569</v>
      </c>
    </row>
    <row r="841" spans="1:25" x14ac:dyDescent="0.45">
      <c r="A841">
        <v>9.1</v>
      </c>
      <c r="B841">
        <v>0.36</v>
      </c>
      <c r="C841">
        <v>0.39</v>
      </c>
      <c r="D841">
        <v>1.8</v>
      </c>
      <c r="E841">
        <v>0.06</v>
      </c>
      <c r="F841">
        <v>21</v>
      </c>
      <c r="G841">
        <v>55</v>
      </c>
      <c r="H841">
        <v>0.99495</v>
      </c>
      <c r="I841">
        <v>3.18</v>
      </c>
      <c r="J841">
        <v>0.82</v>
      </c>
      <c r="K841">
        <v>11</v>
      </c>
      <c r="L841">
        <v>7</v>
      </c>
      <c r="N841">
        <f>STANDARDIZE(A841,Without_Outliers!$O$6,Without_Outliers!$O$9)</f>
        <v>0.63227677378627944</v>
      </c>
      <c r="O841">
        <f>STANDARDIZE(B841,Without_Outliers!$P$6,Without_Outliers!$P$9)</f>
        <v>-0.97589451388780213</v>
      </c>
      <c r="P841">
        <f>STANDARDIZE(C841,Without_Outliers!$Q$6,Without_Outliers!$Q$9)</f>
        <v>0.76912765196667532</v>
      </c>
      <c r="Q841">
        <f>STANDARDIZE(D841,Without_Outliers!$R$6,Without_Outliers!$R$9)</f>
        <v>-0.87014119438519943</v>
      </c>
      <c r="R841">
        <f>STANDARDIZE(E841,Without_Outliers!$S$6,Without_Outliers!$S$9)</f>
        <v>-1.2270229597936075</v>
      </c>
      <c r="S841">
        <f>STANDARDIZE(F841,Without_Outliers!$T$6,Without_Outliers!$T$9)</f>
        <v>0.68877166914737631</v>
      </c>
      <c r="T841">
        <f>STANDARDIZE(G841,Without_Outliers!$U$6,Without_Outliers!$U$9)</f>
        <v>0.4813836332384544</v>
      </c>
      <c r="U841">
        <f>STANDARDIZE(H841,Without_Outliers!$V$6,Without_Outliers!$V$9)</f>
        <v>-0.96168630819417011</v>
      </c>
      <c r="V841">
        <f>STANDARDIZE(I841,Without_Outliers!$W$6,Without_Outliers!$W$9)</f>
        <v>-1.0504547446127566</v>
      </c>
      <c r="W841">
        <f>STANDARDIZE(J841,Without_Outliers!$X$6,Without_Outliers!$X$9)</f>
        <v>1.6456772566310607</v>
      </c>
      <c r="X841">
        <f>STANDARDIZE(K841,Without_Outliers!$Y$6,Without_Outliers!$Y$9)</f>
        <v>0.60012352521354595</v>
      </c>
      <c r="Y841">
        <f>STANDARDIZE(L841,Without_Outliers!$Z$6,Without_Outliers!$Z$9)</f>
        <v>1.7540287232237883</v>
      </c>
    </row>
    <row r="842" spans="1:25" x14ac:dyDescent="0.45">
      <c r="A842">
        <v>6.7</v>
      </c>
      <c r="B842">
        <v>0.46</v>
      </c>
      <c r="C842">
        <v>0.24</v>
      </c>
      <c r="D842">
        <v>1.7</v>
      </c>
      <c r="E842">
        <v>7.6999999999999999E-2</v>
      </c>
      <c r="F842">
        <v>18</v>
      </c>
      <c r="G842">
        <v>34</v>
      </c>
      <c r="H842">
        <v>0.99480000000000002</v>
      </c>
      <c r="I842">
        <v>3.39</v>
      </c>
      <c r="J842">
        <v>0.6</v>
      </c>
      <c r="K842">
        <v>10.6</v>
      </c>
      <c r="L842">
        <v>6</v>
      </c>
      <c r="N842">
        <f>STANDARDIZE(A842,Without_Outliers!$O$6,Without_Outliers!$O$9)</f>
        <v>-0.98028316133718152</v>
      </c>
      <c r="O842">
        <f>STANDARDIZE(B842,Without_Outliers!$P$6,Without_Outliers!$P$9)</f>
        <v>-0.37622991704164244</v>
      </c>
      <c r="P842">
        <f>STANDARDIZE(C842,Without_Outliers!$Q$6,Without_Outliers!$Q$9)</f>
        <v>-5.2206358367851535E-2</v>
      </c>
      <c r="Q842">
        <f>STANDARDIZE(D842,Without_Outliers!$R$6,Without_Outliers!$R$9)</f>
        <v>-1.0905356352183011</v>
      </c>
      <c r="R842">
        <f>STANDARDIZE(E842,Without_Outliers!$S$6,Without_Outliers!$S$9)</f>
        <v>-9.3037649152812277E-2</v>
      </c>
      <c r="S842">
        <f>STANDARDIZE(F842,Without_Outliers!$T$6,Without_Outliers!$T$9)</f>
        <v>0.34921623837389293</v>
      </c>
      <c r="T842">
        <f>STANDARDIZE(G842,Without_Outliers!$U$6,Without_Outliers!$U$9)</f>
        <v>-0.30885346155613036</v>
      </c>
      <c r="U842">
        <f>STANDARDIZE(H842,Without_Outliers!$V$6,Without_Outliers!$V$9)</f>
        <v>-1.0530916929990555</v>
      </c>
      <c r="V842">
        <f>STANDARDIZE(I842,Without_Outliers!$W$6,Without_Outliers!$W$9)</f>
        <v>0.4873002030282455</v>
      </c>
      <c r="W842">
        <f>STANDARDIZE(J842,Without_Outliers!$X$6,Without_Outliers!$X$9)</f>
        <v>-0.26893351147037831</v>
      </c>
      <c r="X842">
        <f>STANDARDIZE(K842,Without_Outliers!$Y$6,Without_Outliers!$Y$9)</f>
        <v>0.2013947644626827</v>
      </c>
      <c r="Y842">
        <f>STANDARDIZE(L842,Without_Outliers!$Z$6,Without_Outliers!$Z$9)</f>
        <v>0.46690871351295138</v>
      </c>
    </row>
    <row r="843" spans="1:25" x14ac:dyDescent="0.45">
      <c r="A843">
        <v>6.5</v>
      </c>
      <c r="B843">
        <v>0.52</v>
      </c>
      <c r="C843">
        <v>0.11</v>
      </c>
      <c r="D843">
        <v>1.8</v>
      </c>
      <c r="E843">
        <v>7.2999999999999995E-2</v>
      </c>
      <c r="F843">
        <v>13</v>
      </c>
      <c r="G843">
        <v>38</v>
      </c>
      <c r="H843">
        <v>0.99550000000000005</v>
      </c>
      <c r="I843">
        <v>3.34</v>
      </c>
      <c r="J843">
        <v>0.52</v>
      </c>
      <c r="K843">
        <v>9.3000000000000007</v>
      </c>
      <c r="L843">
        <v>5</v>
      </c>
      <c r="N843">
        <f>STANDARDIZE(A843,Without_Outliers!$O$6,Without_Outliers!$O$9)</f>
        <v>-1.1146631559308033</v>
      </c>
      <c r="O843">
        <f>STANDARDIZE(B843,Without_Outliers!$P$6,Without_Outliers!$P$9)</f>
        <v>-1.6431158933946727E-2</v>
      </c>
      <c r="P843">
        <f>STANDARDIZE(C843,Without_Outliers!$Q$6,Without_Outliers!$Q$9)</f>
        <v>-0.76402916732444148</v>
      </c>
      <c r="Q843">
        <f>STANDARDIZE(D843,Without_Outliers!$R$6,Without_Outliers!$R$9)</f>
        <v>-0.87014119438519943</v>
      </c>
      <c r="R843">
        <f>STANDARDIZE(E843,Without_Outliers!$S$6,Without_Outliers!$S$9)</f>
        <v>-0.35985772224476431</v>
      </c>
      <c r="S843">
        <f>STANDARDIZE(F843,Without_Outliers!$T$6,Without_Outliers!$T$9)</f>
        <v>-0.21670947958191272</v>
      </c>
      <c r="T843">
        <f>STANDARDIZE(G843,Without_Outliers!$U$6,Without_Outliers!$U$9)</f>
        <v>-0.15833211016668564</v>
      </c>
      <c r="U843">
        <f>STANDARDIZE(H843,Without_Outliers!$V$6,Without_Outliers!$V$9)</f>
        <v>-0.62653323057618937</v>
      </c>
      <c r="V843">
        <f>STANDARDIZE(I843,Without_Outliers!$W$6,Without_Outliers!$W$9)</f>
        <v>0.12116807263752871</v>
      </c>
      <c r="W843">
        <f>STANDARDIZE(J843,Without_Outliers!$X$6,Without_Outliers!$X$9)</f>
        <v>-0.96515560896181041</v>
      </c>
      <c r="X843">
        <f>STANDARDIZE(K843,Without_Outliers!$Y$6,Without_Outliers!$Y$9)</f>
        <v>-1.0944737079776208</v>
      </c>
      <c r="Y843">
        <f>STANDARDIZE(L843,Without_Outliers!$Z$6,Without_Outliers!$Z$9)</f>
        <v>-0.82021129619788569</v>
      </c>
    </row>
    <row r="844" spans="1:25" x14ac:dyDescent="0.45">
      <c r="A844">
        <v>7.4</v>
      </c>
      <c r="B844">
        <v>0.6</v>
      </c>
      <c r="C844">
        <v>0.26</v>
      </c>
      <c r="D844">
        <v>2.1</v>
      </c>
      <c r="E844">
        <v>8.3000000000000004E-2</v>
      </c>
      <c r="F844">
        <v>17</v>
      </c>
      <c r="G844">
        <v>91</v>
      </c>
      <c r="H844">
        <v>0.99616000000000005</v>
      </c>
      <c r="I844">
        <v>3.29</v>
      </c>
      <c r="J844">
        <v>0.56000000000000005</v>
      </c>
      <c r="K844">
        <v>9.8000000000000007</v>
      </c>
      <c r="L844">
        <v>6</v>
      </c>
      <c r="N844">
        <f>STANDARDIZE(A844,Without_Outliers!$O$6,Without_Outliers!$O$9)</f>
        <v>-0.5099531802595052</v>
      </c>
      <c r="O844">
        <f>STANDARDIZE(B844,Without_Outliers!$P$6,Without_Outliers!$P$9)</f>
        <v>0.46330051854298065</v>
      </c>
      <c r="P844">
        <f>STANDARDIZE(C844,Without_Outliers!$Q$6,Without_Outliers!$Q$9)</f>
        <v>5.7304843010085461E-2</v>
      </c>
      <c r="Q844">
        <f>STANDARDIZE(D844,Without_Outliers!$R$6,Without_Outliers!$R$9)</f>
        <v>-0.20895787188589454</v>
      </c>
      <c r="R844">
        <f>STANDARDIZE(E844,Without_Outliers!$S$6,Without_Outliers!$S$9)</f>
        <v>0.30719246048511578</v>
      </c>
      <c r="S844">
        <f>STANDARDIZE(F844,Without_Outliers!$T$6,Without_Outliers!$T$9)</f>
        <v>0.23603109478273182</v>
      </c>
      <c r="T844">
        <f>STANDARDIZE(G844,Without_Outliers!$U$6,Without_Outliers!$U$9)</f>
        <v>1.8360757957434568</v>
      </c>
      <c r="U844">
        <f>STANDARDIZE(H844,Without_Outliers!$V$6,Without_Outliers!$V$9)</f>
        <v>-0.22434953743465308</v>
      </c>
      <c r="V844">
        <f>STANDARDIZE(I844,Without_Outliers!$W$6,Without_Outliers!$W$9)</f>
        <v>-0.24496405775318486</v>
      </c>
      <c r="W844">
        <f>STANDARDIZE(J844,Without_Outliers!$X$6,Without_Outliers!$X$9)</f>
        <v>-0.61704456021609388</v>
      </c>
      <c r="X844">
        <f>STANDARDIZE(K844,Without_Outliers!$Y$6,Without_Outliers!$Y$9)</f>
        <v>-0.5960627570390421</v>
      </c>
      <c r="Y844">
        <f>STANDARDIZE(L844,Without_Outliers!$Z$6,Without_Outliers!$Z$9)</f>
        <v>0.46690871351295138</v>
      </c>
    </row>
    <row r="845" spans="1:25" x14ac:dyDescent="0.45">
      <c r="A845">
        <v>8.4</v>
      </c>
      <c r="B845">
        <v>0.39</v>
      </c>
      <c r="C845">
        <v>0.1</v>
      </c>
      <c r="D845">
        <v>1.7</v>
      </c>
      <c r="E845">
        <v>7.4999999999999997E-2</v>
      </c>
      <c r="F845">
        <v>6</v>
      </c>
      <c r="G845">
        <v>25</v>
      </c>
      <c r="H845">
        <v>0.99580999999999997</v>
      </c>
      <c r="I845">
        <v>3.09</v>
      </c>
      <c r="J845">
        <v>0.43</v>
      </c>
      <c r="K845">
        <v>9.6999999999999993</v>
      </c>
      <c r="L845">
        <v>6</v>
      </c>
      <c r="N845">
        <f>STANDARDIZE(A845,Without_Outliers!$O$6,Without_Outliers!$O$9)</f>
        <v>0.16194679270860371</v>
      </c>
      <c r="O845">
        <f>STANDARDIZE(B845,Without_Outliers!$P$6,Without_Outliers!$P$9)</f>
        <v>-0.79599513483395412</v>
      </c>
      <c r="P845">
        <f>STANDARDIZE(C845,Without_Outliers!$Q$6,Without_Outliers!$Q$9)</f>
        <v>-0.81878476801340982</v>
      </c>
      <c r="Q845">
        <f>STANDARDIZE(D845,Without_Outliers!$R$6,Without_Outliers!$R$9)</f>
        <v>-1.0905356352183011</v>
      </c>
      <c r="R845">
        <f>STANDARDIZE(E845,Without_Outliers!$S$6,Without_Outliers!$S$9)</f>
        <v>-0.22644768569878829</v>
      </c>
      <c r="S845">
        <f>STANDARDIZE(F845,Without_Outliers!$T$6,Without_Outliers!$T$9)</f>
        <v>-1.0090054847200407</v>
      </c>
      <c r="T845">
        <f>STANDARDIZE(G845,Without_Outliers!$U$6,Without_Outliers!$U$9)</f>
        <v>-0.64752650218238095</v>
      </c>
      <c r="U845">
        <f>STANDARDIZE(H845,Without_Outliers!$V$6,Without_Outliers!$V$9)</f>
        <v>-0.43762876864611999</v>
      </c>
      <c r="V845">
        <f>STANDARDIZE(I845,Without_Outliers!$W$6,Without_Outliers!$W$9)</f>
        <v>-1.7094925793160456</v>
      </c>
      <c r="W845">
        <f>STANDARDIZE(J845,Without_Outliers!$X$6,Without_Outliers!$X$9)</f>
        <v>-1.7484054686396722</v>
      </c>
      <c r="X845">
        <f>STANDARDIZE(K845,Without_Outliers!$Y$6,Without_Outliers!$Y$9)</f>
        <v>-0.69574494722675928</v>
      </c>
      <c r="Y845">
        <f>STANDARDIZE(L845,Without_Outliers!$Z$6,Without_Outliers!$Z$9)</f>
        <v>0.46690871351295138</v>
      </c>
    </row>
    <row r="846" spans="1:25" x14ac:dyDescent="0.45">
      <c r="A846">
        <v>9.1</v>
      </c>
      <c r="B846">
        <v>0.77500000000000002</v>
      </c>
      <c r="C846">
        <v>0.22</v>
      </c>
      <c r="D846">
        <v>2.2000000000000002</v>
      </c>
      <c r="E846">
        <v>7.9000000000000001E-2</v>
      </c>
      <c r="F846">
        <v>12</v>
      </c>
      <c r="G846">
        <v>48</v>
      </c>
      <c r="H846">
        <v>0.99760000000000004</v>
      </c>
      <c r="I846">
        <v>3.18</v>
      </c>
      <c r="J846">
        <v>0.51</v>
      </c>
      <c r="K846">
        <v>9.6</v>
      </c>
      <c r="L846">
        <v>5</v>
      </c>
      <c r="N846">
        <f>STANDARDIZE(A846,Without_Outliers!$O$6,Without_Outliers!$O$9)</f>
        <v>0.63227677378627944</v>
      </c>
      <c r="O846">
        <f>STANDARDIZE(B846,Without_Outliers!$P$6,Without_Outliers!$P$9)</f>
        <v>1.51271356302376</v>
      </c>
      <c r="P846">
        <f>STANDARDIZE(C846,Without_Outliers!$Q$6,Without_Outliers!$Q$9)</f>
        <v>-0.16171755974578839</v>
      </c>
      <c r="Q846">
        <f>STANDARDIZE(D846,Without_Outliers!$R$6,Without_Outliers!$R$9)</f>
        <v>1.1436568947207236E-2</v>
      </c>
      <c r="R846">
        <f>STANDARDIZE(E846,Without_Outliers!$S$6,Without_Outliers!$S$9)</f>
        <v>4.037238739316374E-2</v>
      </c>
      <c r="S846">
        <f>STANDARDIZE(F846,Without_Outliers!$T$6,Without_Outliers!$T$9)</f>
        <v>-0.32989462317307389</v>
      </c>
      <c r="T846">
        <f>STANDARDIZE(G846,Without_Outliers!$U$6,Without_Outliers!$U$9)</f>
        <v>0.21797126830692615</v>
      </c>
      <c r="U846">
        <f>STANDARDIZE(H846,Without_Outliers!$V$6,Without_Outliers!$V$9)</f>
        <v>0.65314215669234132</v>
      </c>
      <c r="V846">
        <f>STANDARDIZE(I846,Without_Outliers!$W$6,Without_Outliers!$W$9)</f>
        <v>-1.0504547446127566</v>
      </c>
      <c r="W846">
        <f>STANDARDIZE(J846,Without_Outliers!$X$6,Without_Outliers!$X$9)</f>
        <v>-1.0521833711482396</v>
      </c>
      <c r="X846">
        <f>STANDARDIZE(K846,Without_Outliers!$Y$6,Without_Outliers!$Y$9)</f>
        <v>-0.79542713741447468</v>
      </c>
      <c r="Y846">
        <f>STANDARDIZE(L846,Without_Outliers!$Z$6,Without_Outliers!$Z$9)</f>
        <v>-0.82021129619788569</v>
      </c>
    </row>
    <row r="847" spans="1:25" x14ac:dyDescent="0.45">
      <c r="A847">
        <v>6.6</v>
      </c>
      <c r="B847">
        <v>0.57999999999999996</v>
      </c>
      <c r="C847">
        <v>0.02</v>
      </c>
      <c r="D847">
        <v>2.4</v>
      </c>
      <c r="E847">
        <v>6.9000000000000006E-2</v>
      </c>
      <c r="F847">
        <v>19</v>
      </c>
      <c r="G847">
        <v>40</v>
      </c>
      <c r="H847">
        <v>0.99387000000000003</v>
      </c>
      <c r="I847">
        <v>3.38</v>
      </c>
      <c r="J847">
        <v>0.66</v>
      </c>
      <c r="K847">
        <v>12.6</v>
      </c>
      <c r="L847">
        <v>6</v>
      </c>
      <c r="N847">
        <f>STANDARDIZE(A847,Without_Outliers!$O$6,Without_Outliers!$O$9)</f>
        <v>-1.0474731586339927</v>
      </c>
      <c r="O847">
        <f>STANDARDIZE(B847,Without_Outliers!$P$6,Without_Outliers!$P$9)</f>
        <v>0.34336759917374865</v>
      </c>
      <c r="P847">
        <f>STANDARDIZE(C847,Without_Outliers!$Q$6,Without_Outliers!$Q$9)</f>
        <v>-1.2568295735251576</v>
      </c>
      <c r="Q847">
        <f>STANDARDIZE(D847,Without_Outliers!$R$6,Without_Outliers!$R$9)</f>
        <v>0.4522254506134098</v>
      </c>
      <c r="R847">
        <f>STANDARDIZE(E847,Without_Outliers!$S$6,Without_Outliers!$S$9)</f>
        <v>-0.62667779533671542</v>
      </c>
      <c r="S847">
        <f>STANDARDIZE(F847,Without_Outliers!$T$6,Without_Outliers!$T$9)</f>
        <v>0.46240138196505409</v>
      </c>
      <c r="T847">
        <f>STANDARDIZE(G847,Without_Outliers!$U$6,Without_Outliers!$U$9)</f>
        <v>-8.3071434471963274E-2</v>
      </c>
      <c r="U847">
        <f>STANDARDIZE(H847,Without_Outliers!$V$6,Without_Outliers!$V$9)</f>
        <v>-1.6198050787893989</v>
      </c>
      <c r="V847">
        <f>STANDARDIZE(I847,Without_Outliers!$W$6,Without_Outliers!$W$9)</f>
        <v>0.41407377695010089</v>
      </c>
      <c r="W847">
        <f>STANDARDIZE(J847,Without_Outliers!$X$6,Without_Outliers!$X$9)</f>
        <v>0.25323306164819648</v>
      </c>
      <c r="X847">
        <f>STANDARDIZE(K847,Without_Outliers!$Y$6,Without_Outliers!$Y$9)</f>
        <v>2.1950385682169973</v>
      </c>
      <c r="Y847">
        <f>STANDARDIZE(L847,Without_Outliers!$Z$6,Without_Outliers!$Z$9)</f>
        <v>0.46690871351295138</v>
      </c>
    </row>
    <row r="848" spans="1:25" x14ac:dyDescent="0.45">
      <c r="A848">
        <v>6</v>
      </c>
      <c r="B848">
        <v>0.5</v>
      </c>
      <c r="C848">
        <v>0</v>
      </c>
      <c r="D848">
        <v>1.4</v>
      </c>
      <c r="E848">
        <v>5.7000000000000002E-2</v>
      </c>
      <c r="F848">
        <v>15</v>
      </c>
      <c r="G848">
        <v>26</v>
      </c>
      <c r="H848">
        <v>0.99447999999999903</v>
      </c>
      <c r="I848">
        <v>3.36</v>
      </c>
      <c r="J848">
        <v>0.45</v>
      </c>
      <c r="K848">
        <v>9.5</v>
      </c>
      <c r="L848">
        <v>5</v>
      </c>
      <c r="N848">
        <f>STANDARDIZE(A848,Without_Outliers!$O$6,Without_Outliers!$O$9)</f>
        <v>-1.4506131424148578</v>
      </c>
      <c r="O848">
        <f>STANDARDIZE(B848,Without_Outliers!$P$6,Without_Outliers!$P$9)</f>
        <v>-0.13636407830317873</v>
      </c>
      <c r="P848">
        <f>STANDARDIZE(C848,Without_Outliers!$Q$6,Without_Outliers!$Q$9)</f>
        <v>-1.3663407749030942</v>
      </c>
      <c r="Q848">
        <f>STANDARDIZE(D848,Without_Outliers!$R$6,Without_Outliers!$R$9)</f>
        <v>-1.751718957717606</v>
      </c>
      <c r="R848">
        <f>STANDARDIZE(E848,Without_Outliers!$S$6,Without_Outliers!$S$9)</f>
        <v>-1.4271380146125712</v>
      </c>
      <c r="S848">
        <f>STANDARDIZE(F848,Without_Outliers!$T$6,Without_Outliers!$T$9)</f>
        <v>9.6608076004095402E-3</v>
      </c>
      <c r="T848">
        <f>STANDARDIZE(G848,Without_Outliers!$U$6,Without_Outliers!$U$9)</f>
        <v>-0.60989616433501981</v>
      </c>
      <c r="U848">
        <f>STANDARDIZE(H848,Without_Outliers!$V$6,Without_Outliers!$V$9)</f>
        <v>-1.2480898472501001</v>
      </c>
      <c r="V848">
        <f>STANDARDIZE(I848,Without_Outliers!$W$6,Without_Outliers!$W$9)</f>
        <v>0.26762092479381477</v>
      </c>
      <c r="W848">
        <f>STANDARDIZE(J848,Without_Outliers!$X$6,Without_Outliers!$X$9)</f>
        <v>-1.5743499442668138</v>
      </c>
      <c r="X848">
        <f>STANDARDIZE(K848,Without_Outliers!$Y$6,Without_Outliers!$Y$9)</f>
        <v>-0.89510932760218997</v>
      </c>
      <c r="Y848">
        <f>STANDARDIZE(L848,Without_Outliers!$Z$6,Without_Outliers!$Z$9)</f>
        <v>-0.82021129619788569</v>
      </c>
    </row>
    <row r="849" spans="1:25" x14ac:dyDescent="0.45">
      <c r="A849">
        <v>7.5</v>
      </c>
      <c r="B849">
        <v>0.51</v>
      </c>
      <c r="C849">
        <v>0.02</v>
      </c>
      <c r="D849">
        <v>1.7</v>
      </c>
      <c r="E849">
        <v>8.4000000000000005E-2</v>
      </c>
      <c r="F849">
        <v>13</v>
      </c>
      <c r="G849">
        <v>31</v>
      </c>
      <c r="H849">
        <v>0.99537999999999904</v>
      </c>
      <c r="I849">
        <v>3.36</v>
      </c>
      <c r="J849">
        <v>0.54</v>
      </c>
      <c r="K849">
        <v>10.5</v>
      </c>
      <c r="L849">
        <v>6</v>
      </c>
      <c r="N849">
        <f>STANDARDIZE(A849,Without_Outliers!$O$6,Without_Outliers!$O$9)</f>
        <v>-0.44276318296269457</v>
      </c>
      <c r="O849">
        <f>STANDARDIZE(B849,Without_Outliers!$P$6,Without_Outliers!$P$9)</f>
        <v>-7.6397618618562729E-2</v>
      </c>
      <c r="P849">
        <f>STANDARDIZE(C849,Without_Outliers!$Q$6,Without_Outliers!$Q$9)</f>
        <v>-1.2568295735251576</v>
      </c>
      <c r="Q849">
        <f>STANDARDIZE(D849,Without_Outliers!$R$6,Without_Outliers!$R$9)</f>
        <v>-1.0905356352183011</v>
      </c>
      <c r="R849">
        <f>STANDARDIZE(E849,Without_Outliers!$S$6,Without_Outliers!$S$9)</f>
        <v>0.37389747875810381</v>
      </c>
      <c r="S849">
        <f>STANDARDIZE(F849,Without_Outliers!$T$6,Without_Outliers!$T$9)</f>
        <v>-0.21670947958191272</v>
      </c>
      <c r="T849">
        <f>STANDARDIZE(G849,Without_Outliers!$U$6,Without_Outliers!$U$9)</f>
        <v>-0.42174447509821389</v>
      </c>
      <c r="U849">
        <f>STANDARDIZE(H849,Without_Outliers!$V$6,Without_Outliers!$V$9)</f>
        <v>-0.69965753842072009</v>
      </c>
      <c r="V849">
        <f>STANDARDIZE(I849,Without_Outliers!$W$6,Without_Outliers!$W$9)</f>
        <v>0.26762092479381477</v>
      </c>
      <c r="W849">
        <f>STANDARDIZE(J849,Without_Outliers!$X$6,Without_Outliers!$X$9)</f>
        <v>-0.79110008458895209</v>
      </c>
      <c r="X849">
        <f>STANDARDIZE(K849,Without_Outliers!$Y$6,Without_Outliers!$Y$9)</f>
        <v>0.10171257427496733</v>
      </c>
      <c r="Y849">
        <f>STANDARDIZE(L849,Without_Outliers!$Z$6,Without_Outliers!$Z$9)</f>
        <v>0.46690871351295138</v>
      </c>
    </row>
    <row r="850" spans="1:25" x14ac:dyDescent="0.45">
      <c r="A850">
        <v>7.6</v>
      </c>
      <c r="B850">
        <v>0.54</v>
      </c>
      <c r="C850">
        <v>0.02</v>
      </c>
      <c r="D850">
        <v>1.7</v>
      </c>
      <c r="E850">
        <v>8.5000000000000006E-2</v>
      </c>
      <c r="F850">
        <v>17</v>
      </c>
      <c r="G850">
        <v>31</v>
      </c>
      <c r="H850">
        <v>0.99588999999999905</v>
      </c>
      <c r="I850">
        <v>3.37</v>
      </c>
      <c r="J850">
        <v>0.51</v>
      </c>
      <c r="K850">
        <v>10.4</v>
      </c>
      <c r="L850">
        <v>6</v>
      </c>
      <c r="N850">
        <f>STANDARDIZE(A850,Without_Outliers!$O$6,Without_Outliers!$O$9)</f>
        <v>-0.37557318566588388</v>
      </c>
      <c r="O850">
        <f>STANDARDIZE(B850,Without_Outliers!$P$6,Without_Outliers!$P$9)</f>
        <v>0.10350176043528528</v>
      </c>
      <c r="P850">
        <f>STANDARDIZE(C850,Without_Outliers!$Q$6,Without_Outliers!$Q$9)</f>
        <v>-1.2568295735251576</v>
      </c>
      <c r="Q850">
        <f>STANDARDIZE(D850,Without_Outliers!$R$6,Without_Outliers!$R$9)</f>
        <v>-1.0905356352183011</v>
      </c>
      <c r="R850">
        <f>STANDARDIZE(E850,Without_Outliers!$S$6,Without_Outliers!$S$9)</f>
        <v>0.44060249703109178</v>
      </c>
      <c r="S850">
        <f>STANDARDIZE(F850,Without_Outliers!$T$6,Without_Outliers!$T$9)</f>
        <v>0.23603109478273182</v>
      </c>
      <c r="T850">
        <f>STANDARDIZE(G850,Without_Outliers!$U$6,Without_Outliers!$U$9)</f>
        <v>-0.42174447509821389</v>
      </c>
      <c r="U850">
        <f>STANDARDIZE(H850,Without_Outliers!$V$6,Without_Outliers!$V$9)</f>
        <v>-0.38887923008406922</v>
      </c>
      <c r="V850">
        <f>STANDARDIZE(I850,Without_Outliers!$W$6,Without_Outliers!$W$9)</f>
        <v>0.34084735087195944</v>
      </c>
      <c r="W850">
        <f>STANDARDIZE(J850,Without_Outliers!$X$6,Without_Outliers!$X$9)</f>
        <v>-1.0521833711482396</v>
      </c>
      <c r="X850">
        <f>STANDARDIZE(K850,Without_Outliers!$Y$6,Without_Outliers!$Y$9)</f>
        <v>2.0303840872519466E-3</v>
      </c>
      <c r="Y850">
        <f>STANDARDIZE(L850,Without_Outliers!$Z$6,Without_Outliers!$Z$9)</f>
        <v>0.46690871351295138</v>
      </c>
    </row>
    <row r="851" spans="1:25" x14ac:dyDescent="0.45">
      <c r="A851">
        <v>11.5</v>
      </c>
      <c r="B851">
        <v>0.42</v>
      </c>
      <c r="C851">
        <v>0.48</v>
      </c>
      <c r="D851">
        <v>2.6</v>
      </c>
      <c r="E851">
        <v>7.6999999999999999E-2</v>
      </c>
      <c r="F851">
        <v>8</v>
      </c>
      <c r="G851">
        <v>20</v>
      </c>
      <c r="H851">
        <v>0.99851999999999996</v>
      </c>
      <c r="I851">
        <v>3.09</v>
      </c>
      <c r="J851">
        <v>0.53</v>
      </c>
      <c r="K851">
        <v>11</v>
      </c>
      <c r="L851">
        <v>5</v>
      </c>
      <c r="N851">
        <f>STANDARDIZE(A851,Without_Outliers!$O$6,Without_Outliers!$O$9)</f>
        <v>2.244836708909741</v>
      </c>
      <c r="O851">
        <f>STANDARDIZE(B851,Without_Outliers!$P$6,Without_Outliers!$P$9)</f>
        <v>-0.61609575578010645</v>
      </c>
      <c r="P851">
        <f>STANDARDIZE(C851,Without_Outliers!$Q$6,Without_Outliers!$Q$9)</f>
        <v>1.2619280581673913</v>
      </c>
      <c r="Q851">
        <f>STANDARDIZE(D851,Without_Outliers!$R$6,Without_Outliers!$R$9)</f>
        <v>0.89301433227961335</v>
      </c>
      <c r="R851">
        <f>STANDARDIZE(E851,Without_Outliers!$S$6,Without_Outliers!$S$9)</f>
        <v>-9.3037649152812277E-2</v>
      </c>
      <c r="S851">
        <f>STANDARDIZE(F851,Without_Outliers!$T$6,Without_Outliers!$T$9)</f>
        <v>-0.78263519753771837</v>
      </c>
      <c r="T851">
        <f>STANDARDIZE(G851,Without_Outliers!$U$6,Without_Outliers!$U$9)</f>
        <v>-0.83567819141918687</v>
      </c>
      <c r="U851">
        <f>STANDARDIZE(H851,Without_Outliers!$V$6,Without_Outliers!$V$9)</f>
        <v>1.2137618501623186</v>
      </c>
      <c r="V851">
        <f>STANDARDIZE(I851,Without_Outliers!$W$6,Without_Outliers!$W$9)</f>
        <v>-1.7094925793160456</v>
      </c>
      <c r="W851">
        <f>STANDARDIZE(J851,Without_Outliers!$X$6,Without_Outliers!$X$9)</f>
        <v>-0.87812784677538125</v>
      </c>
      <c r="X851">
        <f>STANDARDIZE(K851,Without_Outliers!$Y$6,Without_Outliers!$Y$9)</f>
        <v>0.60012352521354595</v>
      </c>
      <c r="Y851">
        <f>STANDARDIZE(L851,Without_Outliers!$Z$6,Without_Outliers!$Z$9)</f>
        <v>-0.82021129619788569</v>
      </c>
    </row>
    <row r="852" spans="1:25" x14ac:dyDescent="0.45">
      <c r="A852">
        <v>8.1999999999999993</v>
      </c>
      <c r="B852">
        <v>0.44</v>
      </c>
      <c r="C852">
        <v>0.24</v>
      </c>
      <c r="D852">
        <v>2.2999999999999998</v>
      </c>
      <c r="E852">
        <v>6.3E-2</v>
      </c>
      <c r="F852">
        <v>10</v>
      </c>
      <c r="G852">
        <v>28</v>
      </c>
      <c r="H852">
        <v>0.99612999999999996</v>
      </c>
      <c r="I852">
        <v>3.25</v>
      </c>
      <c r="J852">
        <v>0.53</v>
      </c>
      <c r="K852">
        <v>10.199999999999999</v>
      </c>
      <c r="L852">
        <v>6</v>
      </c>
      <c r="N852">
        <f>STANDARDIZE(A852,Without_Outliers!$O$6,Without_Outliers!$O$9)</f>
        <v>2.7566798114981212E-2</v>
      </c>
      <c r="O852">
        <f>STANDARDIZE(B852,Without_Outliers!$P$6,Without_Outliers!$P$9)</f>
        <v>-0.49616283641087444</v>
      </c>
      <c r="P852">
        <f>STANDARDIZE(C852,Without_Outliers!$Q$6,Without_Outliers!$Q$9)</f>
        <v>-5.2206358367851535E-2</v>
      </c>
      <c r="Q852">
        <f>STANDARDIZE(D852,Without_Outliers!$R$6,Without_Outliers!$R$9)</f>
        <v>0.23183100978030804</v>
      </c>
      <c r="R852">
        <f>STANDARDIZE(E852,Without_Outliers!$S$6,Without_Outliers!$S$9)</f>
        <v>-1.0269079049746435</v>
      </c>
      <c r="S852">
        <f>STANDARDIZE(F852,Without_Outliers!$T$6,Without_Outliers!$T$9)</f>
        <v>-0.55626491035539616</v>
      </c>
      <c r="T852">
        <f>STANDARDIZE(G852,Without_Outliers!$U$6,Without_Outliers!$U$9)</f>
        <v>-0.53463548864029742</v>
      </c>
      <c r="U852">
        <f>STANDARDIZE(H852,Without_Outliers!$V$6,Without_Outliers!$V$9)</f>
        <v>-0.24263061439568429</v>
      </c>
      <c r="V852">
        <f>STANDARDIZE(I852,Without_Outliers!$W$6,Without_Outliers!$W$9)</f>
        <v>-0.53786976206575698</v>
      </c>
      <c r="W852">
        <f>STANDARDIZE(J852,Without_Outliers!$X$6,Without_Outliers!$X$9)</f>
        <v>-0.87812784677538125</v>
      </c>
      <c r="X852">
        <f>STANDARDIZE(K852,Without_Outliers!$Y$6,Without_Outliers!$Y$9)</f>
        <v>-0.19733399628818057</v>
      </c>
      <c r="Y852">
        <f>STANDARDIZE(L852,Without_Outliers!$Z$6,Without_Outliers!$Z$9)</f>
        <v>0.46690871351295138</v>
      </c>
    </row>
    <row r="853" spans="1:25" x14ac:dyDescent="0.45">
      <c r="A853">
        <v>6.1</v>
      </c>
      <c r="B853">
        <v>0.59</v>
      </c>
      <c r="C853">
        <v>0.01</v>
      </c>
      <c r="D853">
        <v>2.1</v>
      </c>
      <c r="E853">
        <v>5.5999999999999897E-2</v>
      </c>
      <c r="F853">
        <v>5</v>
      </c>
      <c r="G853">
        <v>13</v>
      </c>
      <c r="H853">
        <v>0.99472000000000005</v>
      </c>
      <c r="I853">
        <v>3.52</v>
      </c>
      <c r="J853">
        <v>0.56000000000000005</v>
      </c>
      <c r="K853">
        <v>11.4</v>
      </c>
      <c r="L853">
        <v>5</v>
      </c>
      <c r="N853">
        <f>STANDARDIZE(A853,Without_Outliers!$O$6,Without_Outliers!$O$9)</f>
        <v>-1.3834231451180472</v>
      </c>
      <c r="O853">
        <f>STANDARDIZE(B853,Without_Outliers!$P$6,Without_Outliers!$P$9)</f>
        <v>0.40333405885836465</v>
      </c>
      <c r="P853">
        <f>STANDARDIZE(C853,Without_Outliers!$Q$6,Without_Outliers!$Q$9)</f>
        <v>-1.3115851742141258</v>
      </c>
      <c r="Q853">
        <f>STANDARDIZE(D853,Without_Outliers!$R$6,Without_Outliers!$R$9)</f>
        <v>-0.20895787188589454</v>
      </c>
      <c r="R853">
        <f>STANDARDIZE(E853,Without_Outliers!$S$6,Without_Outliers!$S$9)</f>
        <v>-1.4938430328855661</v>
      </c>
      <c r="S853">
        <f>STANDARDIZE(F853,Without_Outliers!$T$6,Without_Outliers!$T$9)</f>
        <v>-1.1221906283112018</v>
      </c>
      <c r="T853">
        <f>STANDARDIZE(G853,Without_Outliers!$U$6,Without_Outliers!$U$9)</f>
        <v>-1.0990905563507152</v>
      </c>
      <c r="U853">
        <f>STANDARDIZE(H853,Without_Outliers!$V$6,Without_Outliers!$V$9)</f>
        <v>-1.1018412315616475</v>
      </c>
      <c r="V853">
        <f>STANDARDIZE(I853,Without_Outliers!$W$6,Without_Outliers!$W$9)</f>
        <v>1.4392437420441033</v>
      </c>
      <c r="W853">
        <f>STANDARDIZE(J853,Without_Outliers!$X$6,Without_Outliers!$X$9)</f>
        <v>-0.61704456021609388</v>
      </c>
      <c r="X853">
        <f>STANDARDIZE(K853,Without_Outliers!$Y$6,Without_Outliers!$Y$9)</f>
        <v>0.99885228596440934</v>
      </c>
      <c r="Y853">
        <f>STANDARDIZE(L853,Without_Outliers!$Z$6,Without_Outliers!$Z$9)</f>
        <v>-0.82021129619788569</v>
      </c>
    </row>
    <row r="854" spans="1:25" x14ac:dyDescent="0.45">
      <c r="A854">
        <v>7.2</v>
      </c>
      <c r="B854">
        <v>0.65500000000000003</v>
      </c>
      <c r="C854">
        <v>0.03</v>
      </c>
      <c r="D854">
        <v>1.8</v>
      </c>
      <c r="E854">
        <v>7.8E-2</v>
      </c>
      <c r="F854">
        <v>7</v>
      </c>
      <c r="G854">
        <v>12</v>
      </c>
      <c r="H854">
        <v>0.99587000000000003</v>
      </c>
      <c r="I854">
        <v>3.34</v>
      </c>
      <c r="J854">
        <v>0.39</v>
      </c>
      <c r="K854">
        <v>9.5</v>
      </c>
      <c r="L854">
        <v>5</v>
      </c>
      <c r="N854">
        <f>STANDARDIZE(A854,Without_Outliers!$O$6,Without_Outliers!$O$9)</f>
        <v>-0.64433317485312713</v>
      </c>
      <c r="O854">
        <f>STANDARDIZE(B854,Without_Outliers!$P$6,Without_Outliers!$P$9)</f>
        <v>0.79311604680836867</v>
      </c>
      <c r="P854">
        <f>STANDARDIZE(C854,Without_Outliers!$Q$6,Without_Outliers!$Q$9)</f>
        <v>-1.2020739728361889</v>
      </c>
      <c r="Q854">
        <f>STANDARDIZE(D854,Without_Outliers!$R$6,Without_Outliers!$R$9)</f>
        <v>-0.87014119438519943</v>
      </c>
      <c r="R854">
        <f>STANDARDIZE(E854,Without_Outliers!$S$6,Without_Outliers!$S$9)</f>
        <v>-2.6332630879824268E-2</v>
      </c>
      <c r="S854">
        <f>STANDARDIZE(F854,Without_Outliers!$T$6,Without_Outliers!$T$9)</f>
        <v>-0.89582034112887954</v>
      </c>
      <c r="T854">
        <f>STANDARDIZE(G854,Without_Outliers!$U$6,Without_Outliers!$U$9)</f>
        <v>-1.1367208941980762</v>
      </c>
      <c r="U854">
        <f>STANDARDIZE(H854,Without_Outliers!$V$6,Without_Outliers!$V$9)</f>
        <v>-0.40106661472412525</v>
      </c>
      <c r="V854">
        <f>STANDARDIZE(I854,Without_Outliers!$W$6,Without_Outliers!$W$9)</f>
        <v>0.12116807263752871</v>
      </c>
      <c r="W854">
        <f>STANDARDIZE(J854,Without_Outliers!$X$6,Without_Outliers!$X$9)</f>
        <v>-2.0965165173853881</v>
      </c>
      <c r="X854">
        <f>STANDARDIZE(K854,Without_Outliers!$Y$6,Without_Outliers!$Y$9)</f>
        <v>-0.89510932760218997</v>
      </c>
      <c r="Y854">
        <f>STANDARDIZE(L854,Without_Outliers!$Z$6,Without_Outliers!$Z$9)</f>
        <v>-0.82021129619788569</v>
      </c>
    </row>
    <row r="855" spans="1:25" x14ac:dyDescent="0.45">
      <c r="A855">
        <v>6.9</v>
      </c>
      <c r="B855">
        <v>0.56999999999999995</v>
      </c>
      <c r="C855">
        <v>0</v>
      </c>
      <c r="D855">
        <v>2.8</v>
      </c>
      <c r="E855">
        <v>8.1000000000000003E-2</v>
      </c>
      <c r="F855">
        <v>21</v>
      </c>
      <c r="G855">
        <v>41</v>
      </c>
      <c r="H855">
        <v>0.99517999999999995</v>
      </c>
      <c r="I855">
        <v>3.41</v>
      </c>
      <c r="J855">
        <v>0.52</v>
      </c>
      <c r="K855">
        <v>10.8</v>
      </c>
      <c r="L855">
        <v>5</v>
      </c>
      <c r="N855">
        <f>STANDARDIZE(A855,Without_Outliers!$O$6,Without_Outliers!$O$9)</f>
        <v>-0.8459031667435597</v>
      </c>
      <c r="O855">
        <f>STANDARDIZE(B855,Without_Outliers!$P$6,Without_Outliers!$P$9)</f>
        <v>0.28340113948913265</v>
      </c>
      <c r="P855">
        <f>STANDARDIZE(C855,Without_Outliers!$Q$6,Without_Outliers!$Q$9)</f>
        <v>-1.3663407749030942</v>
      </c>
      <c r="Q855">
        <f>STANDARDIZE(D855,Without_Outliers!$R$6,Without_Outliers!$R$9)</f>
        <v>1.333803213945816</v>
      </c>
      <c r="R855">
        <f>STANDARDIZE(E855,Without_Outliers!$S$6,Without_Outliers!$S$9)</f>
        <v>0.17378242393913976</v>
      </c>
      <c r="S855">
        <f>STANDARDIZE(F855,Without_Outliers!$T$6,Without_Outliers!$T$9)</f>
        <v>0.68877166914737631</v>
      </c>
      <c r="T855">
        <f>STANDARDIZE(G855,Without_Outliers!$U$6,Without_Outliers!$U$9)</f>
        <v>-4.5441096624602093E-2</v>
      </c>
      <c r="U855">
        <f>STANDARDIZE(H855,Without_Outliers!$V$6,Without_Outliers!$V$9)</f>
        <v>-0.82153138482669275</v>
      </c>
      <c r="V855">
        <f>STANDARDIZE(I855,Without_Outliers!$W$6,Without_Outliers!$W$9)</f>
        <v>0.63375305518453162</v>
      </c>
      <c r="W855">
        <f>STANDARDIZE(J855,Without_Outliers!$X$6,Without_Outliers!$X$9)</f>
        <v>-0.96515560896181041</v>
      </c>
      <c r="X855">
        <f>STANDARDIZE(K855,Without_Outliers!$Y$6,Without_Outliers!$Y$9)</f>
        <v>0.40075914483811526</v>
      </c>
      <c r="Y855">
        <f>STANDARDIZE(L855,Without_Outliers!$Z$6,Without_Outliers!$Z$9)</f>
        <v>-0.82021129619788569</v>
      </c>
    </row>
    <row r="856" spans="1:25" x14ac:dyDescent="0.45">
      <c r="A856">
        <v>9</v>
      </c>
      <c r="B856">
        <v>0.6</v>
      </c>
      <c r="C856">
        <v>0.28999999999999998</v>
      </c>
      <c r="D856">
        <v>2</v>
      </c>
      <c r="E856">
        <v>6.9000000000000006E-2</v>
      </c>
      <c r="F856">
        <v>32</v>
      </c>
      <c r="G856">
        <v>73</v>
      </c>
      <c r="H856">
        <v>0.99653999999999998</v>
      </c>
      <c r="I856">
        <v>3.34</v>
      </c>
      <c r="J856">
        <v>0.56999999999999995</v>
      </c>
      <c r="K856">
        <v>10</v>
      </c>
      <c r="L856">
        <v>5</v>
      </c>
      <c r="N856">
        <f>STANDARDIZE(A856,Without_Outliers!$O$6,Without_Outliers!$O$9)</f>
        <v>0.56508677648946881</v>
      </c>
      <c r="O856">
        <f>STANDARDIZE(B856,Without_Outliers!$P$6,Without_Outliers!$P$9)</f>
        <v>0.46330051854298065</v>
      </c>
      <c r="P856">
        <f>STANDARDIZE(C856,Without_Outliers!$Q$6,Without_Outliers!$Q$9)</f>
        <v>0.22157164507699065</v>
      </c>
      <c r="Q856">
        <f>STANDARDIZE(D856,Without_Outliers!$R$6,Without_Outliers!$R$9)</f>
        <v>-0.42935231271899632</v>
      </c>
      <c r="R856">
        <f>STANDARDIZE(E856,Without_Outliers!$S$6,Without_Outliers!$S$9)</f>
        <v>-0.62667779533671542</v>
      </c>
      <c r="S856">
        <f>STANDARDIZE(F856,Without_Outliers!$T$6,Without_Outliers!$T$9)</f>
        <v>1.9338082486501491</v>
      </c>
      <c r="T856">
        <f>STANDARDIZE(G856,Without_Outliers!$U$6,Without_Outliers!$U$9)</f>
        <v>1.1587297144909556</v>
      </c>
      <c r="U856">
        <f>STANDARDIZE(H856,Without_Outliers!$V$6,Without_Outliers!$V$9)</f>
        <v>7.2107707377096876E-3</v>
      </c>
      <c r="V856">
        <f>STANDARDIZE(I856,Without_Outliers!$W$6,Without_Outliers!$W$9)</f>
        <v>0.12116807263752871</v>
      </c>
      <c r="W856">
        <f>STANDARDIZE(J856,Without_Outliers!$X$6,Without_Outliers!$X$9)</f>
        <v>-0.53001679802966573</v>
      </c>
      <c r="X856">
        <f>STANDARDIZE(K856,Without_Outliers!$Y$6,Without_Outliers!$Y$9)</f>
        <v>-0.39669837666361135</v>
      </c>
      <c r="Y856">
        <f>STANDARDIZE(L856,Without_Outliers!$Z$6,Without_Outliers!$Z$9)</f>
        <v>-0.82021129619788569</v>
      </c>
    </row>
    <row r="857" spans="1:25" x14ac:dyDescent="0.45">
      <c r="A857">
        <v>7.2</v>
      </c>
      <c r="B857">
        <v>0.62</v>
      </c>
      <c r="C857">
        <v>0.01</v>
      </c>
      <c r="D857">
        <v>2.2999999999999998</v>
      </c>
      <c r="E857">
        <v>6.5000000000000002E-2</v>
      </c>
      <c r="F857">
        <v>8</v>
      </c>
      <c r="G857">
        <v>46</v>
      </c>
      <c r="H857">
        <v>0.99331999999999998</v>
      </c>
      <c r="I857">
        <v>3.32</v>
      </c>
      <c r="J857">
        <v>0.51</v>
      </c>
      <c r="K857">
        <v>11.8</v>
      </c>
      <c r="L857">
        <v>6</v>
      </c>
      <c r="N857">
        <f>STANDARDIZE(A857,Without_Outliers!$O$6,Without_Outliers!$O$9)</f>
        <v>-0.64433317485312713</v>
      </c>
      <c r="O857">
        <f>STANDARDIZE(B857,Without_Outliers!$P$6,Without_Outliers!$P$9)</f>
        <v>0.5832334379122126</v>
      </c>
      <c r="P857">
        <f>STANDARDIZE(C857,Without_Outliers!$Q$6,Without_Outliers!$Q$9)</f>
        <v>-1.3115851742141258</v>
      </c>
      <c r="Q857">
        <f>STANDARDIZE(D857,Without_Outliers!$R$6,Without_Outliers!$R$9)</f>
        <v>0.23183100978030804</v>
      </c>
      <c r="R857">
        <f>STANDARDIZE(E857,Without_Outliers!$S$6,Without_Outliers!$S$9)</f>
        <v>-0.89349786842866752</v>
      </c>
      <c r="S857">
        <f>STANDARDIZE(F857,Without_Outliers!$T$6,Without_Outliers!$T$9)</f>
        <v>-0.78263519753771837</v>
      </c>
      <c r="T857">
        <f>STANDARDIZE(G857,Without_Outliers!$U$6,Without_Outliers!$U$9)</f>
        <v>0.14271059261220381</v>
      </c>
      <c r="U857">
        <f>STANDARDIZE(H857,Without_Outliers!$V$6,Without_Outliers!$V$9)</f>
        <v>-1.9549581564073797</v>
      </c>
      <c r="V857">
        <f>STANDARDIZE(I857,Without_Outliers!$W$6,Without_Outliers!$W$9)</f>
        <v>-2.528477951875736E-2</v>
      </c>
      <c r="W857">
        <f>STANDARDIZE(J857,Without_Outliers!$X$6,Without_Outliers!$X$9)</f>
        <v>-1.0521833711482396</v>
      </c>
      <c r="X857">
        <f>STANDARDIZE(K857,Without_Outliers!$Y$6,Without_Outliers!$Y$9)</f>
        <v>1.3975810467152725</v>
      </c>
      <c r="Y857">
        <f>STANDARDIZE(L857,Without_Outliers!$Z$6,Without_Outliers!$Z$9)</f>
        <v>0.46690871351295138</v>
      </c>
    </row>
    <row r="858" spans="1:25" x14ac:dyDescent="0.45">
      <c r="A858">
        <v>7.6</v>
      </c>
      <c r="B858">
        <v>0.64500000000000002</v>
      </c>
      <c r="C858">
        <v>0.03</v>
      </c>
      <c r="D858">
        <v>1.9</v>
      </c>
      <c r="E858">
        <v>8.5999999999999993E-2</v>
      </c>
      <c r="F858">
        <v>14</v>
      </c>
      <c r="G858">
        <v>57</v>
      </c>
      <c r="H858">
        <v>0.99690000000000001</v>
      </c>
      <c r="I858">
        <v>3.37</v>
      </c>
      <c r="J858">
        <v>0.46</v>
      </c>
      <c r="K858">
        <v>10.3</v>
      </c>
      <c r="L858">
        <v>5</v>
      </c>
      <c r="N858">
        <f>STANDARDIZE(A858,Without_Outliers!$O$6,Without_Outliers!$O$9)</f>
        <v>-0.37557318566588388</v>
      </c>
      <c r="O858">
        <f>STANDARDIZE(B858,Without_Outliers!$P$6,Without_Outliers!$P$9)</f>
        <v>0.73314958712375267</v>
      </c>
      <c r="P858">
        <f>STANDARDIZE(C858,Without_Outliers!$Q$6,Without_Outliers!$Q$9)</f>
        <v>-1.2020739728361889</v>
      </c>
      <c r="Q858">
        <f>STANDARDIZE(D858,Without_Outliers!$R$6,Without_Outliers!$R$9)</f>
        <v>-0.6497467535520981</v>
      </c>
      <c r="R858">
        <f>STANDARDIZE(E858,Without_Outliers!$S$6,Without_Outliers!$S$9)</f>
        <v>0.50730751530407892</v>
      </c>
      <c r="S858">
        <f>STANDARDIZE(F858,Without_Outliers!$T$6,Without_Outliers!$T$9)</f>
        <v>-0.1035243359907516</v>
      </c>
      <c r="T858">
        <f>STANDARDIZE(G858,Without_Outliers!$U$6,Without_Outliers!$U$9)</f>
        <v>0.55664430893317673</v>
      </c>
      <c r="U858">
        <f>STANDARDIZE(H858,Without_Outliers!$V$6,Without_Outliers!$V$9)</f>
        <v>0.22658369426947519</v>
      </c>
      <c r="V858">
        <f>STANDARDIZE(I858,Without_Outliers!$W$6,Without_Outliers!$W$9)</f>
        <v>0.34084735087195944</v>
      </c>
      <c r="W858">
        <f>STANDARDIZE(J858,Without_Outliers!$X$6,Without_Outliers!$X$9)</f>
        <v>-1.4873221820803848</v>
      </c>
      <c r="X858">
        <f>STANDARDIZE(K858,Without_Outliers!$Y$6,Without_Outliers!$Y$9)</f>
        <v>-9.7651806100463437E-2</v>
      </c>
      <c r="Y858">
        <f>STANDARDIZE(L858,Without_Outliers!$Z$6,Without_Outliers!$Z$9)</f>
        <v>-0.82021129619788569</v>
      </c>
    </row>
    <row r="859" spans="1:25" x14ac:dyDescent="0.45">
      <c r="A859">
        <v>7.2</v>
      </c>
      <c r="B859">
        <v>0.57999999999999996</v>
      </c>
      <c r="C859">
        <v>0.03</v>
      </c>
      <c r="D859">
        <v>2.2999999999999998</v>
      </c>
      <c r="E859">
        <v>7.6999999999999999E-2</v>
      </c>
      <c r="F859">
        <v>7</v>
      </c>
      <c r="G859">
        <v>28</v>
      </c>
      <c r="H859">
        <v>0.99567999999999901</v>
      </c>
      <c r="I859">
        <v>3.35</v>
      </c>
      <c r="J859">
        <v>0.52</v>
      </c>
      <c r="K859">
        <v>10</v>
      </c>
      <c r="L859">
        <v>5</v>
      </c>
      <c r="N859">
        <f>STANDARDIZE(A859,Without_Outliers!$O$6,Without_Outliers!$O$9)</f>
        <v>-0.64433317485312713</v>
      </c>
      <c r="O859">
        <f>STANDARDIZE(B859,Without_Outliers!$P$6,Without_Outliers!$P$9)</f>
        <v>0.34336759917374865</v>
      </c>
      <c r="P859">
        <f>STANDARDIZE(C859,Without_Outliers!$Q$6,Without_Outliers!$Q$9)</f>
        <v>-1.2020739728361889</v>
      </c>
      <c r="Q859">
        <f>STANDARDIZE(D859,Without_Outliers!$R$6,Without_Outliers!$R$9)</f>
        <v>0.23183100978030804</v>
      </c>
      <c r="R859">
        <f>STANDARDIZE(E859,Without_Outliers!$S$6,Without_Outliers!$S$9)</f>
        <v>-9.3037649152812277E-2</v>
      </c>
      <c r="S859">
        <f>STANDARDIZE(F859,Without_Outliers!$T$6,Without_Outliers!$T$9)</f>
        <v>-0.89582034112887954</v>
      </c>
      <c r="T859">
        <f>STANDARDIZE(G859,Without_Outliers!$U$6,Without_Outliers!$U$9)</f>
        <v>-0.53463548864029742</v>
      </c>
      <c r="U859">
        <f>STANDARDIZE(H859,Without_Outliers!$V$6,Without_Outliers!$V$9)</f>
        <v>-0.51684676881094938</v>
      </c>
      <c r="V859">
        <f>STANDARDIZE(I859,Without_Outliers!$W$6,Without_Outliers!$W$9)</f>
        <v>0.19439449871567338</v>
      </c>
      <c r="W859">
        <f>STANDARDIZE(J859,Without_Outliers!$X$6,Without_Outliers!$X$9)</f>
        <v>-0.96515560896181041</v>
      </c>
      <c r="X859">
        <f>STANDARDIZE(K859,Without_Outliers!$Y$6,Without_Outliers!$Y$9)</f>
        <v>-0.39669837666361135</v>
      </c>
      <c r="Y859">
        <f>STANDARDIZE(L859,Without_Outliers!$Z$6,Without_Outliers!$Z$9)</f>
        <v>-0.82021129619788569</v>
      </c>
    </row>
    <row r="860" spans="1:25" x14ac:dyDescent="0.45">
      <c r="A860">
        <v>6.1</v>
      </c>
      <c r="B860">
        <v>0.32</v>
      </c>
      <c r="C860">
        <v>0.25</v>
      </c>
      <c r="D860">
        <v>1.8</v>
      </c>
      <c r="E860">
        <v>8.5999999999999993E-2</v>
      </c>
      <c r="F860">
        <v>5</v>
      </c>
      <c r="G860">
        <v>32</v>
      </c>
      <c r="H860">
        <v>0.99463999999999997</v>
      </c>
      <c r="I860">
        <v>3.36</v>
      </c>
      <c r="J860">
        <v>0.44</v>
      </c>
      <c r="K860">
        <v>10.1</v>
      </c>
      <c r="L860">
        <v>5</v>
      </c>
      <c r="N860">
        <f>STANDARDIZE(A860,Without_Outliers!$O$6,Without_Outliers!$O$9)</f>
        <v>-1.3834231451180472</v>
      </c>
      <c r="O860">
        <f>STANDARDIZE(B860,Without_Outliers!$P$6,Without_Outliers!$P$9)</f>
        <v>-1.2157603526262657</v>
      </c>
      <c r="P860">
        <f>STANDARDIZE(C860,Without_Outliers!$Q$6,Without_Outliers!$Q$9)</f>
        <v>2.5492423211169618E-3</v>
      </c>
      <c r="Q860">
        <f>STANDARDIZE(D860,Without_Outliers!$R$6,Without_Outliers!$R$9)</f>
        <v>-0.87014119438519943</v>
      </c>
      <c r="R860">
        <f>STANDARDIZE(E860,Without_Outliers!$S$6,Without_Outliers!$S$9)</f>
        <v>0.50730751530407892</v>
      </c>
      <c r="S860">
        <f>STANDARDIZE(F860,Without_Outliers!$T$6,Without_Outliers!$T$9)</f>
        <v>-1.1221906283112018</v>
      </c>
      <c r="T860">
        <f>STANDARDIZE(G860,Without_Outliers!$U$6,Without_Outliers!$U$9)</f>
        <v>-0.38411413725085269</v>
      </c>
      <c r="U860">
        <f>STANDARDIZE(H860,Without_Outliers!$V$6,Without_Outliers!$V$9)</f>
        <v>-1.1505907701243072</v>
      </c>
      <c r="V860">
        <f>STANDARDIZE(I860,Without_Outliers!$W$6,Without_Outliers!$W$9)</f>
        <v>0.26762092479381477</v>
      </c>
      <c r="W860">
        <f>STANDARDIZE(J860,Without_Outliers!$X$6,Without_Outliers!$X$9)</f>
        <v>-1.6613777064532429</v>
      </c>
      <c r="X860">
        <f>STANDARDIZE(K860,Without_Outliers!$Y$6,Without_Outliers!$Y$9)</f>
        <v>-0.29701618647589595</v>
      </c>
      <c r="Y860">
        <f>STANDARDIZE(L860,Without_Outliers!$Z$6,Without_Outliers!$Z$9)</f>
        <v>-0.82021129619788569</v>
      </c>
    </row>
    <row r="861" spans="1:25" x14ac:dyDescent="0.45">
      <c r="A861">
        <v>6.1</v>
      </c>
      <c r="B861">
        <v>0.34</v>
      </c>
      <c r="C861">
        <v>0.25</v>
      </c>
      <c r="D861">
        <v>1.8</v>
      </c>
      <c r="E861">
        <v>8.4000000000000005E-2</v>
      </c>
      <c r="F861">
        <v>4</v>
      </c>
      <c r="G861">
        <v>28</v>
      </c>
      <c r="H861">
        <v>0.99463999999999997</v>
      </c>
      <c r="I861">
        <v>3.36</v>
      </c>
      <c r="J861">
        <v>0.44</v>
      </c>
      <c r="K861">
        <v>10.1</v>
      </c>
      <c r="L861">
        <v>5</v>
      </c>
      <c r="N861">
        <f>STANDARDIZE(A861,Without_Outliers!$O$6,Without_Outliers!$O$9)</f>
        <v>-1.3834231451180472</v>
      </c>
      <c r="O861">
        <f>STANDARDIZE(B861,Without_Outliers!$P$6,Without_Outliers!$P$9)</f>
        <v>-1.0958274332570337</v>
      </c>
      <c r="P861">
        <f>STANDARDIZE(C861,Without_Outliers!$Q$6,Without_Outliers!$Q$9)</f>
        <v>2.5492423211169618E-3</v>
      </c>
      <c r="Q861">
        <f>STANDARDIZE(D861,Without_Outliers!$R$6,Without_Outliers!$R$9)</f>
        <v>-0.87014119438519943</v>
      </c>
      <c r="R861">
        <f>STANDARDIZE(E861,Without_Outliers!$S$6,Without_Outliers!$S$9)</f>
        <v>0.37389747875810381</v>
      </c>
      <c r="S861">
        <f>STANDARDIZE(F861,Without_Outliers!$T$6,Without_Outliers!$T$9)</f>
        <v>-1.235375771902363</v>
      </c>
      <c r="T861">
        <f>STANDARDIZE(G861,Without_Outliers!$U$6,Without_Outliers!$U$9)</f>
        <v>-0.53463548864029742</v>
      </c>
      <c r="U861">
        <f>STANDARDIZE(H861,Without_Outliers!$V$6,Without_Outliers!$V$9)</f>
        <v>-1.1505907701243072</v>
      </c>
      <c r="V861">
        <f>STANDARDIZE(I861,Without_Outliers!$W$6,Without_Outliers!$W$9)</f>
        <v>0.26762092479381477</v>
      </c>
      <c r="W861">
        <f>STANDARDIZE(J861,Without_Outliers!$X$6,Without_Outliers!$X$9)</f>
        <v>-1.6613777064532429</v>
      </c>
      <c r="X861">
        <f>STANDARDIZE(K861,Without_Outliers!$Y$6,Without_Outliers!$Y$9)</f>
        <v>-0.29701618647589595</v>
      </c>
      <c r="Y861">
        <f>STANDARDIZE(L861,Without_Outliers!$Z$6,Without_Outliers!$Z$9)</f>
        <v>-0.82021129619788569</v>
      </c>
    </row>
    <row r="862" spans="1:25" x14ac:dyDescent="0.45">
      <c r="A862">
        <v>7.3</v>
      </c>
      <c r="B862">
        <v>0.43</v>
      </c>
      <c r="C862">
        <v>0.24</v>
      </c>
      <c r="D862">
        <v>2.5</v>
      </c>
      <c r="E862">
        <v>7.8E-2</v>
      </c>
      <c r="F862">
        <v>27</v>
      </c>
      <c r="G862">
        <v>67</v>
      </c>
      <c r="H862">
        <v>0.99647999999999903</v>
      </c>
      <c r="I862">
        <v>3.6</v>
      </c>
      <c r="J862">
        <v>0.59</v>
      </c>
      <c r="K862">
        <v>11.1</v>
      </c>
      <c r="L862">
        <v>6</v>
      </c>
      <c r="N862">
        <f>STANDARDIZE(A862,Without_Outliers!$O$6,Without_Outliers!$O$9)</f>
        <v>-0.57714317755631639</v>
      </c>
      <c r="O862">
        <f>STANDARDIZE(B862,Without_Outliers!$P$6,Without_Outliers!$P$9)</f>
        <v>-0.55612929609549044</v>
      </c>
      <c r="P862">
        <f>STANDARDIZE(C862,Without_Outliers!$Q$6,Without_Outliers!$Q$9)</f>
        <v>-5.2206358367851535E-2</v>
      </c>
      <c r="Q862">
        <f>STANDARDIZE(D862,Without_Outliers!$R$6,Without_Outliers!$R$9)</f>
        <v>0.67261989144651158</v>
      </c>
      <c r="R862">
        <f>STANDARDIZE(E862,Without_Outliers!$S$6,Without_Outliers!$S$9)</f>
        <v>-2.6332630879824268E-2</v>
      </c>
      <c r="S862">
        <f>STANDARDIZE(F862,Without_Outliers!$T$6,Without_Outliers!$T$9)</f>
        <v>1.3678825306943432</v>
      </c>
      <c r="T862">
        <f>STANDARDIZE(G862,Without_Outliers!$U$6,Without_Outliers!$U$9)</f>
        <v>0.93294768740678857</v>
      </c>
      <c r="U862">
        <f>STANDARDIZE(H862,Without_Outliers!$V$6,Without_Outliers!$V$9)</f>
        <v>-2.9351383184826288E-2</v>
      </c>
      <c r="V862">
        <f>STANDARDIZE(I862,Without_Outliers!$W$6,Without_Outliers!$W$9)</f>
        <v>2.0250551506692478</v>
      </c>
      <c r="W862">
        <f>STANDARDIZE(J862,Without_Outliers!$X$6,Without_Outliers!$X$9)</f>
        <v>-0.35596127365680746</v>
      </c>
      <c r="X862">
        <f>STANDARDIZE(K862,Without_Outliers!$Y$6,Without_Outliers!$Y$9)</f>
        <v>0.69980571540126135</v>
      </c>
      <c r="Y862">
        <f>STANDARDIZE(L862,Without_Outliers!$Z$6,Without_Outliers!$Z$9)</f>
        <v>0.46690871351295138</v>
      </c>
    </row>
    <row r="863" spans="1:25" x14ac:dyDescent="0.45">
      <c r="A863">
        <v>11.6</v>
      </c>
      <c r="B863">
        <v>0.47499999999999998</v>
      </c>
      <c r="C863">
        <v>0.4</v>
      </c>
      <c r="D863">
        <v>1.4</v>
      </c>
      <c r="E863">
        <v>9.0999999999999998E-2</v>
      </c>
      <c r="F863">
        <v>6</v>
      </c>
      <c r="G863">
        <v>28</v>
      </c>
      <c r="H863">
        <v>0.99703999999999904</v>
      </c>
      <c r="I863">
        <v>3.07</v>
      </c>
      <c r="J863">
        <v>0.65</v>
      </c>
      <c r="K863">
        <v>10.033333333333299</v>
      </c>
      <c r="L863">
        <v>6</v>
      </c>
      <c r="N863">
        <f>STANDARDIZE(A863,Without_Outliers!$O$6,Without_Outliers!$O$9)</f>
        <v>2.3120267062065518</v>
      </c>
      <c r="O863">
        <f>STANDARDIZE(B863,Without_Outliers!$P$6,Without_Outliers!$P$9)</f>
        <v>-0.28628022751471877</v>
      </c>
      <c r="P863">
        <f>STANDARDIZE(C863,Without_Outliers!$Q$6,Without_Outliers!$Q$9)</f>
        <v>0.82388325265564388</v>
      </c>
      <c r="Q863">
        <f>STANDARDIZE(D863,Without_Outliers!$R$6,Without_Outliers!$R$9)</f>
        <v>-1.751718957717606</v>
      </c>
      <c r="R863">
        <f>STANDARDIZE(E863,Without_Outliers!$S$6,Without_Outliers!$S$9)</f>
        <v>0.84083260666901893</v>
      </c>
      <c r="S863">
        <f>STANDARDIZE(F863,Without_Outliers!$T$6,Without_Outliers!$T$9)</f>
        <v>-1.0090054847200407</v>
      </c>
      <c r="T863">
        <f>STANDARDIZE(G863,Without_Outliers!$U$6,Without_Outliers!$U$9)</f>
        <v>-0.53463548864029742</v>
      </c>
      <c r="U863">
        <f>STANDARDIZE(H863,Without_Outliers!$V$6,Without_Outliers!$V$9)</f>
        <v>0.31189538675345307</v>
      </c>
      <c r="V863">
        <f>STANDARDIZE(I863,Without_Outliers!$W$6,Without_Outliers!$W$9)</f>
        <v>-1.8559454314723316</v>
      </c>
      <c r="W863">
        <f>STANDARDIZE(J863,Without_Outliers!$X$6,Without_Outliers!$X$9)</f>
        <v>0.16620529946176732</v>
      </c>
      <c r="X863">
        <f>STANDARDIZE(K863,Without_Outliers!$Y$6,Without_Outliers!$Y$9)</f>
        <v>-0.36347097993440652</v>
      </c>
      <c r="Y863">
        <f>STANDARDIZE(L863,Without_Outliers!$Z$6,Without_Outliers!$Z$9)</f>
        <v>0.46690871351295138</v>
      </c>
    </row>
    <row r="864" spans="1:25" x14ac:dyDescent="0.45">
      <c r="A864">
        <v>9.1999999999999993</v>
      </c>
      <c r="B864">
        <v>0.54</v>
      </c>
      <c r="C864">
        <v>0.31</v>
      </c>
      <c r="D864">
        <v>2.2999999999999998</v>
      </c>
      <c r="E864">
        <v>0.111999999999999</v>
      </c>
      <c r="F864">
        <v>11</v>
      </c>
      <c r="G864">
        <v>38</v>
      </c>
      <c r="H864">
        <v>0.99698999999999904</v>
      </c>
      <c r="I864">
        <v>3.24</v>
      </c>
      <c r="J864">
        <v>0.56000000000000005</v>
      </c>
      <c r="K864">
        <v>10.9</v>
      </c>
      <c r="L864">
        <v>5</v>
      </c>
      <c r="N864">
        <f>STANDARDIZE(A864,Without_Outliers!$O$6,Without_Outliers!$O$9)</f>
        <v>0.69946677108309008</v>
      </c>
      <c r="O864">
        <f>STANDARDIZE(B864,Without_Outliers!$P$6,Without_Outliers!$P$9)</f>
        <v>0.10350176043528528</v>
      </c>
      <c r="P864">
        <f>STANDARDIZE(C864,Without_Outliers!$Q$6,Without_Outliers!$Q$9)</f>
        <v>0.33108284645492764</v>
      </c>
      <c r="Q864">
        <f>STANDARDIZE(D864,Without_Outliers!$R$6,Without_Outliers!$R$9)</f>
        <v>0.23183100978030804</v>
      </c>
      <c r="R864">
        <f>STANDARDIZE(E864,Without_Outliers!$S$6,Without_Outliers!$S$9)</f>
        <v>2.2416379904016996</v>
      </c>
      <c r="S864">
        <f>STANDARDIZE(F864,Without_Outliers!$T$6,Without_Outliers!$T$9)</f>
        <v>-0.44307976676423499</v>
      </c>
      <c r="T864">
        <f>STANDARDIZE(G864,Without_Outliers!$U$6,Without_Outliers!$U$9)</f>
        <v>-0.15833211016668564</v>
      </c>
      <c r="U864">
        <f>STANDARDIZE(H864,Without_Outliers!$V$6,Without_Outliers!$V$9)</f>
        <v>0.2814269251518246</v>
      </c>
      <c r="V864">
        <f>STANDARDIZE(I864,Without_Outliers!$W$6,Without_Outliers!$W$9)</f>
        <v>-0.61109618814389843</v>
      </c>
      <c r="W864">
        <f>STANDARDIZE(J864,Without_Outliers!$X$6,Without_Outliers!$X$9)</f>
        <v>-0.61704456021609388</v>
      </c>
      <c r="X864">
        <f>STANDARDIZE(K864,Without_Outliers!$Y$6,Without_Outliers!$Y$9)</f>
        <v>0.50044133502583066</v>
      </c>
      <c r="Y864">
        <f>STANDARDIZE(L864,Without_Outliers!$Z$6,Without_Outliers!$Z$9)</f>
        <v>-0.82021129619788569</v>
      </c>
    </row>
    <row r="865" spans="1:25" x14ac:dyDescent="0.45">
      <c r="A865">
        <v>8.3000000000000007</v>
      </c>
      <c r="B865">
        <v>0.85</v>
      </c>
      <c r="C865">
        <v>0.14000000000000001</v>
      </c>
      <c r="D865">
        <v>2.5</v>
      </c>
      <c r="E865">
        <v>9.2999999999999999E-2</v>
      </c>
      <c r="F865">
        <v>13</v>
      </c>
      <c r="G865">
        <v>54</v>
      </c>
      <c r="H865">
        <v>0.99724000000000002</v>
      </c>
      <c r="I865">
        <v>3.36</v>
      </c>
      <c r="J865">
        <v>0.54</v>
      </c>
      <c r="K865">
        <v>10.1</v>
      </c>
      <c r="L865">
        <v>5</v>
      </c>
      <c r="N865">
        <f>STANDARDIZE(A865,Without_Outliers!$O$6,Without_Outliers!$O$9)</f>
        <v>9.4756795411793063E-2</v>
      </c>
      <c r="O865">
        <f>STANDARDIZE(B865,Without_Outliers!$P$6,Without_Outliers!$P$9)</f>
        <v>1.9624620106583794</v>
      </c>
      <c r="P865">
        <f>STANDARDIZE(C865,Without_Outliers!$Q$6,Without_Outliers!$Q$9)</f>
        <v>-0.5997623652575359</v>
      </c>
      <c r="Q865">
        <f>STANDARDIZE(D865,Without_Outliers!$R$6,Without_Outliers!$R$9)</f>
        <v>0.67261989144651158</v>
      </c>
      <c r="R865">
        <f>STANDARDIZE(E865,Without_Outliers!$S$6,Without_Outliers!$S$9)</f>
        <v>0.97424264321499499</v>
      </c>
      <c r="S865">
        <f>STANDARDIZE(F865,Without_Outliers!$T$6,Without_Outliers!$T$9)</f>
        <v>-0.21670947958191272</v>
      </c>
      <c r="T865">
        <f>STANDARDIZE(G865,Without_Outliers!$U$6,Without_Outliers!$U$9)</f>
        <v>0.44375329539109321</v>
      </c>
      <c r="U865">
        <f>STANDARDIZE(H865,Without_Outliers!$V$6,Without_Outliers!$V$9)</f>
        <v>0.43376923316057581</v>
      </c>
      <c r="V865">
        <f>STANDARDIZE(I865,Without_Outliers!$W$6,Without_Outliers!$W$9)</f>
        <v>0.26762092479381477</v>
      </c>
      <c r="W865">
        <f>STANDARDIZE(J865,Without_Outliers!$X$6,Without_Outliers!$X$9)</f>
        <v>-0.79110008458895209</v>
      </c>
      <c r="X865">
        <f>STANDARDIZE(K865,Without_Outliers!$Y$6,Without_Outliers!$Y$9)</f>
        <v>-0.29701618647589595</v>
      </c>
      <c r="Y865">
        <f>STANDARDIZE(L865,Without_Outliers!$Z$6,Without_Outliers!$Z$9)</f>
        <v>-0.82021129619788569</v>
      </c>
    </row>
    <row r="866" spans="1:25" x14ac:dyDescent="0.45">
      <c r="A866">
        <v>8</v>
      </c>
      <c r="B866">
        <v>0.83</v>
      </c>
      <c r="C866">
        <v>0.27</v>
      </c>
      <c r="D866">
        <v>2</v>
      </c>
      <c r="E866">
        <v>0.08</v>
      </c>
      <c r="F866">
        <v>11</v>
      </c>
      <c r="G866">
        <v>63</v>
      </c>
      <c r="H866">
        <v>0.99651999999999996</v>
      </c>
      <c r="I866">
        <v>3.29</v>
      </c>
      <c r="J866">
        <v>0.48</v>
      </c>
      <c r="K866">
        <v>9.8000000000000007</v>
      </c>
      <c r="L866">
        <v>4</v>
      </c>
      <c r="N866">
        <f>STANDARDIZE(A866,Without_Outliers!$O$6,Without_Outliers!$O$9)</f>
        <v>-0.10681319647864009</v>
      </c>
      <c r="O866">
        <f>STANDARDIZE(B866,Without_Outliers!$P$6,Without_Outliers!$P$9)</f>
        <v>1.8425290912891474</v>
      </c>
      <c r="P866">
        <f>STANDARDIZE(C866,Without_Outliers!$Q$6,Without_Outliers!$Q$9)</f>
        <v>0.11206044369905396</v>
      </c>
      <c r="Q866">
        <f>STANDARDIZE(D866,Without_Outliers!$R$6,Without_Outliers!$R$9)</f>
        <v>-0.42935231271899632</v>
      </c>
      <c r="R866">
        <f>STANDARDIZE(E866,Without_Outliers!$S$6,Without_Outliers!$S$9)</f>
        <v>0.10707740566615175</v>
      </c>
      <c r="S866">
        <f>STANDARDIZE(F866,Without_Outliers!$T$6,Without_Outliers!$T$9)</f>
        <v>-0.44307976676423499</v>
      </c>
      <c r="T866">
        <f>STANDARDIZE(G866,Without_Outliers!$U$6,Without_Outliers!$U$9)</f>
        <v>0.78242633601734379</v>
      </c>
      <c r="U866">
        <f>STANDARDIZE(H866,Without_Outliers!$V$6,Without_Outliers!$V$9)</f>
        <v>-4.9766139029552275E-3</v>
      </c>
      <c r="V866">
        <f>STANDARDIZE(I866,Without_Outliers!$W$6,Without_Outliers!$W$9)</f>
        <v>-0.24496405775318486</v>
      </c>
      <c r="W866">
        <f>STANDARDIZE(J866,Without_Outliers!$X$6,Without_Outliers!$X$9)</f>
        <v>-1.3132666577075269</v>
      </c>
      <c r="X866">
        <f>STANDARDIZE(K866,Without_Outliers!$Y$6,Without_Outliers!$Y$9)</f>
        <v>-0.5960627570390421</v>
      </c>
      <c r="Y866">
        <f>STANDARDIZE(L866,Without_Outliers!$Z$6,Without_Outliers!$Z$9)</f>
        <v>-2.1073313059087226</v>
      </c>
    </row>
    <row r="867" spans="1:25" x14ac:dyDescent="0.45">
      <c r="A867">
        <v>7.2</v>
      </c>
      <c r="B867">
        <v>0.60499999999999998</v>
      </c>
      <c r="C867">
        <v>0.02</v>
      </c>
      <c r="D867">
        <v>1.9</v>
      </c>
      <c r="E867">
        <v>9.6000000000000002E-2</v>
      </c>
      <c r="F867">
        <v>10</v>
      </c>
      <c r="G867">
        <v>31</v>
      </c>
      <c r="H867">
        <v>0.995</v>
      </c>
      <c r="I867">
        <v>3.46</v>
      </c>
      <c r="J867">
        <v>0.53</v>
      </c>
      <c r="K867">
        <v>11.8</v>
      </c>
      <c r="L867">
        <v>6</v>
      </c>
      <c r="N867">
        <f>STANDARDIZE(A867,Without_Outliers!$O$6,Without_Outliers!$O$9)</f>
        <v>-0.64433317485312713</v>
      </c>
      <c r="O867">
        <f>STANDARDIZE(B867,Without_Outliers!$P$6,Without_Outliers!$P$9)</f>
        <v>0.49328374838528866</v>
      </c>
      <c r="P867">
        <f>STANDARDIZE(C867,Without_Outliers!$Q$6,Without_Outliers!$Q$9)</f>
        <v>-1.2568295735251576</v>
      </c>
      <c r="Q867">
        <f>STANDARDIZE(D867,Without_Outliers!$R$6,Without_Outliers!$R$9)</f>
        <v>-0.6497467535520981</v>
      </c>
      <c r="R867">
        <f>STANDARDIZE(E867,Without_Outliers!$S$6,Without_Outliers!$S$9)</f>
        <v>1.174357698033959</v>
      </c>
      <c r="S867">
        <f>STANDARDIZE(F867,Without_Outliers!$T$6,Without_Outliers!$T$9)</f>
        <v>-0.55626491035539616</v>
      </c>
      <c r="T867">
        <f>STANDARDIZE(G867,Without_Outliers!$U$6,Without_Outliers!$U$9)</f>
        <v>-0.42174447509821389</v>
      </c>
      <c r="U867">
        <f>STANDARDIZE(H867,Without_Outliers!$V$6,Without_Outliers!$V$9)</f>
        <v>-0.93121784659254159</v>
      </c>
      <c r="V867">
        <f>STANDARDIZE(I867,Without_Outliers!$W$6,Without_Outliers!$W$9)</f>
        <v>0.99988518557524519</v>
      </c>
      <c r="W867">
        <f>STANDARDIZE(J867,Without_Outliers!$X$6,Without_Outliers!$X$9)</f>
        <v>-0.87812784677538125</v>
      </c>
      <c r="X867">
        <f>STANDARDIZE(K867,Without_Outliers!$Y$6,Without_Outliers!$Y$9)</f>
        <v>1.3975810467152725</v>
      </c>
      <c r="Y867">
        <f>STANDARDIZE(L867,Without_Outliers!$Z$6,Without_Outliers!$Z$9)</f>
        <v>0.46690871351295138</v>
      </c>
    </row>
    <row r="868" spans="1:25" x14ac:dyDescent="0.45">
      <c r="A868">
        <v>7.8</v>
      </c>
      <c r="B868">
        <v>0.5</v>
      </c>
      <c r="C868">
        <v>0.09</v>
      </c>
      <c r="D868">
        <v>2.2000000000000002</v>
      </c>
      <c r="E868">
        <v>0.115</v>
      </c>
      <c r="F868">
        <v>10</v>
      </c>
      <c r="G868">
        <v>42</v>
      </c>
      <c r="H868">
        <v>0.99709999999999999</v>
      </c>
      <c r="I868">
        <v>3.18</v>
      </c>
      <c r="J868">
        <v>0.62</v>
      </c>
      <c r="K868">
        <v>9.5</v>
      </c>
      <c r="L868">
        <v>5</v>
      </c>
      <c r="N868">
        <f>STANDARDIZE(A868,Without_Outliers!$O$6,Without_Outliers!$O$9)</f>
        <v>-0.241193191072262</v>
      </c>
      <c r="O868">
        <f>STANDARDIZE(B868,Without_Outliers!$P$6,Without_Outliers!$P$9)</f>
        <v>-0.13636407830317873</v>
      </c>
      <c r="P868">
        <f>STANDARDIZE(C868,Without_Outliers!$Q$6,Without_Outliers!$Q$9)</f>
        <v>-0.87354036870237828</v>
      </c>
      <c r="Q868">
        <f>STANDARDIZE(D868,Without_Outliers!$R$6,Without_Outliers!$R$9)</f>
        <v>1.1436568947207236E-2</v>
      </c>
      <c r="R868">
        <f>STANDARDIZE(E868,Without_Outliers!$S$6,Without_Outliers!$S$9)</f>
        <v>2.4417530452207301</v>
      </c>
      <c r="S868">
        <f>STANDARDIZE(F868,Without_Outliers!$T$6,Without_Outliers!$T$9)</f>
        <v>-0.55626491035539616</v>
      </c>
      <c r="T868">
        <f>STANDARDIZE(G868,Without_Outliers!$U$6,Without_Outliers!$U$9)</f>
        <v>-7.8107587772409115E-3</v>
      </c>
      <c r="U868">
        <f>STANDARDIZE(H868,Without_Outliers!$V$6,Without_Outliers!$V$9)</f>
        <v>0.34845754067598905</v>
      </c>
      <c r="V868">
        <f>STANDARDIZE(I868,Without_Outliers!$W$6,Without_Outliers!$W$9)</f>
        <v>-1.0504547446127566</v>
      </c>
      <c r="W868">
        <f>STANDARDIZE(J868,Without_Outliers!$X$6,Without_Outliers!$X$9)</f>
        <v>-9.4877987097520072E-2</v>
      </c>
      <c r="X868">
        <f>STANDARDIZE(K868,Without_Outliers!$Y$6,Without_Outliers!$Y$9)</f>
        <v>-0.89510932760218997</v>
      </c>
      <c r="Y868">
        <f>STANDARDIZE(L868,Without_Outliers!$Z$6,Without_Outliers!$Z$9)</f>
        <v>-0.82021129619788569</v>
      </c>
    </row>
    <row r="869" spans="1:25" x14ac:dyDescent="0.45">
      <c r="A869">
        <v>7.3</v>
      </c>
      <c r="B869">
        <v>0.74</v>
      </c>
      <c r="C869">
        <v>0.08</v>
      </c>
      <c r="D869">
        <v>1.7</v>
      </c>
      <c r="E869">
        <v>9.4E-2</v>
      </c>
      <c r="F869">
        <v>10</v>
      </c>
      <c r="G869">
        <v>45</v>
      </c>
      <c r="H869">
        <v>0.99575999999999998</v>
      </c>
      <c r="I869">
        <v>3.24</v>
      </c>
      <c r="J869">
        <v>0.5</v>
      </c>
      <c r="K869">
        <v>9.8000000000000007</v>
      </c>
      <c r="L869">
        <v>5</v>
      </c>
      <c r="N869">
        <f>STANDARDIZE(A869,Without_Outliers!$O$6,Without_Outliers!$O$9)</f>
        <v>-0.57714317755631639</v>
      </c>
      <c r="O869">
        <f>STANDARDIZE(B869,Without_Outliers!$P$6,Without_Outliers!$P$9)</f>
        <v>1.302830954127604</v>
      </c>
      <c r="P869">
        <f>STANDARDIZE(C869,Without_Outliers!$Q$6,Without_Outliers!$Q$9)</f>
        <v>-0.92829596939134662</v>
      </c>
      <c r="Q869">
        <f>STANDARDIZE(D869,Without_Outliers!$R$6,Without_Outliers!$R$9)</f>
        <v>-1.0905356352183011</v>
      </c>
      <c r="R869">
        <f>STANDARDIZE(E869,Without_Outliers!$S$6,Without_Outliers!$S$9)</f>
        <v>1.0409476614879829</v>
      </c>
      <c r="S869">
        <f>STANDARDIZE(F869,Without_Outliers!$T$6,Without_Outliers!$T$9)</f>
        <v>-0.55626491035539616</v>
      </c>
      <c r="T869">
        <f>STANDARDIZE(G869,Without_Outliers!$U$6,Without_Outliers!$U$9)</f>
        <v>0.10508025476484262</v>
      </c>
      <c r="U869">
        <f>STANDARDIZE(H869,Without_Outliers!$V$6,Without_Outliers!$V$9)</f>
        <v>-0.46809723024774841</v>
      </c>
      <c r="V869">
        <f>STANDARDIZE(I869,Without_Outliers!$W$6,Without_Outliers!$W$9)</f>
        <v>-0.61109618814389843</v>
      </c>
      <c r="W869">
        <f>STANDARDIZE(J869,Without_Outliers!$X$6,Without_Outliers!$X$9)</f>
        <v>-1.1392111333346686</v>
      </c>
      <c r="X869">
        <f>STANDARDIZE(K869,Without_Outliers!$Y$6,Without_Outliers!$Y$9)</f>
        <v>-0.5960627570390421</v>
      </c>
      <c r="Y869">
        <f>STANDARDIZE(L869,Without_Outliers!$Z$6,Without_Outliers!$Z$9)</f>
        <v>-0.82021129619788569</v>
      </c>
    </row>
    <row r="870" spans="1:25" x14ac:dyDescent="0.45">
      <c r="A870">
        <v>8</v>
      </c>
      <c r="B870">
        <v>0.77</v>
      </c>
      <c r="C870">
        <v>0.32</v>
      </c>
      <c r="D870">
        <v>2.1</v>
      </c>
      <c r="E870">
        <v>7.9000000000000001E-2</v>
      </c>
      <c r="F870">
        <v>16</v>
      </c>
      <c r="G870">
        <v>74</v>
      </c>
      <c r="H870">
        <v>0.99656</v>
      </c>
      <c r="I870">
        <v>3.27</v>
      </c>
      <c r="J870">
        <v>0.5</v>
      </c>
      <c r="K870">
        <v>9.8000000000000007</v>
      </c>
      <c r="L870">
        <v>6</v>
      </c>
      <c r="N870">
        <f>STANDARDIZE(A870,Without_Outliers!$O$6,Without_Outliers!$O$9)</f>
        <v>-0.10681319647864009</v>
      </c>
      <c r="O870">
        <f>STANDARDIZE(B870,Without_Outliers!$P$6,Without_Outliers!$P$9)</f>
        <v>1.4827303331814521</v>
      </c>
      <c r="P870">
        <f>STANDARDIZE(C870,Without_Outliers!$Q$6,Without_Outliers!$Q$9)</f>
        <v>0.38583844714389615</v>
      </c>
      <c r="Q870">
        <f>STANDARDIZE(D870,Without_Outliers!$R$6,Without_Outliers!$R$9)</f>
        <v>-0.20895787188589454</v>
      </c>
      <c r="R870">
        <f>STANDARDIZE(E870,Without_Outliers!$S$6,Without_Outliers!$S$9)</f>
        <v>4.037238739316374E-2</v>
      </c>
      <c r="S870">
        <f>STANDARDIZE(F870,Without_Outliers!$T$6,Without_Outliers!$T$9)</f>
        <v>0.12284595119157067</v>
      </c>
      <c r="T870">
        <f>STANDARDIZE(G870,Without_Outliers!$U$6,Without_Outliers!$U$9)</f>
        <v>1.1963600523383169</v>
      </c>
      <c r="U870">
        <f>STANDARDIZE(H870,Without_Outliers!$V$6,Without_Outliers!$V$9)</f>
        <v>1.9398155378374603E-2</v>
      </c>
      <c r="V870">
        <f>STANDARDIZE(I870,Without_Outliers!$W$6,Without_Outliers!$W$9)</f>
        <v>-0.39141690990947092</v>
      </c>
      <c r="W870">
        <f>STANDARDIZE(J870,Without_Outliers!$X$6,Without_Outliers!$X$9)</f>
        <v>-1.1392111333346686</v>
      </c>
      <c r="X870">
        <f>STANDARDIZE(K870,Without_Outliers!$Y$6,Without_Outliers!$Y$9)</f>
        <v>-0.5960627570390421</v>
      </c>
      <c r="Y870">
        <f>STANDARDIZE(L870,Without_Outliers!$Z$6,Without_Outliers!$Z$9)</f>
        <v>0.46690871351295138</v>
      </c>
    </row>
    <row r="871" spans="1:25" x14ac:dyDescent="0.45">
      <c r="A871">
        <v>6.6</v>
      </c>
      <c r="B871">
        <v>0.61</v>
      </c>
      <c r="C871">
        <v>0</v>
      </c>
      <c r="D871">
        <v>1.6</v>
      </c>
      <c r="E871">
        <v>6.9000000000000006E-2</v>
      </c>
      <c r="F871">
        <v>4</v>
      </c>
      <c r="G871">
        <v>8</v>
      </c>
      <c r="H871">
        <v>0.99395999999999995</v>
      </c>
      <c r="I871">
        <v>3.33</v>
      </c>
      <c r="J871">
        <v>0.37</v>
      </c>
      <c r="K871">
        <v>10.4</v>
      </c>
      <c r="L871">
        <v>4</v>
      </c>
      <c r="N871">
        <f>STANDARDIZE(A871,Without_Outliers!$O$6,Without_Outliers!$O$9)</f>
        <v>-1.0474731586339927</v>
      </c>
      <c r="O871">
        <f>STANDARDIZE(B871,Without_Outliers!$P$6,Without_Outliers!$P$9)</f>
        <v>0.5232669782275966</v>
      </c>
      <c r="P871">
        <f>STANDARDIZE(C871,Without_Outliers!$Q$6,Without_Outliers!$Q$9)</f>
        <v>-1.3663407749030942</v>
      </c>
      <c r="Q871">
        <f>STANDARDIZE(D871,Without_Outliers!$R$6,Without_Outliers!$R$9)</f>
        <v>-1.3109300760514024</v>
      </c>
      <c r="R871">
        <f>STANDARDIZE(E871,Without_Outliers!$S$6,Without_Outliers!$S$9)</f>
        <v>-0.62667779533671542</v>
      </c>
      <c r="S871">
        <f>STANDARDIZE(F871,Without_Outliers!$T$6,Without_Outliers!$T$9)</f>
        <v>-1.235375771902363</v>
      </c>
      <c r="T871">
        <f>STANDARDIZE(G871,Without_Outliers!$U$6,Without_Outliers!$U$9)</f>
        <v>-1.287242245587521</v>
      </c>
      <c r="U871">
        <f>STANDARDIZE(H871,Without_Outliers!$V$6,Without_Outliers!$V$9)</f>
        <v>-1.5649618479065084</v>
      </c>
      <c r="V871">
        <f>STANDARDIZE(I871,Without_Outliers!$W$6,Without_Outliers!$W$9)</f>
        <v>4.7941646559387305E-2</v>
      </c>
      <c r="W871">
        <f>STANDARDIZE(J871,Without_Outliers!$X$6,Without_Outliers!$X$9)</f>
        <v>-2.2705720417582462</v>
      </c>
      <c r="X871">
        <f>STANDARDIZE(K871,Without_Outliers!$Y$6,Without_Outliers!$Y$9)</f>
        <v>2.0303840872519466E-3</v>
      </c>
      <c r="Y871">
        <f>STANDARDIZE(L871,Without_Outliers!$Z$6,Without_Outliers!$Z$9)</f>
        <v>-2.1073313059087226</v>
      </c>
    </row>
    <row r="872" spans="1:25" x14ac:dyDescent="0.45">
      <c r="A872">
        <v>7.2</v>
      </c>
      <c r="B872">
        <v>0.56000000000000005</v>
      </c>
      <c r="C872">
        <v>0.26</v>
      </c>
      <c r="D872">
        <v>2</v>
      </c>
      <c r="E872">
        <v>8.3000000000000004E-2</v>
      </c>
      <c r="F872">
        <v>13</v>
      </c>
      <c r="G872">
        <v>100</v>
      </c>
      <c r="H872">
        <v>0.99585999999999997</v>
      </c>
      <c r="I872">
        <v>3.26</v>
      </c>
      <c r="J872">
        <v>0.52</v>
      </c>
      <c r="K872">
        <v>9.9</v>
      </c>
      <c r="L872">
        <v>5</v>
      </c>
      <c r="N872">
        <f>STANDARDIZE(A872,Without_Outliers!$O$6,Without_Outliers!$O$9)</f>
        <v>-0.64433317485312713</v>
      </c>
      <c r="O872">
        <f>STANDARDIZE(B872,Without_Outliers!$P$6,Without_Outliers!$P$9)</f>
        <v>0.22343467980451728</v>
      </c>
      <c r="P872">
        <f>STANDARDIZE(C872,Without_Outliers!$Q$6,Without_Outliers!$Q$9)</f>
        <v>5.7304843010085461E-2</v>
      </c>
      <c r="Q872">
        <f>STANDARDIZE(D872,Without_Outliers!$R$6,Without_Outliers!$R$9)</f>
        <v>-0.42935231271899632</v>
      </c>
      <c r="R872">
        <f>STANDARDIZE(E872,Without_Outliers!$S$6,Without_Outliers!$S$9)</f>
        <v>0.30719246048511578</v>
      </c>
      <c r="S872">
        <f>STANDARDIZE(F872,Without_Outliers!$T$6,Without_Outliers!$T$9)</f>
        <v>-0.21670947958191272</v>
      </c>
      <c r="T872">
        <f>STANDARDIZE(G872,Without_Outliers!$U$6,Without_Outliers!$U$9)</f>
        <v>2.1747488363697074</v>
      </c>
      <c r="U872">
        <f>STANDARDIZE(H872,Without_Outliers!$V$6,Without_Outliers!$V$9)</f>
        <v>-0.40716030704449152</v>
      </c>
      <c r="V872">
        <f>STANDARDIZE(I872,Without_Outliers!$W$6,Without_Outliers!$W$9)</f>
        <v>-0.46464333598761559</v>
      </c>
      <c r="W872">
        <f>STANDARDIZE(J872,Without_Outliers!$X$6,Without_Outliers!$X$9)</f>
        <v>-0.96515560896181041</v>
      </c>
      <c r="X872">
        <f>STANDARDIZE(K872,Without_Outliers!$Y$6,Without_Outliers!$Y$9)</f>
        <v>-0.49638056685132675</v>
      </c>
      <c r="Y872">
        <f>STANDARDIZE(L872,Without_Outliers!$Z$6,Without_Outliers!$Z$9)</f>
        <v>-0.82021129619788569</v>
      </c>
    </row>
    <row r="873" spans="1:25" x14ac:dyDescent="0.45">
      <c r="A873">
        <v>8.1999999999999993</v>
      </c>
      <c r="B873">
        <v>0.88500000000000001</v>
      </c>
      <c r="C873">
        <v>0.2</v>
      </c>
      <c r="D873">
        <v>1.4</v>
      </c>
      <c r="E873">
        <v>8.5999999999999993E-2</v>
      </c>
      <c r="F873">
        <v>7</v>
      </c>
      <c r="G873">
        <v>31</v>
      </c>
      <c r="H873">
        <v>0.99460000000000004</v>
      </c>
      <c r="I873">
        <v>3.11</v>
      </c>
      <c r="J873">
        <v>0.46</v>
      </c>
      <c r="K873">
        <v>10</v>
      </c>
      <c r="L873">
        <v>5</v>
      </c>
      <c r="N873">
        <f>STANDARDIZE(A873,Without_Outliers!$O$6,Without_Outliers!$O$9)</f>
        <v>2.7566798114981212E-2</v>
      </c>
      <c r="O873">
        <f>STANDARDIZE(B873,Without_Outliers!$P$6,Without_Outliers!$P$9)</f>
        <v>2.1723446195545355</v>
      </c>
      <c r="P873">
        <f>STANDARDIZE(C873,Without_Outliers!$Q$6,Without_Outliers!$Q$9)</f>
        <v>-0.27122876112372524</v>
      </c>
      <c r="Q873">
        <f>STANDARDIZE(D873,Without_Outliers!$R$6,Without_Outliers!$R$9)</f>
        <v>-1.751718957717606</v>
      </c>
      <c r="R873">
        <f>STANDARDIZE(E873,Without_Outliers!$S$6,Without_Outliers!$S$9)</f>
        <v>0.50730751530407892</v>
      </c>
      <c r="S873">
        <f>STANDARDIZE(F873,Without_Outliers!$T$6,Without_Outliers!$T$9)</f>
        <v>-0.89582034112887954</v>
      </c>
      <c r="T873">
        <f>STANDARDIZE(G873,Without_Outliers!$U$6,Without_Outliers!$U$9)</f>
        <v>-0.42174447509821389</v>
      </c>
      <c r="U873">
        <f>STANDARDIZE(H873,Without_Outliers!$V$6,Without_Outliers!$V$9)</f>
        <v>-1.1749655394055694</v>
      </c>
      <c r="V873">
        <f>STANDARDIZE(I873,Without_Outliers!$W$6,Without_Outliers!$W$9)</f>
        <v>-1.5630397271597596</v>
      </c>
      <c r="W873">
        <f>STANDARDIZE(J873,Without_Outliers!$X$6,Without_Outliers!$X$9)</f>
        <v>-1.4873221820803848</v>
      </c>
      <c r="X873">
        <f>STANDARDIZE(K873,Without_Outliers!$Y$6,Without_Outliers!$Y$9)</f>
        <v>-0.39669837666361135</v>
      </c>
      <c r="Y873">
        <f>STANDARDIZE(L873,Without_Outliers!$Z$6,Without_Outliers!$Z$9)</f>
        <v>-0.82021129619788569</v>
      </c>
    </row>
    <row r="874" spans="1:25" x14ac:dyDescent="0.45">
      <c r="A874">
        <v>5.2</v>
      </c>
      <c r="B874">
        <v>0.49</v>
      </c>
      <c r="C874">
        <v>0.26</v>
      </c>
      <c r="D874">
        <v>2.2999999999999998</v>
      </c>
      <c r="E874">
        <v>0.09</v>
      </c>
      <c r="F874">
        <v>23</v>
      </c>
      <c r="G874">
        <v>74</v>
      </c>
      <c r="H874">
        <v>0.99529999999999996</v>
      </c>
      <c r="I874">
        <v>3.71</v>
      </c>
      <c r="J874">
        <v>0.62</v>
      </c>
      <c r="K874">
        <v>12.2</v>
      </c>
      <c r="L874">
        <v>6</v>
      </c>
      <c r="N874">
        <f>STANDARDIZE(A874,Without_Outliers!$O$6,Without_Outliers!$O$9)</f>
        <v>-1.9881331207893449</v>
      </c>
      <c r="O874">
        <f>STANDARDIZE(B874,Without_Outliers!$P$6,Without_Outliers!$P$9)</f>
        <v>-0.19633053798779473</v>
      </c>
      <c r="P874">
        <f>STANDARDIZE(C874,Without_Outliers!$Q$6,Without_Outliers!$Q$9)</f>
        <v>5.7304843010085461E-2</v>
      </c>
      <c r="Q874">
        <f>STANDARDIZE(D874,Without_Outliers!$R$6,Without_Outliers!$R$9)</f>
        <v>0.23183100978030804</v>
      </c>
      <c r="R874">
        <f>STANDARDIZE(E874,Without_Outliers!$S$6,Without_Outliers!$S$9)</f>
        <v>0.77412758839603091</v>
      </c>
      <c r="S874">
        <f>STANDARDIZE(F874,Without_Outliers!$T$6,Without_Outliers!$T$9)</f>
        <v>0.91514195632969864</v>
      </c>
      <c r="T874">
        <f>STANDARDIZE(G874,Without_Outliers!$U$6,Without_Outliers!$U$9)</f>
        <v>1.1963600523383169</v>
      </c>
      <c r="U874">
        <f>STANDARDIZE(H874,Without_Outliers!$V$6,Without_Outliers!$V$9)</f>
        <v>-0.74840707698277087</v>
      </c>
      <c r="V874">
        <f>STANDARDIZE(I874,Without_Outliers!$W$6,Without_Outliers!$W$9)</f>
        <v>2.8305458375288195</v>
      </c>
      <c r="W874">
        <f>STANDARDIZE(J874,Without_Outliers!$X$6,Without_Outliers!$X$9)</f>
        <v>-9.4877987097520072E-2</v>
      </c>
      <c r="X874">
        <f>STANDARDIZE(K874,Without_Outliers!$Y$6,Without_Outliers!$Y$9)</f>
        <v>1.7963098074661341</v>
      </c>
      <c r="Y874">
        <f>STANDARDIZE(L874,Without_Outliers!$Z$6,Without_Outliers!$Z$9)</f>
        <v>0.46690871351295138</v>
      </c>
    </row>
    <row r="875" spans="1:25" x14ac:dyDescent="0.45">
      <c r="A875">
        <v>7.2</v>
      </c>
      <c r="B875">
        <v>0.45</v>
      </c>
      <c r="C875">
        <v>0.15</v>
      </c>
      <c r="D875">
        <v>2</v>
      </c>
      <c r="E875">
        <v>7.8E-2</v>
      </c>
      <c r="F875">
        <v>10</v>
      </c>
      <c r="G875">
        <v>28</v>
      </c>
      <c r="H875">
        <v>0.99608999999999903</v>
      </c>
      <c r="I875">
        <v>3.29</v>
      </c>
      <c r="J875">
        <v>0.51</v>
      </c>
      <c r="K875">
        <v>9.9</v>
      </c>
      <c r="L875">
        <v>6</v>
      </c>
      <c r="N875">
        <f>STANDARDIZE(A875,Without_Outliers!$O$6,Without_Outliers!$O$9)</f>
        <v>-0.64433317485312713</v>
      </c>
      <c r="O875">
        <f>STANDARDIZE(B875,Without_Outliers!$P$6,Without_Outliers!$P$9)</f>
        <v>-0.43619637672625844</v>
      </c>
      <c r="P875">
        <f>STANDARDIZE(C875,Without_Outliers!$Q$6,Without_Outliers!$Q$9)</f>
        <v>-0.54500676456856756</v>
      </c>
      <c r="Q875">
        <f>STANDARDIZE(D875,Without_Outliers!$R$6,Without_Outliers!$R$9)</f>
        <v>-0.42935231271899632</v>
      </c>
      <c r="R875">
        <f>STANDARDIZE(E875,Without_Outliers!$S$6,Without_Outliers!$S$9)</f>
        <v>-2.6332630879824268E-2</v>
      </c>
      <c r="S875">
        <f>STANDARDIZE(F875,Without_Outliers!$T$6,Without_Outliers!$T$9)</f>
        <v>-0.55626491035539616</v>
      </c>
      <c r="T875">
        <f>STANDARDIZE(G875,Without_Outliers!$U$6,Without_Outliers!$U$9)</f>
        <v>-0.53463548864029742</v>
      </c>
      <c r="U875">
        <f>STANDARDIZE(H875,Without_Outliers!$V$6,Without_Outliers!$V$9)</f>
        <v>-0.26700538367755533</v>
      </c>
      <c r="V875">
        <f>STANDARDIZE(I875,Without_Outliers!$W$6,Without_Outliers!$W$9)</f>
        <v>-0.24496405775318486</v>
      </c>
      <c r="W875">
        <f>STANDARDIZE(J875,Without_Outliers!$X$6,Without_Outliers!$X$9)</f>
        <v>-1.0521833711482396</v>
      </c>
      <c r="X875">
        <f>STANDARDIZE(K875,Without_Outliers!$Y$6,Without_Outliers!$Y$9)</f>
        <v>-0.49638056685132675</v>
      </c>
      <c r="Y875">
        <f>STANDARDIZE(L875,Without_Outliers!$Z$6,Without_Outliers!$Z$9)</f>
        <v>0.46690871351295138</v>
      </c>
    </row>
    <row r="876" spans="1:25" x14ac:dyDescent="0.45">
      <c r="A876">
        <v>7.5</v>
      </c>
      <c r="B876">
        <v>0.56999999999999995</v>
      </c>
      <c r="C876">
        <v>0.02</v>
      </c>
      <c r="D876">
        <v>2.6</v>
      </c>
      <c r="E876">
        <v>7.6999999999999999E-2</v>
      </c>
      <c r="F876">
        <v>11</v>
      </c>
      <c r="G876">
        <v>35</v>
      </c>
      <c r="H876">
        <v>0.99556999999999995</v>
      </c>
      <c r="I876">
        <v>3.36</v>
      </c>
      <c r="J876">
        <v>0.62</v>
      </c>
      <c r="K876">
        <v>10.8</v>
      </c>
      <c r="L876">
        <v>6</v>
      </c>
      <c r="N876">
        <f>STANDARDIZE(A876,Without_Outliers!$O$6,Without_Outliers!$O$9)</f>
        <v>-0.44276318296269457</v>
      </c>
      <c r="O876">
        <f>STANDARDIZE(B876,Without_Outliers!$P$6,Without_Outliers!$P$9)</f>
        <v>0.28340113948913265</v>
      </c>
      <c r="P876">
        <f>STANDARDIZE(C876,Without_Outliers!$Q$6,Without_Outliers!$Q$9)</f>
        <v>-1.2568295735251576</v>
      </c>
      <c r="Q876">
        <f>STANDARDIZE(D876,Without_Outliers!$R$6,Without_Outliers!$R$9)</f>
        <v>0.89301433227961335</v>
      </c>
      <c r="R876">
        <f>STANDARDIZE(E876,Without_Outliers!$S$6,Without_Outliers!$S$9)</f>
        <v>-9.3037649152812277E-2</v>
      </c>
      <c r="S876">
        <f>STANDARDIZE(F876,Without_Outliers!$T$6,Without_Outliers!$T$9)</f>
        <v>-0.44307976676423499</v>
      </c>
      <c r="T876">
        <f>STANDARDIZE(G876,Without_Outliers!$U$6,Without_Outliers!$U$9)</f>
        <v>-0.27122312370876916</v>
      </c>
      <c r="U876">
        <f>STANDARDIZE(H876,Without_Outliers!$V$6,Without_Outliers!$V$9)</f>
        <v>-0.58387738433396363</v>
      </c>
      <c r="V876">
        <f>STANDARDIZE(I876,Without_Outliers!$W$6,Without_Outliers!$W$9)</f>
        <v>0.26762092479381477</v>
      </c>
      <c r="W876">
        <f>STANDARDIZE(J876,Without_Outliers!$X$6,Without_Outliers!$X$9)</f>
        <v>-9.4877987097520072E-2</v>
      </c>
      <c r="X876">
        <f>STANDARDIZE(K876,Without_Outliers!$Y$6,Without_Outliers!$Y$9)</f>
        <v>0.40075914483811526</v>
      </c>
      <c r="Y876">
        <f>STANDARDIZE(L876,Without_Outliers!$Z$6,Without_Outliers!$Z$9)</f>
        <v>0.46690871351295138</v>
      </c>
    </row>
    <row r="877" spans="1:25" x14ac:dyDescent="0.45">
      <c r="A877">
        <v>6.8</v>
      </c>
      <c r="B877">
        <v>0.83</v>
      </c>
      <c r="C877">
        <v>0.09</v>
      </c>
      <c r="D877">
        <v>1.8</v>
      </c>
      <c r="E877">
        <v>7.3999999999999996E-2</v>
      </c>
      <c r="F877">
        <v>4</v>
      </c>
      <c r="G877">
        <v>25</v>
      </c>
      <c r="H877">
        <v>0.99534</v>
      </c>
      <c r="I877">
        <v>3.38</v>
      </c>
      <c r="J877">
        <v>0.45</v>
      </c>
      <c r="K877">
        <v>9.6</v>
      </c>
      <c r="L877">
        <v>5</v>
      </c>
      <c r="N877">
        <f>STANDARDIZE(A877,Without_Outliers!$O$6,Without_Outliers!$O$9)</f>
        <v>-0.91309316404037089</v>
      </c>
      <c r="O877">
        <f>STANDARDIZE(B877,Without_Outliers!$P$6,Without_Outliers!$P$9)</f>
        <v>1.8425290912891474</v>
      </c>
      <c r="P877">
        <f>STANDARDIZE(C877,Without_Outliers!$Q$6,Without_Outliers!$Q$9)</f>
        <v>-0.87354036870237828</v>
      </c>
      <c r="Q877">
        <f>STANDARDIZE(D877,Without_Outliers!$R$6,Without_Outliers!$R$9)</f>
        <v>-0.87014119438519943</v>
      </c>
      <c r="R877">
        <f>STANDARDIZE(E877,Without_Outliers!$S$6,Without_Outliers!$S$9)</f>
        <v>-0.29315270397177629</v>
      </c>
      <c r="S877">
        <f>STANDARDIZE(F877,Without_Outliers!$T$6,Without_Outliers!$T$9)</f>
        <v>-1.235375771902363</v>
      </c>
      <c r="T877">
        <f>STANDARDIZE(G877,Without_Outliers!$U$6,Without_Outliers!$U$9)</f>
        <v>-0.64752650218238095</v>
      </c>
      <c r="U877">
        <f>STANDARDIZE(H877,Without_Outliers!$V$6,Without_Outliers!$V$9)</f>
        <v>-0.724032307701441</v>
      </c>
      <c r="V877">
        <f>STANDARDIZE(I877,Without_Outliers!$W$6,Without_Outliers!$W$9)</f>
        <v>0.41407377695010089</v>
      </c>
      <c r="W877">
        <f>STANDARDIZE(J877,Without_Outliers!$X$6,Without_Outliers!$X$9)</f>
        <v>-1.5743499442668138</v>
      </c>
      <c r="X877">
        <f>STANDARDIZE(K877,Without_Outliers!$Y$6,Without_Outliers!$Y$9)</f>
        <v>-0.79542713741447468</v>
      </c>
      <c r="Y877">
        <f>STANDARDIZE(L877,Without_Outliers!$Z$6,Without_Outliers!$Z$9)</f>
        <v>-0.82021129619788569</v>
      </c>
    </row>
    <row r="878" spans="1:25" x14ac:dyDescent="0.45">
      <c r="A878">
        <v>8</v>
      </c>
      <c r="B878">
        <v>0.6</v>
      </c>
      <c r="C878">
        <v>0.22</v>
      </c>
      <c r="D878">
        <v>2.1</v>
      </c>
      <c r="E878">
        <v>0.08</v>
      </c>
      <c r="F878">
        <v>25</v>
      </c>
      <c r="G878">
        <v>105</v>
      </c>
      <c r="H878">
        <v>0.99612999999999996</v>
      </c>
      <c r="I878">
        <v>3.3</v>
      </c>
      <c r="J878">
        <v>0.49</v>
      </c>
      <c r="K878">
        <v>9.9</v>
      </c>
      <c r="L878">
        <v>5</v>
      </c>
      <c r="N878">
        <f>STANDARDIZE(A878,Without_Outliers!$O$6,Without_Outliers!$O$9)</f>
        <v>-0.10681319647864009</v>
      </c>
      <c r="O878">
        <f>STANDARDIZE(B878,Without_Outliers!$P$6,Without_Outliers!$P$9)</f>
        <v>0.46330051854298065</v>
      </c>
      <c r="P878">
        <f>STANDARDIZE(C878,Without_Outliers!$Q$6,Without_Outliers!$Q$9)</f>
        <v>-0.16171755974578839</v>
      </c>
      <c r="Q878">
        <f>STANDARDIZE(D878,Without_Outliers!$R$6,Without_Outliers!$R$9)</f>
        <v>-0.20895787188589454</v>
      </c>
      <c r="R878">
        <f>STANDARDIZE(E878,Without_Outliers!$S$6,Without_Outliers!$S$9)</f>
        <v>0.10707740566615175</v>
      </c>
      <c r="S878">
        <f>STANDARDIZE(F878,Without_Outliers!$T$6,Without_Outliers!$T$9)</f>
        <v>1.1415122435120209</v>
      </c>
      <c r="T878">
        <f>STANDARDIZE(G878,Without_Outliers!$U$6,Without_Outliers!$U$9)</f>
        <v>2.3629005256065132</v>
      </c>
      <c r="U878">
        <f>STANDARDIZE(H878,Without_Outliers!$V$6,Without_Outliers!$V$9)</f>
        <v>-0.24263061439568429</v>
      </c>
      <c r="V878">
        <f>STANDARDIZE(I878,Without_Outliers!$W$6,Without_Outliers!$W$9)</f>
        <v>-0.17173763167504344</v>
      </c>
      <c r="W878">
        <f>STANDARDIZE(J878,Without_Outliers!$X$6,Without_Outliers!$X$9)</f>
        <v>-1.2262388955210979</v>
      </c>
      <c r="X878">
        <f>STANDARDIZE(K878,Without_Outliers!$Y$6,Without_Outliers!$Y$9)</f>
        <v>-0.49638056685132675</v>
      </c>
      <c r="Y878">
        <f>STANDARDIZE(L878,Without_Outliers!$Z$6,Without_Outliers!$Z$9)</f>
        <v>-0.82021129619788569</v>
      </c>
    </row>
    <row r="879" spans="1:25" x14ac:dyDescent="0.45">
      <c r="A879">
        <v>7.1</v>
      </c>
      <c r="B879">
        <v>0.755</v>
      </c>
      <c r="C879">
        <v>0.15</v>
      </c>
      <c r="D879">
        <v>1.8</v>
      </c>
      <c r="E879">
        <v>0.107</v>
      </c>
      <c r="F879">
        <v>20</v>
      </c>
      <c r="G879">
        <v>84</v>
      </c>
      <c r="H879">
        <v>0.99592999999999998</v>
      </c>
      <c r="I879">
        <v>3.19</v>
      </c>
      <c r="J879">
        <v>0.5</v>
      </c>
      <c r="K879">
        <v>9.5</v>
      </c>
      <c r="L879">
        <v>5</v>
      </c>
      <c r="N879">
        <f>STANDARDIZE(A879,Without_Outliers!$O$6,Without_Outliers!$O$9)</f>
        <v>-0.71152317214993832</v>
      </c>
      <c r="O879">
        <f>STANDARDIZE(B879,Without_Outliers!$P$6,Without_Outliers!$P$9)</f>
        <v>1.392780643654528</v>
      </c>
      <c r="P879">
        <f>STANDARDIZE(C879,Without_Outliers!$Q$6,Without_Outliers!$Q$9)</f>
        <v>-0.54500676456856756</v>
      </c>
      <c r="Q879">
        <f>STANDARDIZE(D879,Without_Outliers!$R$6,Without_Outliers!$R$9)</f>
        <v>-0.87014119438519943</v>
      </c>
      <c r="R879">
        <f>STANDARDIZE(E879,Without_Outliers!$S$6,Without_Outliers!$S$9)</f>
        <v>1.9081128990368261</v>
      </c>
      <c r="S879">
        <f>STANDARDIZE(F879,Without_Outliers!$T$6,Without_Outliers!$T$9)</f>
        <v>0.57558652555621526</v>
      </c>
      <c r="T879">
        <f>STANDARDIZE(G879,Without_Outliers!$U$6,Without_Outliers!$U$9)</f>
        <v>1.5726634308119285</v>
      </c>
      <c r="U879">
        <f>STANDARDIZE(H879,Without_Outliers!$V$6,Without_Outliers!$V$9)</f>
        <v>-0.36450446080219812</v>
      </c>
      <c r="V879">
        <f>STANDARDIZE(I879,Without_Outliers!$W$6,Without_Outliers!$W$9)</f>
        <v>-0.97722831853461523</v>
      </c>
      <c r="W879">
        <f>STANDARDIZE(J879,Without_Outliers!$X$6,Without_Outliers!$X$9)</f>
        <v>-1.1392111333346686</v>
      </c>
      <c r="X879">
        <f>STANDARDIZE(K879,Without_Outliers!$Y$6,Without_Outliers!$Y$9)</f>
        <v>-0.89510932760218997</v>
      </c>
      <c r="Y879">
        <f>STANDARDIZE(L879,Without_Outliers!$Z$6,Without_Outliers!$Z$9)</f>
        <v>-0.82021129619788569</v>
      </c>
    </row>
    <row r="880" spans="1:25" x14ac:dyDescent="0.45">
      <c r="A880">
        <v>8</v>
      </c>
      <c r="B880">
        <v>0.81</v>
      </c>
      <c r="C880">
        <v>0.25</v>
      </c>
      <c r="D880">
        <v>3.4</v>
      </c>
      <c r="E880">
        <v>7.5999999999999998E-2</v>
      </c>
      <c r="F880">
        <v>34</v>
      </c>
      <c r="G880">
        <v>85</v>
      </c>
      <c r="H880">
        <v>0.99667999999999901</v>
      </c>
      <c r="I880">
        <v>3.19</v>
      </c>
      <c r="J880">
        <v>0.42</v>
      </c>
      <c r="K880">
        <v>9.1999999999999993</v>
      </c>
      <c r="L880">
        <v>5</v>
      </c>
      <c r="N880">
        <f>STANDARDIZE(A880,Without_Outliers!$O$6,Without_Outliers!$O$9)</f>
        <v>-0.10681319647864009</v>
      </c>
      <c r="O880">
        <f>STANDARDIZE(B880,Without_Outliers!$P$6,Without_Outliers!$P$9)</f>
        <v>1.7225961719199161</v>
      </c>
      <c r="P880">
        <f>STANDARDIZE(C880,Without_Outliers!$Q$6,Without_Outliers!$Q$9)</f>
        <v>2.5492423211169618E-3</v>
      </c>
      <c r="Q880">
        <f>STANDARDIZE(D880,Without_Outliers!$R$6,Without_Outliers!$R$9)</f>
        <v>2.6561698589444256</v>
      </c>
      <c r="R880">
        <f>STANDARDIZE(E880,Without_Outliers!$S$6,Without_Outliers!$S$9)</f>
        <v>-0.15974266742580029</v>
      </c>
      <c r="S880">
        <f>STANDARDIZE(F880,Without_Outliers!$T$6,Without_Outliers!$T$9)</f>
        <v>2.1601785358324714</v>
      </c>
      <c r="T880">
        <f>STANDARDIZE(G880,Without_Outliers!$U$6,Without_Outliers!$U$9)</f>
        <v>1.6102937686592897</v>
      </c>
      <c r="U880">
        <f>STANDARDIZE(H880,Without_Outliers!$V$6,Without_Outliers!$V$9)</f>
        <v>9.2522463221687556E-2</v>
      </c>
      <c r="V880">
        <f>STANDARDIZE(I880,Without_Outliers!$W$6,Without_Outliers!$W$9)</f>
        <v>-0.97722831853461523</v>
      </c>
      <c r="W880">
        <f>STANDARDIZE(J880,Without_Outliers!$X$6,Without_Outliers!$X$9)</f>
        <v>-1.8354332308261012</v>
      </c>
      <c r="X880">
        <f>STANDARDIZE(K880,Without_Outliers!$Y$6,Without_Outliers!$Y$9)</f>
        <v>-1.194155898165338</v>
      </c>
      <c r="Y880">
        <f>STANDARDIZE(L880,Without_Outliers!$Z$6,Without_Outliers!$Z$9)</f>
        <v>-0.82021129619788569</v>
      </c>
    </row>
    <row r="881" spans="1:25" x14ac:dyDescent="0.45">
      <c r="A881">
        <v>7.4</v>
      </c>
      <c r="B881">
        <v>0.64</v>
      </c>
      <c r="C881">
        <v>7.0000000000000007E-2</v>
      </c>
      <c r="D881">
        <v>1.8</v>
      </c>
      <c r="E881">
        <v>0.1</v>
      </c>
      <c r="F881">
        <v>8</v>
      </c>
      <c r="G881">
        <v>23</v>
      </c>
      <c r="H881">
        <v>0.99609999999999999</v>
      </c>
      <c r="I881">
        <v>3.3</v>
      </c>
      <c r="J881">
        <v>0.57999999999999996</v>
      </c>
      <c r="K881">
        <v>9.6</v>
      </c>
      <c r="L881">
        <v>5</v>
      </c>
      <c r="N881">
        <f>STANDARDIZE(A881,Without_Outliers!$O$6,Without_Outliers!$O$9)</f>
        <v>-0.5099531802595052</v>
      </c>
      <c r="O881">
        <f>STANDARDIZE(B881,Without_Outliers!$P$6,Without_Outliers!$P$9)</f>
        <v>0.70316635728144461</v>
      </c>
      <c r="P881">
        <f>STANDARDIZE(C881,Without_Outliers!$Q$6,Without_Outliers!$Q$9)</f>
        <v>-0.98305157008031518</v>
      </c>
      <c r="Q881">
        <f>STANDARDIZE(D881,Without_Outliers!$R$6,Without_Outliers!$R$9)</f>
        <v>-0.87014119438519943</v>
      </c>
      <c r="R881">
        <f>STANDARDIZE(E881,Without_Outliers!$S$6,Without_Outliers!$S$9)</f>
        <v>1.4411777711259111</v>
      </c>
      <c r="S881">
        <f>STANDARDIZE(F881,Without_Outliers!$T$6,Without_Outliers!$T$9)</f>
        <v>-0.78263519753771837</v>
      </c>
      <c r="T881">
        <f>STANDARDIZE(G881,Without_Outliers!$U$6,Without_Outliers!$U$9)</f>
        <v>-0.72278717787710334</v>
      </c>
      <c r="U881">
        <f>STANDARDIZE(H881,Without_Outliers!$V$6,Without_Outliers!$V$9)</f>
        <v>-0.26091169135664782</v>
      </c>
      <c r="V881">
        <f>STANDARDIZE(I881,Without_Outliers!$W$6,Without_Outliers!$W$9)</f>
        <v>-0.17173763167504344</v>
      </c>
      <c r="W881">
        <f>STANDARDIZE(J881,Without_Outliers!$X$6,Without_Outliers!$X$9)</f>
        <v>-0.44298903584323657</v>
      </c>
      <c r="X881">
        <f>STANDARDIZE(K881,Without_Outliers!$Y$6,Without_Outliers!$Y$9)</f>
        <v>-0.79542713741447468</v>
      </c>
      <c r="Y881">
        <f>STANDARDIZE(L881,Without_Outliers!$Z$6,Without_Outliers!$Z$9)</f>
        <v>-0.82021129619788569</v>
      </c>
    </row>
    <row r="882" spans="1:25" x14ac:dyDescent="0.45">
      <c r="A882">
        <v>6.7</v>
      </c>
      <c r="B882">
        <v>0.48</v>
      </c>
      <c r="C882">
        <v>0.02</v>
      </c>
      <c r="D882">
        <v>2.2000000000000002</v>
      </c>
      <c r="E882">
        <v>0.08</v>
      </c>
      <c r="F882">
        <v>36</v>
      </c>
      <c r="G882">
        <v>111</v>
      </c>
      <c r="H882">
        <v>0.99524000000000001</v>
      </c>
      <c r="I882">
        <v>3.1</v>
      </c>
      <c r="J882">
        <v>0.53</v>
      </c>
      <c r="K882">
        <v>9.6999999999999993</v>
      </c>
      <c r="L882">
        <v>5</v>
      </c>
      <c r="N882">
        <f>STANDARDIZE(A882,Without_Outliers!$O$6,Without_Outliers!$O$9)</f>
        <v>-0.98028316133718152</v>
      </c>
      <c r="O882">
        <f>STANDARDIZE(B882,Without_Outliers!$P$6,Without_Outliers!$P$9)</f>
        <v>-0.25629699767241076</v>
      </c>
      <c r="P882">
        <f>STANDARDIZE(C882,Without_Outliers!$Q$6,Without_Outliers!$Q$9)</f>
        <v>-1.2568295735251576</v>
      </c>
      <c r="Q882">
        <f>STANDARDIZE(D882,Without_Outliers!$R$6,Without_Outliers!$R$9)</f>
        <v>1.1436568947207236E-2</v>
      </c>
      <c r="R882">
        <f>STANDARDIZE(E882,Without_Outliers!$S$6,Without_Outliers!$S$9)</f>
        <v>0.10707740566615175</v>
      </c>
      <c r="S882">
        <f>STANDARDIZE(F882,Without_Outliers!$T$6,Without_Outliers!$T$9)</f>
        <v>2.3865488230147935</v>
      </c>
      <c r="T882">
        <f>STANDARDIZE(G882,Without_Outliers!$U$6,Without_Outliers!$U$9)</f>
        <v>2.5886825526906803</v>
      </c>
      <c r="U882">
        <f>STANDARDIZE(H882,Without_Outliers!$V$6,Without_Outliers!$V$9)</f>
        <v>-0.78496923090469795</v>
      </c>
      <c r="V882">
        <f>STANDARDIZE(I882,Without_Outliers!$W$6,Without_Outliers!$W$9)</f>
        <v>-1.636266153237901</v>
      </c>
      <c r="W882">
        <f>STANDARDIZE(J882,Without_Outliers!$X$6,Without_Outliers!$X$9)</f>
        <v>-0.87812784677538125</v>
      </c>
      <c r="X882">
        <f>STANDARDIZE(K882,Without_Outliers!$Y$6,Without_Outliers!$Y$9)</f>
        <v>-0.69574494722675928</v>
      </c>
      <c r="Y882">
        <f>STANDARDIZE(L882,Without_Outliers!$Z$6,Without_Outliers!$Z$9)</f>
        <v>-0.82021129619788569</v>
      </c>
    </row>
    <row r="883" spans="1:25" x14ac:dyDescent="0.45">
      <c r="A883">
        <v>6</v>
      </c>
      <c r="B883">
        <v>0.49</v>
      </c>
      <c r="C883">
        <v>0</v>
      </c>
      <c r="D883">
        <v>2.2999999999999998</v>
      </c>
      <c r="E883">
        <v>6.8000000000000005E-2</v>
      </c>
      <c r="F883">
        <v>15</v>
      </c>
      <c r="G883">
        <v>33</v>
      </c>
      <c r="H883">
        <v>0.99292000000000002</v>
      </c>
      <c r="I883">
        <v>3.58</v>
      </c>
      <c r="J883">
        <v>0.59</v>
      </c>
      <c r="K883">
        <v>12.5</v>
      </c>
      <c r="L883">
        <v>6</v>
      </c>
      <c r="N883">
        <f>STANDARDIZE(A883,Without_Outliers!$O$6,Without_Outliers!$O$9)</f>
        <v>-1.4506131424148578</v>
      </c>
      <c r="O883">
        <f>STANDARDIZE(B883,Without_Outliers!$P$6,Without_Outliers!$P$9)</f>
        <v>-0.19633053798779473</v>
      </c>
      <c r="P883">
        <f>STANDARDIZE(C883,Without_Outliers!$Q$6,Without_Outliers!$Q$9)</f>
        <v>-1.3663407749030942</v>
      </c>
      <c r="Q883">
        <f>STANDARDIZE(D883,Without_Outliers!$R$6,Without_Outliers!$R$9)</f>
        <v>0.23183100978030804</v>
      </c>
      <c r="R883">
        <f>STANDARDIZE(E883,Without_Outliers!$S$6,Without_Outliers!$S$9)</f>
        <v>-0.69338281360970344</v>
      </c>
      <c r="S883">
        <f>STANDARDIZE(F883,Without_Outliers!$T$6,Without_Outliers!$T$9)</f>
        <v>9.6608076004095402E-3</v>
      </c>
      <c r="T883">
        <f>STANDARDIZE(G883,Without_Outliers!$U$6,Without_Outliers!$U$9)</f>
        <v>-0.3464837994034915</v>
      </c>
      <c r="U883">
        <f>STANDARDIZE(H883,Without_Outliers!$V$6,Without_Outliers!$V$9)</f>
        <v>-2.1987058492204072</v>
      </c>
      <c r="V883">
        <f>STANDARDIZE(I883,Without_Outliers!$W$6,Without_Outliers!$W$9)</f>
        <v>1.8786022985129616</v>
      </c>
      <c r="W883">
        <f>STANDARDIZE(J883,Without_Outliers!$X$6,Without_Outliers!$X$9)</f>
        <v>-0.35596127365680746</v>
      </c>
      <c r="X883">
        <f>STANDARDIZE(K883,Without_Outliers!$Y$6,Without_Outliers!$Y$9)</f>
        <v>2.0953563780292819</v>
      </c>
      <c r="Y883">
        <f>STANDARDIZE(L883,Without_Outliers!$Z$6,Without_Outliers!$Z$9)</f>
        <v>0.46690871351295138</v>
      </c>
    </row>
    <row r="884" spans="1:25" x14ac:dyDescent="0.45">
      <c r="A884">
        <v>8</v>
      </c>
      <c r="B884">
        <v>0.64</v>
      </c>
      <c r="C884">
        <v>0.22</v>
      </c>
      <c r="D884">
        <v>2.4</v>
      </c>
      <c r="E884">
        <v>9.4E-2</v>
      </c>
      <c r="F884">
        <v>5</v>
      </c>
      <c r="G884">
        <v>33</v>
      </c>
      <c r="H884">
        <v>0.99612000000000001</v>
      </c>
      <c r="I884">
        <v>3.37</v>
      </c>
      <c r="J884">
        <v>0.57999999999999996</v>
      </c>
      <c r="K884">
        <v>11</v>
      </c>
      <c r="L884">
        <v>5</v>
      </c>
      <c r="N884">
        <f>STANDARDIZE(A884,Without_Outliers!$O$6,Without_Outliers!$O$9)</f>
        <v>-0.10681319647864009</v>
      </c>
      <c r="O884">
        <f>STANDARDIZE(B884,Without_Outliers!$P$6,Without_Outliers!$P$9)</f>
        <v>0.70316635728144461</v>
      </c>
      <c r="P884">
        <f>STANDARDIZE(C884,Without_Outliers!$Q$6,Without_Outliers!$Q$9)</f>
        <v>-0.16171755974578839</v>
      </c>
      <c r="Q884">
        <f>STANDARDIZE(D884,Without_Outliers!$R$6,Without_Outliers!$R$9)</f>
        <v>0.4522254506134098</v>
      </c>
      <c r="R884">
        <f>STANDARDIZE(E884,Without_Outliers!$S$6,Without_Outliers!$S$9)</f>
        <v>1.0409476614879829</v>
      </c>
      <c r="S884">
        <f>STANDARDIZE(F884,Without_Outliers!$T$6,Without_Outliers!$T$9)</f>
        <v>-1.1221906283112018</v>
      </c>
      <c r="T884">
        <f>STANDARDIZE(G884,Without_Outliers!$U$6,Without_Outliers!$U$9)</f>
        <v>-0.3464837994034915</v>
      </c>
      <c r="U884">
        <f>STANDARDIZE(H884,Without_Outliers!$V$6,Without_Outliers!$V$9)</f>
        <v>-0.24872430671598292</v>
      </c>
      <c r="V884">
        <f>STANDARDIZE(I884,Without_Outliers!$W$6,Without_Outliers!$W$9)</f>
        <v>0.34084735087195944</v>
      </c>
      <c r="W884">
        <f>STANDARDIZE(J884,Without_Outliers!$X$6,Without_Outliers!$X$9)</f>
        <v>-0.44298903584323657</v>
      </c>
      <c r="X884">
        <f>STANDARDIZE(K884,Without_Outliers!$Y$6,Without_Outliers!$Y$9)</f>
        <v>0.60012352521354595</v>
      </c>
      <c r="Y884">
        <f>STANDARDIZE(L884,Without_Outliers!$Z$6,Without_Outliers!$Z$9)</f>
        <v>-0.82021129619788569</v>
      </c>
    </row>
    <row r="885" spans="1:25" x14ac:dyDescent="0.45">
      <c r="A885">
        <v>7.1</v>
      </c>
      <c r="B885">
        <v>0.62</v>
      </c>
      <c r="C885">
        <v>0.06</v>
      </c>
      <c r="D885">
        <v>1.3</v>
      </c>
      <c r="E885">
        <v>7.0000000000000007E-2</v>
      </c>
      <c r="F885">
        <v>5</v>
      </c>
      <c r="G885">
        <v>12</v>
      </c>
      <c r="H885">
        <v>0.99419999999999997</v>
      </c>
      <c r="I885">
        <v>3.17</v>
      </c>
      <c r="J885">
        <v>0.48</v>
      </c>
      <c r="K885">
        <v>9.8000000000000007</v>
      </c>
      <c r="L885">
        <v>5</v>
      </c>
      <c r="N885">
        <f>STANDARDIZE(A885,Without_Outliers!$O$6,Without_Outliers!$O$9)</f>
        <v>-0.71152317214993832</v>
      </c>
      <c r="O885">
        <f>STANDARDIZE(B885,Without_Outliers!$P$6,Without_Outliers!$P$9)</f>
        <v>0.5832334379122126</v>
      </c>
      <c r="P885">
        <f>STANDARDIZE(C885,Without_Outliers!$Q$6,Without_Outliers!$Q$9)</f>
        <v>-1.0378071707692837</v>
      </c>
      <c r="Q885">
        <f>STANDARDIZE(D885,Without_Outliers!$R$6,Without_Outliers!$R$9)</f>
        <v>-1.9721133985507073</v>
      </c>
      <c r="R885">
        <f>STANDARDIZE(E885,Without_Outliers!$S$6,Without_Outliers!$S$9)</f>
        <v>-0.55997277706372739</v>
      </c>
      <c r="S885">
        <f>STANDARDIZE(F885,Without_Outliers!$T$6,Without_Outliers!$T$9)</f>
        <v>-1.1221906283112018</v>
      </c>
      <c r="T885">
        <f>STANDARDIZE(G885,Without_Outliers!$U$6,Without_Outliers!$U$9)</f>
        <v>-1.1367208941980762</v>
      </c>
      <c r="U885">
        <f>STANDARDIZE(H885,Without_Outliers!$V$6,Without_Outliers!$V$9)</f>
        <v>-1.4187132322186646</v>
      </c>
      <c r="V885">
        <f>STANDARDIZE(I885,Without_Outliers!$W$6,Without_Outliers!$W$9)</f>
        <v>-1.1236811706909013</v>
      </c>
      <c r="W885">
        <f>STANDARDIZE(J885,Without_Outliers!$X$6,Without_Outliers!$X$9)</f>
        <v>-1.3132666577075269</v>
      </c>
      <c r="X885">
        <f>STANDARDIZE(K885,Without_Outliers!$Y$6,Without_Outliers!$Y$9)</f>
        <v>-0.5960627570390421</v>
      </c>
      <c r="Y885">
        <f>STANDARDIZE(L885,Without_Outliers!$Z$6,Without_Outliers!$Z$9)</f>
        <v>-0.82021129619788569</v>
      </c>
    </row>
    <row r="886" spans="1:25" x14ac:dyDescent="0.45">
      <c r="A886">
        <v>8</v>
      </c>
      <c r="B886">
        <v>0.52</v>
      </c>
      <c r="C886">
        <v>0.25</v>
      </c>
      <c r="D886">
        <v>2</v>
      </c>
      <c r="E886">
        <v>7.8E-2</v>
      </c>
      <c r="F886">
        <v>19</v>
      </c>
      <c r="G886">
        <v>59</v>
      </c>
      <c r="H886">
        <v>0.99612000000000001</v>
      </c>
      <c r="I886">
        <v>3.3</v>
      </c>
      <c r="J886">
        <v>0.48</v>
      </c>
      <c r="K886">
        <v>10.199999999999999</v>
      </c>
      <c r="L886">
        <v>5</v>
      </c>
      <c r="N886">
        <f>STANDARDIZE(A886,Without_Outliers!$O$6,Without_Outliers!$O$9)</f>
        <v>-0.10681319647864009</v>
      </c>
      <c r="O886">
        <f>STANDARDIZE(B886,Without_Outliers!$P$6,Without_Outliers!$P$9)</f>
        <v>-1.6431158933946727E-2</v>
      </c>
      <c r="P886">
        <f>STANDARDIZE(C886,Without_Outliers!$Q$6,Without_Outliers!$Q$9)</f>
        <v>2.5492423211169618E-3</v>
      </c>
      <c r="Q886">
        <f>STANDARDIZE(D886,Without_Outliers!$R$6,Without_Outliers!$R$9)</f>
        <v>-0.42935231271899632</v>
      </c>
      <c r="R886">
        <f>STANDARDIZE(E886,Without_Outliers!$S$6,Without_Outliers!$S$9)</f>
        <v>-2.6332630879824268E-2</v>
      </c>
      <c r="S886">
        <f>STANDARDIZE(F886,Without_Outliers!$T$6,Without_Outliers!$T$9)</f>
        <v>0.46240138196505409</v>
      </c>
      <c r="T886">
        <f>STANDARDIZE(G886,Without_Outliers!$U$6,Without_Outliers!$U$9)</f>
        <v>0.63190498462789912</v>
      </c>
      <c r="U886">
        <f>STANDARDIZE(H886,Without_Outliers!$V$6,Without_Outliers!$V$9)</f>
        <v>-0.24872430671598292</v>
      </c>
      <c r="V886">
        <f>STANDARDIZE(I886,Without_Outliers!$W$6,Without_Outliers!$W$9)</f>
        <v>-0.17173763167504344</v>
      </c>
      <c r="W886">
        <f>STANDARDIZE(J886,Without_Outliers!$X$6,Without_Outliers!$X$9)</f>
        <v>-1.3132666577075269</v>
      </c>
      <c r="X886">
        <f>STANDARDIZE(K886,Without_Outliers!$Y$6,Without_Outliers!$Y$9)</f>
        <v>-0.19733399628818057</v>
      </c>
      <c r="Y886">
        <f>STANDARDIZE(L886,Without_Outliers!$Z$6,Without_Outliers!$Z$9)</f>
        <v>-0.82021129619788569</v>
      </c>
    </row>
    <row r="887" spans="1:25" x14ac:dyDescent="0.45">
      <c r="A887">
        <v>8.6</v>
      </c>
      <c r="B887">
        <v>0.68500000000000005</v>
      </c>
      <c r="C887">
        <v>0.1</v>
      </c>
      <c r="D887">
        <v>1.6</v>
      </c>
      <c r="E887">
        <v>9.1999999999999998E-2</v>
      </c>
      <c r="F887">
        <v>3</v>
      </c>
      <c r="G887">
        <v>12</v>
      </c>
      <c r="H887">
        <v>0.99744999999999995</v>
      </c>
      <c r="I887">
        <v>3.31</v>
      </c>
      <c r="J887">
        <v>0.65</v>
      </c>
      <c r="K887">
        <v>9.5500000000000007</v>
      </c>
      <c r="L887">
        <v>6</v>
      </c>
      <c r="N887">
        <f>STANDARDIZE(A887,Without_Outliers!$O$6,Without_Outliers!$O$9)</f>
        <v>0.296326787302225</v>
      </c>
      <c r="O887">
        <f>STANDARDIZE(B887,Without_Outliers!$P$6,Without_Outliers!$P$9)</f>
        <v>0.97301542586221668</v>
      </c>
      <c r="P887">
        <f>STANDARDIZE(C887,Without_Outliers!$Q$6,Without_Outliers!$Q$9)</f>
        <v>-0.81878476801340982</v>
      </c>
      <c r="Q887">
        <f>STANDARDIZE(D887,Without_Outliers!$R$6,Without_Outliers!$R$9)</f>
        <v>-1.3109300760514024</v>
      </c>
      <c r="R887">
        <f>STANDARDIZE(E887,Without_Outliers!$S$6,Without_Outliers!$S$9)</f>
        <v>0.90753762494200696</v>
      </c>
      <c r="S887">
        <f>STANDARDIZE(F887,Without_Outliers!$T$6,Without_Outliers!$T$9)</f>
        <v>-1.3485609154935241</v>
      </c>
      <c r="T887">
        <f>STANDARDIZE(G887,Without_Outliers!$U$6,Without_Outliers!$U$9)</f>
        <v>-1.1367208941980762</v>
      </c>
      <c r="U887">
        <f>STANDARDIZE(H887,Without_Outliers!$V$6,Without_Outliers!$V$9)</f>
        <v>0.56173677188738824</v>
      </c>
      <c r="V887">
        <f>STANDARDIZE(I887,Without_Outliers!$W$6,Without_Outliers!$W$9)</f>
        <v>-9.8511205596898771E-2</v>
      </c>
      <c r="W887">
        <f>STANDARDIZE(J887,Without_Outliers!$X$6,Without_Outliers!$X$9)</f>
        <v>0.16620529946176732</v>
      </c>
      <c r="X887">
        <f>STANDARDIZE(K887,Without_Outliers!$Y$6,Without_Outliers!$Y$9)</f>
        <v>-0.8452682325083315</v>
      </c>
      <c r="Y887">
        <f>STANDARDIZE(L887,Without_Outliers!$Z$6,Without_Outliers!$Z$9)</f>
        <v>0.46690871351295138</v>
      </c>
    </row>
    <row r="888" spans="1:25" x14ac:dyDescent="0.45">
      <c r="A888">
        <v>8.6999999999999993</v>
      </c>
      <c r="B888">
        <v>0.67500000000000004</v>
      </c>
      <c r="C888">
        <v>0.1</v>
      </c>
      <c r="D888">
        <v>1.6</v>
      </c>
      <c r="E888">
        <v>0.09</v>
      </c>
      <c r="F888">
        <v>4</v>
      </c>
      <c r="G888">
        <v>11</v>
      </c>
      <c r="H888">
        <v>0.99744999999999995</v>
      </c>
      <c r="I888">
        <v>3.31</v>
      </c>
      <c r="J888">
        <v>0.65</v>
      </c>
      <c r="K888">
        <v>9.5500000000000007</v>
      </c>
      <c r="L888">
        <v>5</v>
      </c>
      <c r="N888">
        <f>STANDARDIZE(A888,Without_Outliers!$O$6,Without_Outliers!$O$9)</f>
        <v>0.36351678459903564</v>
      </c>
      <c r="O888">
        <f>STANDARDIZE(B888,Without_Outliers!$P$6,Without_Outliers!$P$9)</f>
        <v>0.91304896617760067</v>
      </c>
      <c r="P888">
        <f>STANDARDIZE(C888,Without_Outliers!$Q$6,Without_Outliers!$Q$9)</f>
        <v>-0.81878476801340982</v>
      </c>
      <c r="Q888">
        <f>STANDARDIZE(D888,Without_Outliers!$R$6,Without_Outliers!$R$9)</f>
        <v>-1.3109300760514024</v>
      </c>
      <c r="R888">
        <f>STANDARDIZE(E888,Without_Outliers!$S$6,Without_Outliers!$S$9)</f>
        <v>0.77412758839603091</v>
      </c>
      <c r="S888">
        <f>STANDARDIZE(F888,Without_Outliers!$T$6,Without_Outliers!$T$9)</f>
        <v>-1.235375771902363</v>
      </c>
      <c r="T888">
        <f>STANDARDIZE(G888,Without_Outliers!$U$6,Without_Outliers!$U$9)</f>
        <v>-1.1743512320454375</v>
      </c>
      <c r="U888">
        <f>STANDARDIZE(H888,Without_Outliers!$V$6,Without_Outliers!$V$9)</f>
        <v>0.56173677188738824</v>
      </c>
      <c r="V888">
        <f>STANDARDIZE(I888,Without_Outliers!$W$6,Without_Outliers!$W$9)</f>
        <v>-9.8511205596898771E-2</v>
      </c>
      <c r="W888">
        <f>STANDARDIZE(J888,Without_Outliers!$X$6,Without_Outliers!$X$9)</f>
        <v>0.16620529946176732</v>
      </c>
      <c r="X888">
        <f>STANDARDIZE(K888,Without_Outliers!$Y$6,Without_Outliers!$Y$9)</f>
        <v>-0.8452682325083315</v>
      </c>
      <c r="Y888">
        <f>STANDARDIZE(L888,Without_Outliers!$Z$6,Without_Outliers!$Z$9)</f>
        <v>-0.82021129619788569</v>
      </c>
    </row>
    <row r="889" spans="1:25" x14ac:dyDescent="0.45">
      <c r="A889">
        <v>7.3</v>
      </c>
      <c r="B889">
        <v>0.59</v>
      </c>
      <c r="C889">
        <v>0.26</v>
      </c>
      <c r="D889">
        <v>2</v>
      </c>
      <c r="E889">
        <v>0.08</v>
      </c>
      <c r="F889">
        <v>17</v>
      </c>
      <c r="G889">
        <v>104</v>
      </c>
      <c r="H889">
        <v>0.99583999999999995</v>
      </c>
      <c r="I889">
        <v>3.28</v>
      </c>
      <c r="J889">
        <v>0.52</v>
      </c>
      <c r="K889">
        <v>9.9</v>
      </c>
      <c r="L889">
        <v>5</v>
      </c>
      <c r="N889">
        <f>STANDARDIZE(A889,Without_Outliers!$O$6,Without_Outliers!$O$9)</f>
        <v>-0.57714317755631639</v>
      </c>
      <c r="O889">
        <f>STANDARDIZE(B889,Without_Outliers!$P$6,Without_Outliers!$P$9)</f>
        <v>0.40333405885836465</v>
      </c>
      <c r="P889">
        <f>STANDARDIZE(C889,Without_Outliers!$Q$6,Without_Outliers!$Q$9)</f>
        <v>5.7304843010085461E-2</v>
      </c>
      <c r="Q889">
        <f>STANDARDIZE(D889,Without_Outliers!$R$6,Without_Outliers!$R$9)</f>
        <v>-0.42935231271899632</v>
      </c>
      <c r="R889">
        <f>STANDARDIZE(E889,Without_Outliers!$S$6,Without_Outliers!$S$9)</f>
        <v>0.10707740566615175</v>
      </c>
      <c r="S889">
        <f>STANDARDIZE(F889,Without_Outliers!$T$6,Without_Outliers!$T$9)</f>
        <v>0.23603109478273182</v>
      </c>
      <c r="T889">
        <f>STANDARDIZE(G889,Without_Outliers!$U$6,Without_Outliers!$U$9)</f>
        <v>2.325270187759152</v>
      </c>
      <c r="U889">
        <f>STANDARDIZE(H889,Without_Outliers!$V$6,Without_Outliers!$V$9)</f>
        <v>-0.4193476916851564</v>
      </c>
      <c r="V889">
        <f>STANDARDIZE(I889,Without_Outliers!$W$6,Without_Outliers!$W$9)</f>
        <v>-0.31819048383132953</v>
      </c>
      <c r="W889">
        <f>STANDARDIZE(J889,Without_Outliers!$X$6,Without_Outliers!$X$9)</f>
        <v>-0.96515560896181041</v>
      </c>
      <c r="X889">
        <f>STANDARDIZE(K889,Without_Outliers!$Y$6,Without_Outliers!$Y$9)</f>
        <v>-0.49638056685132675</v>
      </c>
      <c r="Y889">
        <f>STANDARDIZE(L889,Without_Outliers!$Z$6,Without_Outliers!$Z$9)</f>
        <v>-0.82021129619788569</v>
      </c>
    </row>
    <row r="890" spans="1:25" x14ac:dyDescent="0.45">
      <c r="A890">
        <v>7</v>
      </c>
      <c r="B890">
        <v>0.6</v>
      </c>
      <c r="C890">
        <v>0.12</v>
      </c>
      <c r="D890">
        <v>2.2000000000000002</v>
      </c>
      <c r="E890">
        <v>8.3000000000000004E-2</v>
      </c>
      <c r="F890">
        <v>13</v>
      </c>
      <c r="G890">
        <v>28</v>
      </c>
      <c r="H890">
        <v>0.99660000000000004</v>
      </c>
      <c r="I890">
        <v>3.52</v>
      </c>
      <c r="J890">
        <v>0.62</v>
      </c>
      <c r="K890">
        <v>10.199999999999999</v>
      </c>
      <c r="L890">
        <v>7</v>
      </c>
      <c r="N890">
        <f>STANDARDIZE(A890,Without_Outliers!$O$6,Without_Outliers!$O$9)</f>
        <v>-0.77871316944674895</v>
      </c>
      <c r="O890">
        <f>STANDARDIZE(B890,Without_Outliers!$P$6,Without_Outliers!$P$9)</f>
        <v>0.46330051854298065</v>
      </c>
      <c r="P890">
        <f>STANDARDIZE(C890,Without_Outliers!$Q$6,Without_Outliers!$Q$9)</f>
        <v>-0.70927356663547292</v>
      </c>
      <c r="Q890">
        <f>STANDARDIZE(D890,Without_Outliers!$R$6,Without_Outliers!$R$9)</f>
        <v>1.1436568947207236E-2</v>
      </c>
      <c r="R890">
        <f>STANDARDIZE(E890,Without_Outliers!$S$6,Without_Outliers!$S$9)</f>
        <v>0.30719246048511578</v>
      </c>
      <c r="S890">
        <f>STANDARDIZE(F890,Without_Outliers!$T$6,Without_Outliers!$T$9)</f>
        <v>-0.21670947958191272</v>
      </c>
      <c r="T890">
        <f>STANDARDIZE(G890,Without_Outliers!$U$6,Without_Outliers!$U$9)</f>
        <v>-0.53463548864029742</v>
      </c>
      <c r="U890">
        <f>STANDARDIZE(H890,Without_Outliers!$V$6,Without_Outliers!$V$9)</f>
        <v>4.3772924659704435E-2</v>
      </c>
      <c r="V890">
        <f>STANDARDIZE(I890,Without_Outliers!$W$6,Without_Outliers!$W$9)</f>
        <v>1.4392437420441033</v>
      </c>
      <c r="W890">
        <f>STANDARDIZE(J890,Without_Outliers!$X$6,Without_Outliers!$X$9)</f>
        <v>-9.4877987097520072E-2</v>
      </c>
      <c r="X890">
        <f>STANDARDIZE(K890,Without_Outliers!$Y$6,Without_Outliers!$Y$9)</f>
        <v>-0.19733399628818057</v>
      </c>
      <c r="Y890">
        <f>STANDARDIZE(L890,Without_Outliers!$Z$6,Without_Outliers!$Z$9)</f>
        <v>1.7540287232237883</v>
      </c>
    </row>
    <row r="891" spans="1:25" x14ac:dyDescent="0.45">
      <c r="A891">
        <v>7.2</v>
      </c>
      <c r="B891">
        <v>0.67</v>
      </c>
      <c r="C891">
        <v>0</v>
      </c>
      <c r="D891">
        <v>2.2000000000000002</v>
      </c>
      <c r="E891">
        <v>6.8000000000000005E-2</v>
      </c>
      <c r="F891">
        <v>10</v>
      </c>
      <c r="G891">
        <v>24</v>
      </c>
      <c r="H891">
        <v>0.99560000000000004</v>
      </c>
      <c r="I891">
        <v>3.42</v>
      </c>
      <c r="J891">
        <v>0.72</v>
      </c>
      <c r="K891">
        <v>11.1</v>
      </c>
      <c r="L891">
        <v>6</v>
      </c>
      <c r="N891">
        <f>STANDARDIZE(A891,Without_Outliers!$O$6,Without_Outliers!$O$9)</f>
        <v>-0.64433317485312713</v>
      </c>
      <c r="O891">
        <f>STANDARDIZE(B891,Without_Outliers!$P$6,Without_Outliers!$P$9)</f>
        <v>0.88306573633529262</v>
      </c>
      <c r="P891">
        <f>STANDARDIZE(C891,Without_Outliers!$Q$6,Without_Outliers!$Q$9)</f>
        <v>-1.3663407749030942</v>
      </c>
      <c r="Q891">
        <f>STANDARDIZE(D891,Without_Outliers!$R$6,Without_Outliers!$R$9)</f>
        <v>1.1436568947207236E-2</v>
      </c>
      <c r="R891">
        <f>STANDARDIZE(E891,Without_Outliers!$S$6,Without_Outliers!$S$9)</f>
        <v>-0.69338281360970344</v>
      </c>
      <c r="S891">
        <f>STANDARDIZE(F891,Without_Outliers!$T$6,Without_Outliers!$T$9)</f>
        <v>-0.55626491035539616</v>
      </c>
      <c r="T891">
        <f>STANDARDIZE(G891,Without_Outliers!$U$6,Without_Outliers!$U$9)</f>
        <v>-0.68515684002974209</v>
      </c>
      <c r="U891">
        <f>STANDARDIZE(H891,Without_Outliers!$V$6,Without_Outliers!$V$9)</f>
        <v>-0.56559630737293243</v>
      </c>
      <c r="V891">
        <f>STANDARDIZE(I891,Without_Outliers!$W$6,Without_Outliers!$W$9)</f>
        <v>0.70697948126267307</v>
      </c>
      <c r="W891">
        <f>STANDARDIZE(J891,Without_Outliers!$X$6,Without_Outliers!$X$9)</f>
        <v>0.77539963476677032</v>
      </c>
      <c r="X891">
        <f>STANDARDIZE(K891,Without_Outliers!$Y$6,Without_Outliers!$Y$9)</f>
        <v>0.69980571540126135</v>
      </c>
      <c r="Y891">
        <f>STANDARDIZE(L891,Without_Outliers!$Z$6,Without_Outliers!$Z$9)</f>
        <v>0.46690871351295138</v>
      </c>
    </row>
    <row r="892" spans="1:25" x14ac:dyDescent="0.45">
      <c r="A892">
        <v>7.6</v>
      </c>
      <c r="B892">
        <v>0.3</v>
      </c>
      <c r="C892">
        <v>0.42</v>
      </c>
      <c r="D892">
        <v>2</v>
      </c>
      <c r="E892">
        <v>5.1999999999999998E-2</v>
      </c>
      <c r="F892">
        <v>6</v>
      </c>
      <c r="G892">
        <v>24</v>
      </c>
      <c r="H892">
        <v>0.99629999999999996</v>
      </c>
      <c r="I892">
        <v>3.44</v>
      </c>
      <c r="J892">
        <v>0.82</v>
      </c>
      <c r="K892">
        <v>11.9</v>
      </c>
      <c r="L892">
        <v>6</v>
      </c>
      <c r="N892">
        <f>STANDARDIZE(A892,Without_Outliers!$O$6,Without_Outliers!$O$9)</f>
        <v>-0.37557318566588388</v>
      </c>
      <c r="O892">
        <f>STANDARDIZE(B892,Without_Outliers!$P$6,Without_Outliers!$P$9)</f>
        <v>-1.3356932719954977</v>
      </c>
      <c r="P892">
        <f>STANDARDIZE(C892,Without_Outliers!$Q$6,Without_Outliers!$Q$9)</f>
        <v>0.93339445403358057</v>
      </c>
      <c r="Q892">
        <f>STANDARDIZE(D892,Without_Outliers!$R$6,Without_Outliers!$R$9)</f>
        <v>-0.42935231271899632</v>
      </c>
      <c r="R892">
        <f>STANDARDIZE(E892,Without_Outliers!$S$6,Without_Outliers!$S$9)</f>
        <v>-1.7606631059775111</v>
      </c>
      <c r="S892">
        <f>STANDARDIZE(F892,Without_Outliers!$T$6,Without_Outliers!$T$9)</f>
        <v>-1.0090054847200407</v>
      </c>
      <c r="T892">
        <f>STANDARDIZE(G892,Without_Outliers!$U$6,Without_Outliers!$U$9)</f>
        <v>-0.68515684002974209</v>
      </c>
      <c r="U892">
        <f>STANDARDIZE(H892,Without_Outliers!$V$6,Without_Outliers!$V$9)</f>
        <v>-0.13903784495013399</v>
      </c>
      <c r="V892">
        <f>STANDARDIZE(I892,Without_Outliers!$W$6,Without_Outliers!$W$9)</f>
        <v>0.85343233341895908</v>
      </c>
      <c r="W892">
        <f>STANDARDIZE(J892,Without_Outliers!$X$6,Without_Outliers!$X$9)</f>
        <v>1.6456772566310607</v>
      </c>
      <c r="X892">
        <f>STANDARDIZE(K892,Without_Outliers!$Y$6,Without_Outliers!$Y$9)</f>
        <v>1.4972632369029879</v>
      </c>
      <c r="Y892">
        <f>STANDARDIZE(L892,Without_Outliers!$Z$6,Without_Outliers!$Z$9)</f>
        <v>0.46690871351295138</v>
      </c>
    </row>
    <row r="893" spans="1:25" x14ac:dyDescent="0.45">
      <c r="A893">
        <v>8</v>
      </c>
      <c r="B893">
        <v>0.5</v>
      </c>
      <c r="C893">
        <v>0.39</v>
      </c>
      <c r="D893">
        <v>2.6</v>
      </c>
      <c r="E893">
        <v>8.1999999999999906E-2</v>
      </c>
      <c r="F893">
        <v>12</v>
      </c>
      <c r="G893">
        <v>46</v>
      </c>
      <c r="H893">
        <v>0.99850000000000005</v>
      </c>
      <c r="I893">
        <v>3.43</v>
      </c>
      <c r="J893">
        <v>0.62</v>
      </c>
      <c r="K893">
        <v>10.7</v>
      </c>
      <c r="L893">
        <v>6</v>
      </c>
      <c r="N893">
        <f>STANDARDIZE(A893,Without_Outliers!$O$6,Without_Outliers!$O$9)</f>
        <v>-0.10681319647864009</v>
      </c>
      <c r="O893">
        <f>STANDARDIZE(B893,Without_Outliers!$P$6,Without_Outliers!$P$9)</f>
        <v>-0.13636407830317873</v>
      </c>
      <c r="P893">
        <f>STANDARDIZE(C893,Without_Outliers!$Q$6,Without_Outliers!$Q$9)</f>
        <v>0.76912765196667532</v>
      </c>
      <c r="Q893">
        <f>STANDARDIZE(D893,Without_Outliers!$R$6,Without_Outliers!$R$9)</f>
        <v>0.89301433227961335</v>
      </c>
      <c r="R893">
        <f>STANDARDIZE(E893,Without_Outliers!$S$6,Without_Outliers!$S$9)</f>
        <v>0.24048744221212129</v>
      </c>
      <c r="S893">
        <f>STANDARDIZE(F893,Without_Outliers!$T$6,Without_Outliers!$T$9)</f>
        <v>-0.32989462317307389</v>
      </c>
      <c r="T893">
        <f>STANDARDIZE(G893,Without_Outliers!$U$6,Without_Outliers!$U$9)</f>
        <v>0.14271059261220381</v>
      </c>
      <c r="U893">
        <f>STANDARDIZE(H893,Without_Outliers!$V$6,Without_Outliers!$V$9)</f>
        <v>1.2015744655217213</v>
      </c>
      <c r="V893">
        <f>STANDARDIZE(I893,Without_Outliers!$W$6,Without_Outliers!$W$9)</f>
        <v>0.78020590734081763</v>
      </c>
      <c r="W893">
        <f>STANDARDIZE(J893,Without_Outliers!$X$6,Without_Outliers!$X$9)</f>
        <v>-9.4877987097520072E-2</v>
      </c>
      <c r="X893">
        <f>STANDARDIZE(K893,Without_Outliers!$Y$6,Without_Outliers!$Y$9)</f>
        <v>0.30107695465039808</v>
      </c>
      <c r="Y893">
        <f>STANDARDIZE(L893,Without_Outliers!$Z$6,Without_Outliers!$Z$9)</f>
        <v>0.46690871351295138</v>
      </c>
    </row>
    <row r="894" spans="1:25" x14ac:dyDescent="0.45">
      <c r="A894">
        <v>7.7</v>
      </c>
      <c r="B894">
        <v>0.28000000000000003</v>
      </c>
      <c r="C894">
        <v>0.3</v>
      </c>
      <c r="D894">
        <v>2</v>
      </c>
      <c r="E894">
        <v>6.2E-2</v>
      </c>
      <c r="F894">
        <v>18</v>
      </c>
      <c r="G894">
        <v>34</v>
      </c>
      <c r="H894">
        <v>0.99519999999999997</v>
      </c>
      <c r="I894">
        <v>3.28</v>
      </c>
      <c r="J894">
        <v>0.9</v>
      </c>
      <c r="K894">
        <v>11.3</v>
      </c>
      <c r="L894">
        <v>7</v>
      </c>
      <c r="N894">
        <f>STANDARDIZE(A894,Without_Outliers!$O$6,Without_Outliers!$O$9)</f>
        <v>-0.30838318836907264</v>
      </c>
      <c r="O894">
        <f>STANDARDIZE(B894,Without_Outliers!$P$6,Without_Outliers!$P$9)</f>
        <v>-1.4556261913647295</v>
      </c>
      <c r="P894">
        <f>STANDARDIZE(C894,Without_Outliers!$Q$6,Without_Outliers!$Q$9)</f>
        <v>0.27632724576595918</v>
      </c>
      <c r="Q894">
        <f>STANDARDIZE(D894,Without_Outliers!$R$6,Without_Outliers!$R$9)</f>
        <v>-0.42935231271899632</v>
      </c>
      <c r="R894">
        <f>STANDARDIZE(E894,Without_Outliers!$S$6,Without_Outliers!$S$9)</f>
        <v>-1.0936129232476315</v>
      </c>
      <c r="S894">
        <f>STANDARDIZE(F894,Without_Outliers!$T$6,Without_Outliers!$T$9)</f>
        <v>0.34921623837389293</v>
      </c>
      <c r="T894">
        <f>STANDARDIZE(G894,Without_Outliers!$U$6,Without_Outliers!$U$9)</f>
        <v>-0.30885346155613036</v>
      </c>
      <c r="U894">
        <f>STANDARDIZE(H894,Without_Outliers!$V$6,Without_Outliers!$V$9)</f>
        <v>-0.80934400018602781</v>
      </c>
      <c r="V894">
        <f>STANDARDIZE(I894,Without_Outliers!$W$6,Without_Outliers!$W$9)</f>
        <v>-0.31819048383132953</v>
      </c>
      <c r="W894">
        <f>STANDARDIZE(J894,Without_Outliers!$X$6,Without_Outliers!$X$9)</f>
        <v>2.3418993541224937</v>
      </c>
      <c r="X894">
        <f>STANDARDIZE(K894,Without_Outliers!$Y$6,Without_Outliers!$Y$9)</f>
        <v>0.89917009577669393</v>
      </c>
      <c r="Y894">
        <f>STANDARDIZE(L894,Without_Outliers!$Z$6,Without_Outliers!$Z$9)</f>
        <v>1.7540287232237883</v>
      </c>
    </row>
    <row r="895" spans="1:25" x14ac:dyDescent="0.45">
      <c r="A895">
        <v>6</v>
      </c>
      <c r="B895">
        <v>0.51</v>
      </c>
      <c r="C895">
        <v>0</v>
      </c>
      <c r="D895">
        <v>2.1</v>
      </c>
      <c r="E895">
        <v>6.4000000000000001E-2</v>
      </c>
      <c r="F895">
        <v>40</v>
      </c>
      <c r="G895">
        <v>54</v>
      </c>
      <c r="H895">
        <v>0.995</v>
      </c>
      <c r="I895">
        <v>3.54</v>
      </c>
      <c r="J895">
        <v>0.93</v>
      </c>
      <c r="K895">
        <v>10.7</v>
      </c>
      <c r="L895">
        <v>6</v>
      </c>
      <c r="N895">
        <f>STANDARDIZE(A895,Without_Outliers!$O$6,Without_Outliers!$O$9)</f>
        <v>-1.4506131424148578</v>
      </c>
      <c r="O895">
        <f>STANDARDIZE(B895,Without_Outliers!$P$6,Without_Outliers!$P$9)</f>
        <v>-7.6397618618562729E-2</v>
      </c>
      <c r="P895">
        <f>STANDARDIZE(C895,Without_Outliers!$Q$6,Without_Outliers!$Q$9)</f>
        <v>-1.3663407749030942</v>
      </c>
      <c r="Q895">
        <f>STANDARDIZE(D895,Without_Outliers!$R$6,Without_Outliers!$R$9)</f>
        <v>-0.20895787188589454</v>
      </c>
      <c r="R895">
        <f>STANDARDIZE(E895,Without_Outliers!$S$6,Without_Outliers!$S$9)</f>
        <v>-0.96020288670165543</v>
      </c>
      <c r="S895">
        <f>STANDARDIZE(F895,Without_Outliers!$T$6,Without_Outliers!$T$9)</f>
        <v>2.8392893973794382</v>
      </c>
      <c r="T895">
        <f>STANDARDIZE(G895,Without_Outliers!$U$6,Without_Outliers!$U$9)</f>
        <v>0.44375329539109321</v>
      </c>
      <c r="U895">
        <f>STANDARDIZE(H895,Without_Outliers!$V$6,Without_Outliers!$V$9)</f>
        <v>-0.93121784659254159</v>
      </c>
      <c r="V895">
        <f>STANDARDIZE(I895,Without_Outliers!$W$6,Without_Outliers!$W$9)</f>
        <v>1.5856965942003896</v>
      </c>
      <c r="W895">
        <f>STANDARDIZE(J895,Without_Outliers!$X$6,Without_Outliers!$X$9)</f>
        <v>2.6029826406817809</v>
      </c>
      <c r="X895">
        <f>STANDARDIZE(K895,Without_Outliers!$Y$6,Without_Outliers!$Y$9)</f>
        <v>0.30107695465039808</v>
      </c>
      <c r="Y895">
        <f>STANDARDIZE(L895,Without_Outliers!$Z$6,Without_Outliers!$Z$9)</f>
        <v>0.46690871351295138</v>
      </c>
    </row>
    <row r="896" spans="1:25" x14ac:dyDescent="0.45">
      <c r="A896">
        <v>6.6</v>
      </c>
      <c r="B896">
        <v>0.96</v>
      </c>
      <c r="C896">
        <v>0</v>
      </c>
      <c r="D896">
        <v>1.8</v>
      </c>
      <c r="E896">
        <v>8.1999999999999906E-2</v>
      </c>
      <c r="F896">
        <v>5</v>
      </c>
      <c r="G896">
        <v>16</v>
      </c>
      <c r="H896">
        <v>0.99360000000000004</v>
      </c>
      <c r="I896">
        <v>3.5</v>
      </c>
      <c r="J896">
        <v>0.44</v>
      </c>
      <c r="K896">
        <v>11.9</v>
      </c>
      <c r="L896">
        <v>6</v>
      </c>
      <c r="N896">
        <f>STANDARDIZE(A896,Without_Outliers!$O$6,Without_Outliers!$O$9)</f>
        <v>-1.0474731586339927</v>
      </c>
      <c r="O896">
        <f>STANDARDIZE(B896,Without_Outliers!$P$6,Without_Outliers!$P$9)</f>
        <v>2.6220930671891547</v>
      </c>
      <c r="P896">
        <f>STANDARDIZE(C896,Without_Outliers!$Q$6,Without_Outliers!$Q$9)</f>
        <v>-1.3663407749030942</v>
      </c>
      <c r="Q896">
        <f>STANDARDIZE(D896,Without_Outliers!$R$6,Without_Outliers!$R$9)</f>
        <v>-0.87014119438519943</v>
      </c>
      <c r="R896">
        <f>STANDARDIZE(E896,Without_Outliers!$S$6,Without_Outliers!$S$9)</f>
        <v>0.24048744221212129</v>
      </c>
      <c r="S896">
        <f>STANDARDIZE(F896,Without_Outliers!$T$6,Without_Outliers!$T$9)</f>
        <v>-1.1221906283112018</v>
      </c>
      <c r="T896">
        <f>STANDARDIZE(G896,Without_Outliers!$U$6,Without_Outliers!$U$9)</f>
        <v>-0.98619954280863154</v>
      </c>
      <c r="U896">
        <f>STANDARDIZE(H896,Without_Outliers!$V$6,Without_Outliers!$V$9)</f>
        <v>-1.7843347714382063</v>
      </c>
      <c r="V896">
        <f>STANDARDIZE(I896,Without_Outliers!$W$6,Without_Outliers!$W$9)</f>
        <v>1.2927908898878173</v>
      </c>
      <c r="W896">
        <f>STANDARDIZE(J896,Without_Outliers!$X$6,Without_Outliers!$X$9)</f>
        <v>-1.6613777064532429</v>
      </c>
      <c r="X896">
        <f>STANDARDIZE(K896,Without_Outliers!$Y$6,Without_Outliers!$Y$9)</f>
        <v>1.4972632369029879</v>
      </c>
      <c r="Y896">
        <f>STANDARDIZE(L896,Without_Outliers!$Z$6,Without_Outliers!$Z$9)</f>
        <v>0.46690871351295138</v>
      </c>
    </row>
    <row r="897" spans="1:25" x14ac:dyDescent="0.45">
      <c r="A897">
        <v>6.4</v>
      </c>
      <c r="B897">
        <v>0.47</v>
      </c>
      <c r="C897">
        <v>0.4</v>
      </c>
      <c r="D897">
        <v>2.4</v>
      </c>
      <c r="E897">
        <v>7.0999999999999994E-2</v>
      </c>
      <c r="F897">
        <v>8</v>
      </c>
      <c r="G897">
        <v>19</v>
      </c>
      <c r="H897">
        <v>0.99629999999999996</v>
      </c>
      <c r="I897">
        <v>3.56</v>
      </c>
      <c r="J897">
        <v>0.73</v>
      </c>
      <c r="K897">
        <v>10.6</v>
      </c>
      <c r="L897">
        <v>6</v>
      </c>
      <c r="N897">
        <f>STANDARDIZE(A897,Without_Outliers!$O$6,Without_Outliers!$O$9)</f>
        <v>-1.1818531532276142</v>
      </c>
      <c r="O897">
        <f>STANDARDIZE(B897,Without_Outliers!$P$6,Without_Outliers!$P$9)</f>
        <v>-0.31626345735702677</v>
      </c>
      <c r="P897">
        <f>STANDARDIZE(C897,Without_Outliers!$Q$6,Without_Outliers!$Q$9)</f>
        <v>0.82388325265564388</v>
      </c>
      <c r="Q897">
        <f>STANDARDIZE(D897,Without_Outliers!$R$6,Without_Outliers!$R$9)</f>
        <v>0.4522254506134098</v>
      </c>
      <c r="R897">
        <f>STANDARDIZE(E897,Without_Outliers!$S$6,Without_Outliers!$S$9)</f>
        <v>-0.49326775879074031</v>
      </c>
      <c r="S897">
        <f>STANDARDIZE(F897,Without_Outliers!$T$6,Without_Outliers!$T$9)</f>
        <v>-0.78263519753771837</v>
      </c>
      <c r="T897">
        <f>STANDARDIZE(G897,Without_Outliers!$U$6,Without_Outliers!$U$9)</f>
        <v>-0.87330852926654801</v>
      </c>
      <c r="U897">
        <f>STANDARDIZE(H897,Without_Outliers!$V$6,Without_Outliers!$V$9)</f>
        <v>-0.13903784495013399</v>
      </c>
      <c r="V897">
        <f>STANDARDIZE(I897,Without_Outliers!$W$6,Without_Outliers!$W$9)</f>
        <v>1.7321494463566756</v>
      </c>
      <c r="W897">
        <f>STANDARDIZE(J897,Without_Outliers!$X$6,Without_Outliers!$X$9)</f>
        <v>0.86242739695319937</v>
      </c>
      <c r="X897">
        <f>STANDARDIZE(K897,Without_Outliers!$Y$6,Without_Outliers!$Y$9)</f>
        <v>0.2013947644626827</v>
      </c>
      <c r="Y897">
        <f>STANDARDIZE(L897,Without_Outliers!$Z$6,Without_Outliers!$Z$9)</f>
        <v>0.46690871351295138</v>
      </c>
    </row>
    <row r="898" spans="1:25" x14ac:dyDescent="0.45">
      <c r="A898">
        <v>9.9</v>
      </c>
      <c r="B898">
        <v>0.56999999999999995</v>
      </c>
      <c r="C898">
        <v>0.25</v>
      </c>
      <c r="D898">
        <v>2</v>
      </c>
      <c r="E898">
        <v>0.104</v>
      </c>
      <c r="F898">
        <v>12</v>
      </c>
      <c r="G898">
        <v>89</v>
      </c>
      <c r="H898">
        <v>0.99629999999999996</v>
      </c>
      <c r="I898">
        <v>3.04</v>
      </c>
      <c r="J898">
        <v>0.9</v>
      </c>
      <c r="K898">
        <v>10.1</v>
      </c>
      <c r="L898">
        <v>5</v>
      </c>
      <c r="N898">
        <f>STANDARDIZE(A898,Without_Outliers!$O$6,Without_Outliers!$O$9)</f>
        <v>1.1697967521607671</v>
      </c>
      <c r="O898">
        <f>STANDARDIZE(B898,Without_Outliers!$P$6,Without_Outliers!$P$9)</f>
        <v>0.28340113948913265</v>
      </c>
      <c r="P898">
        <f>STANDARDIZE(C898,Without_Outliers!$Q$6,Without_Outliers!$Q$9)</f>
        <v>2.5492423211169618E-3</v>
      </c>
      <c r="Q898">
        <f>STANDARDIZE(D898,Without_Outliers!$R$6,Without_Outliers!$R$9)</f>
        <v>-0.42935231271899632</v>
      </c>
      <c r="R898">
        <f>STANDARDIZE(E898,Without_Outliers!$S$6,Without_Outliers!$S$9)</f>
        <v>1.707997844217862</v>
      </c>
      <c r="S898">
        <f>STANDARDIZE(F898,Without_Outliers!$T$6,Without_Outliers!$T$9)</f>
        <v>-0.32989462317307389</v>
      </c>
      <c r="T898">
        <f>STANDARDIZE(G898,Without_Outliers!$U$6,Without_Outliers!$U$9)</f>
        <v>1.7608151200487345</v>
      </c>
      <c r="U898">
        <f>STANDARDIZE(H898,Without_Outliers!$V$6,Without_Outliers!$V$9)</f>
        <v>-0.13903784495013399</v>
      </c>
      <c r="V898">
        <f>STANDARDIZE(I898,Without_Outliers!$W$6,Without_Outliers!$W$9)</f>
        <v>-2.0756247097067591</v>
      </c>
      <c r="W898">
        <f>STANDARDIZE(J898,Without_Outliers!$X$6,Without_Outliers!$X$9)</f>
        <v>2.3418993541224937</v>
      </c>
      <c r="X898">
        <f>STANDARDIZE(K898,Without_Outliers!$Y$6,Without_Outliers!$Y$9)</f>
        <v>-0.29701618647589595</v>
      </c>
      <c r="Y898">
        <f>STANDARDIZE(L898,Without_Outliers!$Z$6,Without_Outliers!$Z$9)</f>
        <v>-0.82021129619788569</v>
      </c>
    </row>
    <row r="899" spans="1:25" x14ac:dyDescent="0.45">
      <c r="A899">
        <v>10</v>
      </c>
      <c r="B899">
        <v>0.32</v>
      </c>
      <c r="C899">
        <v>0.59</v>
      </c>
      <c r="D899">
        <v>2.2000000000000002</v>
      </c>
      <c r="E899">
        <v>7.6999999999999999E-2</v>
      </c>
      <c r="F899">
        <v>3</v>
      </c>
      <c r="G899">
        <v>15</v>
      </c>
      <c r="H899">
        <v>0.99939999999999996</v>
      </c>
      <c r="I899">
        <v>3.2</v>
      </c>
      <c r="J899">
        <v>0.78</v>
      </c>
      <c r="K899">
        <v>9.6</v>
      </c>
      <c r="L899">
        <v>5</v>
      </c>
      <c r="N899">
        <f>STANDARDIZE(A899,Without_Outliers!$O$6,Without_Outliers!$O$9)</f>
        <v>1.2369867494575777</v>
      </c>
      <c r="O899">
        <f>STANDARDIZE(B899,Without_Outliers!$P$6,Without_Outliers!$P$9)</f>
        <v>-1.2157603526262657</v>
      </c>
      <c r="P899">
        <f>STANDARDIZE(C899,Without_Outliers!$Q$6,Without_Outliers!$Q$9)</f>
        <v>1.8642396657460441</v>
      </c>
      <c r="Q899">
        <f>STANDARDIZE(D899,Without_Outliers!$R$6,Without_Outliers!$R$9)</f>
        <v>1.1436568947207236E-2</v>
      </c>
      <c r="R899">
        <f>STANDARDIZE(E899,Without_Outliers!$S$6,Without_Outliers!$S$9)</f>
        <v>-9.3037649152812277E-2</v>
      </c>
      <c r="S899">
        <f>STANDARDIZE(F899,Without_Outliers!$T$6,Without_Outliers!$T$9)</f>
        <v>-1.3485609154935241</v>
      </c>
      <c r="T899">
        <f>STANDARDIZE(G899,Without_Outliers!$U$6,Without_Outliers!$U$9)</f>
        <v>-1.0238298806559927</v>
      </c>
      <c r="U899">
        <f>STANDARDIZE(H899,Without_Outliers!$V$6,Without_Outliers!$V$9)</f>
        <v>1.7500067743510337</v>
      </c>
      <c r="V899">
        <f>STANDARDIZE(I899,Without_Outliers!$W$6,Without_Outliers!$W$9)</f>
        <v>-0.90400189245647056</v>
      </c>
      <c r="W899">
        <f>STANDARDIZE(J899,Without_Outliers!$X$6,Without_Outliers!$X$9)</f>
        <v>1.2975662078853452</v>
      </c>
      <c r="X899">
        <f>STANDARDIZE(K899,Without_Outliers!$Y$6,Without_Outliers!$Y$9)</f>
        <v>-0.79542713741447468</v>
      </c>
      <c r="Y899">
        <f>STANDARDIZE(L899,Without_Outliers!$Z$6,Without_Outliers!$Z$9)</f>
        <v>-0.82021129619788569</v>
      </c>
    </row>
    <row r="900" spans="1:25" x14ac:dyDescent="0.45">
      <c r="A900">
        <v>6.2</v>
      </c>
      <c r="B900">
        <v>0.57999999999999996</v>
      </c>
      <c r="C900">
        <v>0</v>
      </c>
      <c r="D900">
        <v>1.6</v>
      </c>
      <c r="E900">
        <v>6.5000000000000002E-2</v>
      </c>
      <c r="F900">
        <v>8</v>
      </c>
      <c r="G900">
        <v>18</v>
      </c>
      <c r="H900">
        <v>0.99660000000000004</v>
      </c>
      <c r="I900">
        <v>3.56</v>
      </c>
      <c r="J900">
        <v>0.84</v>
      </c>
      <c r="K900">
        <v>9.4</v>
      </c>
      <c r="L900">
        <v>5</v>
      </c>
      <c r="N900">
        <f>STANDARDIZE(A900,Without_Outliers!$O$6,Without_Outliers!$O$9)</f>
        <v>-1.3162331478212359</v>
      </c>
      <c r="O900">
        <f>STANDARDIZE(B900,Without_Outliers!$P$6,Without_Outliers!$P$9)</f>
        <v>0.34336759917374865</v>
      </c>
      <c r="P900">
        <f>STANDARDIZE(C900,Without_Outliers!$Q$6,Without_Outliers!$Q$9)</f>
        <v>-1.3663407749030942</v>
      </c>
      <c r="Q900">
        <f>STANDARDIZE(D900,Without_Outliers!$R$6,Without_Outliers!$R$9)</f>
        <v>-1.3109300760514024</v>
      </c>
      <c r="R900">
        <f>STANDARDIZE(E900,Without_Outliers!$S$6,Without_Outliers!$S$9)</f>
        <v>-0.89349786842866752</v>
      </c>
      <c r="S900">
        <f>STANDARDIZE(F900,Without_Outliers!$T$6,Without_Outliers!$T$9)</f>
        <v>-0.78263519753771837</v>
      </c>
      <c r="T900">
        <f>STANDARDIZE(G900,Without_Outliers!$U$6,Without_Outliers!$U$9)</f>
        <v>-0.91093886711390915</v>
      </c>
      <c r="U900">
        <f>STANDARDIZE(H900,Without_Outliers!$V$6,Without_Outliers!$V$9)</f>
        <v>4.3772924659704435E-2</v>
      </c>
      <c r="V900">
        <f>STANDARDIZE(I900,Without_Outliers!$W$6,Without_Outliers!$W$9)</f>
        <v>1.7321494463566756</v>
      </c>
      <c r="W900">
        <f>STANDARDIZE(J900,Without_Outliers!$X$6,Without_Outliers!$X$9)</f>
        <v>1.8197327810039188</v>
      </c>
      <c r="X900">
        <f>STANDARDIZE(K900,Without_Outliers!$Y$6,Without_Outliers!$Y$9)</f>
        <v>-0.99479151778990538</v>
      </c>
      <c r="Y900">
        <f>STANDARDIZE(L900,Without_Outliers!$Z$6,Without_Outliers!$Z$9)</f>
        <v>-0.82021129619788569</v>
      </c>
    </row>
    <row r="901" spans="1:25" x14ac:dyDescent="0.45">
      <c r="A901">
        <v>7.3</v>
      </c>
      <c r="B901">
        <v>0.34</v>
      </c>
      <c r="C901">
        <v>0.33</v>
      </c>
      <c r="D901">
        <v>2.5</v>
      </c>
      <c r="E901">
        <v>6.4000000000000001E-2</v>
      </c>
      <c r="F901">
        <v>21</v>
      </c>
      <c r="G901">
        <v>37</v>
      </c>
      <c r="H901">
        <v>0.99519999999999997</v>
      </c>
      <c r="I901">
        <v>3.35</v>
      </c>
      <c r="J901">
        <v>0.77</v>
      </c>
      <c r="K901">
        <v>12.1</v>
      </c>
      <c r="L901">
        <v>7</v>
      </c>
      <c r="N901">
        <f>STANDARDIZE(A901,Without_Outliers!$O$6,Without_Outliers!$O$9)</f>
        <v>-0.57714317755631639</v>
      </c>
      <c r="O901">
        <f>STANDARDIZE(B901,Without_Outliers!$P$6,Without_Outliers!$P$9)</f>
        <v>-1.0958274332570337</v>
      </c>
      <c r="P901">
        <f>STANDARDIZE(C901,Without_Outliers!$Q$6,Without_Outliers!$Q$9)</f>
        <v>0.44059404783286465</v>
      </c>
      <c r="Q901">
        <f>STANDARDIZE(D901,Without_Outliers!$R$6,Without_Outliers!$R$9)</f>
        <v>0.67261989144651158</v>
      </c>
      <c r="R901">
        <f>STANDARDIZE(E901,Without_Outliers!$S$6,Without_Outliers!$S$9)</f>
        <v>-0.96020288670165543</v>
      </c>
      <c r="S901">
        <f>STANDARDIZE(F901,Without_Outliers!$T$6,Without_Outliers!$T$9)</f>
        <v>0.68877166914737631</v>
      </c>
      <c r="T901">
        <f>STANDARDIZE(G901,Without_Outliers!$U$6,Without_Outliers!$U$9)</f>
        <v>-0.1959624480140468</v>
      </c>
      <c r="U901">
        <f>STANDARDIZE(H901,Without_Outliers!$V$6,Without_Outliers!$V$9)</f>
        <v>-0.80934400018602781</v>
      </c>
      <c r="V901">
        <f>STANDARDIZE(I901,Without_Outliers!$W$6,Without_Outliers!$W$9)</f>
        <v>0.19439449871567338</v>
      </c>
      <c r="W901">
        <f>STANDARDIZE(J901,Without_Outliers!$X$6,Without_Outliers!$X$9)</f>
        <v>1.2105384456989159</v>
      </c>
      <c r="X901">
        <f>STANDARDIZE(K901,Without_Outliers!$Y$6,Without_Outliers!$Y$9)</f>
        <v>1.6966276172784187</v>
      </c>
      <c r="Y901">
        <f>STANDARDIZE(L901,Without_Outliers!$Z$6,Without_Outliers!$Z$9)</f>
        <v>1.7540287232237883</v>
      </c>
    </row>
    <row r="902" spans="1:25" x14ac:dyDescent="0.45">
      <c r="A902">
        <v>7.8</v>
      </c>
      <c r="B902">
        <v>0.53</v>
      </c>
      <c r="C902">
        <v>0.01</v>
      </c>
      <c r="D902">
        <v>1.6</v>
      </c>
      <c r="E902">
        <v>7.6999999999999999E-2</v>
      </c>
      <c r="F902">
        <v>3</v>
      </c>
      <c r="G902">
        <v>19</v>
      </c>
      <c r="H902">
        <v>0.995</v>
      </c>
      <c r="I902">
        <v>3.16</v>
      </c>
      <c r="J902">
        <v>0.46</v>
      </c>
      <c r="K902">
        <v>9.8000000000000007</v>
      </c>
      <c r="L902">
        <v>5</v>
      </c>
      <c r="N902">
        <f>STANDARDIZE(A902,Without_Outliers!$O$6,Without_Outliers!$O$9)</f>
        <v>-0.241193191072262</v>
      </c>
      <c r="O902">
        <f>STANDARDIZE(B902,Without_Outliers!$P$6,Without_Outliers!$P$9)</f>
        <v>4.3535300750669276E-2</v>
      </c>
      <c r="P902">
        <f>STANDARDIZE(C902,Without_Outliers!$Q$6,Without_Outliers!$Q$9)</f>
        <v>-1.3115851742141258</v>
      </c>
      <c r="Q902">
        <f>STANDARDIZE(D902,Without_Outliers!$R$6,Without_Outliers!$R$9)</f>
        <v>-1.3109300760514024</v>
      </c>
      <c r="R902">
        <f>STANDARDIZE(E902,Without_Outliers!$S$6,Without_Outliers!$S$9)</f>
        <v>-9.3037649152812277E-2</v>
      </c>
      <c r="S902">
        <f>STANDARDIZE(F902,Without_Outliers!$T$6,Without_Outliers!$T$9)</f>
        <v>-1.3485609154935241</v>
      </c>
      <c r="T902">
        <f>STANDARDIZE(G902,Without_Outliers!$U$6,Without_Outliers!$U$9)</f>
        <v>-0.87330852926654801</v>
      </c>
      <c r="U902">
        <f>STANDARDIZE(H902,Without_Outliers!$V$6,Without_Outliers!$V$9)</f>
        <v>-0.93121784659254159</v>
      </c>
      <c r="V902">
        <f>STANDARDIZE(I902,Without_Outliers!$W$6,Without_Outliers!$W$9)</f>
        <v>-1.1969075967690428</v>
      </c>
      <c r="W902">
        <f>STANDARDIZE(J902,Without_Outliers!$X$6,Without_Outliers!$X$9)</f>
        <v>-1.4873221820803848</v>
      </c>
      <c r="X902">
        <f>STANDARDIZE(K902,Without_Outliers!$Y$6,Without_Outliers!$Y$9)</f>
        <v>-0.5960627570390421</v>
      </c>
      <c r="Y902">
        <f>STANDARDIZE(L902,Without_Outliers!$Z$6,Without_Outliers!$Z$9)</f>
        <v>-0.82021129619788569</v>
      </c>
    </row>
    <row r="903" spans="1:25" x14ac:dyDescent="0.45">
      <c r="A903">
        <v>7.5</v>
      </c>
      <c r="B903">
        <v>0.4</v>
      </c>
      <c r="C903">
        <v>0.18</v>
      </c>
      <c r="D903">
        <v>1.6</v>
      </c>
      <c r="E903">
        <v>7.9000000000000001E-2</v>
      </c>
      <c r="F903">
        <v>24</v>
      </c>
      <c r="G903">
        <v>58</v>
      </c>
      <c r="H903">
        <v>0.99650000000000005</v>
      </c>
      <c r="I903">
        <v>3.34</v>
      </c>
      <c r="J903">
        <v>0.57999999999999996</v>
      </c>
      <c r="K903">
        <v>9.4</v>
      </c>
      <c r="L903">
        <v>5</v>
      </c>
      <c r="N903">
        <f>STANDARDIZE(A903,Without_Outliers!$O$6,Without_Outliers!$O$9)</f>
        <v>-0.44276318296269457</v>
      </c>
      <c r="O903">
        <f>STANDARDIZE(B903,Without_Outliers!$P$6,Without_Outliers!$P$9)</f>
        <v>-0.73602867514933812</v>
      </c>
      <c r="P903">
        <f>STANDARDIZE(C903,Without_Outliers!$Q$6,Without_Outliers!$Q$9)</f>
        <v>-0.38073996250166225</v>
      </c>
      <c r="Q903">
        <f>STANDARDIZE(D903,Without_Outliers!$R$6,Without_Outliers!$R$9)</f>
        <v>-1.3109300760514024</v>
      </c>
      <c r="R903">
        <f>STANDARDIZE(E903,Without_Outliers!$S$6,Without_Outliers!$S$9)</f>
        <v>4.037238739316374E-2</v>
      </c>
      <c r="S903">
        <f>STANDARDIZE(F903,Without_Outliers!$T$6,Without_Outliers!$T$9)</f>
        <v>1.0283270999208598</v>
      </c>
      <c r="T903">
        <f>STANDARDIZE(G903,Without_Outliers!$U$6,Without_Outliers!$U$9)</f>
        <v>0.59427464678053799</v>
      </c>
      <c r="U903">
        <f>STANDARDIZE(H903,Without_Outliers!$V$6,Without_Outliers!$V$9)</f>
        <v>-1.7163998543552487E-2</v>
      </c>
      <c r="V903">
        <f>STANDARDIZE(I903,Without_Outliers!$W$6,Without_Outliers!$W$9)</f>
        <v>0.12116807263752871</v>
      </c>
      <c r="W903">
        <f>STANDARDIZE(J903,Without_Outliers!$X$6,Without_Outliers!$X$9)</f>
        <v>-0.44298903584323657</v>
      </c>
      <c r="X903">
        <f>STANDARDIZE(K903,Without_Outliers!$Y$6,Without_Outliers!$Y$9)</f>
        <v>-0.99479151778990538</v>
      </c>
      <c r="Y903">
        <f>STANDARDIZE(L903,Without_Outliers!$Z$6,Without_Outliers!$Z$9)</f>
        <v>-0.82021129619788569</v>
      </c>
    </row>
    <row r="904" spans="1:25" x14ac:dyDescent="0.45">
      <c r="A904">
        <v>7</v>
      </c>
      <c r="B904">
        <v>0.54</v>
      </c>
      <c r="C904">
        <v>0</v>
      </c>
      <c r="D904">
        <v>2.1</v>
      </c>
      <c r="E904">
        <v>7.9000000000000001E-2</v>
      </c>
      <c r="F904">
        <v>39</v>
      </c>
      <c r="G904">
        <v>55</v>
      </c>
      <c r="H904">
        <v>0.99560000000000004</v>
      </c>
      <c r="I904">
        <v>3.39</v>
      </c>
      <c r="J904">
        <v>0.84</v>
      </c>
      <c r="K904">
        <v>11.4</v>
      </c>
      <c r="L904">
        <v>6</v>
      </c>
      <c r="N904">
        <f>STANDARDIZE(A904,Without_Outliers!$O$6,Without_Outliers!$O$9)</f>
        <v>-0.77871316944674895</v>
      </c>
      <c r="O904">
        <f>STANDARDIZE(B904,Without_Outliers!$P$6,Without_Outliers!$P$9)</f>
        <v>0.10350176043528528</v>
      </c>
      <c r="P904">
        <f>STANDARDIZE(C904,Without_Outliers!$Q$6,Without_Outliers!$Q$9)</f>
        <v>-1.3663407749030942</v>
      </c>
      <c r="Q904">
        <f>STANDARDIZE(D904,Without_Outliers!$R$6,Without_Outliers!$R$9)</f>
        <v>-0.20895787188589454</v>
      </c>
      <c r="R904">
        <f>STANDARDIZE(E904,Without_Outliers!$S$6,Without_Outliers!$S$9)</f>
        <v>4.037238739316374E-2</v>
      </c>
      <c r="S904">
        <f>STANDARDIZE(F904,Without_Outliers!$T$6,Without_Outliers!$T$9)</f>
        <v>2.7261042537882769</v>
      </c>
      <c r="T904">
        <f>STANDARDIZE(G904,Without_Outliers!$U$6,Without_Outliers!$U$9)</f>
        <v>0.4813836332384544</v>
      </c>
      <c r="U904">
        <f>STANDARDIZE(H904,Without_Outliers!$V$6,Without_Outliers!$V$9)</f>
        <v>-0.56559630737293243</v>
      </c>
      <c r="V904">
        <f>STANDARDIZE(I904,Without_Outliers!$W$6,Without_Outliers!$W$9)</f>
        <v>0.4873002030282455</v>
      </c>
      <c r="W904">
        <f>STANDARDIZE(J904,Without_Outliers!$X$6,Without_Outliers!$X$9)</f>
        <v>1.8197327810039188</v>
      </c>
      <c r="X904">
        <f>STANDARDIZE(K904,Without_Outliers!$Y$6,Without_Outliers!$Y$9)</f>
        <v>0.99885228596440934</v>
      </c>
      <c r="Y904">
        <f>STANDARDIZE(L904,Without_Outliers!$Z$6,Without_Outliers!$Z$9)</f>
        <v>0.46690871351295138</v>
      </c>
    </row>
    <row r="905" spans="1:25" x14ac:dyDescent="0.45">
      <c r="A905">
        <v>8.3000000000000007</v>
      </c>
      <c r="B905">
        <v>0.26</v>
      </c>
      <c r="C905">
        <v>0.37</v>
      </c>
      <c r="D905">
        <v>1.4</v>
      </c>
      <c r="E905">
        <v>7.5999999999999998E-2</v>
      </c>
      <c r="F905">
        <v>8</v>
      </c>
      <c r="G905">
        <v>23</v>
      </c>
      <c r="H905">
        <v>0.99739999999999995</v>
      </c>
      <c r="I905">
        <v>3.26</v>
      </c>
      <c r="J905">
        <v>0.7</v>
      </c>
      <c r="K905">
        <v>9.6</v>
      </c>
      <c r="L905">
        <v>6</v>
      </c>
      <c r="N905">
        <f>STANDARDIZE(A905,Without_Outliers!$O$6,Without_Outliers!$O$9)</f>
        <v>9.4756795411793063E-2</v>
      </c>
      <c r="O905">
        <f>STANDARDIZE(B905,Without_Outliers!$P$6,Without_Outliers!$P$9)</f>
        <v>-1.5755591107339615</v>
      </c>
      <c r="P905">
        <f>STANDARDIZE(C905,Without_Outliers!$Q$6,Without_Outliers!$Q$9)</f>
        <v>0.65961645058873841</v>
      </c>
      <c r="Q905">
        <f>STANDARDIZE(D905,Without_Outliers!$R$6,Without_Outliers!$R$9)</f>
        <v>-1.751718957717606</v>
      </c>
      <c r="R905">
        <f>STANDARDIZE(E905,Without_Outliers!$S$6,Without_Outliers!$S$9)</f>
        <v>-0.15974266742580029</v>
      </c>
      <c r="S905">
        <f>STANDARDIZE(F905,Without_Outliers!$T$6,Without_Outliers!$T$9)</f>
        <v>-0.78263519753771837</v>
      </c>
      <c r="T905">
        <f>STANDARDIZE(G905,Without_Outliers!$U$6,Without_Outliers!$U$9)</f>
        <v>-0.72278717787710334</v>
      </c>
      <c r="U905">
        <f>STANDARDIZE(H905,Without_Outliers!$V$6,Without_Outliers!$V$9)</f>
        <v>0.53126831028575983</v>
      </c>
      <c r="V905">
        <f>STANDARDIZE(I905,Without_Outliers!$W$6,Without_Outliers!$W$9)</f>
        <v>-0.46464333598761559</v>
      </c>
      <c r="W905">
        <f>STANDARDIZE(J905,Without_Outliers!$X$6,Without_Outliers!$X$9)</f>
        <v>0.601344110393912</v>
      </c>
      <c r="X905">
        <f>STANDARDIZE(K905,Without_Outliers!$Y$6,Without_Outliers!$Y$9)</f>
        <v>-0.79542713741447468</v>
      </c>
      <c r="Y905">
        <f>STANDARDIZE(L905,Without_Outliers!$Z$6,Without_Outliers!$Z$9)</f>
        <v>0.46690871351295138</v>
      </c>
    </row>
    <row r="906" spans="1:25" x14ac:dyDescent="0.45">
      <c r="A906">
        <v>7.7</v>
      </c>
      <c r="B906">
        <v>0.23</v>
      </c>
      <c r="C906">
        <v>0.37</v>
      </c>
      <c r="D906">
        <v>1.8</v>
      </c>
      <c r="E906">
        <v>4.5999999999999999E-2</v>
      </c>
      <c r="F906">
        <v>23</v>
      </c>
      <c r="G906">
        <v>60</v>
      </c>
      <c r="H906">
        <v>0.99709999999999999</v>
      </c>
      <c r="I906">
        <v>3.41</v>
      </c>
      <c r="J906">
        <v>0.71</v>
      </c>
      <c r="K906">
        <v>12.1</v>
      </c>
      <c r="L906">
        <v>6</v>
      </c>
      <c r="N906">
        <f>STANDARDIZE(A906,Without_Outliers!$O$6,Without_Outliers!$O$9)</f>
        <v>-0.30838318836907264</v>
      </c>
      <c r="O906">
        <f>STANDARDIZE(B906,Without_Outliers!$P$6,Without_Outliers!$P$9)</f>
        <v>-1.7554584897878096</v>
      </c>
      <c r="P906">
        <f>STANDARDIZE(C906,Without_Outliers!$Q$6,Without_Outliers!$Q$9)</f>
        <v>0.65961645058873841</v>
      </c>
      <c r="Q906">
        <f>STANDARDIZE(D906,Without_Outliers!$R$6,Without_Outliers!$R$9)</f>
        <v>-0.87014119438519943</v>
      </c>
      <c r="R906">
        <f>STANDARDIZE(E906,Without_Outliers!$S$6,Without_Outliers!$S$9)</f>
        <v>-2.1608932156154386</v>
      </c>
      <c r="S906">
        <f>STANDARDIZE(F906,Without_Outliers!$T$6,Without_Outliers!$T$9)</f>
        <v>0.91514195632969864</v>
      </c>
      <c r="T906">
        <f>STANDARDIZE(G906,Without_Outliers!$U$6,Without_Outliers!$U$9)</f>
        <v>0.66953532247526026</v>
      </c>
      <c r="U906">
        <f>STANDARDIZE(H906,Without_Outliers!$V$6,Without_Outliers!$V$9)</f>
        <v>0.34845754067598905</v>
      </c>
      <c r="V906">
        <f>STANDARDIZE(I906,Without_Outliers!$W$6,Without_Outliers!$W$9)</f>
        <v>0.63375305518453162</v>
      </c>
      <c r="W906">
        <f>STANDARDIZE(J906,Without_Outliers!$X$6,Without_Outliers!$X$9)</f>
        <v>0.68837187258034116</v>
      </c>
      <c r="X906">
        <f>STANDARDIZE(K906,Without_Outliers!$Y$6,Without_Outliers!$Y$9)</f>
        <v>1.6966276172784187</v>
      </c>
      <c r="Y906">
        <f>STANDARDIZE(L906,Without_Outliers!$Z$6,Without_Outliers!$Z$9)</f>
        <v>0.46690871351295138</v>
      </c>
    </row>
    <row r="907" spans="1:25" x14ac:dyDescent="0.45">
      <c r="A907">
        <v>7.6</v>
      </c>
      <c r="B907">
        <v>0.41</v>
      </c>
      <c r="C907">
        <v>0.33</v>
      </c>
      <c r="D907">
        <v>2.5</v>
      </c>
      <c r="E907">
        <v>7.8E-2</v>
      </c>
      <c r="F907">
        <v>6</v>
      </c>
      <c r="G907">
        <v>23</v>
      </c>
      <c r="H907">
        <v>0.99570000000000003</v>
      </c>
      <c r="I907">
        <v>3.3</v>
      </c>
      <c r="J907">
        <v>0.57999999999999996</v>
      </c>
      <c r="K907">
        <v>11.2</v>
      </c>
      <c r="L907">
        <v>5</v>
      </c>
      <c r="N907">
        <f>STANDARDIZE(A907,Without_Outliers!$O$6,Without_Outliers!$O$9)</f>
        <v>-0.37557318566588388</v>
      </c>
      <c r="O907">
        <f>STANDARDIZE(B907,Without_Outliers!$P$6,Without_Outliers!$P$9)</f>
        <v>-0.67606221546472245</v>
      </c>
      <c r="P907">
        <f>STANDARDIZE(C907,Without_Outliers!$Q$6,Without_Outliers!$Q$9)</f>
        <v>0.44059404783286465</v>
      </c>
      <c r="Q907">
        <f>STANDARDIZE(D907,Without_Outliers!$R$6,Without_Outliers!$R$9)</f>
        <v>0.67261989144651158</v>
      </c>
      <c r="R907">
        <f>STANDARDIZE(E907,Without_Outliers!$S$6,Without_Outliers!$S$9)</f>
        <v>-2.6332630879824268E-2</v>
      </c>
      <c r="S907">
        <f>STANDARDIZE(F907,Without_Outliers!$T$6,Without_Outliers!$T$9)</f>
        <v>-1.0090054847200407</v>
      </c>
      <c r="T907">
        <f>STANDARDIZE(G907,Without_Outliers!$U$6,Without_Outliers!$U$9)</f>
        <v>-0.72278717787710334</v>
      </c>
      <c r="U907">
        <f>STANDARDIZE(H907,Without_Outliers!$V$6,Without_Outliers!$V$9)</f>
        <v>-0.50465938416967548</v>
      </c>
      <c r="V907">
        <f>STANDARDIZE(I907,Without_Outliers!$W$6,Without_Outliers!$W$9)</f>
        <v>-0.17173763167504344</v>
      </c>
      <c r="W907">
        <f>STANDARDIZE(J907,Without_Outliers!$X$6,Without_Outliers!$X$9)</f>
        <v>-0.44298903584323657</v>
      </c>
      <c r="X907">
        <f>STANDARDIZE(K907,Without_Outliers!$Y$6,Without_Outliers!$Y$9)</f>
        <v>0.79948790558897675</v>
      </c>
      <c r="Y907">
        <f>STANDARDIZE(L907,Without_Outliers!$Z$6,Without_Outliers!$Z$9)</f>
        <v>-0.82021129619788569</v>
      </c>
    </row>
    <row r="908" spans="1:25" x14ac:dyDescent="0.45">
      <c r="A908">
        <v>7.8</v>
      </c>
      <c r="B908">
        <v>0.64</v>
      </c>
      <c r="C908">
        <v>0</v>
      </c>
      <c r="D908">
        <v>1.9</v>
      </c>
      <c r="E908">
        <v>7.1999999999999995E-2</v>
      </c>
      <c r="F908">
        <v>27</v>
      </c>
      <c r="G908">
        <v>55</v>
      </c>
      <c r="H908">
        <v>0.99619999999999997</v>
      </c>
      <c r="I908">
        <v>3.31</v>
      </c>
      <c r="J908">
        <v>0.63</v>
      </c>
      <c r="K908">
        <v>11</v>
      </c>
      <c r="L908">
        <v>5</v>
      </c>
      <c r="N908">
        <f>STANDARDIZE(A908,Without_Outliers!$O$6,Without_Outliers!$O$9)</f>
        <v>-0.241193191072262</v>
      </c>
      <c r="O908">
        <f>STANDARDIZE(B908,Without_Outliers!$P$6,Without_Outliers!$P$9)</f>
        <v>0.70316635728144461</v>
      </c>
      <c r="P908">
        <f>STANDARDIZE(C908,Without_Outliers!$Q$6,Without_Outliers!$Q$9)</f>
        <v>-1.3663407749030942</v>
      </c>
      <c r="Q908">
        <f>STANDARDIZE(D908,Without_Outliers!$R$6,Without_Outliers!$R$9)</f>
        <v>-0.6497467535520981</v>
      </c>
      <c r="R908">
        <f>STANDARDIZE(E908,Without_Outliers!$S$6,Without_Outliers!$S$9)</f>
        <v>-0.42656274051775234</v>
      </c>
      <c r="S908">
        <f>STANDARDIZE(F908,Without_Outliers!$T$6,Without_Outliers!$T$9)</f>
        <v>1.3678825306943432</v>
      </c>
      <c r="T908">
        <f>STANDARDIZE(G908,Without_Outliers!$U$6,Without_Outliers!$U$9)</f>
        <v>0.4813836332384544</v>
      </c>
      <c r="U908">
        <f>STANDARDIZE(H908,Without_Outliers!$V$6,Without_Outliers!$V$9)</f>
        <v>-0.19997476815339091</v>
      </c>
      <c r="V908">
        <f>STANDARDIZE(I908,Without_Outliers!$W$6,Without_Outliers!$W$9)</f>
        <v>-9.8511205596898771E-2</v>
      </c>
      <c r="W908">
        <f>STANDARDIZE(J908,Without_Outliers!$X$6,Without_Outliers!$X$9)</f>
        <v>-7.8502249110909399E-3</v>
      </c>
      <c r="X908">
        <f>STANDARDIZE(K908,Without_Outliers!$Y$6,Without_Outliers!$Y$9)</f>
        <v>0.60012352521354595</v>
      </c>
      <c r="Y908">
        <f>STANDARDIZE(L908,Without_Outliers!$Z$6,Without_Outliers!$Z$9)</f>
        <v>-0.82021129619788569</v>
      </c>
    </row>
    <row r="909" spans="1:25" x14ac:dyDescent="0.45">
      <c r="A909">
        <v>7.9</v>
      </c>
      <c r="B909">
        <v>0.18</v>
      </c>
      <c r="C909">
        <v>0.4</v>
      </c>
      <c r="D909">
        <v>2.2000000000000002</v>
      </c>
      <c r="E909">
        <v>4.9000000000000002E-2</v>
      </c>
      <c r="F909">
        <v>38</v>
      </c>
      <c r="G909">
        <v>67</v>
      </c>
      <c r="H909">
        <v>0.996</v>
      </c>
      <c r="I909">
        <v>3.33</v>
      </c>
      <c r="J909">
        <v>0.93</v>
      </c>
      <c r="K909">
        <v>11.3</v>
      </c>
      <c r="L909">
        <v>5</v>
      </c>
      <c r="N909">
        <f>STANDARDIZE(A909,Without_Outliers!$O$6,Without_Outliers!$O$9)</f>
        <v>-0.17400319377545073</v>
      </c>
      <c r="O909">
        <f>STANDARDIZE(B909,Without_Outliers!$P$6,Without_Outliers!$P$9)</f>
        <v>-2.0552907882108893</v>
      </c>
      <c r="P909">
        <f>STANDARDIZE(C909,Without_Outliers!$Q$6,Without_Outliers!$Q$9)</f>
        <v>0.82388325265564388</v>
      </c>
      <c r="Q909">
        <f>STANDARDIZE(D909,Without_Outliers!$R$6,Without_Outliers!$R$9)</f>
        <v>1.1436568947207236E-2</v>
      </c>
      <c r="R909">
        <f>STANDARDIZE(E909,Without_Outliers!$S$6,Without_Outliers!$S$9)</f>
        <v>-1.9607781607964747</v>
      </c>
      <c r="S909">
        <f>STANDARDIZE(F909,Without_Outliers!$T$6,Without_Outliers!$T$9)</f>
        <v>2.6129191101971156</v>
      </c>
      <c r="T909">
        <f>STANDARDIZE(G909,Without_Outliers!$U$6,Without_Outliers!$U$9)</f>
        <v>0.93294768740678857</v>
      </c>
      <c r="U909">
        <f>STANDARDIZE(H909,Without_Outliers!$V$6,Without_Outliers!$V$9)</f>
        <v>-0.32184861455990477</v>
      </c>
      <c r="V909">
        <f>STANDARDIZE(I909,Without_Outliers!$W$6,Without_Outliers!$W$9)</f>
        <v>4.7941646559387305E-2</v>
      </c>
      <c r="W909">
        <f>STANDARDIZE(J909,Without_Outliers!$X$6,Without_Outliers!$X$9)</f>
        <v>2.6029826406817809</v>
      </c>
      <c r="X909">
        <f>STANDARDIZE(K909,Without_Outliers!$Y$6,Without_Outliers!$Y$9)</f>
        <v>0.89917009577669393</v>
      </c>
      <c r="Y909">
        <f>STANDARDIZE(L909,Without_Outliers!$Z$6,Without_Outliers!$Z$9)</f>
        <v>-0.82021129619788569</v>
      </c>
    </row>
    <row r="910" spans="1:25" x14ac:dyDescent="0.45">
      <c r="A910">
        <v>7.4</v>
      </c>
      <c r="B910">
        <v>0.41</v>
      </c>
      <c r="C910">
        <v>0.24</v>
      </c>
      <c r="D910">
        <v>1.8</v>
      </c>
      <c r="E910">
        <v>6.6000000000000003E-2</v>
      </c>
      <c r="F910">
        <v>18</v>
      </c>
      <c r="G910">
        <v>47</v>
      </c>
      <c r="H910">
        <v>0.99560000000000004</v>
      </c>
      <c r="I910">
        <v>3.37</v>
      </c>
      <c r="J910">
        <v>0.62</v>
      </c>
      <c r="K910">
        <v>10.4</v>
      </c>
      <c r="L910">
        <v>5</v>
      </c>
      <c r="N910">
        <f>STANDARDIZE(A910,Without_Outliers!$O$6,Without_Outliers!$O$9)</f>
        <v>-0.5099531802595052</v>
      </c>
      <c r="O910">
        <f>STANDARDIZE(B910,Without_Outliers!$P$6,Without_Outliers!$P$9)</f>
        <v>-0.67606221546472245</v>
      </c>
      <c r="P910">
        <f>STANDARDIZE(C910,Without_Outliers!$Q$6,Without_Outliers!$Q$9)</f>
        <v>-5.2206358367851535E-2</v>
      </c>
      <c r="Q910">
        <f>STANDARDIZE(D910,Without_Outliers!$R$6,Without_Outliers!$R$9)</f>
        <v>-0.87014119438519943</v>
      </c>
      <c r="R910">
        <f>STANDARDIZE(E910,Without_Outliers!$S$6,Without_Outliers!$S$9)</f>
        <v>-0.82679285015567949</v>
      </c>
      <c r="S910">
        <f>STANDARDIZE(F910,Without_Outliers!$T$6,Without_Outliers!$T$9)</f>
        <v>0.34921623837389293</v>
      </c>
      <c r="T910">
        <f>STANDARDIZE(G910,Without_Outliers!$U$6,Without_Outliers!$U$9)</f>
        <v>0.18034093045956498</v>
      </c>
      <c r="U910">
        <f>STANDARDIZE(H910,Without_Outliers!$V$6,Without_Outliers!$V$9)</f>
        <v>-0.56559630737293243</v>
      </c>
      <c r="V910">
        <f>STANDARDIZE(I910,Without_Outliers!$W$6,Without_Outliers!$W$9)</f>
        <v>0.34084735087195944</v>
      </c>
      <c r="W910">
        <f>STANDARDIZE(J910,Without_Outliers!$X$6,Without_Outliers!$X$9)</f>
        <v>-9.4877987097520072E-2</v>
      </c>
      <c r="X910">
        <f>STANDARDIZE(K910,Without_Outliers!$Y$6,Without_Outliers!$Y$9)</f>
        <v>2.0303840872519466E-3</v>
      </c>
      <c r="Y910">
        <f>STANDARDIZE(L910,Without_Outliers!$Z$6,Without_Outliers!$Z$9)</f>
        <v>-0.82021129619788569</v>
      </c>
    </row>
    <row r="911" spans="1:25" x14ac:dyDescent="0.45">
      <c r="A911">
        <v>7.6</v>
      </c>
      <c r="B911">
        <v>0.43</v>
      </c>
      <c r="C911">
        <v>0.31</v>
      </c>
      <c r="D911">
        <v>2.1</v>
      </c>
      <c r="E911">
        <v>6.9000000000000006E-2</v>
      </c>
      <c r="F911">
        <v>13</v>
      </c>
      <c r="G911">
        <v>74</v>
      </c>
      <c r="H911">
        <v>0.99580000000000002</v>
      </c>
      <c r="I911">
        <v>3.26</v>
      </c>
      <c r="J911">
        <v>0.54</v>
      </c>
      <c r="K911">
        <v>9.9</v>
      </c>
      <c r="L911">
        <v>6</v>
      </c>
      <c r="N911">
        <f>STANDARDIZE(A911,Without_Outliers!$O$6,Without_Outliers!$O$9)</f>
        <v>-0.37557318566588388</v>
      </c>
      <c r="O911">
        <f>STANDARDIZE(B911,Without_Outliers!$P$6,Without_Outliers!$P$9)</f>
        <v>-0.55612929609549044</v>
      </c>
      <c r="P911">
        <f>STANDARDIZE(C911,Without_Outliers!$Q$6,Without_Outliers!$Q$9)</f>
        <v>0.33108284645492764</v>
      </c>
      <c r="Q911">
        <f>STANDARDIZE(D911,Without_Outliers!$R$6,Without_Outliers!$R$9)</f>
        <v>-0.20895787188589454</v>
      </c>
      <c r="R911">
        <f>STANDARDIZE(E911,Without_Outliers!$S$6,Without_Outliers!$S$9)</f>
        <v>-0.62667779533671542</v>
      </c>
      <c r="S911">
        <f>STANDARDIZE(F911,Without_Outliers!$T$6,Without_Outliers!$T$9)</f>
        <v>-0.21670947958191272</v>
      </c>
      <c r="T911">
        <f>STANDARDIZE(G911,Without_Outliers!$U$6,Without_Outliers!$U$9)</f>
        <v>1.1963600523383169</v>
      </c>
      <c r="U911">
        <f>STANDARDIZE(H911,Without_Outliers!$V$6,Without_Outliers!$V$9)</f>
        <v>-0.4437224609664186</v>
      </c>
      <c r="V911">
        <f>STANDARDIZE(I911,Without_Outliers!$W$6,Without_Outliers!$W$9)</f>
        <v>-0.46464333598761559</v>
      </c>
      <c r="W911">
        <f>STANDARDIZE(J911,Without_Outliers!$X$6,Without_Outliers!$X$9)</f>
        <v>-0.79110008458895209</v>
      </c>
      <c r="X911">
        <f>STANDARDIZE(K911,Without_Outliers!$Y$6,Without_Outliers!$Y$9)</f>
        <v>-0.49638056685132675</v>
      </c>
      <c r="Y911">
        <f>STANDARDIZE(L911,Without_Outliers!$Z$6,Without_Outliers!$Z$9)</f>
        <v>0.46690871351295138</v>
      </c>
    </row>
    <row r="912" spans="1:25" x14ac:dyDescent="0.45">
      <c r="A912">
        <v>5.9</v>
      </c>
      <c r="B912">
        <v>0.44</v>
      </c>
      <c r="C912">
        <v>0</v>
      </c>
      <c r="D912">
        <v>1.6</v>
      </c>
      <c r="E912">
        <v>4.2000000000000003E-2</v>
      </c>
      <c r="F912">
        <v>3</v>
      </c>
      <c r="G912">
        <v>11</v>
      </c>
      <c r="H912">
        <v>0.99439999999999995</v>
      </c>
      <c r="I912">
        <v>3.48</v>
      </c>
      <c r="J912">
        <v>0.85</v>
      </c>
      <c r="K912">
        <v>11.7</v>
      </c>
      <c r="L912">
        <v>6</v>
      </c>
      <c r="N912">
        <f>STANDARDIZE(A912,Without_Outliers!$O$6,Without_Outliers!$O$9)</f>
        <v>-1.5178031397116685</v>
      </c>
      <c r="O912">
        <f>STANDARDIZE(B912,Without_Outliers!$P$6,Without_Outliers!$P$9)</f>
        <v>-0.49616283641087444</v>
      </c>
      <c r="P912">
        <f>STANDARDIZE(C912,Without_Outliers!$Q$6,Without_Outliers!$Q$9)</f>
        <v>-1.3663407749030942</v>
      </c>
      <c r="Q912">
        <f>STANDARDIZE(D912,Without_Outliers!$R$6,Without_Outliers!$R$9)</f>
        <v>-1.3109300760514024</v>
      </c>
      <c r="R912">
        <f>STANDARDIZE(E912,Without_Outliers!$S$6,Without_Outliers!$S$9)</f>
        <v>-2.4277132887073902</v>
      </c>
      <c r="S912">
        <f>STANDARDIZE(F912,Without_Outliers!$T$6,Without_Outliers!$T$9)</f>
        <v>-1.3485609154935241</v>
      </c>
      <c r="T912">
        <f>STANDARDIZE(G912,Without_Outliers!$U$6,Without_Outliers!$U$9)</f>
        <v>-1.1743512320454375</v>
      </c>
      <c r="U912">
        <f>STANDARDIZE(H912,Without_Outliers!$V$6,Without_Outliers!$V$9)</f>
        <v>-1.2968393858121507</v>
      </c>
      <c r="V912">
        <f>STANDARDIZE(I912,Without_Outliers!$W$6,Without_Outliers!$W$9)</f>
        <v>1.1463380377315313</v>
      </c>
      <c r="W912">
        <f>STANDARDIZE(J912,Without_Outliers!$X$6,Without_Outliers!$X$9)</f>
        <v>1.906760543190348</v>
      </c>
      <c r="X912">
        <f>STANDARDIZE(K912,Without_Outliers!$Y$6,Without_Outliers!$Y$9)</f>
        <v>1.2978988565275555</v>
      </c>
      <c r="Y912">
        <f>STANDARDIZE(L912,Without_Outliers!$Z$6,Without_Outliers!$Z$9)</f>
        <v>0.46690871351295138</v>
      </c>
    </row>
    <row r="913" spans="1:25" x14ac:dyDescent="0.45">
      <c r="A913">
        <v>6.1</v>
      </c>
      <c r="B913">
        <v>0.4</v>
      </c>
      <c r="C913">
        <v>0.16</v>
      </c>
      <c r="D913">
        <v>1.8</v>
      </c>
      <c r="E913">
        <v>6.9000000000000006E-2</v>
      </c>
      <c r="F913">
        <v>11</v>
      </c>
      <c r="G913">
        <v>25</v>
      </c>
      <c r="H913">
        <v>0.99550000000000005</v>
      </c>
      <c r="I913">
        <v>3.42</v>
      </c>
      <c r="J913">
        <v>0.74</v>
      </c>
      <c r="K913">
        <v>10.1</v>
      </c>
      <c r="L913">
        <v>7</v>
      </c>
      <c r="N913">
        <f>STANDARDIZE(A913,Without_Outliers!$O$6,Without_Outliers!$O$9)</f>
        <v>-1.3834231451180472</v>
      </c>
      <c r="O913">
        <f>STANDARDIZE(B913,Without_Outliers!$P$6,Without_Outliers!$P$9)</f>
        <v>-0.73602867514933812</v>
      </c>
      <c r="P913">
        <f>STANDARDIZE(C913,Without_Outliers!$Q$6,Without_Outliers!$Q$9)</f>
        <v>-0.49025116387959911</v>
      </c>
      <c r="Q913">
        <f>STANDARDIZE(D913,Without_Outliers!$R$6,Without_Outliers!$R$9)</f>
        <v>-0.87014119438519943</v>
      </c>
      <c r="R913">
        <f>STANDARDIZE(E913,Without_Outliers!$S$6,Without_Outliers!$S$9)</f>
        <v>-0.62667779533671542</v>
      </c>
      <c r="S913">
        <f>STANDARDIZE(F913,Without_Outliers!$T$6,Without_Outliers!$T$9)</f>
        <v>-0.44307976676423499</v>
      </c>
      <c r="T913">
        <f>STANDARDIZE(G913,Without_Outliers!$U$6,Without_Outliers!$U$9)</f>
        <v>-0.64752650218238095</v>
      </c>
      <c r="U913">
        <f>STANDARDIZE(H913,Without_Outliers!$V$6,Without_Outliers!$V$9)</f>
        <v>-0.62653323057618937</v>
      </c>
      <c r="V913">
        <f>STANDARDIZE(I913,Without_Outliers!$W$6,Without_Outliers!$W$9)</f>
        <v>0.70697948126267307</v>
      </c>
      <c r="W913">
        <f>STANDARDIZE(J913,Without_Outliers!$X$6,Without_Outliers!$X$9)</f>
        <v>0.94945515913962852</v>
      </c>
      <c r="X913">
        <f>STANDARDIZE(K913,Without_Outliers!$Y$6,Without_Outliers!$Y$9)</f>
        <v>-0.29701618647589595</v>
      </c>
      <c r="Y913">
        <f>STANDARDIZE(L913,Without_Outliers!$Z$6,Without_Outliers!$Z$9)</f>
        <v>1.7540287232237883</v>
      </c>
    </row>
    <row r="914" spans="1:25" x14ac:dyDescent="0.45">
      <c r="A914">
        <v>7</v>
      </c>
      <c r="B914">
        <v>0.59</v>
      </c>
      <c r="C914">
        <v>0</v>
      </c>
      <c r="D914">
        <v>1.7</v>
      </c>
      <c r="E914">
        <v>5.1999999999999998E-2</v>
      </c>
      <c r="F914">
        <v>3</v>
      </c>
      <c r="G914">
        <v>8</v>
      </c>
      <c r="H914">
        <v>0.996</v>
      </c>
      <c r="I914">
        <v>3.41</v>
      </c>
      <c r="J914">
        <v>0.47</v>
      </c>
      <c r="K914">
        <v>10.3</v>
      </c>
      <c r="L914">
        <v>5</v>
      </c>
      <c r="N914">
        <f>STANDARDIZE(A914,Without_Outliers!$O$6,Without_Outliers!$O$9)</f>
        <v>-0.77871316944674895</v>
      </c>
      <c r="O914">
        <f>STANDARDIZE(B914,Without_Outliers!$P$6,Without_Outliers!$P$9)</f>
        <v>0.40333405885836465</v>
      </c>
      <c r="P914">
        <f>STANDARDIZE(C914,Without_Outliers!$Q$6,Without_Outliers!$Q$9)</f>
        <v>-1.3663407749030942</v>
      </c>
      <c r="Q914">
        <f>STANDARDIZE(D914,Without_Outliers!$R$6,Without_Outliers!$R$9)</f>
        <v>-1.0905356352183011</v>
      </c>
      <c r="R914">
        <f>STANDARDIZE(E914,Without_Outliers!$S$6,Without_Outliers!$S$9)</f>
        <v>-1.7606631059775111</v>
      </c>
      <c r="S914">
        <f>STANDARDIZE(F914,Without_Outliers!$T$6,Without_Outliers!$T$9)</f>
        <v>-1.3485609154935241</v>
      </c>
      <c r="T914">
        <f>STANDARDIZE(G914,Without_Outliers!$U$6,Without_Outliers!$U$9)</f>
        <v>-1.287242245587521</v>
      </c>
      <c r="U914">
        <f>STANDARDIZE(H914,Without_Outliers!$V$6,Without_Outliers!$V$9)</f>
        <v>-0.32184861455990477</v>
      </c>
      <c r="V914">
        <f>STANDARDIZE(I914,Without_Outliers!$W$6,Without_Outliers!$W$9)</f>
        <v>0.63375305518453162</v>
      </c>
      <c r="W914">
        <f>STANDARDIZE(J914,Without_Outliers!$X$6,Without_Outliers!$X$9)</f>
        <v>-1.400294419893956</v>
      </c>
      <c r="X914">
        <f>STANDARDIZE(K914,Without_Outliers!$Y$6,Without_Outliers!$Y$9)</f>
        <v>-9.7651806100463437E-2</v>
      </c>
      <c r="Y914">
        <f>STANDARDIZE(L914,Without_Outliers!$Z$6,Without_Outliers!$Z$9)</f>
        <v>-0.82021129619788569</v>
      </c>
    </row>
    <row r="915" spans="1:25" x14ac:dyDescent="0.45">
      <c r="A915">
        <v>7.3</v>
      </c>
      <c r="B915">
        <v>0.67</v>
      </c>
      <c r="C915">
        <v>0.02</v>
      </c>
      <c r="D915">
        <v>2.2000000000000002</v>
      </c>
      <c r="E915">
        <v>7.1999999999999995E-2</v>
      </c>
      <c r="F915">
        <v>31</v>
      </c>
      <c r="G915">
        <v>92</v>
      </c>
      <c r="H915">
        <v>0.99565999999999999</v>
      </c>
      <c r="I915">
        <v>3.32</v>
      </c>
      <c r="J915">
        <v>0.68</v>
      </c>
      <c r="K915">
        <v>11.066666666666601</v>
      </c>
      <c r="L915">
        <v>6</v>
      </c>
      <c r="N915">
        <f>STANDARDIZE(A915,Without_Outliers!$O$6,Without_Outliers!$O$9)</f>
        <v>-0.57714317755631639</v>
      </c>
      <c r="O915">
        <f>STANDARDIZE(B915,Without_Outliers!$P$6,Without_Outliers!$P$9)</f>
        <v>0.88306573633529262</v>
      </c>
      <c r="P915">
        <f>STANDARDIZE(C915,Without_Outliers!$Q$6,Without_Outliers!$Q$9)</f>
        <v>-1.2568295735251576</v>
      </c>
      <c r="Q915">
        <f>STANDARDIZE(D915,Without_Outliers!$R$6,Without_Outliers!$R$9)</f>
        <v>1.1436568947207236E-2</v>
      </c>
      <c r="R915">
        <f>STANDARDIZE(E915,Without_Outliers!$S$6,Without_Outliers!$S$9)</f>
        <v>-0.42656274051775234</v>
      </c>
      <c r="S915">
        <f>STANDARDIZE(F915,Without_Outliers!$T$6,Without_Outliers!$T$9)</f>
        <v>1.8206231050589878</v>
      </c>
      <c r="T915">
        <f>STANDARDIZE(G915,Without_Outliers!$U$6,Without_Outliers!$U$9)</f>
        <v>1.8737061335908181</v>
      </c>
      <c r="U915">
        <f>STANDARDIZE(H915,Without_Outliers!$V$6,Without_Outliers!$V$9)</f>
        <v>-0.52903415345100535</v>
      </c>
      <c r="V915">
        <f>STANDARDIZE(I915,Without_Outliers!$W$6,Without_Outliers!$W$9)</f>
        <v>-2.528477951875736E-2</v>
      </c>
      <c r="W915">
        <f>STANDARDIZE(J915,Without_Outliers!$X$6,Without_Outliers!$X$9)</f>
        <v>0.42728858602105474</v>
      </c>
      <c r="X915">
        <f>STANDARDIZE(K915,Without_Outliers!$Y$6,Without_Outliers!$Y$9)</f>
        <v>0.66657831867195738</v>
      </c>
      <c r="Y915">
        <f>STANDARDIZE(L915,Without_Outliers!$Z$6,Without_Outliers!$Z$9)</f>
        <v>0.46690871351295138</v>
      </c>
    </row>
    <row r="916" spans="1:25" x14ac:dyDescent="0.45">
      <c r="A916">
        <v>7.2</v>
      </c>
      <c r="B916">
        <v>0.37</v>
      </c>
      <c r="C916">
        <v>0.32</v>
      </c>
      <c r="D916">
        <v>2</v>
      </c>
      <c r="E916">
        <v>6.2E-2</v>
      </c>
      <c r="F916">
        <v>15</v>
      </c>
      <c r="G916">
        <v>28</v>
      </c>
      <c r="H916">
        <v>0.99470000000000003</v>
      </c>
      <c r="I916">
        <v>3.23</v>
      </c>
      <c r="J916">
        <v>0.73</v>
      </c>
      <c r="K916">
        <v>11.3</v>
      </c>
      <c r="L916">
        <v>7</v>
      </c>
      <c r="N916">
        <f>STANDARDIZE(A916,Without_Outliers!$O$6,Without_Outliers!$O$9)</f>
        <v>-0.64433317485312713</v>
      </c>
      <c r="O916">
        <f>STANDARDIZE(B916,Without_Outliers!$P$6,Without_Outliers!$P$9)</f>
        <v>-0.91592805420318613</v>
      </c>
      <c r="P916">
        <f>STANDARDIZE(C916,Without_Outliers!$Q$6,Without_Outliers!$Q$9)</f>
        <v>0.38583844714389615</v>
      </c>
      <c r="Q916">
        <f>STANDARDIZE(D916,Without_Outliers!$R$6,Without_Outliers!$R$9)</f>
        <v>-0.42935231271899632</v>
      </c>
      <c r="R916">
        <f>STANDARDIZE(E916,Without_Outliers!$S$6,Without_Outliers!$S$9)</f>
        <v>-1.0936129232476315</v>
      </c>
      <c r="S916">
        <f>STANDARDIZE(F916,Without_Outliers!$T$6,Without_Outliers!$T$9)</f>
        <v>9.6608076004095402E-3</v>
      </c>
      <c r="T916">
        <f>STANDARDIZE(G916,Without_Outliers!$U$6,Without_Outliers!$U$9)</f>
        <v>-0.53463548864029742</v>
      </c>
      <c r="U916">
        <f>STANDARDIZE(H916,Without_Outliers!$V$6,Without_Outliers!$V$9)</f>
        <v>-1.1140286162023123</v>
      </c>
      <c r="V916">
        <f>STANDARDIZE(I916,Without_Outliers!$W$6,Without_Outliers!$W$9)</f>
        <v>-0.6843226142220431</v>
      </c>
      <c r="W916">
        <f>STANDARDIZE(J916,Without_Outliers!$X$6,Without_Outliers!$X$9)</f>
        <v>0.86242739695319937</v>
      </c>
      <c r="X916">
        <f>STANDARDIZE(K916,Without_Outliers!$Y$6,Without_Outliers!$Y$9)</f>
        <v>0.89917009577669393</v>
      </c>
      <c r="Y916">
        <f>STANDARDIZE(L916,Without_Outliers!$Z$6,Without_Outliers!$Z$9)</f>
        <v>1.7540287232237883</v>
      </c>
    </row>
    <row r="917" spans="1:25" x14ac:dyDescent="0.45">
      <c r="A917">
        <v>6.9</v>
      </c>
      <c r="B917">
        <v>0.63</v>
      </c>
      <c r="C917">
        <v>0.02</v>
      </c>
      <c r="D917">
        <v>1.9</v>
      </c>
      <c r="E917">
        <v>7.8E-2</v>
      </c>
      <c r="F917">
        <v>18</v>
      </c>
      <c r="G917">
        <v>30</v>
      </c>
      <c r="H917">
        <v>0.99712000000000001</v>
      </c>
      <c r="I917">
        <v>3.4</v>
      </c>
      <c r="J917">
        <v>0.75</v>
      </c>
      <c r="K917">
        <v>9.8000000000000007</v>
      </c>
      <c r="L917">
        <v>5</v>
      </c>
      <c r="N917">
        <f>STANDARDIZE(A917,Without_Outliers!$O$6,Without_Outliers!$O$9)</f>
        <v>-0.8459031667435597</v>
      </c>
      <c r="O917">
        <f>STANDARDIZE(B917,Without_Outliers!$P$6,Without_Outliers!$P$9)</f>
        <v>0.64319989759682861</v>
      </c>
      <c r="P917">
        <f>STANDARDIZE(C917,Without_Outliers!$Q$6,Without_Outliers!$Q$9)</f>
        <v>-1.2568295735251576</v>
      </c>
      <c r="Q917">
        <f>STANDARDIZE(D917,Without_Outliers!$R$6,Without_Outliers!$R$9)</f>
        <v>-0.6497467535520981</v>
      </c>
      <c r="R917">
        <f>STANDARDIZE(E917,Without_Outliers!$S$6,Without_Outliers!$S$9)</f>
        <v>-2.6332630879824268E-2</v>
      </c>
      <c r="S917">
        <f>STANDARDIZE(F917,Without_Outliers!$T$6,Without_Outliers!$T$9)</f>
        <v>0.34921623837389293</v>
      </c>
      <c r="T917">
        <f>STANDARDIZE(G917,Without_Outliers!$U$6,Without_Outliers!$U$9)</f>
        <v>-0.45937481294557503</v>
      </c>
      <c r="U917">
        <f>STANDARDIZE(H917,Without_Outliers!$V$6,Without_Outliers!$V$9)</f>
        <v>0.36064492531665399</v>
      </c>
      <c r="V917">
        <f>STANDARDIZE(I917,Without_Outliers!$W$6,Without_Outliers!$W$9)</f>
        <v>0.56052662910638695</v>
      </c>
      <c r="W917">
        <f>STANDARDIZE(J917,Without_Outliers!$X$6,Without_Outliers!$X$9)</f>
        <v>1.0364829213260576</v>
      </c>
      <c r="X917">
        <f>STANDARDIZE(K917,Without_Outliers!$Y$6,Without_Outliers!$Y$9)</f>
        <v>-0.5960627570390421</v>
      </c>
      <c r="Y917">
        <f>STANDARDIZE(L917,Without_Outliers!$Z$6,Without_Outliers!$Z$9)</f>
        <v>-0.82021129619788569</v>
      </c>
    </row>
    <row r="918" spans="1:25" x14ac:dyDescent="0.45">
      <c r="A918">
        <v>6.9</v>
      </c>
      <c r="B918">
        <v>0.57999999999999996</v>
      </c>
      <c r="C918">
        <v>0.2</v>
      </c>
      <c r="D918">
        <v>1.75</v>
      </c>
      <c r="E918">
        <v>5.7999999999999899E-2</v>
      </c>
      <c r="F918">
        <v>8</v>
      </c>
      <c r="G918">
        <v>22</v>
      </c>
      <c r="H918">
        <v>0.99321999999999999</v>
      </c>
      <c r="I918">
        <v>3.38</v>
      </c>
      <c r="J918">
        <v>0.49</v>
      </c>
      <c r="K918">
        <v>11.7</v>
      </c>
      <c r="L918">
        <v>5</v>
      </c>
      <c r="N918">
        <f>STANDARDIZE(A918,Without_Outliers!$O$6,Without_Outliers!$O$9)</f>
        <v>-0.8459031667435597</v>
      </c>
      <c r="O918">
        <f>STANDARDIZE(B918,Without_Outliers!$P$6,Without_Outliers!$P$9)</f>
        <v>0.34336759917374865</v>
      </c>
      <c r="P918">
        <f>STANDARDIZE(C918,Without_Outliers!$Q$6,Without_Outliers!$Q$9)</f>
        <v>-0.27122876112372524</v>
      </c>
      <c r="Q918">
        <f>STANDARDIZE(D918,Without_Outliers!$R$6,Without_Outliers!$R$9)</f>
        <v>-0.98033841480175032</v>
      </c>
      <c r="R918">
        <f>STANDARDIZE(E918,Without_Outliers!$S$6,Without_Outliers!$S$9)</f>
        <v>-1.36043299633959</v>
      </c>
      <c r="S918">
        <f>STANDARDIZE(F918,Without_Outliers!$T$6,Without_Outliers!$T$9)</f>
        <v>-0.78263519753771837</v>
      </c>
      <c r="T918">
        <f>STANDARDIZE(G918,Without_Outliers!$U$6,Without_Outliers!$U$9)</f>
        <v>-0.76041751572446448</v>
      </c>
      <c r="U918">
        <f>STANDARDIZE(H918,Without_Outliers!$V$6,Without_Outliers!$V$9)</f>
        <v>-2.0158950796106367</v>
      </c>
      <c r="V918">
        <f>STANDARDIZE(I918,Without_Outliers!$W$6,Without_Outliers!$W$9)</f>
        <v>0.41407377695010089</v>
      </c>
      <c r="W918">
        <f>STANDARDIZE(J918,Without_Outliers!$X$6,Without_Outliers!$X$9)</f>
        <v>-1.2262388955210979</v>
      </c>
      <c r="X918">
        <f>STANDARDIZE(K918,Without_Outliers!$Y$6,Without_Outliers!$Y$9)</f>
        <v>1.2978988565275555</v>
      </c>
      <c r="Y918">
        <f>STANDARDIZE(L918,Without_Outliers!$Z$6,Without_Outliers!$Z$9)</f>
        <v>-0.82021129619788569</v>
      </c>
    </row>
    <row r="919" spans="1:25" x14ac:dyDescent="0.45">
      <c r="A919">
        <v>7.3</v>
      </c>
      <c r="B919">
        <v>0.67</v>
      </c>
      <c r="C919">
        <v>0.02</v>
      </c>
      <c r="D919">
        <v>2.2000000000000002</v>
      </c>
      <c r="E919">
        <v>7.1999999999999995E-2</v>
      </c>
      <c r="F919">
        <v>31</v>
      </c>
      <c r="G919">
        <v>92</v>
      </c>
      <c r="H919">
        <v>0.99565999999999999</v>
      </c>
      <c r="I919">
        <v>3.32</v>
      </c>
      <c r="J919">
        <v>0.68</v>
      </c>
      <c r="K919">
        <v>11.1</v>
      </c>
      <c r="L919">
        <v>6</v>
      </c>
      <c r="N919">
        <f>STANDARDIZE(A919,Without_Outliers!$O$6,Without_Outliers!$O$9)</f>
        <v>-0.57714317755631639</v>
      </c>
      <c r="O919">
        <f>STANDARDIZE(B919,Without_Outliers!$P$6,Without_Outliers!$P$9)</f>
        <v>0.88306573633529262</v>
      </c>
      <c r="P919">
        <f>STANDARDIZE(C919,Without_Outliers!$Q$6,Without_Outliers!$Q$9)</f>
        <v>-1.2568295735251576</v>
      </c>
      <c r="Q919">
        <f>STANDARDIZE(D919,Without_Outliers!$R$6,Without_Outliers!$R$9)</f>
        <v>1.1436568947207236E-2</v>
      </c>
      <c r="R919">
        <f>STANDARDIZE(E919,Without_Outliers!$S$6,Without_Outliers!$S$9)</f>
        <v>-0.42656274051775234</v>
      </c>
      <c r="S919">
        <f>STANDARDIZE(F919,Without_Outliers!$T$6,Without_Outliers!$T$9)</f>
        <v>1.8206231050589878</v>
      </c>
      <c r="T919">
        <f>STANDARDIZE(G919,Without_Outliers!$U$6,Without_Outliers!$U$9)</f>
        <v>1.8737061335908181</v>
      </c>
      <c r="U919">
        <f>STANDARDIZE(H919,Without_Outliers!$V$6,Without_Outliers!$V$9)</f>
        <v>-0.52903415345100535</v>
      </c>
      <c r="V919">
        <f>STANDARDIZE(I919,Without_Outliers!$W$6,Without_Outliers!$W$9)</f>
        <v>-2.528477951875736E-2</v>
      </c>
      <c r="W919">
        <f>STANDARDIZE(J919,Without_Outliers!$X$6,Without_Outliers!$X$9)</f>
        <v>0.42728858602105474</v>
      </c>
      <c r="X919">
        <f>STANDARDIZE(K919,Without_Outliers!$Y$6,Without_Outliers!$Y$9)</f>
        <v>0.69980571540126135</v>
      </c>
      <c r="Y919">
        <f>STANDARDIZE(L919,Without_Outliers!$Z$6,Without_Outliers!$Z$9)</f>
        <v>0.46690871351295138</v>
      </c>
    </row>
    <row r="920" spans="1:25" x14ac:dyDescent="0.45">
      <c r="A920">
        <v>6.8</v>
      </c>
      <c r="B920">
        <v>0.67</v>
      </c>
      <c r="C920">
        <v>0</v>
      </c>
      <c r="D920">
        <v>1.9</v>
      </c>
      <c r="E920">
        <v>0.08</v>
      </c>
      <c r="F920">
        <v>22</v>
      </c>
      <c r="G920">
        <v>39</v>
      </c>
      <c r="H920">
        <v>0.99700999999999995</v>
      </c>
      <c r="I920">
        <v>3.4</v>
      </c>
      <c r="J920">
        <v>0.74</v>
      </c>
      <c r="K920">
        <v>9.6999999999999993</v>
      </c>
      <c r="L920">
        <v>5</v>
      </c>
      <c r="N920">
        <f>STANDARDIZE(A920,Without_Outliers!$O$6,Without_Outliers!$O$9)</f>
        <v>-0.91309316404037089</v>
      </c>
      <c r="O920">
        <f>STANDARDIZE(B920,Without_Outliers!$P$6,Without_Outliers!$P$9)</f>
        <v>0.88306573633529262</v>
      </c>
      <c r="P920">
        <f>STANDARDIZE(C920,Without_Outliers!$Q$6,Without_Outliers!$Q$9)</f>
        <v>-1.3663407749030942</v>
      </c>
      <c r="Q920">
        <f>STANDARDIZE(D920,Without_Outliers!$R$6,Without_Outliers!$R$9)</f>
        <v>-0.6497467535520981</v>
      </c>
      <c r="R920">
        <f>STANDARDIZE(E920,Without_Outliers!$S$6,Without_Outliers!$S$9)</f>
        <v>0.10707740566615175</v>
      </c>
      <c r="S920">
        <f>STANDARDIZE(F920,Without_Outliers!$T$6,Without_Outliers!$T$9)</f>
        <v>0.80195681273853747</v>
      </c>
      <c r="T920">
        <f>STANDARDIZE(G920,Without_Outliers!$U$6,Without_Outliers!$U$9)</f>
        <v>-0.12070177231932444</v>
      </c>
      <c r="U920">
        <f>STANDARDIZE(H920,Without_Outliers!$V$6,Without_Outliers!$V$9)</f>
        <v>0.29361430979303077</v>
      </c>
      <c r="V920">
        <f>STANDARDIZE(I920,Without_Outliers!$W$6,Without_Outliers!$W$9)</f>
        <v>0.56052662910638695</v>
      </c>
      <c r="W920">
        <f>STANDARDIZE(J920,Without_Outliers!$X$6,Without_Outliers!$X$9)</f>
        <v>0.94945515913962852</v>
      </c>
      <c r="X920">
        <f>STANDARDIZE(K920,Without_Outliers!$Y$6,Without_Outliers!$Y$9)</f>
        <v>-0.69574494722675928</v>
      </c>
      <c r="Y920">
        <f>STANDARDIZE(L920,Without_Outliers!$Z$6,Without_Outliers!$Z$9)</f>
        <v>-0.82021129619788569</v>
      </c>
    </row>
    <row r="921" spans="1:25" x14ac:dyDescent="0.45">
      <c r="A921">
        <v>6.9</v>
      </c>
      <c r="B921">
        <v>0.57999999999999996</v>
      </c>
      <c r="C921">
        <v>0.01</v>
      </c>
      <c r="D921">
        <v>1.9</v>
      </c>
      <c r="E921">
        <v>0.08</v>
      </c>
      <c r="F921">
        <v>40</v>
      </c>
      <c r="G921">
        <v>54</v>
      </c>
      <c r="H921">
        <v>0.99682999999999899</v>
      </c>
      <c r="I921">
        <v>3.4</v>
      </c>
      <c r="J921">
        <v>0.73</v>
      </c>
      <c r="K921">
        <v>9.6999999999999993</v>
      </c>
      <c r="L921">
        <v>5</v>
      </c>
      <c r="N921">
        <f>STANDARDIZE(A921,Without_Outliers!$O$6,Without_Outliers!$O$9)</f>
        <v>-0.8459031667435597</v>
      </c>
      <c r="O921">
        <f>STANDARDIZE(B921,Without_Outliers!$P$6,Without_Outliers!$P$9)</f>
        <v>0.34336759917374865</v>
      </c>
      <c r="P921">
        <f>STANDARDIZE(C921,Without_Outliers!$Q$6,Without_Outliers!$Q$9)</f>
        <v>-1.3115851742141258</v>
      </c>
      <c r="Q921">
        <f>STANDARDIZE(D921,Without_Outliers!$R$6,Without_Outliers!$R$9)</f>
        <v>-0.6497467535520981</v>
      </c>
      <c r="R921">
        <f>STANDARDIZE(E921,Without_Outliers!$S$6,Without_Outliers!$S$9)</f>
        <v>0.10707740566615175</v>
      </c>
      <c r="S921">
        <f>STANDARDIZE(F921,Without_Outliers!$T$6,Without_Outliers!$T$9)</f>
        <v>2.8392893973794382</v>
      </c>
      <c r="T921">
        <f>STANDARDIZE(G921,Without_Outliers!$U$6,Without_Outliers!$U$9)</f>
        <v>0.44375329539109321</v>
      </c>
      <c r="U921">
        <f>STANDARDIZE(H921,Without_Outliers!$V$6,Without_Outliers!$V$9)</f>
        <v>0.18392784802657294</v>
      </c>
      <c r="V921">
        <f>STANDARDIZE(I921,Without_Outliers!$W$6,Without_Outliers!$W$9)</f>
        <v>0.56052662910638695</v>
      </c>
      <c r="W921">
        <f>STANDARDIZE(J921,Without_Outliers!$X$6,Without_Outliers!$X$9)</f>
        <v>0.86242739695319937</v>
      </c>
      <c r="X921">
        <f>STANDARDIZE(K921,Without_Outliers!$Y$6,Without_Outliers!$Y$9)</f>
        <v>-0.69574494722675928</v>
      </c>
      <c r="Y921">
        <f>STANDARDIZE(L921,Without_Outliers!$Z$6,Without_Outliers!$Z$9)</f>
        <v>-0.82021129619788569</v>
      </c>
    </row>
    <row r="922" spans="1:25" x14ac:dyDescent="0.45">
      <c r="A922">
        <v>7.2</v>
      </c>
      <c r="B922">
        <v>0.38</v>
      </c>
      <c r="C922">
        <v>0.31</v>
      </c>
      <c r="D922">
        <v>2</v>
      </c>
      <c r="E922">
        <v>5.5999999999999897E-2</v>
      </c>
      <c r="F922">
        <v>15</v>
      </c>
      <c r="G922">
        <v>29</v>
      </c>
      <c r="H922">
        <v>0.99472000000000005</v>
      </c>
      <c r="I922">
        <v>3.23</v>
      </c>
      <c r="J922">
        <v>0.76</v>
      </c>
      <c r="K922">
        <v>11.3</v>
      </c>
      <c r="L922">
        <v>8</v>
      </c>
      <c r="N922">
        <f>STANDARDIZE(A922,Without_Outliers!$O$6,Without_Outliers!$O$9)</f>
        <v>-0.64433317485312713</v>
      </c>
      <c r="O922">
        <f>STANDARDIZE(B922,Without_Outliers!$P$6,Without_Outliers!$P$9)</f>
        <v>-0.85596159451857012</v>
      </c>
      <c r="P922">
        <f>STANDARDIZE(C922,Without_Outliers!$Q$6,Without_Outliers!$Q$9)</f>
        <v>0.33108284645492764</v>
      </c>
      <c r="Q922">
        <f>STANDARDIZE(D922,Without_Outliers!$R$6,Without_Outliers!$R$9)</f>
        <v>-0.42935231271899632</v>
      </c>
      <c r="R922">
        <f>STANDARDIZE(E922,Without_Outliers!$S$6,Without_Outliers!$S$9)</f>
        <v>-1.4938430328855661</v>
      </c>
      <c r="S922">
        <f>STANDARDIZE(F922,Without_Outliers!$T$6,Without_Outliers!$T$9)</f>
        <v>9.6608076004095402E-3</v>
      </c>
      <c r="T922">
        <f>STANDARDIZE(G922,Without_Outliers!$U$6,Without_Outliers!$U$9)</f>
        <v>-0.49700515079293622</v>
      </c>
      <c r="U922">
        <f>STANDARDIZE(H922,Without_Outliers!$V$6,Without_Outliers!$V$9)</f>
        <v>-1.1018412315616475</v>
      </c>
      <c r="V922">
        <f>STANDARDIZE(I922,Without_Outliers!$W$6,Without_Outliers!$W$9)</f>
        <v>-0.6843226142220431</v>
      </c>
      <c r="W922">
        <f>STANDARDIZE(J922,Without_Outliers!$X$6,Without_Outliers!$X$9)</f>
        <v>1.1235106835124868</v>
      </c>
      <c r="X922">
        <f>STANDARDIZE(K922,Without_Outliers!$Y$6,Without_Outliers!$Y$9)</f>
        <v>0.89917009577669393</v>
      </c>
      <c r="Y922">
        <f>STANDARDIZE(L922,Without_Outliers!$Z$6,Without_Outliers!$Z$9)</f>
        <v>3.0411487329346256</v>
      </c>
    </row>
    <row r="923" spans="1:25" x14ac:dyDescent="0.45">
      <c r="A923">
        <v>7.8</v>
      </c>
      <c r="B923">
        <v>0.32</v>
      </c>
      <c r="C923">
        <v>0.44</v>
      </c>
      <c r="D923">
        <v>2.7</v>
      </c>
      <c r="E923">
        <v>0.104</v>
      </c>
      <c r="F923">
        <v>8</v>
      </c>
      <c r="G923">
        <v>17</v>
      </c>
      <c r="H923">
        <v>0.99731999999999998</v>
      </c>
      <c r="I923">
        <v>3.33</v>
      </c>
      <c r="J923">
        <v>0.78</v>
      </c>
      <c r="K923">
        <v>11</v>
      </c>
      <c r="L923">
        <v>7</v>
      </c>
      <c r="N923">
        <f>STANDARDIZE(A923,Without_Outliers!$O$6,Without_Outliers!$O$9)</f>
        <v>-0.241193191072262</v>
      </c>
      <c r="O923">
        <f>STANDARDIZE(B923,Without_Outliers!$P$6,Without_Outliers!$P$9)</f>
        <v>-1.2157603526262657</v>
      </c>
      <c r="P923">
        <f>STANDARDIZE(C923,Without_Outliers!$Q$6,Without_Outliers!$Q$9)</f>
        <v>1.0429056554115175</v>
      </c>
      <c r="Q923">
        <f>STANDARDIZE(D923,Without_Outliers!$R$6,Without_Outliers!$R$9)</f>
        <v>1.1134087731127151</v>
      </c>
      <c r="R923">
        <f>STANDARDIZE(E923,Without_Outliers!$S$6,Without_Outliers!$S$9)</f>
        <v>1.707997844217862</v>
      </c>
      <c r="S923">
        <f>STANDARDIZE(F923,Without_Outliers!$T$6,Without_Outliers!$T$9)</f>
        <v>-0.78263519753771837</v>
      </c>
      <c r="T923">
        <f>STANDARDIZE(G923,Without_Outliers!$U$6,Without_Outliers!$U$9)</f>
        <v>-0.9485692049612704</v>
      </c>
      <c r="U923">
        <f>STANDARDIZE(H923,Without_Outliers!$V$6,Without_Outliers!$V$9)</f>
        <v>0.48251877172316782</v>
      </c>
      <c r="V923">
        <f>STANDARDIZE(I923,Without_Outliers!$W$6,Without_Outliers!$W$9)</f>
        <v>4.7941646559387305E-2</v>
      </c>
      <c r="W923">
        <f>STANDARDIZE(J923,Without_Outliers!$X$6,Without_Outliers!$X$9)</f>
        <v>1.2975662078853452</v>
      </c>
      <c r="X923">
        <f>STANDARDIZE(K923,Without_Outliers!$Y$6,Without_Outliers!$Y$9)</f>
        <v>0.60012352521354595</v>
      </c>
      <c r="Y923">
        <f>STANDARDIZE(L923,Without_Outliers!$Z$6,Without_Outliers!$Z$9)</f>
        <v>1.7540287232237883</v>
      </c>
    </row>
    <row r="924" spans="1:25" x14ac:dyDescent="0.45">
      <c r="A924">
        <v>6.6</v>
      </c>
      <c r="B924">
        <v>0.57999999999999996</v>
      </c>
      <c r="C924">
        <v>0.02</v>
      </c>
      <c r="D924">
        <v>2</v>
      </c>
      <c r="E924">
        <v>6.2E-2</v>
      </c>
      <c r="F924">
        <v>37</v>
      </c>
      <c r="G924">
        <v>53</v>
      </c>
      <c r="H924">
        <v>0.99373999999999996</v>
      </c>
      <c r="I924">
        <v>3.35</v>
      </c>
      <c r="J924">
        <v>0.76</v>
      </c>
      <c r="K924">
        <v>11.6</v>
      </c>
      <c r="L924">
        <v>7</v>
      </c>
      <c r="N924">
        <f>STANDARDIZE(A924,Without_Outliers!$O$6,Without_Outliers!$O$9)</f>
        <v>-1.0474731586339927</v>
      </c>
      <c r="O924">
        <f>STANDARDIZE(B924,Without_Outliers!$P$6,Without_Outliers!$P$9)</f>
        <v>0.34336759917374865</v>
      </c>
      <c r="P924">
        <f>STANDARDIZE(C924,Without_Outliers!$Q$6,Without_Outliers!$Q$9)</f>
        <v>-1.2568295735251576</v>
      </c>
      <c r="Q924">
        <f>STANDARDIZE(D924,Without_Outliers!$R$6,Without_Outliers!$R$9)</f>
        <v>-0.42935231271899632</v>
      </c>
      <c r="R924">
        <f>STANDARDIZE(E924,Without_Outliers!$S$6,Without_Outliers!$S$9)</f>
        <v>-1.0936129232476315</v>
      </c>
      <c r="S924">
        <f>STANDARDIZE(F924,Without_Outliers!$T$6,Without_Outliers!$T$9)</f>
        <v>2.4997339666059548</v>
      </c>
      <c r="T924">
        <f>STANDARDIZE(G924,Without_Outliers!$U$6,Without_Outliers!$U$9)</f>
        <v>0.40612295754373207</v>
      </c>
      <c r="U924">
        <f>STANDARDIZE(H924,Without_Outliers!$V$6,Without_Outliers!$V$9)</f>
        <v>-1.6990230789536871</v>
      </c>
      <c r="V924">
        <f>STANDARDIZE(I924,Without_Outliers!$W$6,Without_Outliers!$W$9)</f>
        <v>0.19439449871567338</v>
      </c>
      <c r="W924">
        <f>STANDARDIZE(J924,Without_Outliers!$X$6,Without_Outliers!$X$9)</f>
        <v>1.1235106835124868</v>
      </c>
      <c r="X924">
        <f>STANDARDIZE(K924,Without_Outliers!$Y$6,Without_Outliers!$Y$9)</f>
        <v>1.1982166663398401</v>
      </c>
      <c r="Y924">
        <f>STANDARDIZE(L924,Without_Outliers!$Z$6,Without_Outliers!$Z$9)</f>
        <v>1.7540287232237883</v>
      </c>
    </row>
    <row r="925" spans="1:25" x14ac:dyDescent="0.45">
      <c r="A925">
        <v>7.6</v>
      </c>
      <c r="B925">
        <v>0.49</v>
      </c>
      <c r="C925">
        <v>0.33</v>
      </c>
      <c r="D925">
        <v>1.9</v>
      </c>
      <c r="E925">
        <v>7.3999999999999996E-2</v>
      </c>
      <c r="F925">
        <v>27</v>
      </c>
      <c r="G925">
        <v>85</v>
      </c>
      <c r="H925">
        <v>0.99705999999999995</v>
      </c>
      <c r="I925">
        <v>3.41</v>
      </c>
      <c r="J925">
        <v>0.57999999999999996</v>
      </c>
      <c r="K925">
        <v>9</v>
      </c>
      <c r="L925">
        <v>5</v>
      </c>
      <c r="N925">
        <f>STANDARDIZE(A925,Without_Outliers!$O$6,Without_Outliers!$O$9)</f>
        <v>-0.37557318566588388</v>
      </c>
      <c r="O925">
        <f>STANDARDIZE(B925,Without_Outliers!$P$6,Without_Outliers!$P$9)</f>
        <v>-0.19633053798779473</v>
      </c>
      <c r="P925">
        <f>STANDARDIZE(C925,Without_Outliers!$Q$6,Without_Outliers!$Q$9)</f>
        <v>0.44059404783286465</v>
      </c>
      <c r="Q925">
        <f>STANDARDIZE(D925,Without_Outliers!$R$6,Without_Outliers!$R$9)</f>
        <v>-0.6497467535520981</v>
      </c>
      <c r="R925">
        <f>STANDARDIZE(E925,Without_Outliers!$S$6,Without_Outliers!$S$9)</f>
        <v>-0.29315270397177629</v>
      </c>
      <c r="S925">
        <f>STANDARDIZE(F925,Without_Outliers!$T$6,Without_Outliers!$T$9)</f>
        <v>1.3678825306943432</v>
      </c>
      <c r="T925">
        <f>STANDARDIZE(G925,Without_Outliers!$U$6,Without_Outliers!$U$9)</f>
        <v>1.6102937686592897</v>
      </c>
      <c r="U925">
        <f>STANDARDIZE(H925,Without_Outliers!$V$6,Without_Outliers!$V$9)</f>
        <v>0.32408277139465924</v>
      </c>
      <c r="V925">
        <f>STANDARDIZE(I925,Without_Outliers!$W$6,Without_Outliers!$W$9)</f>
        <v>0.63375305518453162</v>
      </c>
      <c r="W925">
        <f>STANDARDIZE(J925,Without_Outliers!$X$6,Without_Outliers!$X$9)</f>
        <v>-0.44298903584323657</v>
      </c>
      <c r="X925">
        <f>STANDARDIZE(K925,Without_Outliers!$Y$6,Without_Outliers!$Y$9)</f>
        <v>-1.3935202785407688</v>
      </c>
      <c r="Y925">
        <f>STANDARDIZE(L925,Without_Outliers!$Z$6,Without_Outliers!$Z$9)</f>
        <v>-0.82021129619788569</v>
      </c>
    </row>
    <row r="926" spans="1:25" x14ac:dyDescent="0.45">
      <c r="A926">
        <v>11.7</v>
      </c>
      <c r="B926">
        <v>0.45</v>
      </c>
      <c r="C926">
        <v>0.63</v>
      </c>
      <c r="D926">
        <v>2.2000000000000002</v>
      </c>
      <c r="E926">
        <v>7.2999999999999995E-2</v>
      </c>
      <c r="F926">
        <v>7</v>
      </c>
      <c r="G926">
        <v>23</v>
      </c>
      <c r="H926">
        <v>0.99973999999999996</v>
      </c>
      <c r="I926">
        <v>3.21</v>
      </c>
      <c r="J926">
        <v>0.69</v>
      </c>
      <c r="K926">
        <v>10.9</v>
      </c>
      <c r="L926">
        <v>6</v>
      </c>
      <c r="N926">
        <f>STANDARDIZE(A926,Without_Outliers!$O$6,Without_Outliers!$O$9)</f>
        <v>2.3792167035033622</v>
      </c>
      <c r="O926">
        <f>STANDARDIZE(B926,Without_Outliers!$P$6,Without_Outliers!$P$9)</f>
        <v>-0.43619637672625844</v>
      </c>
      <c r="P926">
        <f>STANDARDIZE(C926,Without_Outliers!$Q$6,Without_Outliers!$Q$9)</f>
        <v>2.0832620685019183</v>
      </c>
      <c r="Q926">
        <f>STANDARDIZE(D926,Without_Outliers!$R$6,Without_Outliers!$R$9)</f>
        <v>1.1436568947207236E-2</v>
      </c>
      <c r="R926">
        <f>STANDARDIZE(E926,Without_Outliers!$S$6,Without_Outliers!$S$9)</f>
        <v>-0.35985772224476431</v>
      </c>
      <c r="S926">
        <f>STANDARDIZE(F926,Without_Outliers!$T$6,Without_Outliers!$T$9)</f>
        <v>-0.89582034112887954</v>
      </c>
      <c r="T926">
        <f>STANDARDIZE(G926,Without_Outliers!$U$6,Without_Outliers!$U$9)</f>
        <v>-0.72278717787710334</v>
      </c>
      <c r="U926">
        <f>STANDARDIZE(H926,Without_Outliers!$V$6,Without_Outliers!$V$9)</f>
        <v>1.9571923132421343</v>
      </c>
      <c r="V926">
        <f>STANDARDIZE(I926,Without_Outliers!$W$6,Without_Outliers!$W$9)</f>
        <v>-0.83077546637832911</v>
      </c>
      <c r="W926">
        <f>STANDARDIZE(J926,Without_Outliers!$X$6,Without_Outliers!$X$9)</f>
        <v>0.51431634820748284</v>
      </c>
      <c r="X926">
        <f>STANDARDIZE(K926,Without_Outliers!$Y$6,Without_Outliers!$Y$9)</f>
        <v>0.50044133502583066</v>
      </c>
      <c r="Y926">
        <f>STANDARDIZE(L926,Without_Outliers!$Z$6,Without_Outliers!$Z$9)</f>
        <v>0.46690871351295138</v>
      </c>
    </row>
    <row r="927" spans="1:25" x14ac:dyDescent="0.45">
      <c r="A927">
        <v>6.5</v>
      </c>
      <c r="B927">
        <v>0.9</v>
      </c>
      <c r="C927">
        <v>0</v>
      </c>
      <c r="D927">
        <v>1.6</v>
      </c>
      <c r="E927">
        <v>5.1999999999999998E-2</v>
      </c>
      <c r="F927">
        <v>9</v>
      </c>
      <c r="G927">
        <v>17</v>
      </c>
      <c r="H927">
        <v>0.99467000000000005</v>
      </c>
      <c r="I927">
        <v>3.5</v>
      </c>
      <c r="J927">
        <v>0.63</v>
      </c>
      <c r="K927">
        <v>10.9</v>
      </c>
      <c r="L927">
        <v>6</v>
      </c>
      <c r="N927">
        <f>STANDARDIZE(A927,Without_Outliers!$O$6,Without_Outliers!$O$9)</f>
        <v>-1.1146631559308033</v>
      </c>
      <c r="O927">
        <f>STANDARDIZE(B927,Without_Outliers!$P$6,Without_Outliers!$P$9)</f>
        <v>2.2622943090814593</v>
      </c>
      <c r="P927">
        <f>STANDARDIZE(C927,Without_Outliers!$Q$6,Without_Outliers!$Q$9)</f>
        <v>-1.3663407749030942</v>
      </c>
      <c r="Q927">
        <f>STANDARDIZE(D927,Without_Outliers!$R$6,Without_Outliers!$R$9)</f>
        <v>-1.3109300760514024</v>
      </c>
      <c r="R927">
        <f>STANDARDIZE(E927,Without_Outliers!$S$6,Without_Outliers!$S$9)</f>
        <v>-1.7606631059775111</v>
      </c>
      <c r="S927">
        <f>STANDARDIZE(F927,Without_Outliers!$T$6,Without_Outliers!$T$9)</f>
        <v>-0.66945005394655732</v>
      </c>
      <c r="T927">
        <f>STANDARDIZE(G927,Without_Outliers!$U$6,Without_Outliers!$U$9)</f>
        <v>-0.9485692049612704</v>
      </c>
      <c r="U927">
        <f>STANDARDIZE(H927,Without_Outliers!$V$6,Without_Outliers!$V$9)</f>
        <v>-1.1323096931632759</v>
      </c>
      <c r="V927">
        <f>STANDARDIZE(I927,Without_Outliers!$W$6,Without_Outliers!$W$9)</f>
        <v>1.2927908898878173</v>
      </c>
      <c r="W927">
        <f>STANDARDIZE(J927,Without_Outliers!$X$6,Without_Outliers!$X$9)</f>
        <v>-7.8502249110909399E-3</v>
      </c>
      <c r="X927">
        <f>STANDARDIZE(K927,Without_Outliers!$Y$6,Without_Outliers!$Y$9)</f>
        <v>0.50044133502583066</v>
      </c>
      <c r="Y927">
        <f>STANDARDIZE(L927,Without_Outliers!$Z$6,Without_Outliers!$Z$9)</f>
        <v>0.46690871351295138</v>
      </c>
    </row>
    <row r="928" spans="1:25" x14ac:dyDescent="0.45">
      <c r="A928">
        <v>6</v>
      </c>
      <c r="B928">
        <v>0.54</v>
      </c>
      <c r="C928">
        <v>0.06</v>
      </c>
      <c r="D928">
        <v>1.8</v>
      </c>
      <c r="E928">
        <v>0.05</v>
      </c>
      <c r="F928">
        <v>38</v>
      </c>
      <c r="G928">
        <v>89</v>
      </c>
      <c r="H928">
        <v>0.99236000000000002</v>
      </c>
      <c r="I928">
        <v>3.3</v>
      </c>
      <c r="J928">
        <v>0.5</v>
      </c>
      <c r="K928">
        <v>10.55</v>
      </c>
      <c r="L928">
        <v>6</v>
      </c>
      <c r="N928">
        <f>STANDARDIZE(A928,Without_Outliers!$O$6,Without_Outliers!$O$9)</f>
        <v>-1.4506131424148578</v>
      </c>
      <c r="O928">
        <f>STANDARDIZE(B928,Without_Outliers!$P$6,Without_Outliers!$P$9)</f>
        <v>0.10350176043528528</v>
      </c>
      <c r="P928">
        <f>STANDARDIZE(C928,Without_Outliers!$Q$6,Without_Outliers!$Q$9)</f>
        <v>-1.0378071707692837</v>
      </c>
      <c r="Q928">
        <f>STANDARDIZE(D928,Without_Outliers!$R$6,Without_Outliers!$R$9)</f>
        <v>-0.87014119438519943</v>
      </c>
      <c r="R928">
        <f>STANDARDIZE(E928,Without_Outliers!$S$6,Without_Outliers!$S$9)</f>
        <v>-1.8940731425234867</v>
      </c>
      <c r="S928">
        <f>STANDARDIZE(F928,Without_Outliers!$T$6,Without_Outliers!$T$9)</f>
        <v>2.6129191101971156</v>
      </c>
      <c r="T928">
        <f>STANDARDIZE(G928,Without_Outliers!$U$6,Without_Outliers!$U$9)</f>
        <v>1.7608151200487345</v>
      </c>
      <c r="U928">
        <f>STANDARDIZE(H928,Without_Outliers!$V$6,Without_Outliers!$V$9)</f>
        <v>-2.539952619158687</v>
      </c>
      <c r="V928">
        <f>STANDARDIZE(I928,Without_Outliers!$W$6,Without_Outliers!$W$9)</f>
        <v>-0.17173763167504344</v>
      </c>
      <c r="W928">
        <f>STANDARDIZE(J928,Without_Outliers!$X$6,Without_Outliers!$X$9)</f>
        <v>-1.1392111333346686</v>
      </c>
      <c r="X928">
        <f>STANDARDIZE(K928,Without_Outliers!$Y$6,Without_Outliers!$Y$9)</f>
        <v>0.15155366936882592</v>
      </c>
      <c r="Y928">
        <f>STANDARDIZE(L928,Without_Outliers!$Z$6,Without_Outliers!$Z$9)</f>
        <v>0.46690871351295138</v>
      </c>
    </row>
    <row r="929" spans="1:25" x14ac:dyDescent="0.45">
      <c r="A929">
        <v>8.4</v>
      </c>
      <c r="B929">
        <v>0.28999999999999998</v>
      </c>
      <c r="C929">
        <v>0.4</v>
      </c>
      <c r="D929">
        <v>1.7</v>
      </c>
      <c r="E929">
        <v>6.7000000000000004E-2</v>
      </c>
      <c r="F929">
        <v>8</v>
      </c>
      <c r="G929">
        <v>20</v>
      </c>
      <c r="H929">
        <v>0.99602999999999997</v>
      </c>
      <c r="I929">
        <v>3.39</v>
      </c>
      <c r="J929">
        <v>0.6</v>
      </c>
      <c r="K929">
        <v>10.5</v>
      </c>
      <c r="L929">
        <v>5</v>
      </c>
      <c r="N929">
        <f>STANDARDIZE(A929,Without_Outliers!$O$6,Without_Outliers!$O$9)</f>
        <v>0.16194679270860371</v>
      </c>
      <c r="O929">
        <f>STANDARDIZE(B929,Without_Outliers!$P$6,Without_Outliers!$P$9)</f>
        <v>-1.3956597316801138</v>
      </c>
      <c r="P929">
        <f>STANDARDIZE(C929,Without_Outliers!$Q$6,Without_Outliers!$Q$9)</f>
        <v>0.82388325265564388</v>
      </c>
      <c r="Q929">
        <f>STANDARDIZE(D929,Without_Outliers!$R$6,Without_Outliers!$R$9)</f>
        <v>-1.0905356352183011</v>
      </c>
      <c r="R929">
        <f>STANDARDIZE(E929,Without_Outliers!$S$6,Without_Outliers!$S$9)</f>
        <v>-0.76008783188269147</v>
      </c>
      <c r="S929">
        <f>STANDARDIZE(F929,Without_Outliers!$T$6,Without_Outliers!$T$9)</f>
        <v>-0.78263519753771837</v>
      </c>
      <c r="T929">
        <f>STANDARDIZE(G929,Without_Outliers!$U$6,Without_Outliers!$U$9)</f>
        <v>-0.83567819141918687</v>
      </c>
      <c r="U929">
        <f>STANDARDIZE(H929,Without_Outliers!$V$6,Without_Outliers!$V$9)</f>
        <v>-0.30356753759894123</v>
      </c>
      <c r="V929">
        <f>STANDARDIZE(I929,Without_Outliers!$W$6,Without_Outliers!$W$9)</f>
        <v>0.4873002030282455</v>
      </c>
      <c r="W929">
        <f>STANDARDIZE(J929,Without_Outliers!$X$6,Without_Outliers!$X$9)</f>
        <v>-0.26893351147037831</v>
      </c>
      <c r="X929">
        <f>STANDARDIZE(K929,Without_Outliers!$Y$6,Without_Outliers!$Y$9)</f>
        <v>0.10171257427496733</v>
      </c>
      <c r="Y929">
        <f>STANDARDIZE(L929,Without_Outliers!$Z$6,Without_Outliers!$Z$9)</f>
        <v>-0.82021129619788569</v>
      </c>
    </row>
    <row r="930" spans="1:25" x14ac:dyDescent="0.45">
      <c r="A930">
        <v>7.9</v>
      </c>
      <c r="B930">
        <v>0.2</v>
      </c>
      <c r="C930">
        <v>0.35</v>
      </c>
      <c r="D930">
        <v>1.7</v>
      </c>
      <c r="E930">
        <v>5.3999999999999999E-2</v>
      </c>
      <c r="F930">
        <v>7</v>
      </c>
      <c r="G930">
        <v>15</v>
      </c>
      <c r="H930">
        <v>0.99457999999999902</v>
      </c>
      <c r="I930">
        <v>3.32</v>
      </c>
      <c r="J930">
        <v>0.8</v>
      </c>
      <c r="K930">
        <v>11.9</v>
      </c>
      <c r="L930">
        <v>7</v>
      </c>
      <c r="N930">
        <f>STANDARDIZE(A930,Without_Outliers!$O$6,Without_Outliers!$O$9)</f>
        <v>-0.17400319377545073</v>
      </c>
      <c r="O930">
        <f>STANDARDIZE(B930,Without_Outliers!$P$6,Without_Outliers!$P$9)</f>
        <v>-1.9353578688416573</v>
      </c>
      <c r="P930">
        <f>STANDARDIZE(C930,Without_Outliers!$Q$6,Without_Outliers!$Q$9)</f>
        <v>0.55010524921080139</v>
      </c>
      <c r="Q930">
        <f>STANDARDIZE(D930,Without_Outliers!$R$6,Without_Outliers!$R$9)</f>
        <v>-1.0905356352183011</v>
      </c>
      <c r="R930">
        <f>STANDARDIZE(E930,Without_Outliers!$S$6,Without_Outliers!$S$9)</f>
        <v>-1.627253069431535</v>
      </c>
      <c r="S930">
        <f>STANDARDIZE(F930,Without_Outliers!$T$6,Without_Outliers!$T$9)</f>
        <v>-0.89582034112887954</v>
      </c>
      <c r="T930">
        <f>STANDARDIZE(G930,Without_Outliers!$U$6,Without_Outliers!$U$9)</f>
        <v>-1.0238298806559927</v>
      </c>
      <c r="U930">
        <f>STANDARDIZE(H930,Without_Outliers!$V$6,Without_Outliers!$V$9)</f>
        <v>-1.187152924046843</v>
      </c>
      <c r="V930">
        <f>STANDARDIZE(I930,Without_Outliers!$W$6,Without_Outliers!$W$9)</f>
        <v>-2.528477951875736E-2</v>
      </c>
      <c r="W930">
        <f>STANDARDIZE(J930,Without_Outliers!$X$6,Without_Outliers!$X$9)</f>
        <v>1.4716217322582033</v>
      </c>
      <c r="X930">
        <f>STANDARDIZE(K930,Without_Outliers!$Y$6,Without_Outliers!$Y$9)</f>
        <v>1.4972632369029879</v>
      </c>
      <c r="Y930">
        <f>STANDARDIZE(L930,Without_Outliers!$Z$6,Without_Outliers!$Z$9)</f>
        <v>1.7540287232237883</v>
      </c>
    </row>
    <row r="931" spans="1:25" x14ac:dyDescent="0.45">
      <c r="A931">
        <v>6.4</v>
      </c>
      <c r="B931">
        <v>0.42</v>
      </c>
      <c r="C931">
        <v>0.09</v>
      </c>
      <c r="D931">
        <v>2.2999999999999998</v>
      </c>
      <c r="E931">
        <v>5.3999999999999999E-2</v>
      </c>
      <c r="F931">
        <v>34</v>
      </c>
      <c r="G931">
        <v>64</v>
      </c>
      <c r="H931">
        <v>0.99724000000000002</v>
      </c>
      <c r="I931">
        <v>3.41</v>
      </c>
      <c r="J931">
        <v>0.68</v>
      </c>
      <c r="K931">
        <v>10.4</v>
      </c>
      <c r="L931">
        <v>6</v>
      </c>
      <c r="N931">
        <f>STANDARDIZE(A931,Without_Outliers!$O$6,Without_Outliers!$O$9)</f>
        <v>-1.1818531532276142</v>
      </c>
      <c r="O931">
        <f>STANDARDIZE(B931,Without_Outliers!$P$6,Without_Outliers!$P$9)</f>
        <v>-0.61609575578010645</v>
      </c>
      <c r="P931">
        <f>STANDARDIZE(C931,Without_Outliers!$Q$6,Without_Outliers!$Q$9)</f>
        <v>-0.87354036870237828</v>
      </c>
      <c r="Q931">
        <f>STANDARDIZE(D931,Without_Outliers!$R$6,Without_Outliers!$R$9)</f>
        <v>0.23183100978030804</v>
      </c>
      <c r="R931">
        <f>STANDARDIZE(E931,Without_Outliers!$S$6,Without_Outliers!$S$9)</f>
        <v>-1.627253069431535</v>
      </c>
      <c r="S931">
        <f>STANDARDIZE(F931,Without_Outliers!$T$6,Without_Outliers!$T$9)</f>
        <v>2.1601785358324714</v>
      </c>
      <c r="T931">
        <f>STANDARDIZE(G931,Without_Outliers!$U$6,Without_Outliers!$U$9)</f>
        <v>0.82005667386470504</v>
      </c>
      <c r="U931">
        <f>STANDARDIZE(H931,Without_Outliers!$V$6,Without_Outliers!$V$9)</f>
        <v>0.43376923316057581</v>
      </c>
      <c r="V931">
        <f>STANDARDIZE(I931,Without_Outliers!$W$6,Without_Outliers!$W$9)</f>
        <v>0.63375305518453162</v>
      </c>
      <c r="W931">
        <f>STANDARDIZE(J931,Without_Outliers!$X$6,Without_Outliers!$X$9)</f>
        <v>0.42728858602105474</v>
      </c>
      <c r="X931">
        <f>STANDARDIZE(K931,Without_Outliers!$Y$6,Without_Outliers!$Y$9)</f>
        <v>2.0303840872519466E-3</v>
      </c>
      <c r="Y931">
        <f>STANDARDIZE(L931,Without_Outliers!$Z$6,Without_Outliers!$Z$9)</f>
        <v>0.46690871351295138</v>
      </c>
    </row>
    <row r="932" spans="1:25" x14ac:dyDescent="0.45">
      <c r="A932">
        <v>6.2</v>
      </c>
      <c r="B932">
        <v>0.78500000000000003</v>
      </c>
      <c r="C932">
        <v>0</v>
      </c>
      <c r="D932">
        <v>2.1</v>
      </c>
      <c r="E932">
        <v>0.06</v>
      </c>
      <c r="F932">
        <v>6</v>
      </c>
      <c r="G932">
        <v>13</v>
      </c>
      <c r="H932">
        <v>0.99663999999999997</v>
      </c>
      <c r="I932">
        <v>3.59</v>
      </c>
      <c r="J932">
        <v>0.61</v>
      </c>
      <c r="K932">
        <v>10</v>
      </c>
      <c r="L932">
        <v>4</v>
      </c>
      <c r="N932">
        <f>STANDARDIZE(A932,Without_Outliers!$O$6,Without_Outliers!$O$9)</f>
        <v>-1.3162331478212359</v>
      </c>
      <c r="O932">
        <f>STANDARDIZE(B932,Without_Outliers!$P$6,Without_Outliers!$P$9)</f>
        <v>1.5726800227083759</v>
      </c>
      <c r="P932">
        <f>STANDARDIZE(C932,Without_Outliers!$Q$6,Without_Outliers!$Q$9)</f>
        <v>-1.3663407749030942</v>
      </c>
      <c r="Q932">
        <f>STANDARDIZE(D932,Without_Outliers!$R$6,Without_Outliers!$R$9)</f>
        <v>-0.20895787188589454</v>
      </c>
      <c r="R932">
        <f>STANDARDIZE(E932,Without_Outliers!$S$6,Without_Outliers!$S$9)</f>
        <v>-1.2270229597936075</v>
      </c>
      <c r="S932">
        <f>STANDARDIZE(F932,Without_Outliers!$T$6,Without_Outliers!$T$9)</f>
        <v>-1.0090054847200407</v>
      </c>
      <c r="T932">
        <f>STANDARDIZE(G932,Without_Outliers!$U$6,Without_Outliers!$U$9)</f>
        <v>-1.0990905563507152</v>
      </c>
      <c r="U932">
        <f>STANDARDIZE(H932,Without_Outliers!$V$6,Without_Outliers!$V$9)</f>
        <v>6.8147693940966605E-2</v>
      </c>
      <c r="V932">
        <f>STANDARDIZE(I932,Without_Outliers!$W$6,Without_Outliers!$W$9)</f>
        <v>1.951828724591103</v>
      </c>
      <c r="W932">
        <f>STANDARDIZE(J932,Without_Outliers!$X$6,Without_Outliers!$X$9)</f>
        <v>-0.1819057492839492</v>
      </c>
      <c r="X932">
        <f>STANDARDIZE(K932,Without_Outliers!$Y$6,Without_Outliers!$Y$9)</f>
        <v>-0.39669837666361135</v>
      </c>
      <c r="Y932">
        <f>STANDARDIZE(L932,Without_Outliers!$Z$6,Without_Outliers!$Z$9)</f>
        <v>-2.1073313059087226</v>
      </c>
    </row>
    <row r="933" spans="1:25" x14ac:dyDescent="0.45">
      <c r="A933">
        <v>6.8</v>
      </c>
      <c r="B933">
        <v>0.64</v>
      </c>
      <c r="C933">
        <v>0.03</v>
      </c>
      <c r="D933">
        <v>2.2999999999999998</v>
      </c>
      <c r="E933">
        <v>7.4999999999999997E-2</v>
      </c>
      <c r="F933">
        <v>14</v>
      </c>
      <c r="G933">
        <v>31</v>
      </c>
      <c r="H933">
        <v>0.99544999999999995</v>
      </c>
      <c r="I933">
        <v>3.36</v>
      </c>
      <c r="J933">
        <v>0.57999999999999996</v>
      </c>
      <c r="K933">
        <v>10.4</v>
      </c>
      <c r="L933">
        <v>6</v>
      </c>
      <c r="N933">
        <f>STANDARDIZE(A933,Without_Outliers!$O$6,Without_Outliers!$O$9)</f>
        <v>-0.91309316404037089</v>
      </c>
      <c r="O933">
        <f>STANDARDIZE(B933,Without_Outliers!$P$6,Without_Outliers!$P$9)</f>
        <v>0.70316635728144461</v>
      </c>
      <c r="P933">
        <f>STANDARDIZE(C933,Without_Outliers!$Q$6,Without_Outliers!$Q$9)</f>
        <v>-1.2020739728361889</v>
      </c>
      <c r="Q933">
        <f>STANDARDIZE(D933,Without_Outliers!$R$6,Without_Outliers!$R$9)</f>
        <v>0.23183100978030804</v>
      </c>
      <c r="R933">
        <f>STANDARDIZE(E933,Without_Outliers!$S$6,Without_Outliers!$S$9)</f>
        <v>-0.22644768569878829</v>
      </c>
      <c r="S933">
        <f>STANDARDIZE(F933,Without_Outliers!$T$6,Without_Outliers!$T$9)</f>
        <v>-0.1035243359907516</v>
      </c>
      <c r="T933">
        <f>STANDARDIZE(G933,Without_Outliers!$U$6,Without_Outliers!$U$9)</f>
        <v>-0.42174447509821389</v>
      </c>
      <c r="U933">
        <f>STANDARDIZE(H933,Without_Outliers!$V$6,Without_Outliers!$V$9)</f>
        <v>-0.65700169217788551</v>
      </c>
      <c r="V933">
        <f>STANDARDIZE(I933,Without_Outliers!$W$6,Without_Outliers!$W$9)</f>
        <v>0.26762092479381477</v>
      </c>
      <c r="W933">
        <f>STANDARDIZE(J933,Without_Outliers!$X$6,Without_Outliers!$X$9)</f>
        <v>-0.44298903584323657</v>
      </c>
      <c r="X933">
        <f>STANDARDIZE(K933,Without_Outliers!$Y$6,Without_Outliers!$Y$9)</f>
        <v>2.0303840872519466E-3</v>
      </c>
      <c r="Y933">
        <f>STANDARDIZE(L933,Without_Outliers!$Z$6,Without_Outliers!$Z$9)</f>
        <v>0.46690871351295138</v>
      </c>
    </row>
    <row r="934" spans="1:25" x14ac:dyDescent="0.45">
      <c r="A934">
        <v>6.9</v>
      </c>
      <c r="B934">
        <v>0.63</v>
      </c>
      <c r="C934">
        <v>0.01</v>
      </c>
      <c r="D934">
        <v>2.4</v>
      </c>
      <c r="E934">
        <v>7.5999999999999998E-2</v>
      </c>
      <c r="F934">
        <v>14</v>
      </c>
      <c r="G934">
        <v>39</v>
      </c>
      <c r="H934">
        <v>0.99521999999999999</v>
      </c>
      <c r="I934">
        <v>3.34</v>
      </c>
      <c r="J934">
        <v>0.53</v>
      </c>
      <c r="K934">
        <v>10.8</v>
      </c>
      <c r="L934">
        <v>6</v>
      </c>
      <c r="N934">
        <f>STANDARDIZE(A934,Without_Outliers!$O$6,Without_Outliers!$O$9)</f>
        <v>-0.8459031667435597</v>
      </c>
      <c r="O934">
        <f>STANDARDIZE(B934,Without_Outliers!$P$6,Without_Outliers!$P$9)</f>
        <v>0.64319989759682861</v>
      </c>
      <c r="P934">
        <f>STANDARDIZE(C934,Without_Outliers!$Q$6,Without_Outliers!$Q$9)</f>
        <v>-1.3115851742141258</v>
      </c>
      <c r="Q934">
        <f>STANDARDIZE(D934,Without_Outliers!$R$6,Without_Outliers!$R$9)</f>
        <v>0.4522254506134098</v>
      </c>
      <c r="R934">
        <f>STANDARDIZE(E934,Without_Outliers!$S$6,Without_Outliers!$S$9)</f>
        <v>-0.15974266742580029</v>
      </c>
      <c r="S934">
        <f>STANDARDIZE(F934,Without_Outliers!$T$6,Without_Outliers!$T$9)</f>
        <v>-0.1035243359907516</v>
      </c>
      <c r="T934">
        <f>STANDARDIZE(G934,Without_Outliers!$U$6,Without_Outliers!$U$9)</f>
        <v>-0.12070177231932444</v>
      </c>
      <c r="U934">
        <f>STANDARDIZE(H934,Without_Outliers!$V$6,Without_Outliers!$V$9)</f>
        <v>-0.79715661554536288</v>
      </c>
      <c r="V934">
        <f>STANDARDIZE(I934,Without_Outliers!$W$6,Without_Outliers!$W$9)</f>
        <v>0.12116807263752871</v>
      </c>
      <c r="W934">
        <f>STANDARDIZE(J934,Without_Outliers!$X$6,Without_Outliers!$X$9)</f>
        <v>-0.87812784677538125</v>
      </c>
      <c r="X934">
        <f>STANDARDIZE(K934,Without_Outliers!$Y$6,Without_Outliers!$Y$9)</f>
        <v>0.40075914483811526</v>
      </c>
      <c r="Y934">
        <f>STANDARDIZE(L934,Without_Outliers!$Z$6,Without_Outliers!$Z$9)</f>
        <v>0.46690871351295138</v>
      </c>
    </row>
    <row r="935" spans="1:25" x14ac:dyDescent="0.45">
      <c r="A935">
        <v>6.8</v>
      </c>
      <c r="B935">
        <v>0.59</v>
      </c>
      <c r="C935">
        <v>0.1</v>
      </c>
      <c r="D935">
        <v>1.7</v>
      </c>
      <c r="E935">
        <v>6.3E-2</v>
      </c>
      <c r="F935">
        <v>34</v>
      </c>
      <c r="G935">
        <v>53</v>
      </c>
      <c r="H935">
        <v>0.99580000000000002</v>
      </c>
      <c r="I935">
        <v>3.41</v>
      </c>
      <c r="J935">
        <v>0.67</v>
      </c>
      <c r="K935">
        <v>9.6999999999999993</v>
      </c>
      <c r="L935">
        <v>5</v>
      </c>
      <c r="N935">
        <f>STANDARDIZE(A935,Without_Outliers!$O$6,Without_Outliers!$O$9)</f>
        <v>-0.91309316404037089</v>
      </c>
      <c r="O935">
        <f>STANDARDIZE(B935,Without_Outliers!$P$6,Without_Outliers!$P$9)</f>
        <v>0.40333405885836465</v>
      </c>
      <c r="P935">
        <f>STANDARDIZE(C935,Without_Outliers!$Q$6,Without_Outliers!$Q$9)</f>
        <v>-0.81878476801340982</v>
      </c>
      <c r="Q935">
        <f>STANDARDIZE(D935,Without_Outliers!$R$6,Without_Outliers!$R$9)</f>
        <v>-1.0905356352183011</v>
      </c>
      <c r="R935">
        <f>STANDARDIZE(E935,Without_Outliers!$S$6,Without_Outliers!$S$9)</f>
        <v>-1.0269079049746435</v>
      </c>
      <c r="S935">
        <f>STANDARDIZE(F935,Without_Outliers!$T$6,Without_Outliers!$T$9)</f>
        <v>2.1601785358324714</v>
      </c>
      <c r="T935">
        <f>STANDARDIZE(G935,Without_Outliers!$U$6,Without_Outliers!$U$9)</f>
        <v>0.40612295754373207</v>
      </c>
      <c r="U935">
        <f>STANDARDIZE(H935,Without_Outliers!$V$6,Without_Outliers!$V$9)</f>
        <v>-0.4437224609664186</v>
      </c>
      <c r="V935">
        <f>STANDARDIZE(I935,Without_Outliers!$W$6,Without_Outliers!$W$9)</f>
        <v>0.63375305518453162</v>
      </c>
      <c r="W935">
        <f>STANDARDIZE(J935,Without_Outliers!$X$6,Without_Outliers!$X$9)</f>
        <v>0.34026082383462558</v>
      </c>
      <c r="X935">
        <f>STANDARDIZE(K935,Without_Outliers!$Y$6,Without_Outliers!$Y$9)</f>
        <v>-0.69574494722675928</v>
      </c>
      <c r="Y935">
        <f>STANDARDIZE(L935,Without_Outliers!$Z$6,Without_Outliers!$Z$9)</f>
        <v>-0.82021129619788569</v>
      </c>
    </row>
    <row r="936" spans="1:25" x14ac:dyDescent="0.45">
      <c r="A936">
        <v>7.3</v>
      </c>
      <c r="B936">
        <v>0.48</v>
      </c>
      <c r="C936">
        <v>0.32</v>
      </c>
      <c r="D936">
        <v>2.1</v>
      </c>
      <c r="E936">
        <v>6.2E-2</v>
      </c>
      <c r="F936">
        <v>31</v>
      </c>
      <c r="G936">
        <v>54</v>
      </c>
      <c r="H936">
        <v>0.99727999999999895</v>
      </c>
      <c r="I936">
        <v>3.3</v>
      </c>
      <c r="J936">
        <v>0.65</v>
      </c>
      <c r="K936">
        <v>10</v>
      </c>
      <c r="L936">
        <v>7</v>
      </c>
      <c r="N936">
        <f>STANDARDIZE(A936,Without_Outliers!$O$6,Without_Outliers!$O$9)</f>
        <v>-0.57714317755631639</v>
      </c>
      <c r="O936">
        <f>STANDARDIZE(B936,Without_Outliers!$P$6,Without_Outliers!$P$9)</f>
        <v>-0.25629699767241076</v>
      </c>
      <c r="P936">
        <f>STANDARDIZE(C936,Without_Outliers!$Q$6,Without_Outliers!$Q$9)</f>
        <v>0.38583844714389615</v>
      </c>
      <c r="Q936">
        <f>STANDARDIZE(D936,Without_Outliers!$R$6,Without_Outliers!$R$9)</f>
        <v>-0.20895787188589454</v>
      </c>
      <c r="R936">
        <f>STANDARDIZE(E936,Without_Outliers!$S$6,Without_Outliers!$S$9)</f>
        <v>-1.0936129232476315</v>
      </c>
      <c r="S936">
        <f>STANDARDIZE(F936,Without_Outliers!$T$6,Without_Outliers!$T$9)</f>
        <v>1.8206231050589878</v>
      </c>
      <c r="T936">
        <f>STANDARDIZE(G936,Without_Outliers!$U$6,Without_Outliers!$U$9)</f>
        <v>0.44375329539109321</v>
      </c>
      <c r="U936">
        <f>STANDARDIZE(H936,Without_Outliers!$V$6,Without_Outliers!$V$9)</f>
        <v>0.4581440024412291</v>
      </c>
      <c r="V936">
        <f>STANDARDIZE(I936,Without_Outliers!$W$6,Without_Outliers!$W$9)</f>
        <v>-0.17173763167504344</v>
      </c>
      <c r="W936">
        <f>STANDARDIZE(J936,Without_Outliers!$X$6,Without_Outliers!$X$9)</f>
        <v>0.16620529946176732</v>
      </c>
      <c r="X936">
        <f>STANDARDIZE(K936,Without_Outliers!$Y$6,Without_Outliers!$Y$9)</f>
        <v>-0.39669837666361135</v>
      </c>
      <c r="Y936">
        <f>STANDARDIZE(L936,Without_Outliers!$Z$6,Without_Outliers!$Z$9)</f>
        <v>1.7540287232237883</v>
      </c>
    </row>
    <row r="937" spans="1:25" x14ac:dyDescent="0.45">
      <c r="A937">
        <v>7.3</v>
      </c>
      <c r="B937">
        <v>0.98</v>
      </c>
      <c r="C937">
        <v>0.05</v>
      </c>
      <c r="D937">
        <v>2.1</v>
      </c>
      <c r="E937">
        <v>6.0999999999999999E-2</v>
      </c>
      <c r="F937">
        <v>20</v>
      </c>
      <c r="G937">
        <v>49</v>
      </c>
      <c r="H937">
        <v>0.99704999999999999</v>
      </c>
      <c r="I937">
        <v>3.31</v>
      </c>
      <c r="J937">
        <v>0.55000000000000004</v>
      </c>
      <c r="K937">
        <v>9.6999999999999993</v>
      </c>
      <c r="L937">
        <v>3</v>
      </c>
      <c r="N937">
        <f>STANDARDIZE(A937,Without_Outliers!$O$6,Without_Outliers!$O$9)</f>
        <v>-0.57714317755631639</v>
      </c>
      <c r="O937">
        <f>STANDARDIZE(B937,Without_Outliers!$P$6,Without_Outliers!$P$9)</f>
        <v>2.7420259865583869</v>
      </c>
      <c r="P937">
        <f>STANDARDIZE(C937,Without_Outliers!$Q$6,Without_Outliers!$Q$9)</f>
        <v>-1.0925627714582522</v>
      </c>
      <c r="Q937">
        <f>STANDARDIZE(D937,Without_Outliers!$R$6,Without_Outliers!$R$9)</f>
        <v>-0.20895787188589454</v>
      </c>
      <c r="R937">
        <f>STANDARDIZE(E937,Without_Outliers!$S$6,Without_Outliers!$S$9)</f>
        <v>-1.1603179415206195</v>
      </c>
      <c r="S937">
        <f>STANDARDIZE(F937,Without_Outliers!$T$6,Without_Outliers!$T$9)</f>
        <v>0.57558652555621526</v>
      </c>
      <c r="T937">
        <f>STANDARDIZE(G937,Without_Outliers!$U$6,Without_Outliers!$U$9)</f>
        <v>0.25560160615428734</v>
      </c>
      <c r="U937">
        <f>STANDARDIZE(H937,Without_Outliers!$V$6,Without_Outliers!$V$9)</f>
        <v>0.31798907907436058</v>
      </c>
      <c r="V937">
        <f>STANDARDIZE(I937,Without_Outliers!$W$6,Without_Outliers!$W$9)</f>
        <v>-9.8511205596898771E-2</v>
      </c>
      <c r="W937">
        <f>STANDARDIZE(J937,Without_Outliers!$X$6,Without_Outliers!$X$9)</f>
        <v>-0.70407232240252304</v>
      </c>
      <c r="X937">
        <f>STANDARDIZE(K937,Without_Outliers!$Y$6,Without_Outliers!$Y$9)</f>
        <v>-0.69574494722675928</v>
      </c>
      <c r="Y937">
        <f>STANDARDIZE(L937,Without_Outliers!$Z$6,Without_Outliers!$Z$9)</f>
        <v>-3.3944513156195599</v>
      </c>
    </row>
    <row r="938" spans="1:25" x14ac:dyDescent="0.45">
      <c r="A938">
        <v>10</v>
      </c>
      <c r="B938">
        <v>0.69</v>
      </c>
      <c r="C938">
        <v>0.11</v>
      </c>
      <c r="D938">
        <v>1.4</v>
      </c>
      <c r="E938">
        <v>8.4000000000000005E-2</v>
      </c>
      <c r="F938">
        <v>8</v>
      </c>
      <c r="G938">
        <v>24</v>
      </c>
      <c r="H938">
        <v>0.995779999999999</v>
      </c>
      <c r="I938">
        <v>2.88</v>
      </c>
      <c r="J938">
        <v>0.47</v>
      </c>
      <c r="K938">
        <v>9.6999999999999993</v>
      </c>
      <c r="L938">
        <v>5</v>
      </c>
      <c r="N938">
        <f>STANDARDIZE(A938,Without_Outliers!$O$6,Without_Outliers!$O$9)</f>
        <v>1.2369867494575777</v>
      </c>
      <c r="O938">
        <f>STANDARDIZE(B938,Without_Outliers!$P$6,Without_Outliers!$P$9)</f>
        <v>1.0029986557045241</v>
      </c>
      <c r="P938">
        <f>STANDARDIZE(C938,Without_Outliers!$Q$6,Without_Outliers!$Q$9)</f>
        <v>-0.76402916732444148</v>
      </c>
      <c r="Q938">
        <f>STANDARDIZE(D938,Without_Outliers!$R$6,Without_Outliers!$R$9)</f>
        <v>-1.751718957717606</v>
      </c>
      <c r="R938">
        <f>STANDARDIZE(E938,Without_Outliers!$S$6,Without_Outliers!$S$9)</f>
        <v>0.37389747875810381</v>
      </c>
      <c r="S938">
        <f>STANDARDIZE(F938,Without_Outliers!$T$6,Without_Outliers!$T$9)</f>
        <v>-0.78263519753771837</v>
      </c>
      <c r="T938">
        <f>STANDARDIZE(G938,Without_Outliers!$U$6,Without_Outliers!$U$9)</f>
        <v>-0.68515684002974209</v>
      </c>
      <c r="U938">
        <f>STANDARDIZE(H938,Without_Outliers!$V$6,Without_Outliers!$V$9)</f>
        <v>-0.45590984560769238</v>
      </c>
      <c r="V938">
        <f>STANDARDIZE(I938,Without_Outliers!$W$6,Without_Outliers!$W$9)</f>
        <v>-3.247247526957048</v>
      </c>
      <c r="W938">
        <f>STANDARDIZE(J938,Without_Outliers!$X$6,Without_Outliers!$X$9)</f>
        <v>-1.400294419893956</v>
      </c>
      <c r="X938">
        <f>STANDARDIZE(K938,Without_Outliers!$Y$6,Without_Outliers!$Y$9)</f>
        <v>-0.69574494722675928</v>
      </c>
      <c r="Y938">
        <f>STANDARDIZE(L938,Without_Outliers!$Z$6,Without_Outliers!$Z$9)</f>
        <v>-0.82021129619788569</v>
      </c>
    </row>
    <row r="939" spans="1:25" x14ac:dyDescent="0.45">
      <c r="A939">
        <v>7.6</v>
      </c>
      <c r="B939">
        <v>0.35</v>
      </c>
      <c r="C939">
        <v>0.6</v>
      </c>
      <c r="D939">
        <v>2.6</v>
      </c>
      <c r="E939">
        <v>7.2999999999999995E-2</v>
      </c>
      <c r="F939">
        <v>23</v>
      </c>
      <c r="G939">
        <v>44</v>
      </c>
      <c r="H939">
        <v>0.99656</v>
      </c>
      <c r="I939">
        <v>3.38</v>
      </c>
      <c r="J939">
        <v>0.79</v>
      </c>
      <c r="K939">
        <v>11.1</v>
      </c>
      <c r="L939">
        <v>6</v>
      </c>
      <c r="N939">
        <f>STANDARDIZE(A939,Without_Outliers!$O$6,Without_Outliers!$O$9)</f>
        <v>-0.37557318566588388</v>
      </c>
      <c r="O939">
        <f>STANDARDIZE(B939,Without_Outliers!$P$6,Without_Outliers!$P$9)</f>
        <v>-1.035860973572418</v>
      </c>
      <c r="P939">
        <f>STANDARDIZE(C939,Without_Outliers!$Q$6,Without_Outliers!$Q$9)</f>
        <v>1.9189952664350127</v>
      </c>
      <c r="Q939">
        <f>STANDARDIZE(D939,Without_Outliers!$R$6,Without_Outliers!$R$9)</f>
        <v>0.89301433227961335</v>
      </c>
      <c r="R939">
        <f>STANDARDIZE(E939,Without_Outliers!$S$6,Without_Outliers!$S$9)</f>
        <v>-0.35985772224476431</v>
      </c>
      <c r="S939">
        <f>STANDARDIZE(F939,Without_Outliers!$T$6,Without_Outliers!$T$9)</f>
        <v>0.91514195632969864</v>
      </c>
      <c r="T939">
        <f>STANDARDIZE(G939,Without_Outliers!$U$6,Without_Outliers!$U$9)</f>
        <v>6.7449916917481451E-2</v>
      </c>
      <c r="U939">
        <f>STANDARDIZE(H939,Without_Outliers!$V$6,Without_Outliers!$V$9)</f>
        <v>1.9398155378374603E-2</v>
      </c>
      <c r="V939">
        <f>STANDARDIZE(I939,Without_Outliers!$W$6,Without_Outliers!$W$9)</f>
        <v>0.41407377695010089</v>
      </c>
      <c r="W939">
        <f>STANDARDIZE(J939,Without_Outliers!$X$6,Without_Outliers!$X$9)</f>
        <v>1.3845939700717742</v>
      </c>
      <c r="X939">
        <f>STANDARDIZE(K939,Without_Outliers!$Y$6,Without_Outliers!$Y$9)</f>
        <v>0.69980571540126135</v>
      </c>
      <c r="Y939">
        <f>STANDARDIZE(L939,Without_Outliers!$Z$6,Without_Outliers!$Z$9)</f>
        <v>0.46690871351295138</v>
      </c>
    </row>
    <row r="940" spans="1:25" x14ac:dyDescent="0.45">
      <c r="A940">
        <v>6.1</v>
      </c>
      <c r="B940">
        <v>0.6</v>
      </c>
      <c r="C940">
        <v>0.08</v>
      </c>
      <c r="D940">
        <v>1.8</v>
      </c>
      <c r="E940">
        <v>7.0999999999999994E-2</v>
      </c>
      <c r="F940">
        <v>14</v>
      </c>
      <c r="G940">
        <v>45</v>
      </c>
      <c r="H940">
        <v>0.99336000000000002</v>
      </c>
      <c r="I940">
        <v>3.38</v>
      </c>
      <c r="J940">
        <v>0.54</v>
      </c>
      <c r="K940">
        <v>11</v>
      </c>
      <c r="L940">
        <v>5</v>
      </c>
      <c r="N940">
        <f>STANDARDIZE(A940,Without_Outliers!$O$6,Without_Outliers!$O$9)</f>
        <v>-1.3834231451180472</v>
      </c>
      <c r="O940">
        <f>STANDARDIZE(B940,Without_Outliers!$P$6,Without_Outliers!$P$9)</f>
        <v>0.46330051854298065</v>
      </c>
      <c r="P940">
        <f>STANDARDIZE(C940,Without_Outliers!$Q$6,Without_Outliers!$Q$9)</f>
        <v>-0.92829596939134662</v>
      </c>
      <c r="Q940">
        <f>STANDARDIZE(D940,Without_Outliers!$R$6,Without_Outliers!$R$9)</f>
        <v>-0.87014119438519943</v>
      </c>
      <c r="R940">
        <f>STANDARDIZE(E940,Without_Outliers!$S$6,Without_Outliers!$S$9)</f>
        <v>-0.49326775879074031</v>
      </c>
      <c r="S940">
        <f>STANDARDIZE(F940,Without_Outliers!$T$6,Without_Outliers!$T$9)</f>
        <v>-0.1035243359907516</v>
      </c>
      <c r="T940">
        <f>STANDARDIZE(G940,Without_Outliers!$U$6,Without_Outliers!$U$9)</f>
        <v>0.10508025476484262</v>
      </c>
      <c r="U940">
        <f>STANDARDIZE(H940,Without_Outliers!$V$6,Without_Outliers!$V$9)</f>
        <v>-1.9305833871260498</v>
      </c>
      <c r="V940">
        <f>STANDARDIZE(I940,Without_Outliers!$W$6,Without_Outliers!$W$9)</f>
        <v>0.41407377695010089</v>
      </c>
      <c r="W940">
        <f>STANDARDIZE(J940,Without_Outliers!$X$6,Without_Outliers!$X$9)</f>
        <v>-0.79110008458895209</v>
      </c>
      <c r="X940">
        <f>STANDARDIZE(K940,Without_Outliers!$Y$6,Without_Outliers!$Y$9)</f>
        <v>0.60012352521354595</v>
      </c>
      <c r="Y940">
        <f>STANDARDIZE(L940,Without_Outliers!$Z$6,Without_Outliers!$Z$9)</f>
        <v>-0.82021129619788569</v>
      </c>
    </row>
    <row r="941" spans="1:25" x14ac:dyDescent="0.45">
      <c r="A941">
        <v>8.1999999999999993</v>
      </c>
      <c r="B941">
        <v>0.28000000000000003</v>
      </c>
      <c r="C941">
        <v>0.6</v>
      </c>
      <c r="D941">
        <v>3</v>
      </c>
      <c r="E941">
        <v>0.104</v>
      </c>
      <c r="F941">
        <v>10</v>
      </c>
      <c r="G941">
        <v>22</v>
      </c>
      <c r="H941">
        <v>0.99827999999999995</v>
      </c>
      <c r="I941">
        <v>3.39</v>
      </c>
      <c r="J941">
        <v>0.68</v>
      </c>
      <c r="K941">
        <v>10.6</v>
      </c>
      <c r="L941">
        <v>5</v>
      </c>
      <c r="N941">
        <f>STANDARDIZE(A941,Without_Outliers!$O$6,Without_Outliers!$O$9)</f>
        <v>2.7566798114981212E-2</v>
      </c>
      <c r="O941">
        <f>STANDARDIZE(B941,Without_Outliers!$P$6,Without_Outliers!$P$9)</f>
        <v>-1.4556261913647295</v>
      </c>
      <c r="P941">
        <f>STANDARDIZE(C941,Without_Outliers!$Q$6,Without_Outliers!$Q$9)</f>
        <v>1.9189952664350127</v>
      </c>
      <c r="Q941">
        <f>STANDARDIZE(D941,Without_Outliers!$R$6,Without_Outliers!$R$9)</f>
        <v>1.7745920956120196</v>
      </c>
      <c r="R941">
        <f>STANDARDIZE(E941,Without_Outliers!$S$6,Without_Outliers!$S$9)</f>
        <v>1.707997844217862</v>
      </c>
      <c r="S941">
        <f>STANDARDIZE(F941,Without_Outliers!$T$6,Without_Outliers!$T$9)</f>
        <v>-0.55626491035539616</v>
      </c>
      <c r="T941">
        <f>STANDARDIZE(G941,Without_Outliers!$U$6,Without_Outliers!$U$9)</f>
        <v>-0.76041751572446448</v>
      </c>
      <c r="U941">
        <f>STANDARDIZE(H941,Without_Outliers!$V$6,Without_Outliers!$V$9)</f>
        <v>1.0675132344744749</v>
      </c>
      <c r="V941">
        <f>STANDARDIZE(I941,Without_Outliers!$W$6,Without_Outliers!$W$9)</f>
        <v>0.4873002030282455</v>
      </c>
      <c r="W941">
        <f>STANDARDIZE(J941,Without_Outliers!$X$6,Without_Outliers!$X$9)</f>
        <v>0.42728858602105474</v>
      </c>
      <c r="X941">
        <f>STANDARDIZE(K941,Without_Outliers!$Y$6,Without_Outliers!$Y$9)</f>
        <v>0.2013947644626827</v>
      </c>
      <c r="Y941">
        <f>STANDARDIZE(L941,Without_Outliers!$Z$6,Without_Outliers!$Z$9)</f>
        <v>-0.82021129619788569</v>
      </c>
    </row>
    <row r="942" spans="1:25" x14ac:dyDescent="0.45">
      <c r="A942">
        <v>5.6</v>
      </c>
      <c r="B942">
        <v>0.62</v>
      </c>
      <c r="C942">
        <v>0.03</v>
      </c>
      <c r="D942">
        <v>1.5</v>
      </c>
      <c r="E942">
        <v>0.08</v>
      </c>
      <c r="F942">
        <v>6</v>
      </c>
      <c r="G942">
        <v>13</v>
      </c>
      <c r="H942">
        <v>0.99497999999999998</v>
      </c>
      <c r="I942">
        <v>3.66</v>
      </c>
      <c r="J942">
        <v>0.62</v>
      </c>
      <c r="K942">
        <v>10.1</v>
      </c>
      <c r="L942">
        <v>4</v>
      </c>
      <c r="N942">
        <f>STANDARDIZE(A942,Without_Outliers!$O$6,Without_Outliers!$O$9)</f>
        <v>-1.7193731316021017</v>
      </c>
      <c r="O942">
        <f>STANDARDIZE(B942,Without_Outliers!$P$6,Without_Outliers!$P$9)</f>
        <v>0.5832334379122126</v>
      </c>
      <c r="P942">
        <f>STANDARDIZE(C942,Without_Outliers!$Q$6,Without_Outliers!$Q$9)</f>
        <v>-1.2020739728361889</v>
      </c>
      <c r="Q942">
        <f>STANDARDIZE(D942,Without_Outliers!$R$6,Without_Outliers!$R$9)</f>
        <v>-1.5313245168845042</v>
      </c>
      <c r="R942">
        <f>STANDARDIZE(E942,Without_Outliers!$S$6,Without_Outliers!$S$9)</f>
        <v>0.10707740566615175</v>
      </c>
      <c r="S942">
        <f>STANDARDIZE(F942,Without_Outliers!$T$6,Without_Outliers!$T$9)</f>
        <v>-1.0090054847200407</v>
      </c>
      <c r="T942">
        <f>STANDARDIZE(G942,Without_Outliers!$U$6,Without_Outliers!$U$9)</f>
        <v>-1.0990905563507152</v>
      </c>
      <c r="U942">
        <f>STANDARDIZE(H942,Without_Outliers!$V$6,Without_Outliers!$V$9)</f>
        <v>-0.94340523123320652</v>
      </c>
      <c r="V942">
        <f>STANDARDIZE(I942,Without_Outliers!$W$6,Without_Outliers!$W$9)</f>
        <v>2.4644137071381058</v>
      </c>
      <c r="W942">
        <f>STANDARDIZE(J942,Without_Outliers!$X$6,Without_Outliers!$X$9)</f>
        <v>-9.4877987097520072E-2</v>
      </c>
      <c r="X942">
        <f>STANDARDIZE(K942,Without_Outliers!$Y$6,Without_Outliers!$Y$9)</f>
        <v>-0.29701618647589595</v>
      </c>
      <c r="Y942">
        <f>STANDARDIZE(L942,Without_Outliers!$Z$6,Without_Outliers!$Z$9)</f>
        <v>-2.1073313059087226</v>
      </c>
    </row>
    <row r="943" spans="1:25" x14ac:dyDescent="0.45">
      <c r="A943">
        <v>7.2</v>
      </c>
      <c r="B943">
        <v>0.57999999999999996</v>
      </c>
      <c r="C943">
        <v>0.54</v>
      </c>
      <c r="D943">
        <v>2.1</v>
      </c>
      <c r="E943">
        <v>0.114</v>
      </c>
      <c r="F943">
        <v>3</v>
      </c>
      <c r="G943">
        <v>9</v>
      </c>
      <c r="H943">
        <v>0.99718999999999902</v>
      </c>
      <c r="I943">
        <v>3.33</v>
      </c>
      <c r="J943">
        <v>0.56999999999999995</v>
      </c>
      <c r="K943">
        <v>10.3</v>
      </c>
      <c r="L943">
        <v>4</v>
      </c>
      <c r="N943">
        <f>STANDARDIZE(A943,Without_Outliers!$O$6,Without_Outliers!$O$9)</f>
        <v>-0.64433317485312713</v>
      </c>
      <c r="O943">
        <f>STANDARDIZE(B943,Without_Outliers!$P$6,Without_Outliers!$P$9)</f>
        <v>0.34336759917374865</v>
      </c>
      <c r="P943">
        <f>STANDARDIZE(C943,Without_Outliers!$Q$6,Without_Outliers!$Q$9)</f>
        <v>1.5904616623012022</v>
      </c>
      <c r="Q943">
        <f>STANDARDIZE(D943,Without_Outliers!$R$6,Without_Outliers!$R$9)</f>
        <v>-0.20895787188589454</v>
      </c>
      <c r="R943">
        <f>STANDARDIZE(E943,Without_Outliers!$S$6,Without_Outliers!$S$9)</f>
        <v>2.3750480269477423</v>
      </c>
      <c r="S943">
        <f>STANDARDIZE(F943,Without_Outliers!$T$6,Without_Outliers!$T$9)</f>
        <v>-1.3485609154935241</v>
      </c>
      <c r="T943">
        <f>STANDARDIZE(G943,Without_Outliers!$U$6,Without_Outliers!$U$9)</f>
        <v>-1.2496119077401597</v>
      </c>
      <c r="U943">
        <f>STANDARDIZE(H943,Without_Outliers!$V$6,Without_Outliers!$V$9)</f>
        <v>0.40330077155833843</v>
      </c>
      <c r="V943">
        <f>STANDARDIZE(I943,Without_Outliers!$W$6,Without_Outliers!$W$9)</f>
        <v>4.7941646559387305E-2</v>
      </c>
      <c r="W943">
        <f>STANDARDIZE(J943,Without_Outliers!$X$6,Without_Outliers!$X$9)</f>
        <v>-0.53001679802966573</v>
      </c>
      <c r="X943">
        <f>STANDARDIZE(K943,Without_Outliers!$Y$6,Without_Outliers!$Y$9)</f>
        <v>-9.7651806100463437E-2</v>
      </c>
      <c r="Y943">
        <f>STANDARDIZE(L943,Without_Outliers!$Z$6,Without_Outliers!$Z$9)</f>
        <v>-2.1073313059087226</v>
      </c>
    </row>
    <row r="944" spans="1:25" x14ac:dyDescent="0.45">
      <c r="A944">
        <v>8.1</v>
      </c>
      <c r="B944">
        <v>0.33</v>
      </c>
      <c r="C944">
        <v>0.44</v>
      </c>
      <c r="D944">
        <v>1.5</v>
      </c>
      <c r="E944">
        <v>4.2000000000000003E-2</v>
      </c>
      <c r="F944">
        <v>6</v>
      </c>
      <c r="G944">
        <v>12</v>
      </c>
      <c r="H944">
        <v>0.99541999999999997</v>
      </c>
      <c r="I944">
        <v>3.35</v>
      </c>
      <c r="J944">
        <v>0.61</v>
      </c>
      <c r="K944">
        <v>10.7</v>
      </c>
      <c r="L944">
        <v>5</v>
      </c>
      <c r="N944">
        <f>STANDARDIZE(A944,Without_Outliers!$O$6,Without_Outliers!$O$9)</f>
        <v>-3.9623199181829438E-2</v>
      </c>
      <c r="O944">
        <f>STANDARDIZE(B944,Without_Outliers!$P$6,Without_Outliers!$P$9)</f>
        <v>-1.1557938929416498</v>
      </c>
      <c r="P944">
        <f>STANDARDIZE(C944,Without_Outliers!$Q$6,Without_Outliers!$Q$9)</f>
        <v>1.0429056554115175</v>
      </c>
      <c r="Q944">
        <f>STANDARDIZE(D944,Without_Outliers!$R$6,Without_Outliers!$R$9)</f>
        <v>-1.5313245168845042</v>
      </c>
      <c r="R944">
        <f>STANDARDIZE(E944,Without_Outliers!$S$6,Without_Outliers!$S$9)</f>
        <v>-2.4277132887073902</v>
      </c>
      <c r="S944">
        <f>STANDARDIZE(F944,Without_Outliers!$T$6,Without_Outliers!$T$9)</f>
        <v>-1.0090054847200407</v>
      </c>
      <c r="T944">
        <f>STANDARDIZE(G944,Without_Outliers!$U$6,Without_Outliers!$U$9)</f>
        <v>-1.1367208941980762</v>
      </c>
      <c r="U944">
        <f>STANDARDIZE(H944,Without_Outliers!$V$6,Without_Outliers!$V$9)</f>
        <v>-0.67528276913884899</v>
      </c>
      <c r="V944">
        <f>STANDARDIZE(I944,Without_Outliers!$W$6,Without_Outliers!$W$9)</f>
        <v>0.19439449871567338</v>
      </c>
      <c r="W944">
        <f>STANDARDIZE(J944,Without_Outliers!$X$6,Without_Outliers!$X$9)</f>
        <v>-0.1819057492839492</v>
      </c>
      <c r="X944">
        <f>STANDARDIZE(K944,Without_Outliers!$Y$6,Without_Outliers!$Y$9)</f>
        <v>0.30107695465039808</v>
      </c>
      <c r="Y944">
        <f>STANDARDIZE(L944,Without_Outliers!$Z$6,Without_Outliers!$Z$9)</f>
        <v>-0.82021129619788569</v>
      </c>
    </row>
    <row r="945" spans="1:25" x14ac:dyDescent="0.45">
      <c r="A945">
        <v>6.8</v>
      </c>
      <c r="B945">
        <v>0.91</v>
      </c>
      <c r="C945">
        <v>0.06</v>
      </c>
      <c r="D945">
        <v>2</v>
      </c>
      <c r="E945">
        <v>0.06</v>
      </c>
      <c r="F945">
        <v>4</v>
      </c>
      <c r="G945">
        <v>11</v>
      </c>
      <c r="H945">
        <v>0.99592000000000003</v>
      </c>
      <c r="I945">
        <v>3.53</v>
      </c>
      <c r="J945">
        <v>0.64</v>
      </c>
      <c r="K945">
        <v>10.9</v>
      </c>
      <c r="L945">
        <v>4</v>
      </c>
      <c r="N945">
        <f>STANDARDIZE(A945,Without_Outliers!$O$6,Without_Outliers!$O$9)</f>
        <v>-0.91309316404037089</v>
      </c>
      <c r="O945">
        <f>STANDARDIZE(B945,Without_Outliers!$P$6,Without_Outliers!$P$9)</f>
        <v>2.3222607687660752</v>
      </c>
      <c r="P945">
        <f>STANDARDIZE(C945,Without_Outliers!$Q$6,Without_Outliers!$Q$9)</f>
        <v>-1.0378071707692837</v>
      </c>
      <c r="Q945">
        <f>STANDARDIZE(D945,Without_Outliers!$R$6,Without_Outliers!$R$9)</f>
        <v>-0.42935231271899632</v>
      </c>
      <c r="R945">
        <f>STANDARDIZE(E945,Without_Outliers!$S$6,Without_Outliers!$S$9)</f>
        <v>-1.2270229597936075</v>
      </c>
      <c r="S945">
        <f>STANDARDIZE(F945,Without_Outliers!$T$6,Without_Outliers!$T$9)</f>
        <v>-1.235375771902363</v>
      </c>
      <c r="T945">
        <f>STANDARDIZE(G945,Without_Outliers!$U$6,Without_Outliers!$U$9)</f>
        <v>-1.1743512320454375</v>
      </c>
      <c r="U945">
        <f>STANDARDIZE(H945,Without_Outliers!$V$6,Without_Outliers!$V$9)</f>
        <v>-0.37059815312249678</v>
      </c>
      <c r="V945">
        <f>STANDARDIZE(I945,Without_Outliers!$W$6,Without_Outliers!$W$9)</f>
        <v>1.5124701681222448</v>
      </c>
      <c r="W945">
        <f>STANDARDIZE(J945,Without_Outliers!$X$6,Without_Outliers!$X$9)</f>
        <v>7.9177537275338189E-2</v>
      </c>
      <c r="X945">
        <f>STANDARDIZE(K945,Without_Outliers!$Y$6,Without_Outliers!$Y$9)</f>
        <v>0.50044133502583066</v>
      </c>
      <c r="Y945">
        <f>STANDARDIZE(L945,Without_Outliers!$Z$6,Without_Outliers!$Z$9)</f>
        <v>-2.1073313059087226</v>
      </c>
    </row>
    <row r="946" spans="1:25" x14ac:dyDescent="0.45">
      <c r="A946">
        <v>7</v>
      </c>
      <c r="B946">
        <v>0.65500000000000003</v>
      </c>
      <c r="C946">
        <v>0.16</v>
      </c>
      <c r="D946">
        <v>2.1</v>
      </c>
      <c r="E946">
        <v>7.3999999999999996E-2</v>
      </c>
      <c r="F946">
        <v>8</v>
      </c>
      <c r="G946">
        <v>25</v>
      </c>
      <c r="H946">
        <v>0.99605999999999995</v>
      </c>
      <c r="I946">
        <v>3.37</v>
      </c>
      <c r="J946">
        <v>0.55000000000000004</v>
      </c>
      <c r="K946">
        <v>9.6999999999999993</v>
      </c>
      <c r="L946">
        <v>5</v>
      </c>
      <c r="N946">
        <f>STANDARDIZE(A946,Without_Outliers!$O$6,Without_Outliers!$O$9)</f>
        <v>-0.77871316944674895</v>
      </c>
      <c r="O946">
        <f>STANDARDIZE(B946,Without_Outliers!$P$6,Without_Outliers!$P$9)</f>
        <v>0.79311604680836867</v>
      </c>
      <c r="P946">
        <f>STANDARDIZE(C946,Without_Outliers!$Q$6,Without_Outliers!$Q$9)</f>
        <v>-0.49025116387959911</v>
      </c>
      <c r="Q946">
        <f>STANDARDIZE(D946,Without_Outliers!$R$6,Without_Outliers!$R$9)</f>
        <v>-0.20895787188589454</v>
      </c>
      <c r="R946">
        <f>STANDARDIZE(E946,Without_Outliers!$S$6,Without_Outliers!$S$9)</f>
        <v>-0.29315270397177629</v>
      </c>
      <c r="S946">
        <f>STANDARDIZE(F946,Without_Outliers!$T$6,Without_Outliers!$T$9)</f>
        <v>-0.78263519753771837</v>
      </c>
      <c r="T946">
        <f>STANDARDIZE(G946,Without_Outliers!$U$6,Without_Outliers!$U$9)</f>
        <v>-0.64752650218238095</v>
      </c>
      <c r="U946">
        <f>STANDARDIZE(H946,Without_Outliers!$V$6,Without_Outliers!$V$9)</f>
        <v>-0.28528646063797769</v>
      </c>
      <c r="V946">
        <f>STANDARDIZE(I946,Without_Outliers!$W$6,Without_Outliers!$W$9)</f>
        <v>0.34084735087195944</v>
      </c>
      <c r="W946">
        <f>STANDARDIZE(J946,Without_Outliers!$X$6,Without_Outliers!$X$9)</f>
        <v>-0.70407232240252304</v>
      </c>
      <c r="X946">
        <f>STANDARDIZE(K946,Without_Outliers!$Y$6,Without_Outliers!$Y$9)</f>
        <v>-0.69574494722675928</v>
      </c>
      <c r="Y946">
        <f>STANDARDIZE(L946,Without_Outliers!$Z$6,Without_Outliers!$Z$9)</f>
        <v>-0.82021129619788569</v>
      </c>
    </row>
    <row r="947" spans="1:25" x14ac:dyDescent="0.45">
      <c r="A947">
        <v>6.8</v>
      </c>
      <c r="B947">
        <v>0.68</v>
      </c>
      <c r="C947">
        <v>0.21</v>
      </c>
      <c r="D947">
        <v>2.1</v>
      </c>
      <c r="E947">
        <v>7.0000000000000007E-2</v>
      </c>
      <c r="F947">
        <v>9</v>
      </c>
      <c r="G947">
        <v>23</v>
      </c>
      <c r="H947">
        <v>0.99546000000000001</v>
      </c>
      <c r="I947">
        <v>3.38</v>
      </c>
      <c r="J947">
        <v>0.6</v>
      </c>
      <c r="K947">
        <v>10.3</v>
      </c>
      <c r="L947">
        <v>5</v>
      </c>
      <c r="N947">
        <f>STANDARDIZE(A947,Without_Outliers!$O$6,Without_Outliers!$O$9)</f>
        <v>-0.91309316404037089</v>
      </c>
      <c r="O947">
        <f>STANDARDIZE(B947,Without_Outliers!$P$6,Without_Outliers!$P$9)</f>
        <v>0.94303219601990862</v>
      </c>
      <c r="P947">
        <f>STANDARDIZE(C947,Without_Outliers!$Q$6,Without_Outliers!$Q$9)</f>
        <v>-0.21647316043475689</v>
      </c>
      <c r="Q947">
        <f>STANDARDIZE(D947,Without_Outliers!$R$6,Without_Outliers!$R$9)</f>
        <v>-0.20895787188589454</v>
      </c>
      <c r="R947">
        <f>STANDARDIZE(E947,Without_Outliers!$S$6,Without_Outliers!$S$9)</f>
        <v>-0.55997277706372739</v>
      </c>
      <c r="S947">
        <f>STANDARDIZE(F947,Without_Outliers!$T$6,Without_Outliers!$T$9)</f>
        <v>-0.66945005394655732</v>
      </c>
      <c r="T947">
        <f>STANDARDIZE(G947,Without_Outliers!$U$6,Without_Outliers!$U$9)</f>
        <v>-0.72278717787710334</v>
      </c>
      <c r="U947">
        <f>STANDARDIZE(H947,Without_Outliers!$V$6,Without_Outliers!$V$9)</f>
        <v>-0.65090799985751924</v>
      </c>
      <c r="V947">
        <f>STANDARDIZE(I947,Without_Outliers!$W$6,Without_Outliers!$W$9)</f>
        <v>0.41407377695010089</v>
      </c>
      <c r="W947">
        <f>STANDARDIZE(J947,Without_Outliers!$X$6,Without_Outliers!$X$9)</f>
        <v>-0.26893351147037831</v>
      </c>
      <c r="X947">
        <f>STANDARDIZE(K947,Without_Outliers!$Y$6,Without_Outliers!$Y$9)</f>
        <v>-9.7651806100463437E-2</v>
      </c>
      <c r="Y947">
        <f>STANDARDIZE(L947,Without_Outliers!$Z$6,Without_Outliers!$Z$9)</f>
        <v>-0.82021129619788569</v>
      </c>
    </row>
    <row r="948" spans="1:25" x14ac:dyDescent="0.45">
      <c r="A948">
        <v>6</v>
      </c>
      <c r="B948">
        <v>0.64</v>
      </c>
      <c r="C948">
        <v>0.05</v>
      </c>
      <c r="D948">
        <v>1.9</v>
      </c>
      <c r="E948">
        <v>6.6000000000000003E-2</v>
      </c>
      <c r="F948">
        <v>9</v>
      </c>
      <c r="G948">
        <v>17</v>
      </c>
      <c r="H948">
        <v>0.99495999999999996</v>
      </c>
      <c r="I948">
        <v>3.52</v>
      </c>
      <c r="J948">
        <v>0.78</v>
      </c>
      <c r="K948">
        <v>10.6</v>
      </c>
      <c r="L948">
        <v>5</v>
      </c>
      <c r="N948">
        <f>STANDARDIZE(A948,Without_Outliers!$O$6,Without_Outliers!$O$9)</f>
        <v>-1.4506131424148578</v>
      </c>
      <c r="O948">
        <f>STANDARDIZE(B948,Without_Outliers!$P$6,Without_Outliers!$P$9)</f>
        <v>0.70316635728144461</v>
      </c>
      <c r="P948">
        <f>STANDARDIZE(C948,Without_Outliers!$Q$6,Without_Outliers!$Q$9)</f>
        <v>-1.0925627714582522</v>
      </c>
      <c r="Q948">
        <f>STANDARDIZE(D948,Without_Outliers!$R$6,Without_Outliers!$R$9)</f>
        <v>-0.6497467535520981</v>
      </c>
      <c r="R948">
        <f>STANDARDIZE(E948,Without_Outliers!$S$6,Without_Outliers!$S$9)</f>
        <v>-0.82679285015567949</v>
      </c>
      <c r="S948">
        <f>STANDARDIZE(F948,Without_Outliers!$T$6,Without_Outliers!$T$9)</f>
        <v>-0.66945005394655732</v>
      </c>
      <c r="T948">
        <f>STANDARDIZE(G948,Without_Outliers!$U$6,Without_Outliers!$U$9)</f>
        <v>-0.9485692049612704</v>
      </c>
      <c r="U948">
        <f>STANDARDIZE(H948,Without_Outliers!$V$6,Without_Outliers!$V$9)</f>
        <v>-0.95559261587387145</v>
      </c>
      <c r="V948">
        <f>STANDARDIZE(I948,Without_Outliers!$W$6,Without_Outliers!$W$9)</f>
        <v>1.4392437420441033</v>
      </c>
      <c r="W948">
        <f>STANDARDIZE(J948,Without_Outliers!$X$6,Without_Outliers!$X$9)</f>
        <v>1.2975662078853452</v>
      </c>
      <c r="X948">
        <f>STANDARDIZE(K948,Without_Outliers!$Y$6,Without_Outliers!$Y$9)</f>
        <v>0.2013947644626827</v>
      </c>
      <c r="Y948">
        <f>STANDARDIZE(L948,Without_Outliers!$Z$6,Without_Outliers!$Z$9)</f>
        <v>-0.82021129619788569</v>
      </c>
    </row>
    <row r="949" spans="1:25" x14ac:dyDescent="0.45">
      <c r="A949">
        <v>5.6</v>
      </c>
      <c r="B949">
        <v>0.54</v>
      </c>
      <c r="C949">
        <v>0.04</v>
      </c>
      <c r="D949">
        <v>1.7</v>
      </c>
      <c r="E949">
        <v>4.9000000000000002E-2</v>
      </c>
      <c r="F949">
        <v>5</v>
      </c>
      <c r="G949">
        <v>13</v>
      </c>
      <c r="H949">
        <v>0.99419999999999997</v>
      </c>
      <c r="I949">
        <v>3.72</v>
      </c>
      <c r="J949">
        <v>0.57999999999999996</v>
      </c>
      <c r="K949">
        <v>11.4</v>
      </c>
      <c r="L949">
        <v>5</v>
      </c>
      <c r="N949">
        <f>STANDARDIZE(A949,Without_Outliers!$O$6,Without_Outliers!$O$9)</f>
        <v>-1.7193731316021017</v>
      </c>
      <c r="O949">
        <f>STANDARDIZE(B949,Without_Outliers!$P$6,Without_Outliers!$P$9)</f>
        <v>0.10350176043528528</v>
      </c>
      <c r="P949">
        <f>STANDARDIZE(C949,Without_Outliers!$Q$6,Without_Outliers!$Q$9)</f>
        <v>-1.1473183721472204</v>
      </c>
      <c r="Q949">
        <f>STANDARDIZE(D949,Without_Outliers!$R$6,Without_Outliers!$R$9)</f>
        <v>-1.0905356352183011</v>
      </c>
      <c r="R949">
        <f>STANDARDIZE(E949,Without_Outliers!$S$6,Without_Outliers!$S$9)</f>
        <v>-1.9607781607964747</v>
      </c>
      <c r="S949">
        <f>STANDARDIZE(F949,Without_Outliers!$T$6,Without_Outliers!$T$9)</f>
        <v>-1.1221906283112018</v>
      </c>
      <c r="T949">
        <f>STANDARDIZE(G949,Without_Outliers!$U$6,Without_Outliers!$U$9)</f>
        <v>-1.0990905563507152</v>
      </c>
      <c r="U949">
        <f>STANDARDIZE(H949,Without_Outliers!$V$6,Without_Outliers!$V$9)</f>
        <v>-1.4187132322186646</v>
      </c>
      <c r="V949">
        <f>STANDARDIZE(I949,Without_Outliers!$W$6,Without_Outliers!$W$9)</f>
        <v>2.9037722636069643</v>
      </c>
      <c r="W949">
        <f>STANDARDIZE(J949,Without_Outliers!$X$6,Without_Outliers!$X$9)</f>
        <v>-0.44298903584323657</v>
      </c>
      <c r="X949">
        <f>STANDARDIZE(K949,Without_Outliers!$Y$6,Without_Outliers!$Y$9)</f>
        <v>0.99885228596440934</v>
      </c>
      <c r="Y949">
        <f>STANDARDIZE(L949,Without_Outliers!$Z$6,Without_Outliers!$Z$9)</f>
        <v>-0.82021129619788569</v>
      </c>
    </row>
    <row r="950" spans="1:25" x14ac:dyDescent="0.45">
      <c r="A950">
        <v>6.2</v>
      </c>
      <c r="B950">
        <v>0.56999999999999995</v>
      </c>
      <c r="C950">
        <v>0.1</v>
      </c>
      <c r="D950">
        <v>2.1</v>
      </c>
      <c r="E950">
        <v>4.8000000000000001E-2</v>
      </c>
      <c r="F950">
        <v>4</v>
      </c>
      <c r="G950">
        <v>11</v>
      </c>
      <c r="H950">
        <v>0.99447999999999903</v>
      </c>
      <c r="I950">
        <v>3.44</v>
      </c>
      <c r="J950">
        <v>0.76</v>
      </c>
      <c r="K950">
        <v>10.8</v>
      </c>
      <c r="L950">
        <v>6</v>
      </c>
      <c r="N950">
        <f>STANDARDIZE(A950,Without_Outliers!$O$6,Without_Outliers!$O$9)</f>
        <v>-1.3162331478212359</v>
      </c>
      <c r="O950">
        <f>STANDARDIZE(B950,Without_Outliers!$P$6,Without_Outliers!$P$9)</f>
        <v>0.28340113948913265</v>
      </c>
      <c r="P950">
        <f>STANDARDIZE(C950,Without_Outliers!$Q$6,Without_Outliers!$Q$9)</f>
        <v>-0.81878476801340982</v>
      </c>
      <c r="Q950">
        <f>STANDARDIZE(D950,Without_Outliers!$R$6,Without_Outliers!$R$9)</f>
        <v>-0.20895787188589454</v>
      </c>
      <c r="R950">
        <f>STANDARDIZE(E950,Without_Outliers!$S$6,Without_Outliers!$S$9)</f>
        <v>-2.0274831790694625</v>
      </c>
      <c r="S950">
        <f>STANDARDIZE(F950,Without_Outliers!$T$6,Without_Outliers!$T$9)</f>
        <v>-1.235375771902363</v>
      </c>
      <c r="T950">
        <f>STANDARDIZE(G950,Without_Outliers!$U$6,Without_Outliers!$U$9)</f>
        <v>-1.1743512320454375</v>
      </c>
      <c r="U950">
        <f>STANDARDIZE(H950,Without_Outliers!$V$6,Without_Outliers!$V$9)</f>
        <v>-1.2480898472501001</v>
      </c>
      <c r="V950">
        <f>STANDARDIZE(I950,Without_Outliers!$W$6,Without_Outliers!$W$9)</f>
        <v>0.85343233341895908</v>
      </c>
      <c r="W950">
        <f>STANDARDIZE(J950,Without_Outliers!$X$6,Without_Outliers!$X$9)</f>
        <v>1.1235106835124868</v>
      </c>
      <c r="X950">
        <f>STANDARDIZE(K950,Without_Outliers!$Y$6,Without_Outliers!$Y$9)</f>
        <v>0.40075914483811526</v>
      </c>
      <c r="Y950">
        <f>STANDARDIZE(L950,Without_Outliers!$Z$6,Without_Outliers!$Z$9)</f>
        <v>0.46690871351295138</v>
      </c>
    </row>
    <row r="951" spans="1:25" x14ac:dyDescent="0.45">
      <c r="A951">
        <v>7.1</v>
      </c>
      <c r="B951">
        <v>0.22</v>
      </c>
      <c r="C951">
        <v>0.49</v>
      </c>
      <c r="D951">
        <v>1.8</v>
      </c>
      <c r="E951">
        <v>3.9E-2</v>
      </c>
      <c r="F951">
        <v>8</v>
      </c>
      <c r="G951">
        <v>18</v>
      </c>
      <c r="H951">
        <v>0.99343999999999999</v>
      </c>
      <c r="I951">
        <v>3.39</v>
      </c>
      <c r="J951">
        <v>0.56000000000000005</v>
      </c>
      <c r="K951">
        <v>12.4</v>
      </c>
      <c r="L951">
        <v>6</v>
      </c>
      <c r="N951">
        <f>STANDARDIZE(A951,Without_Outliers!$O$6,Without_Outliers!$O$9)</f>
        <v>-0.71152317214993832</v>
      </c>
      <c r="O951">
        <f>STANDARDIZE(B951,Without_Outliers!$P$6,Without_Outliers!$P$9)</f>
        <v>-1.8154249494724255</v>
      </c>
      <c r="P951">
        <f>STANDARDIZE(C951,Without_Outliers!$Q$6,Without_Outliers!$Q$9)</f>
        <v>1.3166836588563597</v>
      </c>
      <c r="Q951">
        <f>STANDARDIZE(D951,Without_Outliers!$R$6,Without_Outliers!$R$9)</f>
        <v>-0.87014119438519943</v>
      </c>
      <c r="R951">
        <f>STANDARDIZE(E951,Without_Outliers!$S$6,Without_Outliers!$S$9)</f>
        <v>-2.6278283435263545</v>
      </c>
      <c r="S951">
        <f>STANDARDIZE(F951,Without_Outliers!$T$6,Without_Outliers!$T$9)</f>
        <v>-0.78263519753771837</v>
      </c>
      <c r="T951">
        <f>STANDARDIZE(G951,Without_Outliers!$U$6,Without_Outliers!$U$9)</f>
        <v>-0.91093886711390915</v>
      </c>
      <c r="U951">
        <f>STANDARDIZE(H951,Without_Outliers!$V$6,Without_Outliers!$V$9)</f>
        <v>-1.8818338485634578</v>
      </c>
      <c r="V951">
        <f>STANDARDIZE(I951,Without_Outliers!$W$6,Without_Outliers!$W$9)</f>
        <v>0.4873002030282455</v>
      </c>
      <c r="W951">
        <f>STANDARDIZE(J951,Without_Outliers!$X$6,Without_Outliers!$X$9)</f>
        <v>-0.61704456021609388</v>
      </c>
      <c r="X951">
        <f>STANDARDIZE(K951,Without_Outliers!$Y$6,Without_Outliers!$Y$9)</f>
        <v>1.9956741878415667</v>
      </c>
      <c r="Y951">
        <f>STANDARDIZE(L951,Without_Outliers!$Z$6,Without_Outliers!$Z$9)</f>
        <v>0.46690871351295138</v>
      </c>
    </row>
    <row r="952" spans="1:25" x14ac:dyDescent="0.45">
      <c r="A952">
        <v>6.2</v>
      </c>
      <c r="B952">
        <v>0.65</v>
      </c>
      <c r="C952">
        <v>0.06</v>
      </c>
      <c r="D952">
        <v>1.6</v>
      </c>
      <c r="E952">
        <v>0.05</v>
      </c>
      <c r="F952">
        <v>6</v>
      </c>
      <c r="G952">
        <v>18</v>
      </c>
      <c r="H952">
        <v>0.99347999999999903</v>
      </c>
      <c r="I952">
        <v>3.57</v>
      </c>
      <c r="J952">
        <v>0.54</v>
      </c>
      <c r="K952">
        <v>11.95</v>
      </c>
      <c r="L952">
        <v>5</v>
      </c>
      <c r="N952">
        <f>STANDARDIZE(A952,Without_Outliers!$O$6,Without_Outliers!$O$9)</f>
        <v>-1.3162331478212359</v>
      </c>
      <c r="O952">
        <f>STANDARDIZE(B952,Without_Outliers!$P$6,Without_Outliers!$P$9)</f>
        <v>0.76313281696606061</v>
      </c>
      <c r="P952">
        <f>STANDARDIZE(C952,Without_Outliers!$Q$6,Without_Outliers!$Q$9)</f>
        <v>-1.0378071707692837</v>
      </c>
      <c r="Q952">
        <f>STANDARDIZE(D952,Without_Outliers!$R$6,Without_Outliers!$R$9)</f>
        <v>-1.3109300760514024</v>
      </c>
      <c r="R952">
        <f>STANDARDIZE(E952,Without_Outliers!$S$6,Without_Outliers!$S$9)</f>
        <v>-1.8940731425234867</v>
      </c>
      <c r="S952">
        <f>STANDARDIZE(F952,Without_Outliers!$T$6,Without_Outliers!$T$9)</f>
        <v>-1.0090054847200407</v>
      </c>
      <c r="T952">
        <f>STANDARDIZE(G952,Without_Outliers!$U$6,Without_Outliers!$U$9)</f>
        <v>-0.91093886711390915</v>
      </c>
      <c r="U952">
        <f>STANDARDIZE(H952,Without_Outliers!$V$6,Without_Outliers!$V$9)</f>
        <v>-1.857459079282737</v>
      </c>
      <c r="V952">
        <f>STANDARDIZE(I952,Without_Outliers!$W$6,Without_Outliers!$W$9)</f>
        <v>1.805375872434817</v>
      </c>
      <c r="W952">
        <f>STANDARDIZE(J952,Without_Outliers!$X$6,Without_Outliers!$X$9)</f>
        <v>-0.79110008458895209</v>
      </c>
      <c r="X952">
        <f>STANDARDIZE(K952,Without_Outliers!$Y$6,Without_Outliers!$Y$9)</f>
        <v>1.5471043319968447</v>
      </c>
      <c r="Y952">
        <f>STANDARDIZE(L952,Without_Outliers!$Z$6,Without_Outliers!$Z$9)</f>
        <v>-0.82021129619788569</v>
      </c>
    </row>
    <row r="953" spans="1:25" x14ac:dyDescent="0.45">
      <c r="A953">
        <v>6.4</v>
      </c>
      <c r="B953">
        <v>0.31</v>
      </c>
      <c r="C953">
        <v>0.09</v>
      </c>
      <c r="D953">
        <v>1.4</v>
      </c>
      <c r="E953">
        <v>6.6000000000000003E-2</v>
      </c>
      <c r="F953">
        <v>15</v>
      </c>
      <c r="G953">
        <v>28</v>
      </c>
      <c r="H953">
        <v>0.99458999999999997</v>
      </c>
      <c r="I953">
        <v>3.42</v>
      </c>
      <c r="J953">
        <v>0.7</v>
      </c>
      <c r="K953">
        <v>10</v>
      </c>
      <c r="L953">
        <v>7</v>
      </c>
      <c r="N953">
        <f>STANDARDIZE(A953,Without_Outliers!$O$6,Without_Outliers!$O$9)</f>
        <v>-1.1818531532276142</v>
      </c>
      <c r="O953">
        <f>STANDARDIZE(B953,Without_Outliers!$P$6,Without_Outliers!$P$9)</f>
        <v>-1.2757268123108818</v>
      </c>
      <c r="P953">
        <f>STANDARDIZE(C953,Without_Outliers!$Q$6,Without_Outliers!$Q$9)</f>
        <v>-0.87354036870237828</v>
      </c>
      <c r="Q953">
        <f>STANDARDIZE(D953,Without_Outliers!$R$6,Without_Outliers!$R$9)</f>
        <v>-1.751718957717606</v>
      </c>
      <c r="R953">
        <f>STANDARDIZE(E953,Without_Outliers!$S$6,Without_Outliers!$S$9)</f>
        <v>-0.82679285015567949</v>
      </c>
      <c r="S953">
        <f>STANDARDIZE(F953,Without_Outliers!$T$6,Without_Outliers!$T$9)</f>
        <v>9.6608076004095402E-3</v>
      </c>
      <c r="T953">
        <f>STANDARDIZE(G953,Without_Outliers!$U$6,Without_Outliers!$U$9)</f>
        <v>-0.53463548864029742</v>
      </c>
      <c r="U953">
        <f>STANDARDIZE(H953,Without_Outliers!$V$6,Without_Outliers!$V$9)</f>
        <v>-1.1810592317259356</v>
      </c>
      <c r="V953">
        <f>STANDARDIZE(I953,Without_Outliers!$W$6,Without_Outliers!$W$9)</f>
        <v>0.70697948126267307</v>
      </c>
      <c r="W953">
        <f>STANDARDIZE(J953,Without_Outliers!$X$6,Without_Outliers!$X$9)</f>
        <v>0.601344110393912</v>
      </c>
      <c r="X953">
        <f>STANDARDIZE(K953,Without_Outliers!$Y$6,Without_Outliers!$Y$9)</f>
        <v>-0.39669837666361135</v>
      </c>
      <c r="Y953">
        <f>STANDARDIZE(L953,Without_Outliers!$Z$6,Without_Outliers!$Z$9)</f>
        <v>1.7540287232237883</v>
      </c>
    </row>
    <row r="954" spans="1:25" x14ac:dyDescent="0.45">
      <c r="A954">
        <v>7</v>
      </c>
      <c r="B954">
        <v>0.43</v>
      </c>
      <c r="C954">
        <v>0.02</v>
      </c>
      <c r="D954">
        <v>1.9</v>
      </c>
      <c r="E954">
        <v>0.08</v>
      </c>
      <c r="F954">
        <v>15</v>
      </c>
      <c r="G954">
        <v>28</v>
      </c>
      <c r="H954">
        <v>0.99492000000000003</v>
      </c>
      <c r="I954">
        <v>3.35</v>
      </c>
      <c r="J954">
        <v>0.81</v>
      </c>
      <c r="K954">
        <v>10.6</v>
      </c>
      <c r="L954">
        <v>6</v>
      </c>
      <c r="N954">
        <f>STANDARDIZE(A954,Without_Outliers!$O$6,Without_Outliers!$O$9)</f>
        <v>-0.77871316944674895</v>
      </c>
      <c r="O954">
        <f>STANDARDIZE(B954,Without_Outliers!$P$6,Without_Outliers!$P$9)</f>
        <v>-0.55612929609549044</v>
      </c>
      <c r="P954">
        <f>STANDARDIZE(C954,Without_Outliers!$Q$6,Without_Outliers!$Q$9)</f>
        <v>-1.2568295735251576</v>
      </c>
      <c r="Q954">
        <f>STANDARDIZE(D954,Without_Outliers!$R$6,Without_Outliers!$R$9)</f>
        <v>-0.6497467535520981</v>
      </c>
      <c r="R954">
        <f>STANDARDIZE(E954,Without_Outliers!$S$6,Without_Outliers!$S$9)</f>
        <v>0.10707740566615175</v>
      </c>
      <c r="S954">
        <f>STANDARDIZE(F954,Without_Outliers!$T$6,Without_Outliers!$T$9)</f>
        <v>9.6608076004095402E-3</v>
      </c>
      <c r="T954">
        <f>STANDARDIZE(G954,Without_Outliers!$U$6,Without_Outliers!$U$9)</f>
        <v>-0.53463548864029742</v>
      </c>
      <c r="U954">
        <f>STANDARDIZE(H954,Without_Outliers!$V$6,Without_Outliers!$V$9)</f>
        <v>-0.9799673851551336</v>
      </c>
      <c r="V954">
        <f>STANDARDIZE(I954,Without_Outliers!$W$6,Without_Outliers!$W$9)</f>
        <v>0.19439449871567338</v>
      </c>
      <c r="W954">
        <f>STANDARDIZE(J954,Without_Outliers!$X$6,Without_Outliers!$X$9)</f>
        <v>1.5586494944446325</v>
      </c>
      <c r="X954">
        <f>STANDARDIZE(K954,Without_Outliers!$Y$6,Without_Outliers!$Y$9)</f>
        <v>0.2013947644626827</v>
      </c>
      <c r="Y954">
        <f>STANDARDIZE(L954,Without_Outliers!$Z$6,Without_Outliers!$Z$9)</f>
        <v>0.46690871351295138</v>
      </c>
    </row>
    <row r="955" spans="1:25" x14ac:dyDescent="0.45">
      <c r="A955">
        <v>6.9</v>
      </c>
      <c r="B955">
        <v>0.74</v>
      </c>
      <c r="C955">
        <v>0.03</v>
      </c>
      <c r="D955">
        <v>2.2999999999999998</v>
      </c>
      <c r="E955">
        <v>5.3999999999999999E-2</v>
      </c>
      <c r="F955">
        <v>7</v>
      </c>
      <c r="G955">
        <v>16</v>
      </c>
      <c r="H955">
        <v>0.99507999999999996</v>
      </c>
      <c r="I955">
        <v>3.45</v>
      </c>
      <c r="J955">
        <v>0.63</v>
      </c>
      <c r="K955">
        <v>11.5</v>
      </c>
      <c r="L955">
        <v>6</v>
      </c>
      <c r="N955">
        <f>STANDARDIZE(A955,Without_Outliers!$O$6,Without_Outliers!$O$9)</f>
        <v>-0.8459031667435597</v>
      </c>
      <c r="O955">
        <f>STANDARDIZE(B955,Without_Outliers!$P$6,Without_Outliers!$P$9)</f>
        <v>1.302830954127604</v>
      </c>
      <c r="P955">
        <f>STANDARDIZE(C955,Without_Outliers!$Q$6,Without_Outliers!$Q$9)</f>
        <v>-1.2020739728361889</v>
      </c>
      <c r="Q955">
        <f>STANDARDIZE(D955,Without_Outliers!$R$6,Without_Outliers!$R$9)</f>
        <v>0.23183100978030804</v>
      </c>
      <c r="R955">
        <f>STANDARDIZE(E955,Without_Outliers!$S$6,Without_Outliers!$S$9)</f>
        <v>-1.627253069431535</v>
      </c>
      <c r="S955">
        <f>STANDARDIZE(F955,Without_Outliers!$T$6,Without_Outliers!$T$9)</f>
        <v>-0.89582034112887954</v>
      </c>
      <c r="T955">
        <f>STANDARDIZE(G955,Without_Outliers!$U$6,Without_Outliers!$U$9)</f>
        <v>-0.98619954280863154</v>
      </c>
      <c r="U955">
        <f>STANDARDIZE(H955,Without_Outliers!$V$6,Without_Outliers!$V$9)</f>
        <v>-0.88246830802994958</v>
      </c>
      <c r="V955">
        <f>STANDARDIZE(I955,Without_Outliers!$W$6,Without_Outliers!$W$9)</f>
        <v>0.92665875949710375</v>
      </c>
      <c r="W955">
        <f>STANDARDIZE(J955,Without_Outliers!$X$6,Without_Outliers!$X$9)</f>
        <v>-7.8502249110909399E-3</v>
      </c>
      <c r="X955">
        <f>STANDARDIZE(K955,Without_Outliers!$Y$6,Without_Outliers!$Y$9)</f>
        <v>1.0985344761521247</v>
      </c>
      <c r="Y955">
        <f>STANDARDIZE(L955,Without_Outliers!$Z$6,Without_Outliers!$Z$9)</f>
        <v>0.46690871351295138</v>
      </c>
    </row>
    <row r="956" spans="1:25" x14ac:dyDescent="0.45">
      <c r="A956">
        <v>6.6</v>
      </c>
      <c r="B956">
        <v>0.89500000000000002</v>
      </c>
      <c r="C956">
        <v>0.04</v>
      </c>
      <c r="D956">
        <v>2.2999999999999998</v>
      </c>
      <c r="E956">
        <v>6.8000000000000005E-2</v>
      </c>
      <c r="F956">
        <v>7</v>
      </c>
      <c r="G956">
        <v>13</v>
      </c>
      <c r="H956">
        <v>0.99582000000000004</v>
      </c>
      <c r="I956">
        <v>3.53</v>
      </c>
      <c r="J956">
        <v>0.57999999999999996</v>
      </c>
      <c r="K956">
        <v>10.8</v>
      </c>
      <c r="L956">
        <v>6</v>
      </c>
      <c r="N956">
        <f>STANDARDIZE(A956,Without_Outliers!$O$6,Without_Outliers!$O$9)</f>
        <v>-1.0474731586339927</v>
      </c>
      <c r="O956">
        <f>STANDARDIZE(B956,Without_Outliers!$P$6,Without_Outliers!$P$9)</f>
        <v>2.2323110792391514</v>
      </c>
      <c r="P956">
        <f>STANDARDIZE(C956,Without_Outliers!$Q$6,Without_Outliers!$Q$9)</f>
        <v>-1.1473183721472204</v>
      </c>
      <c r="Q956">
        <f>STANDARDIZE(D956,Without_Outliers!$R$6,Without_Outliers!$R$9)</f>
        <v>0.23183100978030804</v>
      </c>
      <c r="R956">
        <f>STANDARDIZE(E956,Without_Outliers!$S$6,Without_Outliers!$S$9)</f>
        <v>-0.69338281360970344</v>
      </c>
      <c r="S956">
        <f>STANDARDIZE(F956,Without_Outliers!$T$6,Without_Outliers!$T$9)</f>
        <v>-0.89582034112887954</v>
      </c>
      <c r="T956">
        <f>STANDARDIZE(G956,Without_Outliers!$U$6,Without_Outliers!$U$9)</f>
        <v>-1.0990905563507152</v>
      </c>
      <c r="U956">
        <f>STANDARDIZE(H956,Without_Outliers!$V$6,Without_Outliers!$V$9)</f>
        <v>-0.43153507632575366</v>
      </c>
      <c r="V956">
        <f>STANDARDIZE(I956,Without_Outliers!$W$6,Without_Outliers!$W$9)</f>
        <v>1.5124701681222448</v>
      </c>
      <c r="W956">
        <f>STANDARDIZE(J956,Without_Outliers!$X$6,Without_Outliers!$X$9)</f>
        <v>-0.44298903584323657</v>
      </c>
      <c r="X956">
        <f>STANDARDIZE(K956,Without_Outliers!$Y$6,Without_Outliers!$Y$9)</f>
        <v>0.40075914483811526</v>
      </c>
      <c r="Y956">
        <f>STANDARDIZE(L956,Without_Outliers!$Z$6,Without_Outliers!$Z$9)</f>
        <v>0.46690871351295138</v>
      </c>
    </row>
    <row r="957" spans="1:25" x14ac:dyDescent="0.45">
      <c r="A957">
        <v>7.5</v>
      </c>
      <c r="B957">
        <v>0.72499999999999998</v>
      </c>
      <c r="C957">
        <v>0.04</v>
      </c>
      <c r="D957">
        <v>1.5</v>
      </c>
      <c r="E957">
        <v>7.5999999999999998E-2</v>
      </c>
      <c r="F957">
        <v>8</v>
      </c>
      <c r="G957">
        <v>15</v>
      </c>
      <c r="H957">
        <v>0.99507999999999996</v>
      </c>
      <c r="I957">
        <v>3.26</v>
      </c>
      <c r="J957">
        <v>0.53</v>
      </c>
      <c r="K957">
        <v>9.6</v>
      </c>
      <c r="L957">
        <v>5</v>
      </c>
      <c r="N957">
        <f>STANDARDIZE(A957,Without_Outliers!$O$6,Without_Outliers!$O$9)</f>
        <v>-0.44276318296269457</v>
      </c>
      <c r="O957">
        <f>STANDARDIZE(B957,Without_Outliers!$P$6,Without_Outliers!$P$9)</f>
        <v>1.2128812646006799</v>
      </c>
      <c r="P957">
        <f>STANDARDIZE(C957,Without_Outliers!$Q$6,Without_Outliers!$Q$9)</f>
        <v>-1.1473183721472204</v>
      </c>
      <c r="Q957">
        <f>STANDARDIZE(D957,Without_Outliers!$R$6,Without_Outliers!$R$9)</f>
        <v>-1.5313245168845042</v>
      </c>
      <c r="R957">
        <f>STANDARDIZE(E957,Without_Outliers!$S$6,Without_Outliers!$S$9)</f>
        <v>-0.15974266742580029</v>
      </c>
      <c r="S957">
        <f>STANDARDIZE(F957,Without_Outliers!$T$6,Without_Outliers!$T$9)</f>
        <v>-0.78263519753771837</v>
      </c>
      <c r="T957">
        <f>STANDARDIZE(G957,Without_Outliers!$U$6,Without_Outliers!$U$9)</f>
        <v>-1.0238298806559927</v>
      </c>
      <c r="U957">
        <f>STANDARDIZE(H957,Without_Outliers!$V$6,Without_Outliers!$V$9)</f>
        <v>-0.88246830802994958</v>
      </c>
      <c r="V957">
        <f>STANDARDIZE(I957,Without_Outliers!$W$6,Without_Outliers!$W$9)</f>
        <v>-0.46464333598761559</v>
      </c>
      <c r="W957">
        <f>STANDARDIZE(J957,Without_Outliers!$X$6,Without_Outliers!$X$9)</f>
        <v>-0.87812784677538125</v>
      </c>
      <c r="X957">
        <f>STANDARDIZE(K957,Without_Outliers!$Y$6,Without_Outliers!$Y$9)</f>
        <v>-0.79542713741447468</v>
      </c>
      <c r="Y957">
        <f>STANDARDIZE(L957,Without_Outliers!$Z$6,Without_Outliers!$Z$9)</f>
        <v>-0.82021129619788569</v>
      </c>
    </row>
    <row r="958" spans="1:25" x14ac:dyDescent="0.45">
      <c r="A958">
        <v>7.3</v>
      </c>
      <c r="B958">
        <v>0.58499999999999996</v>
      </c>
      <c r="C958">
        <v>0.18</v>
      </c>
      <c r="D958">
        <v>2.4</v>
      </c>
      <c r="E958">
        <v>7.8E-2</v>
      </c>
      <c r="F958">
        <v>15</v>
      </c>
      <c r="G958">
        <v>60</v>
      </c>
      <c r="H958">
        <v>0.99637999999999904</v>
      </c>
      <c r="I958">
        <v>3.31</v>
      </c>
      <c r="J958">
        <v>0.54</v>
      </c>
      <c r="K958">
        <v>9.8000000000000007</v>
      </c>
      <c r="L958">
        <v>5</v>
      </c>
      <c r="N958">
        <f>STANDARDIZE(A958,Without_Outliers!$O$6,Without_Outliers!$O$9)</f>
        <v>-0.57714317755631639</v>
      </c>
      <c r="O958">
        <f>STANDARDIZE(B958,Without_Outliers!$P$6,Without_Outliers!$P$9)</f>
        <v>0.37335082901605665</v>
      </c>
      <c r="P958">
        <f>STANDARDIZE(C958,Without_Outliers!$Q$6,Without_Outliers!$Q$9)</f>
        <v>-0.38073996250166225</v>
      </c>
      <c r="Q958">
        <f>STANDARDIZE(D958,Without_Outliers!$R$6,Without_Outliers!$R$9)</f>
        <v>0.4522254506134098</v>
      </c>
      <c r="R958">
        <f>STANDARDIZE(E958,Without_Outliers!$S$6,Without_Outliers!$S$9)</f>
        <v>-2.6332630879824268E-2</v>
      </c>
      <c r="S958">
        <f>STANDARDIZE(F958,Without_Outliers!$T$6,Without_Outliers!$T$9)</f>
        <v>9.6608076004095402E-3</v>
      </c>
      <c r="T958">
        <f>STANDARDIZE(G958,Without_Outliers!$U$6,Without_Outliers!$U$9)</f>
        <v>0.66953532247526026</v>
      </c>
      <c r="U958">
        <f>STANDARDIZE(H958,Without_Outliers!$V$6,Without_Outliers!$V$9)</f>
        <v>-9.0288306388083203E-2</v>
      </c>
      <c r="V958">
        <f>STANDARDIZE(I958,Without_Outliers!$W$6,Without_Outliers!$W$9)</f>
        <v>-9.8511205596898771E-2</v>
      </c>
      <c r="W958">
        <f>STANDARDIZE(J958,Without_Outliers!$X$6,Without_Outliers!$X$9)</f>
        <v>-0.79110008458895209</v>
      </c>
      <c r="X958">
        <f>STANDARDIZE(K958,Without_Outliers!$Y$6,Without_Outliers!$Y$9)</f>
        <v>-0.5960627570390421</v>
      </c>
      <c r="Y958">
        <f>STANDARDIZE(L958,Without_Outliers!$Z$6,Without_Outliers!$Z$9)</f>
        <v>-0.82021129619788569</v>
      </c>
    </row>
    <row r="959" spans="1:25" x14ac:dyDescent="0.45">
      <c r="A959">
        <v>6.2</v>
      </c>
      <c r="B959">
        <v>0.44</v>
      </c>
      <c r="C959">
        <v>0.39</v>
      </c>
      <c r="D959">
        <v>2.5</v>
      </c>
      <c r="E959">
        <v>7.6999999999999999E-2</v>
      </c>
      <c r="F959">
        <v>6</v>
      </c>
      <c r="G959">
        <v>14</v>
      </c>
      <c r="H959">
        <v>0.99555000000000005</v>
      </c>
      <c r="I959">
        <v>3.51</v>
      </c>
      <c r="J959">
        <v>0.69</v>
      </c>
      <c r="K959">
        <v>11</v>
      </c>
      <c r="L959">
        <v>6</v>
      </c>
      <c r="N959">
        <f>STANDARDIZE(A959,Without_Outliers!$O$6,Without_Outliers!$O$9)</f>
        <v>-1.3162331478212359</v>
      </c>
      <c r="O959">
        <f>STANDARDIZE(B959,Without_Outliers!$P$6,Without_Outliers!$P$9)</f>
        <v>-0.49616283641087444</v>
      </c>
      <c r="P959">
        <f>STANDARDIZE(C959,Without_Outliers!$Q$6,Without_Outliers!$Q$9)</f>
        <v>0.76912765196667532</v>
      </c>
      <c r="Q959">
        <f>STANDARDIZE(D959,Without_Outliers!$R$6,Without_Outliers!$R$9)</f>
        <v>0.67261989144651158</v>
      </c>
      <c r="R959">
        <f>STANDARDIZE(E959,Without_Outliers!$S$6,Without_Outliers!$S$9)</f>
        <v>-9.3037649152812277E-2</v>
      </c>
      <c r="S959">
        <f>STANDARDIZE(F959,Without_Outliers!$T$6,Without_Outliers!$T$9)</f>
        <v>-1.0090054847200407</v>
      </c>
      <c r="T959">
        <f>STANDARDIZE(G959,Without_Outliers!$U$6,Without_Outliers!$U$9)</f>
        <v>-1.0614602185033539</v>
      </c>
      <c r="U959">
        <f>STANDARDIZE(H959,Without_Outliers!$V$6,Without_Outliers!$V$9)</f>
        <v>-0.59606476897456095</v>
      </c>
      <c r="V959">
        <f>STANDARDIZE(I959,Without_Outliers!$W$6,Without_Outliers!$W$9)</f>
        <v>1.3660173159659588</v>
      </c>
      <c r="W959">
        <f>STANDARDIZE(J959,Without_Outliers!$X$6,Without_Outliers!$X$9)</f>
        <v>0.51431634820748284</v>
      </c>
      <c r="X959">
        <f>STANDARDIZE(K959,Without_Outliers!$Y$6,Without_Outliers!$Y$9)</f>
        <v>0.60012352521354595</v>
      </c>
      <c r="Y959">
        <f>STANDARDIZE(L959,Without_Outliers!$Z$6,Without_Outliers!$Z$9)</f>
        <v>0.46690871351295138</v>
      </c>
    </row>
    <row r="960" spans="1:25" x14ac:dyDescent="0.45">
      <c r="A960">
        <v>7.5</v>
      </c>
      <c r="B960">
        <v>0.38</v>
      </c>
      <c r="C960">
        <v>0.56999999999999995</v>
      </c>
      <c r="D960">
        <v>2.2999999999999998</v>
      </c>
      <c r="E960">
        <v>0.106</v>
      </c>
      <c r="F960">
        <v>5</v>
      </c>
      <c r="G960">
        <v>12</v>
      </c>
      <c r="H960">
        <v>0.99604999999999999</v>
      </c>
      <c r="I960">
        <v>3.36</v>
      </c>
      <c r="J960">
        <v>0.55000000000000004</v>
      </c>
      <c r="K960">
        <v>11.4</v>
      </c>
      <c r="L960">
        <v>6</v>
      </c>
      <c r="N960">
        <f>STANDARDIZE(A960,Without_Outliers!$O$6,Without_Outliers!$O$9)</f>
        <v>-0.44276318296269457</v>
      </c>
      <c r="O960">
        <f>STANDARDIZE(B960,Without_Outliers!$P$6,Without_Outliers!$P$9)</f>
        <v>-0.85596159451857012</v>
      </c>
      <c r="P960">
        <f>STANDARDIZE(C960,Without_Outliers!$Q$6,Without_Outliers!$Q$9)</f>
        <v>1.7547284643681071</v>
      </c>
      <c r="Q960">
        <f>STANDARDIZE(D960,Without_Outliers!$R$6,Without_Outliers!$R$9)</f>
        <v>0.23183100978030804</v>
      </c>
      <c r="R960">
        <f>STANDARDIZE(E960,Without_Outliers!$S$6,Without_Outliers!$S$9)</f>
        <v>1.8414078807638381</v>
      </c>
      <c r="S960">
        <f>STANDARDIZE(F960,Without_Outliers!$T$6,Without_Outliers!$T$9)</f>
        <v>-1.1221906283112018</v>
      </c>
      <c r="T960">
        <f>STANDARDIZE(G960,Without_Outliers!$U$6,Without_Outliers!$U$9)</f>
        <v>-1.1367208941980762</v>
      </c>
      <c r="U960">
        <f>STANDARDIZE(H960,Without_Outliers!$V$6,Without_Outliers!$V$9)</f>
        <v>-0.2913801529582763</v>
      </c>
      <c r="V960">
        <f>STANDARDIZE(I960,Without_Outliers!$W$6,Without_Outliers!$W$9)</f>
        <v>0.26762092479381477</v>
      </c>
      <c r="W960">
        <f>STANDARDIZE(J960,Without_Outliers!$X$6,Without_Outliers!$X$9)</f>
        <v>-0.70407232240252304</v>
      </c>
      <c r="X960">
        <f>STANDARDIZE(K960,Without_Outliers!$Y$6,Without_Outliers!$Y$9)</f>
        <v>0.99885228596440934</v>
      </c>
      <c r="Y960">
        <f>STANDARDIZE(L960,Without_Outliers!$Z$6,Without_Outliers!$Z$9)</f>
        <v>0.46690871351295138</v>
      </c>
    </row>
    <row r="961" spans="1:25" x14ac:dyDescent="0.45">
      <c r="A961">
        <v>6.7</v>
      </c>
      <c r="B961">
        <v>0.76</v>
      </c>
      <c r="C961">
        <v>0.02</v>
      </c>
      <c r="D961">
        <v>1.8</v>
      </c>
      <c r="E961">
        <v>7.8E-2</v>
      </c>
      <c r="F961">
        <v>6</v>
      </c>
      <c r="G961">
        <v>12</v>
      </c>
      <c r="H961">
        <v>0.996</v>
      </c>
      <c r="I961">
        <v>3.55</v>
      </c>
      <c r="J961">
        <v>0.63</v>
      </c>
      <c r="K961">
        <v>9.9499999999999993</v>
      </c>
      <c r="L961">
        <v>3</v>
      </c>
      <c r="N961">
        <f>STANDARDIZE(A961,Without_Outliers!$O$6,Without_Outliers!$O$9)</f>
        <v>-0.98028316133718152</v>
      </c>
      <c r="O961">
        <f>STANDARDIZE(B961,Without_Outliers!$P$6,Without_Outliers!$P$9)</f>
        <v>1.422763873496836</v>
      </c>
      <c r="P961">
        <f>STANDARDIZE(C961,Without_Outliers!$Q$6,Without_Outliers!$Q$9)</f>
        <v>-1.2568295735251576</v>
      </c>
      <c r="Q961">
        <f>STANDARDIZE(D961,Without_Outliers!$R$6,Without_Outliers!$R$9)</f>
        <v>-0.87014119438519943</v>
      </c>
      <c r="R961">
        <f>STANDARDIZE(E961,Without_Outliers!$S$6,Without_Outliers!$S$9)</f>
        <v>-2.6332630879824268E-2</v>
      </c>
      <c r="S961">
        <f>STANDARDIZE(F961,Without_Outliers!$T$6,Without_Outliers!$T$9)</f>
        <v>-1.0090054847200407</v>
      </c>
      <c r="T961">
        <f>STANDARDIZE(G961,Without_Outliers!$U$6,Without_Outliers!$U$9)</f>
        <v>-1.1367208941980762</v>
      </c>
      <c r="U961">
        <f>STANDARDIZE(H961,Without_Outliers!$V$6,Without_Outliers!$V$9)</f>
        <v>-0.32184861455990477</v>
      </c>
      <c r="V961">
        <f>STANDARDIZE(I961,Without_Outliers!$W$6,Without_Outliers!$W$9)</f>
        <v>1.6589230202785308</v>
      </c>
      <c r="W961">
        <f>STANDARDIZE(J961,Without_Outliers!$X$6,Without_Outliers!$X$9)</f>
        <v>-7.8502249110909399E-3</v>
      </c>
      <c r="X961">
        <f>STANDARDIZE(K961,Without_Outliers!$Y$6,Without_Outliers!$Y$9)</f>
        <v>-0.44653947175746994</v>
      </c>
      <c r="Y961">
        <f>STANDARDIZE(L961,Without_Outliers!$Z$6,Without_Outliers!$Z$9)</f>
        <v>-3.3944513156195599</v>
      </c>
    </row>
    <row r="962" spans="1:25" x14ac:dyDescent="0.45">
      <c r="A962">
        <v>6.8</v>
      </c>
      <c r="B962">
        <v>0.81</v>
      </c>
      <c r="C962">
        <v>0.05</v>
      </c>
      <c r="D962">
        <v>2</v>
      </c>
      <c r="E962">
        <v>7.0000000000000007E-2</v>
      </c>
      <c r="F962">
        <v>6</v>
      </c>
      <c r="G962">
        <v>14</v>
      </c>
      <c r="H962">
        <v>0.99561999999999995</v>
      </c>
      <c r="I962">
        <v>3.51</v>
      </c>
      <c r="J962">
        <v>0.66</v>
      </c>
      <c r="K962">
        <v>10.8</v>
      </c>
      <c r="L962">
        <v>6</v>
      </c>
      <c r="N962">
        <f>STANDARDIZE(A962,Without_Outliers!$O$6,Without_Outliers!$O$9)</f>
        <v>-0.91309316404037089</v>
      </c>
      <c r="O962">
        <f>STANDARDIZE(B962,Without_Outliers!$P$6,Without_Outliers!$P$9)</f>
        <v>1.7225961719199161</v>
      </c>
      <c r="P962">
        <f>STANDARDIZE(C962,Without_Outliers!$Q$6,Without_Outliers!$Q$9)</f>
        <v>-1.0925627714582522</v>
      </c>
      <c r="Q962">
        <f>STANDARDIZE(D962,Without_Outliers!$R$6,Without_Outliers!$R$9)</f>
        <v>-0.42935231271899632</v>
      </c>
      <c r="R962">
        <f>STANDARDIZE(E962,Without_Outliers!$S$6,Without_Outliers!$S$9)</f>
        <v>-0.55997277706372739</v>
      </c>
      <c r="S962">
        <f>STANDARDIZE(F962,Without_Outliers!$T$6,Without_Outliers!$T$9)</f>
        <v>-1.0090054847200407</v>
      </c>
      <c r="T962">
        <f>STANDARDIZE(G962,Without_Outliers!$U$6,Without_Outliers!$U$9)</f>
        <v>-1.0614602185033539</v>
      </c>
      <c r="U962">
        <f>STANDARDIZE(H962,Without_Outliers!$V$6,Without_Outliers!$V$9)</f>
        <v>-0.55340892273233522</v>
      </c>
      <c r="V962">
        <f>STANDARDIZE(I962,Without_Outliers!$W$6,Without_Outliers!$W$9)</f>
        <v>1.3660173159659588</v>
      </c>
      <c r="W962">
        <f>STANDARDIZE(J962,Without_Outliers!$X$6,Without_Outliers!$X$9)</f>
        <v>0.25323306164819648</v>
      </c>
      <c r="X962">
        <f>STANDARDIZE(K962,Without_Outliers!$Y$6,Without_Outliers!$Y$9)</f>
        <v>0.40075914483811526</v>
      </c>
      <c r="Y962">
        <f>STANDARDIZE(L962,Without_Outliers!$Z$6,Without_Outliers!$Z$9)</f>
        <v>0.46690871351295138</v>
      </c>
    </row>
    <row r="963" spans="1:25" x14ac:dyDescent="0.45">
      <c r="A963">
        <v>7.1</v>
      </c>
      <c r="B963">
        <v>0.27</v>
      </c>
      <c r="C963">
        <v>0.6</v>
      </c>
      <c r="D963">
        <v>2.1</v>
      </c>
      <c r="E963">
        <v>7.3999999999999996E-2</v>
      </c>
      <c r="F963">
        <v>17</v>
      </c>
      <c r="G963">
        <v>25</v>
      </c>
      <c r="H963">
        <v>0.99813999999999903</v>
      </c>
      <c r="I963">
        <v>3.38</v>
      </c>
      <c r="J963">
        <v>0.72</v>
      </c>
      <c r="K963">
        <v>10.6</v>
      </c>
      <c r="L963">
        <v>6</v>
      </c>
      <c r="N963">
        <f>STANDARDIZE(A963,Without_Outliers!$O$6,Without_Outliers!$O$9)</f>
        <v>-0.71152317214993832</v>
      </c>
      <c r="O963">
        <f>STANDARDIZE(B963,Without_Outliers!$P$6,Without_Outliers!$P$9)</f>
        <v>-1.5155926510493454</v>
      </c>
      <c r="P963">
        <f>STANDARDIZE(C963,Without_Outliers!$Q$6,Without_Outliers!$Q$9)</f>
        <v>1.9189952664350127</v>
      </c>
      <c r="Q963">
        <f>STANDARDIZE(D963,Without_Outliers!$R$6,Without_Outliers!$R$9)</f>
        <v>-0.20895787188589454</v>
      </c>
      <c r="R963">
        <f>STANDARDIZE(E963,Without_Outliers!$S$6,Without_Outliers!$S$9)</f>
        <v>-0.29315270397177629</v>
      </c>
      <c r="S963">
        <f>STANDARDIZE(F963,Without_Outliers!$T$6,Without_Outliers!$T$9)</f>
        <v>0.23603109478273182</v>
      </c>
      <c r="T963">
        <f>STANDARDIZE(G963,Without_Outliers!$U$6,Without_Outliers!$U$9)</f>
        <v>-0.64752650218238095</v>
      </c>
      <c r="U963">
        <f>STANDARDIZE(H963,Without_Outliers!$V$6,Without_Outliers!$V$9)</f>
        <v>0.98220154198934684</v>
      </c>
      <c r="V963">
        <f>STANDARDIZE(I963,Without_Outliers!$W$6,Without_Outliers!$W$9)</f>
        <v>0.41407377695010089</v>
      </c>
      <c r="W963">
        <f>STANDARDIZE(J963,Without_Outliers!$X$6,Without_Outliers!$X$9)</f>
        <v>0.77539963476677032</v>
      </c>
      <c r="X963">
        <f>STANDARDIZE(K963,Without_Outliers!$Y$6,Without_Outliers!$Y$9)</f>
        <v>0.2013947644626827</v>
      </c>
      <c r="Y963">
        <f>STANDARDIZE(L963,Without_Outliers!$Z$6,Without_Outliers!$Z$9)</f>
        <v>0.46690871351295138</v>
      </c>
    </row>
    <row r="964" spans="1:25" x14ac:dyDescent="0.45">
      <c r="A964">
        <v>7.9</v>
      </c>
      <c r="B964">
        <v>0.18</v>
      </c>
      <c r="C964">
        <v>0.4</v>
      </c>
      <c r="D964">
        <v>1.8</v>
      </c>
      <c r="E964">
        <v>6.2E-2</v>
      </c>
      <c r="F964">
        <v>7</v>
      </c>
      <c r="G964">
        <v>20</v>
      </c>
      <c r="H964">
        <v>0.99409999999999998</v>
      </c>
      <c r="I964">
        <v>3.28</v>
      </c>
      <c r="J964">
        <v>0.7</v>
      </c>
      <c r="K964">
        <v>11.1</v>
      </c>
      <c r="L964">
        <v>5</v>
      </c>
      <c r="N964">
        <f>STANDARDIZE(A964,Without_Outliers!$O$6,Without_Outliers!$O$9)</f>
        <v>-0.17400319377545073</v>
      </c>
      <c r="O964">
        <f>STANDARDIZE(B964,Without_Outliers!$P$6,Without_Outliers!$P$9)</f>
        <v>-2.0552907882108893</v>
      </c>
      <c r="P964">
        <f>STANDARDIZE(C964,Without_Outliers!$Q$6,Without_Outliers!$Q$9)</f>
        <v>0.82388325265564388</v>
      </c>
      <c r="Q964">
        <f>STANDARDIZE(D964,Without_Outliers!$R$6,Without_Outliers!$R$9)</f>
        <v>-0.87014119438519943</v>
      </c>
      <c r="R964">
        <f>STANDARDIZE(E964,Without_Outliers!$S$6,Without_Outliers!$S$9)</f>
        <v>-1.0936129232476315</v>
      </c>
      <c r="S964">
        <f>STANDARDIZE(F964,Without_Outliers!$T$6,Without_Outliers!$T$9)</f>
        <v>-0.89582034112887954</v>
      </c>
      <c r="T964">
        <f>STANDARDIZE(G964,Without_Outliers!$U$6,Without_Outliers!$U$9)</f>
        <v>-0.83567819141918687</v>
      </c>
      <c r="U964">
        <f>STANDARDIZE(H964,Without_Outliers!$V$6,Without_Outliers!$V$9)</f>
        <v>-1.4796501554219217</v>
      </c>
      <c r="V964">
        <f>STANDARDIZE(I964,Without_Outliers!$W$6,Without_Outliers!$W$9)</f>
        <v>-0.31819048383132953</v>
      </c>
      <c r="W964">
        <f>STANDARDIZE(J964,Without_Outliers!$X$6,Without_Outliers!$X$9)</f>
        <v>0.601344110393912</v>
      </c>
      <c r="X964">
        <f>STANDARDIZE(K964,Without_Outliers!$Y$6,Without_Outliers!$Y$9)</f>
        <v>0.69980571540126135</v>
      </c>
      <c r="Y964">
        <f>STANDARDIZE(L964,Without_Outliers!$Z$6,Without_Outliers!$Z$9)</f>
        <v>-0.82021129619788569</v>
      </c>
    </row>
    <row r="965" spans="1:25" x14ac:dyDescent="0.45">
      <c r="A965">
        <v>6.4</v>
      </c>
      <c r="B965">
        <v>0.36</v>
      </c>
      <c r="C965">
        <v>0.21</v>
      </c>
      <c r="D965">
        <v>2.2000000000000002</v>
      </c>
      <c r="E965">
        <v>4.7E-2</v>
      </c>
      <c r="F965">
        <v>26</v>
      </c>
      <c r="G965">
        <v>48</v>
      </c>
      <c r="H965">
        <v>0.99661</v>
      </c>
      <c r="I965">
        <v>3.47</v>
      </c>
      <c r="J965">
        <v>0.77</v>
      </c>
      <c r="K965">
        <v>9.6999999999999993</v>
      </c>
      <c r="L965">
        <v>6</v>
      </c>
      <c r="N965">
        <f>STANDARDIZE(A965,Without_Outliers!$O$6,Without_Outliers!$O$9)</f>
        <v>-1.1818531532276142</v>
      </c>
      <c r="O965">
        <f>STANDARDIZE(B965,Without_Outliers!$P$6,Without_Outliers!$P$9)</f>
        <v>-0.97589451388780213</v>
      </c>
      <c r="P965">
        <f>STANDARDIZE(C965,Without_Outliers!$Q$6,Without_Outliers!$Q$9)</f>
        <v>-0.21647316043475689</v>
      </c>
      <c r="Q965">
        <f>STANDARDIZE(D965,Without_Outliers!$R$6,Without_Outliers!$R$9)</f>
        <v>1.1436568947207236E-2</v>
      </c>
      <c r="R965">
        <f>STANDARDIZE(E965,Without_Outliers!$S$6,Without_Outliers!$S$9)</f>
        <v>-2.0941881973424508</v>
      </c>
      <c r="S965">
        <f>STANDARDIZE(F965,Without_Outliers!$T$6,Without_Outliers!$T$9)</f>
        <v>1.2546973871031821</v>
      </c>
      <c r="T965">
        <f>STANDARDIZE(G965,Without_Outliers!$U$6,Without_Outliers!$U$9)</f>
        <v>0.21797126830692615</v>
      </c>
      <c r="U965">
        <f>STANDARDIZE(H965,Without_Outliers!$V$6,Without_Outliers!$V$9)</f>
        <v>4.9866616980003067E-2</v>
      </c>
      <c r="V965">
        <f>STANDARDIZE(I965,Without_Outliers!$W$6,Without_Outliers!$W$9)</f>
        <v>1.0731116116533899</v>
      </c>
      <c r="W965">
        <f>STANDARDIZE(J965,Without_Outliers!$X$6,Without_Outliers!$X$9)</f>
        <v>1.2105384456989159</v>
      </c>
      <c r="X965">
        <f>STANDARDIZE(K965,Without_Outliers!$Y$6,Without_Outliers!$Y$9)</f>
        <v>-0.69574494722675928</v>
      </c>
      <c r="Y965">
        <f>STANDARDIZE(L965,Without_Outliers!$Z$6,Without_Outliers!$Z$9)</f>
        <v>0.46690871351295138</v>
      </c>
    </row>
    <row r="966" spans="1:25" x14ac:dyDescent="0.45">
      <c r="A966">
        <v>7.1</v>
      </c>
      <c r="B966">
        <v>0.69</v>
      </c>
      <c r="C966">
        <v>0.04</v>
      </c>
      <c r="D966">
        <v>2.1</v>
      </c>
      <c r="E966">
        <v>6.8000000000000005E-2</v>
      </c>
      <c r="F966">
        <v>19</v>
      </c>
      <c r="G966">
        <v>27</v>
      </c>
      <c r="H966">
        <v>0.99712000000000001</v>
      </c>
      <c r="I966">
        <v>3.44</v>
      </c>
      <c r="J966">
        <v>0.67</v>
      </c>
      <c r="K966">
        <v>9.8000000000000007</v>
      </c>
      <c r="L966">
        <v>5</v>
      </c>
      <c r="N966">
        <f>STANDARDIZE(A966,Without_Outliers!$O$6,Without_Outliers!$O$9)</f>
        <v>-0.71152317214993832</v>
      </c>
      <c r="O966">
        <f>STANDARDIZE(B966,Without_Outliers!$P$6,Without_Outliers!$P$9)</f>
        <v>1.0029986557045241</v>
      </c>
      <c r="P966">
        <f>STANDARDIZE(C966,Without_Outliers!$Q$6,Without_Outliers!$Q$9)</f>
        <v>-1.1473183721472204</v>
      </c>
      <c r="Q966">
        <f>STANDARDIZE(D966,Without_Outliers!$R$6,Without_Outliers!$R$9)</f>
        <v>-0.20895787188589454</v>
      </c>
      <c r="R966">
        <f>STANDARDIZE(E966,Without_Outliers!$S$6,Without_Outliers!$S$9)</f>
        <v>-0.69338281360970344</v>
      </c>
      <c r="S966">
        <f>STANDARDIZE(F966,Without_Outliers!$T$6,Without_Outliers!$T$9)</f>
        <v>0.46240138196505409</v>
      </c>
      <c r="T966">
        <f>STANDARDIZE(G966,Without_Outliers!$U$6,Without_Outliers!$U$9)</f>
        <v>-0.57226582648765856</v>
      </c>
      <c r="U966">
        <f>STANDARDIZE(H966,Without_Outliers!$V$6,Without_Outliers!$V$9)</f>
        <v>0.36064492531665399</v>
      </c>
      <c r="V966">
        <f>STANDARDIZE(I966,Without_Outliers!$W$6,Without_Outliers!$W$9)</f>
        <v>0.85343233341895908</v>
      </c>
      <c r="W966">
        <f>STANDARDIZE(J966,Without_Outliers!$X$6,Without_Outliers!$X$9)</f>
        <v>0.34026082383462558</v>
      </c>
      <c r="X966">
        <f>STANDARDIZE(K966,Without_Outliers!$Y$6,Without_Outliers!$Y$9)</f>
        <v>-0.5960627570390421</v>
      </c>
      <c r="Y966">
        <f>STANDARDIZE(L966,Without_Outliers!$Z$6,Without_Outliers!$Z$9)</f>
        <v>-0.82021129619788569</v>
      </c>
    </row>
    <row r="967" spans="1:25" x14ac:dyDescent="0.45">
      <c r="A967">
        <v>6.4</v>
      </c>
      <c r="B967">
        <v>0.79</v>
      </c>
      <c r="C967">
        <v>0.04</v>
      </c>
      <c r="D967">
        <v>2.2000000000000002</v>
      </c>
      <c r="E967">
        <v>6.0999999999999999E-2</v>
      </c>
      <c r="F967">
        <v>11</v>
      </c>
      <c r="G967">
        <v>17</v>
      </c>
      <c r="H967">
        <v>0.99587999999999899</v>
      </c>
      <c r="I967">
        <v>3.53</v>
      </c>
      <c r="J967">
        <v>0.65</v>
      </c>
      <c r="K967">
        <v>10.4</v>
      </c>
      <c r="L967">
        <v>6</v>
      </c>
      <c r="N967">
        <f>STANDARDIZE(A967,Without_Outliers!$O$6,Without_Outliers!$O$9)</f>
        <v>-1.1818531532276142</v>
      </c>
      <c r="O967">
        <f>STANDARDIZE(B967,Without_Outliers!$P$6,Without_Outliers!$P$9)</f>
        <v>1.6026632525506841</v>
      </c>
      <c r="P967">
        <f>STANDARDIZE(C967,Without_Outliers!$Q$6,Without_Outliers!$Q$9)</f>
        <v>-1.1473183721472204</v>
      </c>
      <c r="Q967">
        <f>STANDARDIZE(D967,Without_Outliers!$R$6,Without_Outliers!$R$9)</f>
        <v>1.1436568947207236E-2</v>
      </c>
      <c r="R967">
        <f>STANDARDIZE(E967,Without_Outliers!$S$6,Without_Outliers!$S$9)</f>
        <v>-1.1603179415206195</v>
      </c>
      <c r="S967">
        <f>STANDARDIZE(F967,Without_Outliers!$T$6,Without_Outliers!$T$9)</f>
        <v>-0.44307976676423499</v>
      </c>
      <c r="T967">
        <f>STANDARDIZE(G967,Without_Outliers!$U$6,Without_Outliers!$U$9)</f>
        <v>-0.9485692049612704</v>
      </c>
      <c r="U967">
        <f>STANDARDIZE(H967,Without_Outliers!$V$6,Without_Outliers!$V$9)</f>
        <v>-0.39497292240443549</v>
      </c>
      <c r="V967">
        <f>STANDARDIZE(I967,Without_Outliers!$W$6,Without_Outliers!$W$9)</f>
        <v>1.5124701681222448</v>
      </c>
      <c r="W967">
        <f>STANDARDIZE(J967,Without_Outliers!$X$6,Without_Outliers!$X$9)</f>
        <v>0.16620529946176732</v>
      </c>
      <c r="X967">
        <f>STANDARDIZE(K967,Without_Outliers!$Y$6,Without_Outliers!$Y$9)</f>
        <v>2.0303840872519466E-3</v>
      </c>
      <c r="Y967">
        <f>STANDARDIZE(L967,Without_Outliers!$Z$6,Without_Outliers!$Z$9)</f>
        <v>0.46690871351295138</v>
      </c>
    </row>
    <row r="968" spans="1:25" x14ac:dyDescent="0.45">
      <c r="A968">
        <v>6.4</v>
      </c>
      <c r="B968">
        <v>0.56000000000000005</v>
      </c>
      <c r="C968">
        <v>0.15</v>
      </c>
      <c r="D968">
        <v>1.8</v>
      </c>
      <c r="E968">
        <v>7.8E-2</v>
      </c>
      <c r="F968">
        <v>17</v>
      </c>
      <c r="G968">
        <v>65</v>
      </c>
      <c r="H968">
        <v>0.99293999999999905</v>
      </c>
      <c r="I968">
        <v>3.33</v>
      </c>
      <c r="J968">
        <v>0.6</v>
      </c>
      <c r="K968">
        <v>10.5</v>
      </c>
      <c r="L968">
        <v>6</v>
      </c>
      <c r="N968">
        <f>STANDARDIZE(A968,Without_Outliers!$O$6,Without_Outliers!$O$9)</f>
        <v>-1.1818531532276142</v>
      </c>
      <c r="O968">
        <f>STANDARDIZE(B968,Without_Outliers!$P$6,Without_Outliers!$P$9)</f>
        <v>0.22343467980451728</v>
      </c>
      <c r="P968">
        <f>STANDARDIZE(C968,Without_Outliers!$Q$6,Without_Outliers!$Q$9)</f>
        <v>-0.54500676456856756</v>
      </c>
      <c r="Q968">
        <f>STANDARDIZE(D968,Without_Outliers!$R$6,Without_Outliers!$R$9)</f>
        <v>-0.87014119438519943</v>
      </c>
      <c r="R968">
        <f>STANDARDIZE(E968,Without_Outliers!$S$6,Without_Outliers!$S$9)</f>
        <v>-2.6332630879824268E-2</v>
      </c>
      <c r="S968">
        <f>STANDARDIZE(F968,Without_Outliers!$T$6,Without_Outliers!$T$9)</f>
        <v>0.23603109478273182</v>
      </c>
      <c r="T968">
        <f>STANDARDIZE(G968,Without_Outliers!$U$6,Without_Outliers!$U$9)</f>
        <v>0.85768701171206618</v>
      </c>
      <c r="U968">
        <f>STANDARDIZE(H968,Without_Outliers!$V$6,Without_Outliers!$V$9)</f>
        <v>-2.1865184645803515</v>
      </c>
      <c r="V968">
        <f>STANDARDIZE(I968,Without_Outliers!$W$6,Without_Outliers!$W$9)</f>
        <v>4.7941646559387305E-2</v>
      </c>
      <c r="W968">
        <f>STANDARDIZE(J968,Without_Outliers!$X$6,Without_Outliers!$X$9)</f>
        <v>-0.26893351147037831</v>
      </c>
      <c r="X968">
        <f>STANDARDIZE(K968,Without_Outliers!$Y$6,Without_Outliers!$Y$9)</f>
        <v>0.10171257427496733</v>
      </c>
      <c r="Y968">
        <f>STANDARDIZE(L968,Without_Outliers!$Z$6,Without_Outliers!$Z$9)</f>
        <v>0.46690871351295138</v>
      </c>
    </row>
    <row r="969" spans="1:25" x14ac:dyDescent="0.45">
      <c r="A969">
        <v>6.1</v>
      </c>
      <c r="B969">
        <v>0.32</v>
      </c>
      <c r="C969">
        <v>0.25</v>
      </c>
      <c r="D969">
        <v>2.2999999999999998</v>
      </c>
      <c r="E969">
        <v>7.0999999999999994E-2</v>
      </c>
      <c r="F969">
        <v>23</v>
      </c>
      <c r="G969">
        <v>58</v>
      </c>
      <c r="H969">
        <v>0.99632999999999905</v>
      </c>
      <c r="I969">
        <v>3.42</v>
      </c>
      <c r="J969">
        <v>0.97</v>
      </c>
      <c r="K969">
        <v>10.6</v>
      </c>
      <c r="L969">
        <v>5</v>
      </c>
      <c r="N969">
        <f>STANDARDIZE(A969,Without_Outliers!$O$6,Without_Outliers!$O$9)</f>
        <v>-1.3834231451180472</v>
      </c>
      <c r="O969">
        <f>STANDARDIZE(B969,Without_Outliers!$P$6,Without_Outliers!$P$9)</f>
        <v>-1.2157603526262657</v>
      </c>
      <c r="P969">
        <f>STANDARDIZE(C969,Without_Outliers!$Q$6,Without_Outliers!$Q$9)</f>
        <v>2.5492423211169618E-3</v>
      </c>
      <c r="Q969">
        <f>STANDARDIZE(D969,Without_Outliers!$R$6,Without_Outliers!$R$9)</f>
        <v>0.23183100978030804</v>
      </c>
      <c r="R969">
        <f>STANDARDIZE(E969,Without_Outliers!$S$6,Without_Outliers!$S$9)</f>
        <v>-0.49326775879074031</v>
      </c>
      <c r="S969">
        <f>STANDARDIZE(F969,Without_Outliers!$T$6,Without_Outliers!$T$9)</f>
        <v>0.91514195632969864</v>
      </c>
      <c r="T969">
        <f>STANDARDIZE(G969,Without_Outliers!$U$6,Without_Outliers!$U$9)</f>
        <v>0.59427464678053799</v>
      </c>
      <c r="U969">
        <f>STANDARDIZE(H969,Without_Outliers!$V$6,Without_Outliers!$V$9)</f>
        <v>-0.12075676798971167</v>
      </c>
      <c r="V969">
        <f>STANDARDIZE(I969,Without_Outliers!$W$6,Without_Outliers!$W$9)</f>
        <v>0.70697948126267307</v>
      </c>
      <c r="W969">
        <f>STANDARDIZE(J969,Without_Outliers!$X$6,Without_Outliers!$X$9)</f>
        <v>2.9510936894274966</v>
      </c>
      <c r="X969">
        <f>STANDARDIZE(K969,Without_Outliers!$Y$6,Without_Outliers!$Y$9)</f>
        <v>0.2013947644626827</v>
      </c>
      <c r="Y969">
        <f>STANDARDIZE(L969,Without_Outliers!$Z$6,Without_Outliers!$Z$9)</f>
        <v>-0.82021129619788569</v>
      </c>
    </row>
    <row r="970" spans="1:25" x14ac:dyDescent="0.45">
      <c r="A970">
        <v>6.5</v>
      </c>
      <c r="B970">
        <v>0.53</v>
      </c>
      <c r="C970">
        <v>0.06</v>
      </c>
      <c r="D970">
        <v>2</v>
      </c>
      <c r="E970">
        <v>6.3E-2</v>
      </c>
      <c r="F970">
        <v>29</v>
      </c>
      <c r="G970">
        <v>44</v>
      </c>
      <c r="H970">
        <v>0.99488999999999905</v>
      </c>
      <c r="I970">
        <v>3.38</v>
      </c>
      <c r="J970">
        <v>0.83</v>
      </c>
      <c r="K970">
        <v>10.3</v>
      </c>
      <c r="L970">
        <v>6</v>
      </c>
      <c r="N970">
        <f>STANDARDIZE(A970,Without_Outliers!$O$6,Without_Outliers!$O$9)</f>
        <v>-1.1146631559308033</v>
      </c>
      <c r="O970">
        <f>STANDARDIZE(B970,Without_Outliers!$P$6,Without_Outliers!$P$9)</f>
        <v>4.3535300750669276E-2</v>
      </c>
      <c r="P970">
        <f>STANDARDIZE(C970,Without_Outliers!$Q$6,Without_Outliers!$Q$9)</f>
        <v>-1.0378071707692837</v>
      </c>
      <c r="Q970">
        <f>STANDARDIZE(D970,Without_Outliers!$R$6,Without_Outliers!$R$9)</f>
        <v>-0.42935231271899632</v>
      </c>
      <c r="R970">
        <f>STANDARDIZE(E970,Without_Outliers!$S$6,Without_Outliers!$S$9)</f>
        <v>-1.0269079049746435</v>
      </c>
      <c r="S970">
        <f>STANDARDIZE(F970,Without_Outliers!$T$6,Without_Outliers!$T$9)</f>
        <v>1.5942528178766655</v>
      </c>
      <c r="T970">
        <f>STANDARDIZE(G970,Without_Outliers!$U$6,Without_Outliers!$U$9)</f>
        <v>6.7449916917481451E-2</v>
      </c>
      <c r="U970">
        <f>STANDARDIZE(H970,Without_Outliers!$V$6,Without_Outliers!$V$9)</f>
        <v>-0.99824846211670604</v>
      </c>
      <c r="V970">
        <f>STANDARDIZE(I970,Without_Outliers!$W$6,Without_Outliers!$W$9)</f>
        <v>0.41407377695010089</v>
      </c>
      <c r="W970">
        <f>STANDARDIZE(J970,Without_Outliers!$X$6,Without_Outliers!$X$9)</f>
        <v>1.7327050188174897</v>
      </c>
      <c r="X970">
        <f>STANDARDIZE(K970,Without_Outliers!$Y$6,Without_Outliers!$Y$9)</f>
        <v>-9.7651806100463437E-2</v>
      </c>
      <c r="Y970">
        <f>STANDARDIZE(L970,Without_Outliers!$Z$6,Without_Outliers!$Z$9)</f>
        <v>0.46690871351295138</v>
      </c>
    </row>
    <row r="971" spans="1:25" x14ac:dyDescent="0.45">
      <c r="A971">
        <v>7.4</v>
      </c>
      <c r="B971">
        <v>0.47</v>
      </c>
      <c r="C971">
        <v>0.46</v>
      </c>
      <c r="D971">
        <v>2.2000000000000002</v>
      </c>
      <c r="E971">
        <v>0.114</v>
      </c>
      <c r="F971">
        <v>7</v>
      </c>
      <c r="G971">
        <v>20</v>
      </c>
      <c r="H971">
        <v>0.99646999999999997</v>
      </c>
      <c r="I971">
        <v>3.32</v>
      </c>
      <c r="J971">
        <v>0.63</v>
      </c>
      <c r="K971">
        <v>10.5</v>
      </c>
      <c r="L971">
        <v>5</v>
      </c>
      <c r="N971">
        <f>STANDARDIZE(A971,Without_Outliers!$O$6,Without_Outliers!$O$9)</f>
        <v>-0.5099531802595052</v>
      </c>
      <c r="O971">
        <f>STANDARDIZE(B971,Without_Outliers!$P$6,Without_Outliers!$P$9)</f>
        <v>-0.31626345735702677</v>
      </c>
      <c r="P971">
        <f>STANDARDIZE(C971,Without_Outliers!$Q$6,Without_Outliers!$Q$9)</f>
        <v>1.1524168567894546</v>
      </c>
      <c r="Q971">
        <f>STANDARDIZE(D971,Without_Outliers!$R$6,Without_Outliers!$R$9)</f>
        <v>1.1436568947207236E-2</v>
      </c>
      <c r="R971">
        <f>STANDARDIZE(E971,Without_Outliers!$S$6,Without_Outliers!$S$9)</f>
        <v>2.3750480269477423</v>
      </c>
      <c r="S971">
        <f>STANDARDIZE(F971,Without_Outliers!$T$6,Without_Outliers!$T$9)</f>
        <v>-0.89582034112887954</v>
      </c>
      <c r="T971">
        <f>STANDARDIZE(G971,Without_Outliers!$U$6,Without_Outliers!$U$9)</f>
        <v>-0.83567819141918687</v>
      </c>
      <c r="U971">
        <f>STANDARDIZE(H971,Without_Outliers!$V$6,Without_Outliers!$V$9)</f>
        <v>-3.5445075504583687E-2</v>
      </c>
      <c r="V971">
        <f>STANDARDIZE(I971,Without_Outliers!$W$6,Without_Outliers!$W$9)</f>
        <v>-2.528477951875736E-2</v>
      </c>
      <c r="W971">
        <f>STANDARDIZE(J971,Without_Outliers!$X$6,Without_Outliers!$X$9)</f>
        <v>-7.8502249110909399E-3</v>
      </c>
      <c r="X971">
        <f>STANDARDIZE(K971,Without_Outliers!$Y$6,Without_Outliers!$Y$9)</f>
        <v>0.10171257427496733</v>
      </c>
      <c r="Y971">
        <f>STANDARDIZE(L971,Without_Outliers!$Z$6,Without_Outliers!$Z$9)</f>
        <v>-0.82021129619788569</v>
      </c>
    </row>
    <row r="972" spans="1:25" x14ac:dyDescent="0.45">
      <c r="A972">
        <v>6.6</v>
      </c>
      <c r="B972">
        <v>0.7</v>
      </c>
      <c r="C972">
        <v>0.08</v>
      </c>
      <c r="D972">
        <v>2.6</v>
      </c>
      <c r="E972">
        <v>0.106</v>
      </c>
      <c r="F972">
        <v>14</v>
      </c>
      <c r="G972">
        <v>27</v>
      </c>
      <c r="H972">
        <v>0.99665000000000004</v>
      </c>
      <c r="I972">
        <v>3.44</v>
      </c>
      <c r="J972">
        <v>0.57999999999999996</v>
      </c>
      <c r="K972">
        <v>10.199999999999999</v>
      </c>
      <c r="L972">
        <v>5</v>
      </c>
      <c r="N972">
        <f>STANDARDIZE(A972,Without_Outliers!$O$6,Without_Outliers!$O$9)</f>
        <v>-1.0474731586339927</v>
      </c>
      <c r="O972">
        <f>STANDARDIZE(B972,Without_Outliers!$P$6,Without_Outliers!$P$9)</f>
        <v>1.06296511538914</v>
      </c>
      <c r="P972">
        <f>STANDARDIZE(C972,Without_Outliers!$Q$6,Without_Outliers!$Q$9)</f>
        <v>-0.92829596939134662</v>
      </c>
      <c r="Q972">
        <f>STANDARDIZE(D972,Without_Outliers!$R$6,Without_Outliers!$R$9)</f>
        <v>0.89301433227961335</v>
      </c>
      <c r="R972">
        <f>STANDARDIZE(E972,Without_Outliers!$S$6,Without_Outliers!$S$9)</f>
        <v>1.8414078807638381</v>
      </c>
      <c r="S972">
        <f>STANDARDIZE(F972,Without_Outliers!$T$6,Without_Outliers!$T$9)</f>
        <v>-0.1035243359907516</v>
      </c>
      <c r="T972">
        <f>STANDARDIZE(G972,Without_Outliers!$U$6,Without_Outliers!$U$9)</f>
        <v>-0.57226582648765856</v>
      </c>
      <c r="U972">
        <f>STANDARDIZE(H972,Without_Outliers!$V$6,Without_Outliers!$V$9)</f>
        <v>7.4241386261332892E-2</v>
      </c>
      <c r="V972">
        <f>STANDARDIZE(I972,Without_Outliers!$W$6,Without_Outliers!$W$9)</f>
        <v>0.85343233341895908</v>
      </c>
      <c r="W972">
        <f>STANDARDIZE(J972,Without_Outliers!$X$6,Without_Outliers!$X$9)</f>
        <v>-0.44298903584323657</v>
      </c>
      <c r="X972">
        <f>STANDARDIZE(K972,Without_Outliers!$Y$6,Without_Outliers!$Y$9)</f>
        <v>-0.19733399628818057</v>
      </c>
      <c r="Y972">
        <f>STANDARDIZE(L972,Without_Outliers!$Z$6,Without_Outliers!$Z$9)</f>
        <v>-0.82021129619788569</v>
      </c>
    </row>
    <row r="973" spans="1:25" x14ac:dyDescent="0.45">
      <c r="A973">
        <v>6.9</v>
      </c>
      <c r="B973">
        <v>0.48</v>
      </c>
      <c r="C973">
        <v>0.2</v>
      </c>
      <c r="D973">
        <v>1.9</v>
      </c>
      <c r="E973">
        <v>8.1999999999999906E-2</v>
      </c>
      <c r="F973">
        <v>9</v>
      </c>
      <c r="G973">
        <v>23</v>
      </c>
      <c r="H973">
        <v>0.99585000000000001</v>
      </c>
      <c r="I973">
        <v>3.39</v>
      </c>
      <c r="J973">
        <v>0.43</v>
      </c>
      <c r="K973">
        <v>9.0500000000000007</v>
      </c>
      <c r="L973">
        <v>4</v>
      </c>
      <c r="N973">
        <f>STANDARDIZE(A973,Without_Outliers!$O$6,Without_Outliers!$O$9)</f>
        <v>-0.8459031667435597</v>
      </c>
      <c r="O973">
        <f>STANDARDIZE(B973,Without_Outliers!$P$6,Without_Outliers!$P$9)</f>
        <v>-0.25629699767241076</v>
      </c>
      <c r="P973">
        <f>STANDARDIZE(C973,Without_Outliers!$Q$6,Without_Outliers!$Q$9)</f>
        <v>-0.27122876112372524</v>
      </c>
      <c r="Q973">
        <f>STANDARDIZE(D973,Without_Outliers!$R$6,Without_Outliers!$R$9)</f>
        <v>-0.6497467535520981</v>
      </c>
      <c r="R973">
        <f>STANDARDIZE(E973,Without_Outliers!$S$6,Without_Outliers!$S$9)</f>
        <v>0.24048744221212129</v>
      </c>
      <c r="S973">
        <f>STANDARDIZE(F973,Without_Outliers!$T$6,Without_Outliers!$T$9)</f>
        <v>-0.66945005394655732</v>
      </c>
      <c r="T973">
        <f>STANDARDIZE(G973,Without_Outliers!$U$6,Without_Outliers!$U$9)</f>
        <v>-0.72278717787710334</v>
      </c>
      <c r="U973">
        <f>STANDARDIZE(H973,Without_Outliers!$V$6,Without_Outliers!$V$9)</f>
        <v>-0.41325399936479013</v>
      </c>
      <c r="V973">
        <f>STANDARDIZE(I973,Without_Outliers!$W$6,Without_Outliers!$W$9)</f>
        <v>0.4873002030282455</v>
      </c>
      <c r="W973">
        <f>STANDARDIZE(J973,Without_Outliers!$X$6,Without_Outliers!$X$9)</f>
        <v>-1.7484054686396722</v>
      </c>
      <c r="X973">
        <f>STANDARDIZE(K973,Without_Outliers!$Y$6,Without_Outliers!$Y$9)</f>
        <v>-1.3436791834469102</v>
      </c>
      <c r="Y973">
        <f>STANDARDIZE(L973,Without_Outliers!$Z$6,Without_Outliers!$Z$9)</f>
        <v>-2.1073313059087226</v>
      </c>
    </row>
    <row r="974" spans="1:25" x14ac:dyDescent="0.45">
      <c r="A974">
        <v>6.8</v>
      </c>
      <c r="B974">
        <v>0.48</v>
      </c>
      <c r="C974">
        <v>0.25</v>
      </c>
      <c r="D974">
        <v>2</v>
      </c>
      <c r="E974">
        <v>7.5999999999999998E-2</v>
      </c>
      <c r="F974">
        <v>29</v>
      </c>
      <c r="G974">
        <v>61</v>
      </c>
      <c r="H974">
        <v>0.99529999999999996</v>
      </c>
      <c r="I974">
        <v>3.34</v>
      </c>
      <c r="J974">
        <v>0.6</v>
      </c>
      <c r="K974">
        <v>10.4</v>
      </c>
      <c r="L974">
        <v>5</v>
      </c>
      <c r="N974">
        <f>STANDARDIZE(A974,Without_Outliers!$O$6,Without_Outliers!$O$9)</f>
        <v>-0.91309316404037089</v>
      </c>
      <c r="O974">
        <f>STANDARDIZE(B974,Without_Outliers!$P$6,Without_Outliers!$P$9)</f>
        <v>-0.25629699767241076</v>
      </c>
      <c r="P974">
        <f>STANDARDIZE(C974,Without_Outliers!$Q$6,Without_Outliers!$Q$9)</f>
        <v>2.5492423211169618E-3</v>
      </c>
      <c r="Q974">
        <f>STANDARDIZE(D974,Without_Outliers!$R$6,Without_Outliers!$R$9)</f>
        <v>-0.42935231271899632</v>
      </c>
      <c r="R974">
        <f>STANDARDIZE(E974,Without_Outliers!$S$6,Without_Outliers!$S$9)</f>
        <v>-0.15974266742580029</v>
      </c>
      <c r="S974">
        <f>STANDARDIZE(F974,Without_Outliers!$T$6,Without_Outliers!$T$9)</f>
        <v>1.5942528178766655</v>
      </c>
      <c r="T974">
        <f>STANDARDIZE(G974,Without_Outliers!$U$6,Without_Outliers!$U$9)</f>
        <v>0.70716566032262151</v>
      </c>
      <c r="U974">
        <f>STANDARDIZE(H974,Without_Outliers!$V$6,Without_Outliers!$V$9)</f>
        <v>-0.74840707698277087</v>
      </c>
      <c r="V974">
        <f>STANDARDIZE(I974,Without_Outliers!$W$6,Without_Outliers!$W$9)</f>
        <v>0.12116807263752871</v>
      </c>
      <c r="W974">
        <f>STANDARDIZE(J974,Without_Outliers!$X$6,Without_Outliers!$X$9)</f>
        <v>-0.26893351147037831</v>
      </c>
      <c r="X974">
        <f>STANDARDIZE(K974,Without_Outliers!$Y$6,Without_Outliers!$Y$9)</f>
        <v>2.0303840872519466E-3</v>
      </c>
      <c r="Y974">
        <f>STANDARDIZE(L974,Without_Outliers!$Z$6,Without_Outliers!$Z$9)</f>
        <v>-0.82021129619788569</v>
      </c>
    </row>
    <row r="975" spans="1:25" x14ac:dyDescent="0.45">
      <c r="A975">
        <v>6</v>
      </c>
      <c r="B975">
        <v>0.42</v>
      </c>
      <c r="C975">
        <v>0.19</v>
      </c>
      <c r="D975">
        <v>2</v>
      </c>
      <c r="E975">
        <v>7.4999999999999997E-2</v>
      </c>
      <c r="F975">
        <v>22</v>
      </c>
      <c r="G975">
        <v>47</v>
      </c>
      <c r="H975">
        <v>0.99521999999999999</v>
      </c>
      <c r="I975">
        <v>3.39</v>
      </c>
      <c r="J975">
        <v>0.78</v>
      </c>
      <c r="K975">
        <v>10</v>
      </c>
      <c r="L975">
        <v>6</v>
      </c>
      <c r="N975">
        <f>STANDARDIZE(A975,Without_Outliers!$O$6,Without_Outliers!$O$9)</f>
        <v>-1.4506131424148578</v>
      </c>
      <c r="O975">
        <f>STANDARDIZE(B975,Without_Outliers!$P$6,Without_Outliers!$P$9)</f>
        <v>-0.61609575578010645</v>
      </c>
      <c r="P975">
        <f>STANDARDIZE(C975,Without_Outliers!$Q$6,Without_Outliers!$Q$9)</f>
        <v>-0.32598436181269375</v>
      </c>
      <c r="Q975">
        <f>STANDARDIZE(D975,Without_Outliers!$R$6,Without_Outliers!$R$9)</f>
        <v>-0.42935231271899632</v>
      </c>
      <c r="R975">
        <f>STANDARDIZE(E975,Without_Outliers!$S$6,Without_Outliers!$S$9)</f>
        <v>-0.22644768569878829</v>
      </c>
      <c r="S975">
        <f>STANDARDIZE(F975,Without_Outliers!$T$6,Without_Outliers!$T$9)</f>
        <v>0.80195681273853747</v>
      </c>
      <c r="T975">
        <f>STANDARDIZE(G975,Without_Outliers!$U$6,Without_Outliers!$U$9)</f>
        <v>0.18034093045956498</v>
      </c>
      <c r="U975">
        <f>STANDARDIZE(H975,Without_Outliers!$V$6,Without_Outliers!$V$9)</f>
        <v>-0.79715661554536288</v>
      </c>
      <c r="V975">
        <f>STANDARDIZE(I975,Without_Outliers!$W$6,Without_Outliers!$W$9)</f>
        <v>0.4873002030282455</v>
      </c>
      <c r="W975">
        <f>STANDARDIZE(J975,Without_Outliers!$X$6,Without_Outliers!$X$9)</f>
        <v>1.2975662078853452</v>
      </c>
      <c r="X975">
        <f>STANDARDIZE(K975,Without_Outliers!$Y$6,Without_Outliers!$Y$9)</f>
        <v>-0.39669837666361135</v>
      </c>
      <c r="Y975">
        <f>STANDARDIZE(L975,Without_Outliers!$Z$6,Without_Outliers!$Z$9)</f>
        <v>0.46690871351295138</v>
      </c>
    </row>
    <row r="976" spans="1:25" x14ac:dyDescent="0.45">
      <c r="A976">
        <v>6.7</v>
      </c>
      <c r="B976">
        <v>0.48</v>
      </c>
      <c r="C976">
        <v>0.08</v>
      </c>
      <c r="D976">
        <v>2.1</v>
      </c>
      <c r="E976">
        <v>6.4000000000000001E-2</v>
      </c>
      <c r="F976">
        <v>18</v>
      </c>
      <c r="G976">
        <v>34</v>
      </c>
      <c r="H976">
        <v>0.99551999999999996</v>
      </c>
      <c r="I976">
        <v>3.33</v>
      </c>
      <c r="J976">
        <v>0.64</v>
      </c>
      <c r="K976">
        <v>9.6999999999999993</v>
      </c>
      <c r="L976">
        <v>5</v>
      </c>
      <c r="N976">
        <f>STANDARDIZE(A976,Without_Outliers!$O$6,Without_Outliers!$O$9)</f>
        <v>-0.98028316133718152</v>
      </c>
      <c r="O976">
        <f>STANDARDIZE(B976,Without_Outliers!$P$6,Without_Outliers!$P$9)</f>
        <v>-0.25629699767241076</v>
      </c>
      <c r="P976">
        <f>STANDARDIZE(C976,Without_Outliers!$Q$6,Without_Outliers!$Q$9)</f>
        <v>-0.92829596939134662</v>
      </c>
      <c r="Q976">
        <f>STANDARDIZE(D976,Without_Outliers!$R$6,Without_Outliers!$R$9)</f>
        <v>-0.20895787188589454</v>
      </c>
      <c r="R976">
        <f>STANDARDIZE(E976,Without_Outliers!$S$6,Without_Outliers!$S$9)</f>
        <v>-0.96020288670165543</v>
      </c>
      <c r="S976">
        <f>STANDARDIZE(F976,Without_Outliers!$T$6,Without_Outliers!$T$9)</f>
        <v>0.34921623837389293</v>
      </c>
      <c r="T976">
        <f>STANDARDIZE(G976,Without_Outliers!$U$6,Without_Outliers!$U$9)</f>
        <v>-0.30885346155613036</v>
      </c>
      <c r="U976">
        <f>STANDARDIZE(H976,Without_Outliers!$V$6,Without_Outliers!$V$9)</f>
        <v>-0.61434584593559216</v>
      </c>
      <c r="V976">
        <f>STANDARDIZE(I976,Without_Outliers!$W$6,Without_Outliers!$W$9)</f>
        <v>4.7941646559387305E-2</v>
      </c>
      <c r="W976">
        <f>STANDARDIZE(J976,Without_Outliers!$X$6,Without_Outliers!$X$9)</f>
        <v>7.9177537275338189E-2</v>
      </c>
      <c r="X976">
        <f>STANDARDIZE(K976,Without_Outliers!$Y$6,Without_Outliers!$Y$9)</f>
        <v>-0.69574494722675928</v>
      </c>
      <c r="Y976">
        <f>STANDARDIZE(L976,Without_Outliers!$Z$6,Without_Outliers!$Z$9)</f>
        <v>-0.82021129619788569</v>
      </c>
    </row>
    <row r="977" spans="1:25" x14ac:dyDescent="0.45">
      <c r="A977">
        <v>6.8</v>
      </c>
      <c r="B977">
        <v>0.47</v>
      </c>
      <c r="C977">
        <v>0.08</v>
      </c>
      <c r="D977">
        <v>2.2000000000000002</v>
      </c>
      <c r="E977">
        <v>6.4000000000000001E-2</v>
      </c>
      <c r="F977">
        <v>18</v>
      </c>
      <c r="G977">
        <v>38</v>
      </c>
      <c r="H977">
        <v>0.99552999999999903</v>
      </c>
      <c r="I977">
        <v>3.3</v>
      </c>
      <c r="J977">
        <v>0.65</v>
      </c>
      <c r="K977">
        <v>9.6</v>
      </c>
      <c r="L977">
        <v>6</v>
      </c>
      <c r="N977">
        <f>STANDARDIZE(A977,Without_Outliers!$O$6,Without_Outliers!$O$9)</f>
        <v>-0.91309316404037089</v>
      </c>
      <c r="O977">
        <f>STANDARDIZE(B977,Without_Outliers!$P$6,Without_Outliers!$P$9)</f>
        <v>-0.31626345735702677</v>
      </c>
      <c r="P977">
        <f>STANDARDIZE(C977,Without_Outliers!$Q$6,Without_Outliers!$Q$9)</f>
        <v>-0.92829596939134662</v>
      </c>
      <c r="Q977">
        <f>STANDARDIZE(D977,Without_Outliers!$R$6,Without_Outliers!$R$9)</f>
        <v>1.1436568947207236E-2</v>
      </c>
      <c r="R977">
        <f>STANDARDIZE(E977,Without_Outliers!$S$6,Without_Outliers!$S$9)</f>
        <v>-0.96020288670165543</v>
      </c>
      <c r="S977">
        <f>STANDARDIZE(F977,Without_Outliers!$T$6,Without_Outliers!$T$9)</f>
        <v>0.34921623837389293</v>
      </c>
      <c r="T977">
        <f>STANDARDIZE(G977,Without_Outliers!$U$6,Without_Outliers!$U$9)</f>
        <v>-0.15833211016668564</v>
      </c>
      <c r="U977">
        <f>STANDARDIZE(H977,Without_Outliers!$V$6,Without_Outliers!$V$9)</f>
        <v>-0.60825215361583473</v>
      </c>
      <c r="V977">
        <f>STANDARDIZE(I977,Without_Outliers!$W$6,Without_Outliers!$W$9)</f>
        <v>-0.17173763167504344</v>
      </c>
      <c r="W977">
        <f>STANDARDIZE(J977,Without_Outliers!$X$6,Without_Outliers!$X$9)</f>
        <v>0.16620529946176732</v>
      </c>
      <c r="X977">
        <f>STANDARDIZE(K977,Without_Outliers!$Y$6,Without_Outliers!$Y$9)</f>
        <v>-0.79542713741447468</v>
      </c>
      <c r="Y977">
        <f>STANDARDIZE(L977,Without_Outliers!$Z$6,Without_Outliers!$Z$9)</f>
        <v>0.46690871351295138</v>
      </c>
    </row>
    <row r="978" spans="1:25" x14ac:dyDescent="0.45">
      <c r="A978">
        <v>7.1</v>
      </c>
      <c r="B978">
        <v>0.53</v>
      </c>
      <c r="C978">
        <v>7.0000000000000007E-2</v>
      </c>
      <c r="D978">
        <v>1.7</v>
      </c>
      <c r="E978">
        <v>7.0999999999999994E-2</v>
      </c>
      <c r="F978">
        <v>15</v>
      </c>
      <c r="G978">
        <v>24</v>
      </c>
      <c r="H978">
        <v>0.99509999999999998</v>
      </c>
      <c r="I978">
        <v>3.29</v>
      </c>
      <c r="J978">
        <v>0.66</v>
      </c>
      <c r="K978">
        <v>10.8</v>
      </c>
      <c r="L978">
        <v>6</v>
      </c>
      <c r="N978">
        <f>STANDARDIZE(A978,Without_Outliers!$O$6,Without_Outliers!$O$9)</f>
        <v>-0.71152317214993832</v>
      </c>
      <c r="O978">
        <f>STANDARDIZE(B978,Without_Outliers!$P$6,Without_Outliers!$P$9)</f>
        <v>4.3535300750669276E-2</v>
      </c>
      <c r="P978">
        <f>STANDARDIZE(C978,Without_Outliers!$Q$6,Without_Outliers!$Q$9)</f>
        <v>-0.98305157008031518</v>
      </c>
      <c r="Q978">
        <f>STANDARDIZE(D978,Without_Outliers!$R$6,Without_Outliers!$R$9)</f>
        <v>-1.0905356352183011</v>
      </c>
      <c r="R978">
        <f>STANDARDIZE(E978,Without_Outliers!$S$6,Without_Outliers!$S$9)</f>
        <v>-0.49326775879074031</v>
      </c>
      <c r="S978">
        <f>STANDARDIZE(F978,Without_Outliers!$T$6,Without_Outliers!$T$9)</f>
        <v>9.6608076004095402E-3</v>
      </c>
      <c r="T978">
        <f>STANDARDIZE(G978,Without_Outliers!$U$6,Without_Outliers!$U$9)</f>
        <v>-0.68515684002974209</v>
      </c>
      <c r="U978">
        <f>STANDARDIZE(H978,Without_Outliers!$V$6,Without_Outliers!$V$9)</f>
        <v>-0.87028092338928476</v>
      </c>
      <c r="V978">
        <f>STANDARDIZE(I978,Without_Outliers!$W$6,Without_Outliers!$W$9)</f>
        <v>-0.24496405775318486</v>
      </c>
      <c r="W978">
        <f>STANDARDIZE(J978,Without_Outliers!$X$6,Without_Outliers!$X$9)</f>
        <v>0.25323306164819648</v>
      </c>
      <c r="X978">
        <f>STANDARDIZE(K978,Without_Outliers!$Y$6,Without_Outliers!$Y$9)</f>
        <v>0.40075914483811526</v>
      </c>
      <c r="Y978">
        <f>STANDARDIZE(L978,Without_Outliers!$Z$6,Without_Outliers!$Z$9)</f>
        <v>0.46690871351295138</v>
      </c>
    </row>
    <row r="979" spans="1:25" x14ac:dyDescent="0.45">
      <c r="A979">
        <v>7.9</v>
      </c>
      <c r="B979">
        <v>0.28999999999999998</v>
      </c>
      <c r="C979">
        <v>0.49</v>
      </c>
      <c r="D979">
        <v>2.2000000000000002</v>
      </c>
      <c r="E979">
        <v>9.6000000000000002E-2</v>
      </c>
      <c r="F979">
        <v>21</v>
      </c>
      <c r="G979">
        <v>59</v>
      </c>
      <c r="H979">
        <v>0.99713999999999903</v>
      </c>
      <c r="I979">
        <v>3.31</v>
      </c>
      <c r="J979">
        <v>0.67</v>
      </c>
      <c r="K979">
        <v>10.1</v>
      </c>
      <c r="L979">
        <v>6</v>
      </c>
      <c r="N979">
        <f>STANDARDIZE(A979,Without_Outliers!$O$6,Without_Outliers!$O$9)</f>
        <v>-0.17400319377545073</v>
      </c>
      <c r="O979">
        <f>STANDARDIZE(B979,Without_Outliers!$P$6,Without_Outliers!$P$9)</f>
        <v>-1.3956597316801138</v>
      </c>
      <c r="P979">
        <f>STANDARDIZE(C979,Without_Outliers!$Q$6,Without_Outliers!$Q$9)</f>
        <v>1.3166836588563597</v>
      </c>
      <c r="Q979">
        <f>STANDARDIZE(D979,Without_Outliers!$R$6,Without_Outliers!$R$9)</f>
        <v>1.1436568947207236E-2</v>
      </c>
      <c r="R979">
        <f>STANDARDIZE(E979,Without_Outliers!$S$6,Without_Outliers!$S$9)</f>
        <v>1.174357698033959</v>
      </c>
      <c r="S979">
        <f>STANDARDIZE(F979,Without_Outliers!$T$6,Without_Outliers!$T$9)</f>
        <v>0.68877166914737631</v>
      </c>
      <c r="T979">
        <f>STANDARDIZE(G979,Without_Outliers!$U$6,Without_Outliers!$U$9)</f>
        <v>0.63190498462789912</v>
      </c>
      <c r="U979">
        <f>STANDARDIZE(H979,Without_Outliers!$V$6,Without_Outliers!$V$9)</f>
        <v>0.37283230995671002</v>
      </c>
      <c r="V979">
        <f>STANDARDIZE(I979,Without_Outliers!$W$6,Without_Outliers!$W$9)</f>
        <v>-9.8511205596898771E-2</v>
      </c>
      <c r="W979">
        <f>STANDARDIZE(J979,Without_Outliers!$X$6,Without_Outliers!$X$9)</f>
        <v>0.34026082383462558</v>
      </c>
      <c r="X979">
        <f>STANDARDIZE(K979,Without_Outliers!$Y$6,Without_Outliers!$Y$9)</f>
        <v>-0.29701618647589595</v>
      </c>
      <c r="Y979">
        <f>STANDARDIZE(L979,Without_Outliers!$Z$6,Without_Outliers!$Z$9)</f>
        <v>0.46690871351295138</v>
      </c>
    </row>
    <row r="980" spans="1:25" x14ac:dyDescent="0.45">
      <c r="A980">
        <v>7.1</v>
      </c>
      <c r="B980">
        <v>0.69</v>
      </c>
      <c r="C980">
        <v>0.08</v>
      </c>
      <c r="D980">
        <v>2.1</v>
      </c>
      <c r="E980">
        <v>6.3E-2</v>
      </c>
      <c r="F980">
        <v>42</v>
      </c>
      <c r="G980">
        <v>52</v>
      </c>
      <c r="H980">
        <v>0.99607999999999997</v>
      </c>
      <c r="I980">
        <v>3.42</v>
      </c>
      <c r="J980">
        <v>0.6</v>
      </c>
      <c r="K980">
        <v>10.199999999999999</v>
      </c>
      <c r="L980">
        <v>6</v>
      </c>
      <c r="N980">
        <f>STANDARDIZE(A980,Without_Outliers!$O$6,Without_Outliers!$O$9)</f>
        <v>-0.71152317214993832</v>
      </c>
      <c r="O980">
        <f>STANDARDIZE(B980,Without_Outliers!$P$6,Without_Outliers!$P$9)</f>
        <v>1.0029986557045241</v>
      </c>
      <c r="P980">
        <f>STANDARDIZE(C980,Without_Outliers!$Q$6,Without_Outliers!$Q$9)</f>
        <v>-0.92829596939134662</v>
      </c>
      <c r="Q980">
        <f>STANDARDIZE(D980,Without_Outliers!$R$6,Without_Outliers!$R$9)</f>
        <v>-0.20895787188589454</v>
      </c>
      <c r="R980">
        <f>STANDARDIZE(E980,Without_Outliers!$S$6,Without_Outliers!$S$9)</f>
        <v>-1.0269079049746435</v>
      </c>
      <c r="S980">
        <f>STANDARDIZE(F980,Without_Outliers!$T$6,Without_Outliers!$T$9)</f>
        <v>3.0656596845617603</v>
      </c>
      <c r="T980">
        <f>STANDARDIZE(G980,Without_Outliers!$U$6,Without_Outliers!$U$9)</f>
        <v>0.36849261969637087</v>
      </c>
      <c r="U980">
        <f>STANDARDIZE(H980,Without_Outliers!$V$6,Without_Outliers!$V$9)</f>
        <v>-0.27309907599731276</v>
      </c>
      <c r="V980">
        <f>STANDARDIZE(I980,Without_Outliers!$W$6,Without_Outliers!$W$9)</f>
        <v>0.70697948126267307</v>
      </c>
      <c r="W980">
        <f>STANDARDIZE(J980,Without_Outliers!$X$6,Without_Outliers!$X$9)</f>
        <v>-0.26893351147037831</v>
      </c>
      <c r="X980">
        <f>STANDARDIZE(K980,Without_Outliers!$Y$6,Without_Outliers!$Y$9)</f>
        <v>-0.19733399628818057</v>
      </c>
      <c r="Y980">
        <f>STANDARDIZE(L980,Without_Outliers!$Z$6,Without_Outliers!$Z$9)</f>
        <v>0.46690871351295138</v>
      </c>
    </row>
    <row r="981" spans="1:25" x14ac:dyDescent="0.45">
      <c r="A981">
        <v>6.6</v>
      </c>
      <c r="B981">
        <v>0.44</v>
      </c>
      <c r="C981">
        <v>0.09</v>
      </c>
      <c r="D981">
        <v>2.2000000000000002</v>
      </c>
      <c r="E981">
        <v>6.3E-2</v>
      </c>
      <c r="F981">
        <v>9</v>
      </c>
      <c r="G981">
        <v>18</v>
      </c>
      <c r="H981">
        <v>0.99443999999999999</v>
      </c>
      <c r="I981">
        <v>3.42</v>
      </c>
      <c r="J981">
        <v>0.69</v>
      </c>
      <c r="K981">
        <v>11.3</v>
      </c>
      <c r="L981">
        <v>6</v>
      </c>
      <c r="N981">
        <f>STANDARDIZE(A981,Without_Outliers!$O$6,Without_Outliers!$O$9)</f>
        <v>-1.0474731586339927</v>
      </c>
      <c r="O981">
        <f>STANDARDIZE(B981,Without_Outliers!$P$6,Without_Outliers!$P$9)</f>
        <v>-0.49616283641087444</v>
      </c>
      <c r="P981">
        <f>STANDARDIZE(C981,Without_Outliers!$Q$6,Without_Outliers!$Q$9)</f>
        <v>-0.87354036870237828</v>
      </c>
      <c r="Q981">
        <f>STANDARDIZE(D981,Without_Outliers!$R$6,Without_Outliers!$R$9)</f>
        <v>1.1436568947207236E-2</v>
      </c>
      <c r="R981">
        <f>STANDARDIZE(E981,Without_Outliers!$S$6,Without_Outliers!$S$9)</f>
        <v>-1.0269079049746435</v>
      </c>
      <c r="S981">
        <f>STANDARDIZE(F981,Without_Outliers!$T$6,Without_Outliers!$T$9)</f>
        <v>-0.66945005394655732</v>
      </c>
      <c r="T981">
        <f>STANDARDIZE(G981,Without_Outliers!$U$6,Without_Outliers!$U$9)</f>
        <v>-0.91093886711390915</v>
      </c>
      <c r="U981">
        <f>STANDARDIZE(H981,Without_Outliers!$V$6,Without_Outliers!$V$9)</f>
        <v>-1.2724646165308211</v>
      </c>
      <c r="V981">
        <f>STANDARDIZE(I981,Without_Outliers!$W$6,Without_Outliers!$W$9)</f>
        <v>0.70697948126267307</v>
      </c>
      <c r="W981">
        <f>STANDARDIZE(J981,Without_Outliers!$X$6,Without_Outliers!$X$9)</f>
        <v>0.51431634820748284</v>
      </c>
      <c r="X981">
        <f>STANDARDIZE(K981,Without_Outliers!$Y$6,Without_Outliers!$Y$9)</f>
        <v>0.89917009577669393</v>
      </c>
      <c r="Y981">
        <f>STANDARDIZE(L981,Without_Outliers!$Z$6,Without_Outliers!$Z$9)</f>
        <v>0.46690871351295138</v>
      </c>
    </row>
    <row r="982" spans="1:25" x14ac:dyDescent="0.45">
      <c r="A982">
        <v>6.1</v>
      </c>
      <c r="B982">
        <v>0.70499999999999996</v>
      </c>
      <c r="C982">
        <v>0.1</v>
      </c>
      <c r="D982">
        <v>2.8</v>
      </c>
      <c r="E982">
        <v>8.1000000000000003E-2</v>
      </c>
      <c r="F982">
        <v>13</v>
      </c>
      <c r="G982">
        <v>28</v>
      </c>
      <c r="H982">
        <v>0.99631000000000003</v>
      </c>
      <c r="I982">
        <v>3.6</v>
      </c>
      <c r="J982">
        <v>0.66</v>
      </c>
      <c r="K982">
        <v>10.199999999999999</v>
      </c>
      <c r="L982">
        <v>5</v>
      </c>
      <c r="N982">
        <f>STANDARDIZE(A982,Without_Outliers!$O$6,Without_Outliers!$O$9)</f>
        <v>-1.3834231451180472</v>
      </c>
      <c r="O982">
        <f>STANDARDIZE(B982,Without_Outliers!$P$6,Without_Outliers!$P$9)</f>
        <v>1.0929483452314479</v>
      </c>
      <c r="P982">
        <f>STANDARDIZE(C982,Without_Outliers!$Q$6,Without_Outliers!$Q$9)</f>
        <v>-0.81878476801340982</v>
      </c>
      <c r="Q982">
        <f>STANDARDIZE(D982,Without_Outliers!$R$6,Without_Outliers!$R$9)</f>
        <v>1.333803213945816</v>
      </c>
      <c r="R982">
        <f>STANDARDIZE(E982,Without_Outliers!$S$6,Without_Outliers!$S$9)</f>
        <v>0.17378242393913976</v>
      </c>
      <c r="S982">
        <f>STANDARDIZE(F982,Without_Outliers!$T$6,Without_Outliers!$T$9)</f>
        <v>-0.21670947958191272</v>
      </c>
      <c r="T982">
        <f>STANDARDIZE(G982,Without_Outliers!$U$6,Without_Outliers!$U$9)</f>
        <v>-0.53463548864029742</v>
      </c>
      <c r="U982">
        <f>STANDARDIZE(H982,Without_Outliers!$V$6,Without_Outliers!$V$9)</f>
        <v>-0.13294415262976769</v>
      </c>
      <c r="V982">
        <f>STANDARDIZE(I982,Without_Outliers!$W$6,Without_Outliers!$W$9)</f>
        <v>2.0250551506692478</v>
      </c>
      <c r="W982">
        <f>STANDARDIZE(J982,Without_Outliers!$X$6,Without_Outliers!$X$9)</f>
        <v>0.25323306164819648</v>
      </c>
      <c r="X982">
        <f>STANDARDIZE(K982,Without_Outliers!$Y$6,Without_Outliers!$Y$9)</f>
        <v>-0.19733399628818057</v>
      </c>
      <c r="Y982">
        <f>STANDARDIZE(L982,Without_Outliers!$Z$6,Without_Outliers!$Z$9)</f>
        <v>-0.82021129619788569</v>
      </c>
    </row>
    <row r="983" spans="1:25" x14ac:dyDescent="0.45">
      <c r="A983">
        <v>7.2</v>
      </c>
      <c r="B983">
        <v>0.53</v>
      </c>
      <c r="C983">
        <v>0.13</v>
      </c>
      <c r="D983">
        <v>2</v>
      </c>
      <c r="E983">
        <v>5.7999999999999899E-2</v>
      </c>
      <c r="F983">
        <v>18</v>
      </c>
      <c r="G983">
        <v>22</v>
      </c>
      <c r="H983">
        <v>0.995729999999999</v>
      </c>
      <c r="I983">
        <v>3.21</v>
      </c>
      <c r="J983">
        <v>0.68</v>
      </c>
      <c r="K983">
        <v>9.9</v>
      </c>
      <c r="L983">
        <v>6</v>
      </c>
      <c r="N983">
        <f>STANDARDIZE(A983,Without_Outliers!$O$6,Without_Outliers!$O$9)</f>
        <v>-0.64433317485312713</v>
      </c>
      <c r="O983">
        <f>STANDARDIZE(B983,Without_Outliers!$P$6,Without_Outliers!$P$9)</f>
        <v>4.3535300750669276E-2</v>
      </c>
      <c r="P983">
        <f>STANDARDIZE(C983,Without_Outliers!$Q$6,Without_Outliers!$Q$9)</f>
        <v>-0.65451796594650447</v>
      </c>
      <c r="Q983">
        <f>STANDARDIZE(D983,Without_Outliers!$R$6,Without_Outliers!$R$9)</f>
        <v>-0.42935231271899632</v>
      </c>
      <c r="R983">
        <f>STANDARDIZE(E983,Without_Outliers!$S$6,Without_Outliers!$S$9)</f>
        <v>-1.36043299633959</v>
      </c>
      <c r="S983">
        <f>STANDARDIZE(F983,Without_Outliers!$T$6,Without_Outliers!$T$9)</f>
        <v>0.34921623837389293</v>
      </c>
      <c r="T983">
        <f>STANDARDIZE(G983,Without_Outliers!$U$6,Without_Outliers!$U$9)</f>
        <v>-0.76041751572446448</v>
      </c>
      <c r="U983">
        <f>STANDARDIZE(H983,Without_Outliers!$V$6,Without_Outliers!$V$9)</f>
        <v>-0.48637830720932085</v>
      </c>
      <c r="V983">
        <f>STANDARDIZE(I983,Without_Outliers!$W$6,Without_Outliers!$W$9)</f>
        <v>-0.83077546637832911</v>
      </c>
      <c r="W983">
        <f>STANDARDIZE(J983,Without_Outliers!$X$6,Without_Outliers!$X$9)</f>
        <v>0.42728858602105474</v>
      </c>
      <c r="X983">
        <f>STANDARDIZE(K983,Without_Outliers!$Y$6,Without_Outliers!$Y$9)</f>
        <v>-0.49638056685132675</v>
      </c>
      <c r="Y983">
        <f>STANDARDIZE(L983,Without_Outliers!$Z$6,Without_Outliers!$Z$9)</f>
        <v>0.46690871351295138</v>
      </c>
    </row>
    <row r="984" spans="1:25" x14ac:dyDescent="0.45">
      <c r="A984">
        <v>8</v>
      </c>
      <c r="B984">
        <v>0.39</v>
      </c>
      <c r="C984">
        <v>0.3</v>
      </c>
      <c r="D984">
        <v>1.9</v>
      </c>
      <c r="E984">
        <v>7.3999999999999996E-2</v>
      </c>
      <c r="F984">
        <v>32</v>
      </c>
      <c r="G984">
        <v>84</v>
      </c>
      <c r="H984">
        <v>0.99717</v>
      </c>
      <c r="I984">
        <v>3.39</v>
      </c>
      <c r="J984">
        <v>0.61</v>
      </c>
      <c r="K984">
        <v>9</v>
      </c>
      <c r="L984">
        <v>5</v>
      </c>
      <c r="N984">
        <f>STANDARDIZE(A984,Without_Outliers!$O$6,Without_Outliers!$O$9)</f>
        <v>-0.10681319647864009</v>
      </c>
      <c r="O984">
        <f>STANDARDIZE(B984,Without_Outliers!$P$6,Without_Outliers!$P$9)</f>
        <v>-0.79599513483395412</v>
      </c>
      <c r="P984">
        <f>STANDARDIZE(C984,Without_Outliers!$Q$6,Without_Outliers!$Q$9)</f>
        <v>0.27632724576595918</v>
      </c>
      <c r="Q984">
        <f>STANDARDIZE(D984,Without_Outliers!$R$6,Without_Outliers!$R$9)</f>
        <v>-0.6497467535520981</v>
      </c>
      <c r="R984">
        <f>STANDARDIZE(E984,Without_Outliers!$S$6,Without_Outliers!$S$9)</f>
        <v>-0.29315270397177629</v>
      </c>
      <c r="S984">
        <f>STANDARDIZE(F984,Without_Outliers!$T$6,Without_Outliers!$T$9)</f>
        <v>1.9338082486501491</v>
      </c>
      <c r="T984">
        <f>STANDARDIZE(G984,Without_Outliers!$U$6,Without_Outliers!$U$9)</f>
        <v>1.5726634308119285</v>
      </c>
      <c r="U984">
        <f>STANDARDIZE(H984,Without_Outliers!$V$6,Without_Outliers!$V$9)</f>
        <v>0.3911133869182824</v>
      </c>
      <c r="V984">
        <f>STANDARDIZE(I984,Without_Outliers!$W$6,Without_Outliers!$W$9)</f>
        <v>0.4873002030282455</v>
      </c>
      <c r="W984">
        <f>STANDARDIZE(J984,Without_Outliers!$X$6,Without_Outliers!$X$9)</f>
        <v>-0.1819057492839492</v>
      </c>
      <c r="X984">
        <f>STANDARDIZE(K984,Without_Outliers!$Y$6,Without_Outliers!$Y$9)</f>
        <v>-1.3935202785407688</v>
      </c>
      <c r="Y984">
        <f>STANDARDIZE(L984,Without_Outliers!$Z$6,Without_Outliers!$Z$9)</f>
        <v>-0.82021129619788569</v>
      </c>
    </row>
    <row r="985" spans="1:25" x14ac:dyDescent="0.45">
      <c r="A985">
        <v>6.6</v>
      </c>
      <c r="B985">
        <v>0.56000000000000005</v>
      </c>
      <c r="C985">
        <v>0.14000000000000001</v>
      </c>
      <c r="D985">
        <v>2.4</v>
      </c>
      <c r="E985">
        <v>6.4000000000000001E-2</v>
      </c>
      <c r="F985">
        <v>13</v>
      </c>
      <c r="G985">
        <v>29</v>
      </c>
      <c r="H985">
        <v>0.99397000000000002</v>
      </c>
      <c r="I985">
        <v>3.42</v>
      </c>
      <c r="J985">
        <v>0.62</v>
      </c>
      <c r="K985">
        <v>11.7</v>
      </c>
      <c r="L985">
        <v>7</v>
      </c>
      <c r="N985">
        <f>STANDARDIZE(A985,Without_Outliers!$O$6,Without_Outliers!$O$9)</f>
        <v>-1.0474731586339927</v>
      </c>
      <c r="O985">
        <f>STANDARDIZE(B985,Without_Outliers!$P$6,Without_Outliers!$P$9)</f>
        <v>0.22343467980451728</v>
      </c>
      <c r="P985">
        <f>STANDARDIZE(C985,Without_Outliers!$Q$6,Without_Outliers!$Q$9)</f>
        <v>-0.5997623652575359</v>
      </c>
      <c r="Q985">
        <f>STANDARDIZE(D985,Without_Outliers!$R$6,Without_Outliers!$R$9)</f>
        <v>0.4522254506134098</v>
      </c>
      <c r="R985">
        <f>STANDARDIZE(E985,Without_Outliers!$S$6,Without_Outliers!$S$9)</f>
        <v>-0.96020288670165543</v>
      </c>
      <c r="S985">
        <f>STANDARDIZE(F985,Without_Outliers!$T$6,Without_Outliers!$T$9)</f>
        <v>-0.21670947958191272</v>
      </c>
      <c r="T985">
        <f>STANDARDIZE(G985,Without_Outliers!$U$6,Without_Outliers!$U$9)</f>
        <v>-0.49700515079293622</v>
      </c>
      <c r="U985">
        <f>STANDARDIZE(H985,Without_Outliers!$V$6,Without_Outliers!$V$9)</f>
        <v>-1.5588681555861421</v>
      </c>
      <c r="V985">
        <f>STANDARDIZE(I985,Without_Outliers!$W$6,Without_Outliers!$W$9)</f>
        <v>0.70697948126267307</v>
      </c>
      <c r="W985">
        <f>STANDARDIZE(J985,Without_Outliers!$X$6,Without_Outliers!$X$9)</f>
        <v>-9.4877987097520072E-2</v>
      </c>
      <c r="X985">
        <f>STANDARDIZE(K985,Without_Outliers!$Y$6,Without_Outliers!$Y$9)</f>
        <v>1.2978988565275555</v>
      </c>
      <c r="Y985">
        <f>STANDARDIZE(L985,Without_Outliers!$Z$6,Without_Outliers!$Z$9)</f>
        <v>1.7540287232237883</v>
      </c>
    </row>
    <row r="986" spans="1:25" x14ac:dyDescent="0.45">
      <c r="A986">
        <v>7</v>
      </c>
      <c r="B986">
        <v>0.55000000000000004</v>
      </c>
      <c r="C986">
        <v>0.13</v>
      </c>
      <c r="D986">
        <v>2.2000000000000002</v>
      </c>
      <c r="E986">
        <v>7.4999999999999997E-2</v>
      </c>
      <c r="F986">
        <v>15</v>
      </c>
      <c r="G986">
        <v>35</v>
      </c>
      <c r="H986">
        <v>0.99590000000000001</v>
      </c>
      <c r="I986">
        <v>3.36</v>
      </c>
      <c r="J986">
        <v>0.59</v>
      </c>
      <c r="K986">
        <v>9.6999999999999993</v>
      </c>
      <c r="L986">
        <v>6</v>
      </c>
      <c r="N986">
        <f>STANDARDIZE(A986,Without_Outliers!$O$6,Without_Outliers!$O$9)</f>
        <v>-0.77871316944674895</v>
      </c>
      <c r="O986">
        <f>STANDARDIZE(B986,Without_Outliers!$P$6,Without_Outliers!$P$9)</f>
        <v>0.16346822011990128</v>
      </c>
      <c r="P986">
        <f>STANDARDIZE(C986,Without_Outliers!$Q$6,Without_Outliers!$Q$9)</f>
        <v>-0.65451796594650447</v>
      </c>
      <c r="Q986">
        <f>STANDARDIZE(D986,Without_Outliers!$R$6,Without_Outliers!$R$9)</f>
        <v>1.1436568947207236E-2</v>
      </c>
      <c r="R986">
        <f>STANDARDIZE(E986,Without_Outliers!$S$6,Without_Outliers!$S$9)</f>
        <v>-0.22644768569878829</v>
      </c>
      <c r="S986">
        <f>STANDARDIZE(F986,Without_Outliers!$T$6,Without_Outliers!$T$9)</f>
        <v>9.6608076004095402E-3</v>
      </c>
      <c r="T986">
        <f>STANDARDIZE(G986,Without_Outliers!$U$6,Without_Outliers!$U$9)</f>
        <v>-0.27122312370876916</v>
      </c>
      <c r="U986">
        <f>STANDARDIZE(H986,Without_Outliers!$V$6,Without_Outliers!$V$9)</f>
        <v>-0.38278553776316165</v>
      </c>
      <c r="V986">
        <f>STANDARDIZE(I986,Without_Outliers!$W$6,Without_Outliers!$W$9)</f>
        <v>0.26762092479381477</v>
      </c>
      <c r="W986">
        <f>STANDARDIZE(J986,Without_Outliers!$X$6,Without_Outliers!$X$9)</f>
        <v>-0.35596127365680746</v>
      </c>
      <c r="X986">
        <f>STANDARDIZE(K986,Without_Outliers!$Y$6,Without_Outliers!$Y$9)</f>
        <v>-0.69574494722675928</v>
      </c>
      <c r="Y986">
        <f>STANDARDIZE(L986,Without_Outliers!$Z$6,Without_Outliers!$Z$9)</f>
        <v>0.46690871351295138</v>
      </c>
    </row>
    <row r="987" spans="1:25" x14ac:dyDescent="0.45">
      <c r="A987">
        <v>6.1</v>
      </c>
      <c r="B987">
        <v>0.53</v>
      </c>
      <c r="C987">
        <v>0.08</v>
      </c>
      <c r="D987">
        <v>1.9</v>
      </c>
      <c r="E987">
        <v>7.6999999999999999E-2</v>
      </c>
      <c r="F987">
        <v>24</v>
      </c>
      <c r="G987">
        <v>45</v>
      </c>
      <c r="H987">
        <v>0.99527999999999905</v>
      </c>
      <c r="I987">
        <v>3.6</v>
      </c>
      <c r="J987">
        <v>0.68</v>
      </c>
      <c r="K987">
        <v>10.3</v>
      </c>
      <c r="L987">
        <v>6</v>
      </c>
      <c r="N987">
        <f>STANDARDIZE(A987,Without_Outliers!$O$6,Without_Outliers!$O$9)</f>
        <v>-1.3834231451180472</v>
      </c>
      <c r="O987">
        <f>STANDARDIZE(B987,Without_Outliers!$P$6,Without_Outliers!$P$9)</f>
        <v>4.3535300750669276E-2</v>
      </c>
      <c r="P987">
        <f>STANDARDIZE(C987,Without_Outliers!$Q$6,Without_Outliers!$Q$9)</f>
        <v>-0.92829596939134662</v>
      </c>
      <c r="Q987">
        <f>STANDARDIZE(D987,Without_Outliers!$R$6,Without_Outliers!$R$9)</f>
        <v>-0.6497467535520981</v>
      </c>
      <c r="R987">
        <f>STANDARDIZE(E987,Without_Outliers!$S$6,Without_Outliers!$S$9)</f>
        <v>-9.3037649152812277E-2</v>
      </c>
      <c r="S987">
        <f>STANDARDIZE(F987,Without_Outliers!$T$6,Without_Outliers!$T$9)</f>
        <v>1.0283270999208598</v>
      </c>
      <c r="T987">
        <f>STANDARDIZE(G987,Without_Outliers!$U$6,Without_Outliers!$U$9)</f>
        <v>0.10508025476484262</v>
      </c>
      <c r="U987">
        <f>STANDARDIZE(H987,Without_Outliers!$V$6,Without_Outliers!$V$9)</f>
        <v>-0.76059446162397704</v>
      </c>
      <c r="V987">
        <f>STANDARDIZE(I987,Without_Outliers!$W$6,Without_Outliers!$W$9)</f>
        <v>2.0250551506692478</v>
      </c>
      <c r="W987">
        <f>STANDARDIZE(J987,Without_Outliers!$X$6,Without_Outliers!$X$9)</f>
        <v>0.42728858602105474</v>
      </c>
      <c r="X987">
        <f>STANDARDIZE(K987,Without_Outliers!$Y$6,Without_Outliers!$Y$9)</f>
        <v>-9.7651806100463437E-2</v>
      </c>
      <c r="Y987">
        <f>STANDARDIZE(L987,Without_Outliers!$Z$6,Without_Outliers!$Z$9)</f>
        <v>0.46690871351295138</v>
      </c>
    </row>
    <row r="988" spans="1:25" x14ac:dyDescent="0.45">
      <c r="A988">
        <v>5.4</v>
      </c>
      <c r="B988">
        <v>0.57999999999999996</v>
      </c>
      <c r="C988">
        <v>0.08</v>
      </c>
      <c r="D988">
        <v>1.9</v>
      </c>
      <c r="E988">
        <v>5.8999999999999997E-2</v>
      </c>
      <c r="F988">
        <v>20</v>
      </c>
      <c r="G988">
        <v>31</v>
      </c>
      <c r="H988">
        <v>0.99483999999999995</v>
      </c>
      <c r="I988">
        <v>3.5</v>
      </c>
      <c r="J988">
        <v>0.64</v>
      </c>
      <c r="K988">
        <v>10.199999999999999</v>
      </c>
      <c r="L988">
        <v>6</v>
      </c>
      <c r="N988">
        <f>STANDARDIZE(A988,Without_Outliers!$O$6,Without_Outliers!$O$9)</f>
        <v>-1.853753126195723</v>
      </c>
      <c r="O988">
        <f>STANDARDIZE(B988,Without_Outliers!$P$6,Without_Outliers!$P$9)</f>
        <v>0.34336759917374865</v>
      </c>
      <c r="P988">
        <f>STANDARDIZE(C988,Without_Outliers!$Q$6,Without_Outliers!$Q$9)</f>
        <v>-0.92829596939134662</v>
      </c>
      <c r="Q988">
        <f>STANDARDIZE(D988,Without_Outliers!$R$6,Without_Outliers!$R$9)</f>
        <v>-0.6497467535520981</v>
      </c>
      <c r="R988">
        <f>STANDARDIZE(E988,Without_Outliers!$S$6,Without_Outliers!$S$9)</f>
        <v>-1.2937279780665956</v>
      </c>
      <c r="S988">
        <f>STANDARDIZE(F988,Without_Outliers!$T$6,Without_Outliers!$T$9)</f>
        <v>0.57558652555621526</v>
      </c>
      <c r="T988">
        <f>STANDARDIZE(G988,Without_Outliers!$U$6,Without_Outliers!$U$9)</f>
        <v>-0.42174447509821389</v>
      </c>
      <c r="U988">
        <f>STANDARDIZE(H988,Without_Outliers!$V$6,Without_Outliers!$V$9)</f>
        <v>-1.0287169237177933</v>
      </c>
      <c r="V988">
        <f>STANDARDIZE(I988,Without_Outliers!$W$6,Without_Outliers!$W$9)</f>
        <v>1.2927908898878173</v>
      </c>
      <c r="W988">
        <f>STANDARDIZE(J988,Without_Outliers!$X$6,Without_Outliers!$X$9)</f>
        <v>7.9177537275338189E-2</v>
      </c>
      <c r="X988">
        <f>STANDARDIZE(K988,Without_Outliers!$Y$6,Without_Outliers!$Y$9)</f>
        <v>-0.19733399628818057</v>
      </c>
      <c r="Y988">
        <f>STANDARDIZE(L988,Without_Outliers!$Z$6,Without_Outliers!$Z$9)</f>
        <v>0.46690871351295138</v>
      </c>
    </row>
    <row r="989" spans="1:25" x14ac:dyDescent="0.45">
      <c r="A989">
        <v>6.2</v>
      </c>
      <c r="B989">
        <v>0.64</v>
      </c>
      <c r="C989">
        <v>0.09</v>
      </c>
      <c r="D989">
        <v>2.5</v>
      </c>
      <c r="E989">
        <v>8.1000000000000003E-2</v>
      </c>
      <c r="F989">
        <v>15</v>
      </c>
      <c r="G989">
        <v>26</v>
      </c>
      <c r="H989">
        <v>0.99537999999999904</v>
      </c>
      <c r="I989">
        <v>3.57</v>
      </c>
      <c r="J989">
        <v>0.63</v>
      </c>
      <c r="K989">
        <v>12</v>
      </c>
      <c r="L989">
        <v>5</v>
      </c>
      <c r="N989">
        <f>STANDARDIZE(A989,Without_Outliers!$O$6,Without_Outliers!$O$9)</f>
        <v>-1.3162331478212359</v>
      </c>
      <c r="O989">
        <f>STANDARDIZE(B989,Without_Outliers!$P$6,Without_Outliers!$P$9)</f>
        <v>0.70316635728144461</v>
      </c>
      <c r="P989">
        <f>STANDARDIZE(C989,Without_Outliers!$Q$6,Without_Outliers!$Q$9)</f>
        <v>-0.87354036870237828</v>
      </c>
      <c r="Q989">
        <f>STANDARDIZE(D989,Without_Outliers!$R$6,Without_Outliers!$R$9)</f>
        <v>0.67261989144651158</v>
      </c>
      <c r="R989">
        <f>STANDARDIZE(E989,Without_Outliers!$S$6,Without_Outliers!$S$9)</f>
        <v>0.17378242393913976</v>
      </c>
      <c r="S989">
        <f>STANDARDIZE(F989,Without_Outliers!$T$6,Without_Outliers!$T$9)</f>
        <v>9.6608076004095402E-3</v>
      </c>
      <c r="T989">
        <f>STANDARDIZE(G989,Without_Outliers!$U$6,Without_Outliers!$U$9)</f>
        <v>-0.60989616433501981</v>
      </c>
      <c r="U989">
        <f>STANDARDIZE(H989,Without_Outliers!$V$6,Without_Outliers!$V$9)</f>
        <v>-0.69965753842072009</v>
      </c>
      <c r="V989">
        <f>STANDARDIZE(I989,Without_Outliers!$W$6,Without_Outliers!$W$9)</f>
        <v>1.805375872434817</v>
      </c>
      <c r="W989">
        <f>STANDARDIZE(J989,Without_Outliers!$X$6,Without_Outliers!$X$9)</f>
        <v>-7.8502249110909399E-3</v>
      </c>
      <c r="X989">
        <f>STANDARDIZE(K989,Without_Outliers!$Y$6,Without_Outliers!$Y$9)</f>
        <v>1.5969454270907033</v>
      </c>
      <c r="Y989">
        <f>STANDARDIZE(L989,Without_Outliers!$Z$6,Without_Outliers!$Z$9)</f>
        <v>-0.82021129619788569</v>
      </c>
    </row>
    <row r="990" spans="1:25" x14ac:dyDescent="0.45">
      <c r="A990">
        <v>7.2</v>
      </c>
      <c r="B990">
        <v>0.39</v>
      </c>
      <c r="C990">
        <v>0.32</v>
      </c>
      <c r="D990">
        <v>1.8</v>
      </c>
      <c r="E990">
        <v>6.5000000000000002E-2</v>
      </c>
      <c r="F990">
        <v>34</v>
      </c>
      <c r="G990">
        <v>60</v>
      </c>
      <c r="H990">
        <v>0.99713999999999903</v>
      </c>
      <c r="I990">
        <v>3.46</v>
      </c>
      <c r="J990">
        <v>0.78</v>
      </c>
      <c r="K990">
        <v>9.9</v>
      </c>
      <c r="L990">
        <v>5</v>
      </c>
      <c r="N990">
        <f>STANDARDIZE(A990,Without_Outliers!$O$6,Without_Outliers!$O$9)</f>
        <v>-0.64433317485312713</v>
      </c>
      <c r="O990">
        <f>STANDARDIZE(B990,Without_Outliers!$P$6,Without_Outliers!$P$9)</f>
        <v>-0.79599513483395412</v>
      </c>
      <c r="P990">
        <f>STANDARDIZE(C990,Without_Outliers!$Q$6,Without_Outliers!$Q$9)</f>
        <v>0.38583844714389615</v>
      </c>
      <c r="Q990">
        <f>STANDARDIZE(D990,Without_Outliers!$R$6,Without_Outliers!$R$9)</f>
        <v>-0.87014119438519943</v>
      </c>
      <c r="R990">
        <f>STANDARDIZE(E990,Without_Outliers!$S$6,Without_Outliers!$S$9)</f>
        <v>-0.89349786842866752</v>
      </c>
      <c r="S990">
        <f>STANDARDIZE(F990,Without_Outliers!$T$6,Without_Outliers!$T$9)</f>
        <v>2.1601785358324714</v>
      </c>
      <c r="T990">
        <f>STANDARDIZE(G990,Without_Outliers!$U$6,Without_Outliers!$U$9)</f>
        <v>0.66953532247526026</v>
      </c>
      <c r="U990">
        <f>STANDARDIZE(H990,Without_Outliers!$V$6,Without_Outliers!$V$9)</f>
        <v>0.37283230995671002</v>
      </c>
      <c r="V990">
        <f>STANDARDIZE(I990,Without_Outliers!$W$6,Without_Outliers!$W$9)</f>
        <v>0.99988518557524519</v>
      </c>
      <c r="W990">
        <f>STANDARDIZE(J990,Without_Outliers!$X$6,Without_Outliers!$X$9)</f>
        <v>1.2975662078853452</v>
      </c>
      <c r="X990">
        <f>STANDARDIZE(K990,Without_Outliers!$Y$6,Without_Outliers!$Y$9)</f>
        <v>-0.49638056685132675</v>
      </c>
      <c r="Y990">
        <f>STANDARDIZE(L990,Without_Outliers!$Z$6,Without_Outliers!$Z$9)</f>
        <v>-0.82021129619788569</v>
      </c>
    </row>
    <row r="991" spans="1:25" x14ac:dyDescent="0.45">
      <c r="A991">
        <v>7.4</v>
      </c>
      <c r="B991">
        <v>0.25</v>
      </c>
      <c r="C991">
        <v>0.28999999999999998</v>
      </c>
      <c r="D991">
        <v>2.2000000000000002</v>
      </c>
      <c r="E991">
        <v>5.3999999999999999E-2</v>
      </c>
      <c r="F991">
        <v>19</v>
      </c>
      <c r="G991">
        <v>49</v>
      </c>
      <c r="H991">
        <v>0.99665999999999999</v>
      </c>
      <c r="I991">
        <v>3.4</v>
      </c>
      <c r="J991">
        <v>0.76</v>
      </c>
      <c r="K991">
        <v>10.9</v>
      </c>
      <c r="L991">
        <v>7</v>
      </c>
      <c r="N991">
        <f>STANDARDIZE(A991,Without_Outliers!$O$6,Without_Outliers!$O$9)</f>
        <v>-0.5099531802595052</v>
      </c>
      <c r="O991">
        <f>STANDARDIZE(B991,Without_Outliers!$P$6,Without_Outliers!$P$9)</f>
        <v>-1.6355255704185774</v>
      </c>
      <c r="P991">
        <f>STANDARDIZE(C991,Without_Outliers!$Q$6,Without_Outliers!$Q$9)</f>
        <v>0.22157164507699065</v>
      </c>
      <c r="Q991">
        <f>STANDARDIZE(D991,Without_Outliers!$R$6,Without_Outliers!$R$9)</f>
        <v>1.1436568947207236E-2</v>
      </c>
      <c r="R991">
        <f>STANDARDIZE(E991,Without_Outliers!$S$6,Without_Outliers!$S$9)</f>
        <v>-1.627253069431535</v>
      </c>
      <c r="S991">
        <f>STANDARDIZE(F991,Without_Outliers!$T$6,Without_Outliers!$T$9)</f>
        <v>0.46240138196505409</v>
      </c>
      <c r="T991">
        <f>STANDARDIZE(G991,Without_Outliers!$U$6,Without_Outliers!$U$9)</f>
        <v>0.25560160615428734</v>
      </c>
      <c r="U991">
        <f>STANDARDIZE(H991,Without_Outliers!$V$6,Without_Outliers!$V$9)</f>
        <v>8.0335078581631525E-2</v>
      </c>
      <c r="V991">
        <f>STANDARDIZE(I991,Without_Outliers!$W$6,Without_Outliers!$W$9)</f>
        <v>0.56052662910638695</v>
      </c>
      <c r="W991">
        <f>STANDARDIZE(J991,Without_Outliers!$X$6,Without_Outliers!$X$9)</f>
        <v>1.1235106835124868</v>
      </c>
      <c r="X991">
        <f>STANDARDIZE(K991,Without_Outliers!$Y$6,Without_Outliers!$Y$9)</f>
        <v>0.50044133502583066</v>
      </c>
      <c r="Y991">
        <f>STANDARDIZE(L991,Without_Outliers!$Z$6,Without_Outliers!$Z$9)</f>
        <v>1.7540287232237883</v>
      </c>
    </row>
    <row r="992" spans="1:25" x14ac:dyDescent="0.45">
      <c r="A992">
        <v>6.7</v>
      </c>
      <c r="B992">
        <v>0.85499999999999998</v>
      </c>
      <c r="C992">
        <v>0.02</v>
      </c>
      <c r="D992">
        <v>1.9</v>
      </c>
      <c r="E992">
        <v>6.4000000000000001E-2</v>
      </c>
      <c r="F992">
        <v>29</v>
      </c>
      <c r="G992">
        <v>38</v>
      </c>
      <c r="H992">
        <v>0.99472000000000005</v>
      </c>
      <c r="I992">
        <v>3.3</v>
      </c>
      <c r="J992">
        <v>0.56000000000000005</v>
      </c>
      <c r="K992">
        <v>10.75</v>
      </c>
      <c r="L992">
        <v>6</v>
      </c>
      <c r="N992">
        <f>STANDARDIZE(A992,Without_Outliers!$O$6,Without_Outliers!$O$9)</f>
        <v>-0.98028316133718152</v>
      </c>
      <c r="O992">
        <f>STANDARDIZE(B992,Without_Outliers!$P$6,Without_Outliers!$P$9)</f>
        <v>1.9924452405006874</v>
      </c>
      <c r="P992">
        <f>STANDARDIZE(C992,Without_Outliers!$Q$6,Without_Outliers!$Q$9)</f>
        <v>-1.2568295735251576</v>
      </c>
      <c r="Q992">
        <f>STANDARDIZE(D992,Without_Outliers!$R$6,Without_Outliers!$R$9)</f>
        <v>-0.6497467535520981</v>
      </c>
      <c r="R992">
        <f>STANDARDIZE(E992,Without_Outliers!$S$6,Without_Outliers!$S$9)</f>
        <v>-0.96020288670165543</v>
      </c>
      <c r="S992">
        <f>STANDARDIZE(F992,Without_Outliers!$T$6,Without_Outliers!$T$9)</f>
        <v>1.5942528178766655</v>
      </c>
      <c r="T992">
        <f>STANDARDIZE(G992,Without_Outliers!$U$6,Without_Outliers!$U$9)</f>
        <v>-0.15833211016668564</v>
      </c>
      <c r="U992">
        <f>STANDARDIZE(H992,Without_Outliers!$V$6,Without_Outliers!$V$9)</f>
        <v>-1.1018412315616475</v>
      </c>
      <c r="V992">
        <f>STANDARDIZE(I992,Without_Outliers!$W$6,Without_Outliers!$W$9)</f>
        <v>-0.17173763167504344</v>
      </c>
      <c r="W992">
        <f>STANDARDIZE(J992,Without_Outliers!$X$6,Without_Outliers!$X$9)</f>
        <v>-0.61704456021609388</v>
      </c>
      <c r="X992">
        <f>STANDARDIZE(K992,Without_Outliers!$Y$6,Without_Outliers!$Y$9)</f>
        <v>0.35091804974425667</v>
      </c>
      <c r="Y992">
        <f>STANDARDIZE(L992,Without_Outliers!$Z$6,Without_Outliers!$Z$9)</f>
        <v>0.46690871351295138</v>
      </c>
    </row>
    <row r="993" spans="1:25" x14ac:dyDescent="0.45">
      <c r="A993">
        <v>11.1</v>
      </c>
      <c r="B993">
        <v>0.44</v>
      </c>
      <c r="C993">
        <v>0.42</v>
      </c>
      <c r="D993">
        <v>2.2000000000000002</v>
      </c>
      <c r="E993">
        <v>6.4000000000000001E-2</v>
      </c>
      <c r="F993">
        <v>14</v>
      </c>
      <c r="G993">
        <v>19</v>
      </c>
      <c r="H993">
        <v>0.99757999999999902</v>
      </c>
      <c r="I993">
        <v>3.25</v>
      </c>
      <c r="J993">
        <v>0.56999999999999995</v>
      </c>
      <c r="K993">
        <v>10.4</v>
      </c>
      <c r="L993">
        <v>6</v>
      </c>
      <c r="N993">
        <f>STANDARDIZE(A993,Without_Outliers!$O$6,Without_Outliers!$O$9)</f>
        <v>1.9760767197224973</v>
      </c>
      <c r="O993">
        <f>STANDARDIZE(B993,Without_Outliers!$P$6,Without_Outliers!$P$9)</f>
        <v>-0.49616283641087444</v>
      </c>
      <c r="P993">
        <f>STANDARDIZE(C993,Without_Outliers!$Q$6,Without_Outliers!$Q$9)</f>
        <v>0.93339445403358057</v>
      </c>
      <c r="Q993">
        <f>STANDARDIZE(D993,Without_Outliers!$R$6,Without_Outliers!$R$9)</f>
        <v>1.1436568947207236E-2</v>
      </c>
      <c r="R993">
        <f>STANDARDIZE(E993,Without_Outliers!$S$6,Without_Outliers!$S$9)</f>
        <v>-0.96020288670165543</v>
      </c>
      <c r="S993">
        <f>STANDARDIZE(F993,Without_Outliers!$T$6,Without_Outliers!$T$9)</f>
        <v>-0.1035243359907516</v>
      </c>
      <c r="T993">
        <f>STANDARDIZE(G993,Without_Outliers!$U$6,Without_Outliers!$U$9)</f>
        <v>-0.87330852926654801</v>
      </c>
      <c r="U993">
        <f>STANDARDIZE(H993,Without_Outliers!$V$6,Without_Outliers!$V$9)</f>
        <v>0.64095477205106755</v>
      </c>
      <c r="V993">
        <f>STANDARDIZE(I993,Without_Outliers!$W$6,Without_Outliers!$W$9)</f>
        <v>-0.53786976206575698</v>
      </c>
      <c r="W993">
        <f>STANDARDIZE(J993,Without_Outliers!$X$6,Without_Outliers!$X$9)</f>
        <v>-0.53001679802966573</v>
      </c>
      <c r="X993">
        <f>STANDARDIZE(K993,Without_Outliers!$Y$6,Without_Outliers!$Y$9)</f>
        <v>2.0303840872519466E-3</v>
      </c>
      <c r="Y993">
        <f>STANDARDIZE(L993,Without_Outliers!$Z$6,Without_Outliers!$Z$9)</f>
        <v>0.46690871351295138</v>
      </c>
    </row>
    <row r="994" spans="1:25" x14ac:dyDescent="0.45">
      <c r="A994">
        <v>8.4</v>
      </c>
      <c r="B994">
        <v>0.37</v>
      </c>
      <c r="C994">
        <v>0.43</v>
      </c>
      <c r="D994">
        <v>2.2999999999999998</v>
      </c>
      <c r="E994">
        <v>6.3E-2</v>
      </c>
      <c r="F994">
        <v>12</v>
      </c>
      <c r="G994">
        <v>19</v>
      </c>
      <c r="H994">
        <v>0.99550000000000005</v>
      </c>
      <c r="I994">
        <v>3.17</v>
      </c>
      <c r="J994">
        <v>0.81</v>
      </c>
      <c r="K994">
        <v>11.2</v>
      </c>
      <c r="L994">
        <v>7</v>
      </c>
      <c r="N994">
        <f>STANDARDIZE(A994,Without_Outliers!$O$6,Without_Outliers!$O$9)</f>
        <v>0.16194679270860371</v>
      </c>
      <c r="O994">
        <f>STANDARDIZE(B994,Without_Outliers!$P$6,Without_Outliers!$P$9)</f>
        <v>-0.91592805420318613</v>
      </c>
      <c r="P994">
        <f>STANDARDIZE(C994,Without_Outliers!$Q$6,Without_Outliers!$Q$9)</f>
        <v>0.98815005472254902</v>
      </c>
      <c r="Q994">
        <f>STANDARDIZE(D994,Without_Outliers!$R$6,Without_Outliers!$R$9)</f>
        <v>0.23183100978030804</v>
      </c>
      <c r="R994">
        <f>STANDARDIZE(E994,Without_Outliers!$S$6,Without_Outliers!$S$9)</f>
        <v>-1.0269079049746435</v>
      </c>
      <c r="S994">
        <f>STANDARDIZE(F994,Without_Outliers!$T$6,Without_Outliers!$T$9)</f>
        <v>-0.32989462317307389</v>
      </c>
      <c r="T994">
        <f>STANDARDIZE(G994,Without_Outliers!$U$6,Without_Outliers!$U$9)</f>
        <v>-0.87330852926654801</v>
      </c>
      <c r="U994">
        <f>STANDARDIZE(H994,Without_Outliers!$V$6,Without_Outliers!$V$9)</f>
        <v>-0.62653323057618937</v>
      </c>
      <c r="V994">
        <f>STANDARDIZE(I994,Without_Outliers!$W$6,Without_Outliers!$W$9)</f>
        <v>-1.1236811706909013</v>
      </c>
      <c r="W994">
        <f>STANDARDIZE(J994,Without_Outliers!$X$6,Without_Outliers!$X$9)</f>
        <v>1.5586494944446325</v>
      </c>
      <c r="X994">
        <f>STANDARDIZE(K994,Without_Outliers!$Y$6,Without_Outliers!$Y$9)</f>
        <v>0.79948790558897675</v>
      </c>
      <c r="Y994">
        <f>STANDARDIZE(L994,Without_Outliers!$Z$6,Without_Outliers!$Z$9)</f>
        <v>1.7540287232237883</v>
      </c>
    </row>
    <row r="995" spans="1:25" x14ac:dyDescent="0.45">
      <c r="A995">
        <v>6.5</v>
      </c>
      <c r="B995">
        <v>0.63</v>
      </c>
      <c r="C995">
        <v>0.33</v>
      </c>
      <c r="D995">
        <v>1.8</v>
      </c>
      <c r="E995">
        <v>5.8999999999999997E-2</v>
      </c>
      <c r="F995">
        <v>16</v>
      </c>
      <c r="G995">
        <v>28</v>
      </c>
      <c r="H995">
        <v>0.99531000000000003</v>
      </c>
      <c r="I995">
        <v>3.36</v>
      </c>
      <c r="J995">
        <v>0.64</v>
      </c>
      <c r="K995">
        <v>10.1</v>
      </c>
      <c r="L995">
        <v>6</v>
      </c>
      <c r="N995">
        <f>STANDARDIZE(A995,Without_Outliers!$O$6,Without_Outliers!$O$9)</f>
        <v>-1.1146631559308033</v>
      </c>
      <c r="O995">
        <f>STANDARDIZE(B995,Without_Outliers!$P$6,Without_Outliers!$P$9)</f>
        <v>0.64319989759682861</v>
      </c>
      <c r="P995">
        <f>STANDARDIZE(C995,Without_Outliers!$Q$6,Without_Outliers!$Q$9)</f>
        <v>0.44059404783286465</v>
      </c>
      <c r="Q995">
        <f>STANDARDIZE(D995,Without_Outliers!$R$6,Without_Outliers!$R$9)</f>
        <v>-0.87014119438519943</v>
      </c>
      <c r="R995">
        <f>STANDARDIZE(E995,Without_Outliers!$S$6,Without_Outliers!$S$9)</f>
        <v>-1.2937279780665956</v>
      </c>
      <c r="S995">
        <f>STANDARDIZE(F995,Without_Outliers!$T$6,Without_Outliers!$T$9)</f>
        <v>0.12284595119157067</v>
      </c>
      <c r="T995">
        <f>STANDARDIZE(G995,Without_Outliers!$U$6,Without_Outliers!$U$9)</f>
        <v>-0.53463548864029742</v>
      </c>
      <c r="U995">
        <f>STANDARDIZE(H995,Without_Outliers!$V$6,Without_Outliers!$V$9)</f>
        <v>-0.7423133846624046</v>
      </c>
      <c r="V995">
        <f>STANDARDIZE(I995,Without_Outliers!$W$6,Without_Outliers!$W$9)</f>
        <v>0.26762092479381477</v>
      </c>
      <c r="W995">
        <f>STANDARDIZE(J995,Without_Outliers!$X$6,Without_Outliers!$X$9)</f>
        <v>7.9177537275338189E-2</v>
      </c>
      <c r="X995">
        <f>STANDARDIZE(K995,Without_Outliers!$Y$6,Without_Outliers!$Y$9)</f>
        <v>-0.29701618647589595</v>
      </c>
      <c r="Y995">
        <f>STANDARDIZE(L995,Without_Outliers!$Z$6,Without_Outliers!$Z$9)</f>
        <v>0.46690871351295138</v>
      </c>
    </row>
    <row r="996" spans="1:25" x14ac:dyDescent="0.45">
      <c r="A996">
        <v>7</v>
      </c>
      <c r="B996">
        <v>0.56999999999999995</v>
      </c>
      <c r="C996">
        <v>0.02</v>
      </c>
      <c r="D996">
        <v>2</v>
      </c>
      <c r="E996">
        <v>7.1999999999999995E-2</v>
      </c>
      <c r="F996">
        <v>17</v>
      </c>
      <c r="G996">
        <v>26</v>
      </c>
      <c r="H996">
        <v>0.99575000000000002</v>
      </c>
      <c r="I996">
        <v>3.36</v>
      </c>
      <c r="J996">
        <v>0.61</v>
      </c>
      <c r="K996">
        <v>10.199999999999999</v>
      </c>
      <c r="L996">
        <v>5</v>
      </c>
      <c r="N996">
        <f>STANDARDIZE(A996,Without_Outliers!$O$6,Without_Outliers!$O$9)</f>
        <v>-0.77871316944674895</v>
      </c>
      <c r="O996">
        <f>STANDARDIZE(B996,Without_Outliers!$P$6,Without_Outliers!$P$9)</f>
        <v>0.28340113948913265</v>
      </c>
      <c r="P996">
        <f>STANDARDIZE(C996,Without_Outliers!$Q$6,Without_Outliers!$Q$9)</f>
        <v>-1.2568295735251576</v>
      </c>
      <c r="Q996">
        <f>STANDARDIZE(D996,Without_Outliers!$R$6,Without_Outliers!$R$9)</f>
        <v>-0.42935231271899632</v>
      </c>
      <c r="R996">
        <f>STANDARDIZE(E996,Without_Outliers!$S$6,Without_Outliers!$S$9)</f>
        <v>-0.42656274051775234</v>
      </c>
      <c r="S996">
        <f>STANDARDIZE(F996,Without_Outliers!$T$6,Without_Outliers!$T$9)</f>
        <v>0.23603109478273182</v>
      </c>
      <c r="T996">
        <f>STANDARDIZE(G996,Without_Outliers!$U$6,Without_Outliers!$U$9)</f>
        <v>-0.60989616433501981</v>
      </c>
      <c r="U996">
        <f>STANDARDIZE(H996,Without_Outliers!$V$6,Without_Outliers!$V$9)</f>
        <v>-0.47419092256804707</v>
      </c>
      <c r="V996">
        <f>STANDARDIZE(I996,Without_Outliers!$W$6,Without_Outliers!$W$9)</f>
        <v>0.26762092479381477</v>
      </c>
      <c r="W996">
        <f>STANDARDIZE(J996,Without_Outliers!$X$6,Without_Outliers!$X$9)</f>
        <v>-0.1819057492839492</v>
      </c>
      <c r="X996">
        <f>STANDARDIZE(K996,Without_Outliers!$Y$6,Without_Outliers!$Y$9)</f>
        <v>-0.19733399628818057</v>
      </c>
      <c r="Y996">
        <f>STANDARDIZE(L996,Without_Outliers!$Z$6,Without_Outliers!$Z$9)</f>
        <v>-0.82021129619788569</v>
      </c>
    </row>
    <row r="997" spans="1:25" x14ac:dyDescent="0.45">
      <c r="A997">
        <v>6.3</v>
      </c>
      <c r="B997">
        <v>0.6</v>
      </c>
      <c r="C997">
        <v>0.1</v>
      </c>
      <c r="D997">
        <v>1.6</v>
      </c>
      <c r="E997">
        <v>4.8000000000000001E-2</v>
      </c>
      <c r="F997">
        <v>12</v>
      </c>
      <c r="G997">
        <v>26</v>
      </c>
      <c r="H997">
        <v>0.99306000000000005</v>
      </c>
      <c r="I997">
        <v>3.55</v>
      </c>
      <c r="J997">
        <v>0.51</v>
      </c>
      <c r="K997">
        <v>12.1</v>
      </c>
      <c r="L997">
        <v>5</v>
      </c>
      <c r="N997">
        <f>STANDARDIZE(A997,Without_Outliers!$O$6,Without_Outliers!$O$9)</f>
        <v>-1.2490431505244253</v>
      </c>
      <c r="O997">
        <f>STANDARDIZE(B997,Without_Outliers!$P$6,Without_Outliers!$P$9)</f>
        <v>0.46330051854298065</v>
      </c>
      <c r="P997">
        <f>STANDARDIZE(C997,Without_Outliers!$Q$6,Without_Outliers!$Q$9)</f>
        <v>-0.81878476801340982</v>
      </c>
      <c r="Q997">
        <f>STANDARDIZE(D997,Without_Outliers!$R$6,Without_Outliers!$R$9)</f>
        <v>-1.3109300760514024</v>
      </c>
      <c r="R997">
        <f>STANDARDIZE(E997,Without_Outliers!$S$6,Without_Outliers!$S$9)</f>
        <v>-2.0274831790694625</v>
      </c>
      <c r="S997">
        <f>STANDARDIZE(F997,Without_Outliers!$T$6,Without_Outliers!$T$9)</f>
        <v>-0.32989462317307389</v>
      </c>
      <c r="T997">
        <f>STANDARDIZE(G997,Without_Outliers!$U$6,Without_Outliers!$U$9)</f>
        <v>-0.60989616433501981</v>
      </c>
      <c r="U997">
        <f>STANDARDIZE(H997,Without_Outliers!$V$6,Without_Outliers!$V$9)</f>
        <v>-2.1133941567358208</v>
      </c>
      <c r="V997">
        <f>STANDARDIZE(I997,Without_Outliers!$W$6,Without_Outliers!$W$9)</f>
        <v>1.6589230202785308</v>
      </c>
      <c r="W997">
        <f>STANDARDIZE(J997,Without_Outliers!$X$6,Without_Outliers!$X$9)</f>
        <v>-1.0521833711482396</v>
      </c>
      <c r="X997">
        <f>STANDARDIZE(K997,Without_Outliers!$Y$6,Without_Outliers!$Y$9)</f>
        <v>1.6966276172784187</v>
      </c>
      <c r="Y997">
        <f>STANDARDIZE(L997,Without_Outliers!$Z$6,Without_Outliers!$Z$9)</f>
        <v>-0.82021129619788569</v>
      </c>
    </row>
    <row r="998" spans="1:25" x14ac:dyDescent="0.45">
      <c r="A998">
        <v>11.2</v>
      </c>
      <c r="B998">
        <v>0.4</v>
      </c>
      <c r="C998">
        <v>0.5</v>
      </c>
      <c r="D998">
        <v>2</v>
      </c>
      <c r="E998">
        <v>9.9000000000000005E-2</v>
      </c>
      <c r="F998">
        <v>19</v>
      </c>
      <c r="G998">
        <v>50</v>
      </c>
      <c r="H998">
        <v>0.997829999999999</v>
      </c>
      <c r="I998">
        <v>3.1</v>
      </c>
      <c r="J998">
        <v>0.57999999999999996</v>
      </c>
      <c r="K998">
        <v>10.4</v>
      </c>
      <c r="L998">
        <v>5</v>
      </c>
      <c r="N998">
        <f>STANDARDIZE(A998,Without_Outliers!$O$6,Without_Outliers!$O$9)</f>
        <v>2.043266717019308</v>
      </c>
      <c r="O998">
        <f>STANDARDIZE(B998,Without_Outliers!$P$6,Without_Outliers!$P$9)</f>
        <v>-0.73602867514933812</v>
      </c>
      <c r="P998">
        <f>STANDARDIZE(C998,Without_Outliers!$Q$6,Without_Outliers!$Q$9)</f>
        <v>1.3714392595453282</v>
      </c>
      <c r="Q998">
        <f>STANDARDIZE(D998,Without_Outliers!$R$6,Without_Outliers!$R$9)</f>
        <v>-0.42935231271899632</v>
      </c>
      <c r="R998">
        <f>STANDARDIZE(E998,Without_Outliers!$S$6,Without_Outliers!$S$9)</f>
        <v>1.374472752852923</v>
      </c>
      <c r="S998">
        <f>STANDARDIZE(F998,Without_Outliers!$T$6,Without_Outliers!$T$9)</f>
        <v>0.46240138196505409</v>
      </c>
      <c r="T998">
        <f>STANDARDIZE(G998,Without_Outliers!$U$6,Without_Outliers!$U$9)</f>
        <v>0.29323194400164854</v>
      </c>
      <c r="U998">
        <f>STANDARDIZE(H998,Without_Outliers!$V$6,Without_Outliers!$V$9)</f>
        <v>0.79329708005920985</v>
      </c>
      <c r="V998">
        <f>STANDARDIZE(I998,Without_Outliers!$W$6,Without_Outliers!$W$9)</f>
        <v>-1.636266153237901</v>
      </c>
      <c r="W998">
        <f>STANDARDIZE(J998,Without_Outliers!$X$6,Without_Outliers!$X$9)</f>
        <v>-0.44298903584323657</v>
      </c>
      <c r="X998">
        <f>STANDARDIZE(K998,Without_Outliers!$Y$6,Without_Outliers!$Y$9)</f>
        <v>2.0303840872519466E-3</v>
      </c>
      <c r="Y998">
        <f>STANDARDIZE(L998,Without_Outliers!$Z$6,Without_Outliers!$Z$9)</f>
        <v>-0.82021129619788569</v>
      </c>
    </row>
    <row r="999" spans="1:25" x14ac:dyDescent="0.45">
      <c r="A999">
        <v>7.4</v>
      </c>
      <c r="B999">
        <v>0.36</v>
      </c>
      <c r="C999">
        <v>0.3</v>
      </c>
      <c r="D999">
        <v>1.8</v>
      </c>
      <c r="E999">
        <v>7.3999999999999996E-2</v>
      </c>
      <c r="F999">
        <v>17</v>
      </c>
      <c r="G999">
        <v>24</v>
      </c>
      <c r="H999">
        <v>0.99419000000000002</v>
      </c>
      <c r="I999">
        <v>3.24</v>
      </c>
      <c r="J999">
        <v>0.7</v>
      </c>
      <c r="K999">
        <v>11.4</v>
      </c>
      <c r="L999">
        <v>8</v>
      </c>
      <c r="N999">
        <f>STANDARDIZE(A999,Without_Outliers!$O$6,Without_Outliers!$O$9)</f>
        <v>-0.5099531802595052</v>
      </c>
      <c r="O999">
        <f>STANDARDIZE(B999,Without_Outliers!$P$6,Without_Outliers!$P$9)</f>
        <v>-0.97589451388780213</v>
      </c>
      <c r="P999">
        <f>STANDARDIZE(C999,Without_Outliers!$Q$6,Without_Outliers!$Q$9)</f>
        <v>0.27632724576595918</v>
      </c>
      <c r="Q999">
        <f>STANDARDIZE(D999,Without_Outliers!$R$6,Without_Outliers!$R$9)</f>
        <v>-0.87014119438519943</v>
      </c>
      <c r="R999">
        <f>STANDARDIZE(E999,Without_Outliers!$S$6,Without_Outliers!$S$9)</f>
        <v>-0.29315270397177629</v>
      </c>
      <c r="S999">
        <f>STANDARDIZE(F999,Without_Outliers!$T$6,Without_Outliers!$T$9)</f>
        <v>0.23603109478273182</v>
      </c>
      <c r="T999">
        <f>STANDARDIZE(G999,Without_Outliers!$U$6,Without_Outliers!$U$9)</f>
        <v>-0.68515684002974209</v>
      </c>
      <c r="U999">
        <f>STANDARDIZE(H999,Without_Outliers!$V$6,Without_Outliers!$V$9)</f>
        <v>-1.4248069245389634</v>
      </c>
      <c r="V999">
        <f>STANDARDIZE(I999,Without_Outliers!$W$6,Without_Outliers!$W$9)</f>
        <v>-0.61109618814389843</v>
      </c>
      <c r="W999">
        <f>STANDARDIZE(J999,Without_Outliers!$X$6,Without_Outliers!$X$9)</f>
        <v>0.601344110393912</v>
      </c>
      <c r="X999">
        <f>STANDARDIZE(K999,Without_Outliers!$Y$6,Without_Outliers!$Y$9)</f>
        <v>0.99885228596440934</v>
      </c>
      <c r="Y999">
        <f>STANDARDIZE(L999,Without_Outliers!$Z$6,Without_Outliers!$Z$9)</f>
        <v>3.0411487329346256</v>
      </c>
    </row>
    <row r="1000" spans="1:25" x14ac:dyDescent="0.45">
      <c r="A1000">
        <v>7.1</v>
      </c>
      <c r="B1000">
        <v>0.68</v>
      </c>
      <c r="C1000">
        <v>0</v>
      </c>
      <c r="D1000">
        <v>2.2999999999999998</v>
      </c>
      <c r="E1000">
        <v>8.6999999999999994E-2</v>
      </c>
      <c r="F1000">
        <v>17</v>
      </c>
      <c r="G1000">
        <v>26</v>
      </c>
      <c r="H1000">
        <v>0.997829999999999</v>
      </c>
      <c r="I1000">
        <v>3.45</v>
      </c>
      <c r="J1000">
        <v>0.53</v>
      </c>
      <c r="K1000">
        <v>9.5</v>
      </c>
      <c r="L1000">
        <v>5</v>
      </c>
      <c r="N1000">
        <f>STANDARDIZE(A1000,Without_Outliers!$O$6,Without_Outliers!$O$9)</f>
        <v>-0.71152317214993832</v>
      </c>
      <c r="O1000">
        <f>STANDARDIZE(B1000,Without_Outliers!$P$6,Without_Outliers!$P$9)</f>
        <v>0.94303219601990862</v>
      </c>
      <c r="P1000">
        <f>STANDARDIZE(C1000,Without_Outliers!$Q$6,Without_Outliers!$Q$9)</f>
        <v>-1.3663407749030942</v>
      </c>
      <c r="Q1000">
        <f>STANDARDIZE(D1000,Without_Outliers!$R$6,Without_Outliers!$R$9)</f>
        <v>0.23183100978030804</v>
      </c>
      <c r="R1000">
        <f>STANDARDIZE(E1000,Without_Outliers!$S$6,Without_Outliers!$S$9)</f>
        <v>0.57401253357706694</v>
      </c>
      <c r="S1000">
        <f>STANDARDIZE(F1000,Without_Outliers!$T$6,Without_Outliers!$T$9)</f>
        <v>0.23603109478273182</v>
      </c>
      <c r="T1000">
        <f>STANDARDIZE(G1000,Without_Outliers!$U$6,Without_Outliers!$U$9)</f>
        <v>-0.60989616433501981</v>
      </c>
      <c r="U1000">
        <f>STANDARDIZE(H1000,Without_Outliers!$V$6,Without_Outliers!$V$9)</f>
        <v>0.79329708005920985</v>
      </c>
      <c r="V1000">
        <f>STANDARDIZE(I1000,Without_Outliers!$W$6,Without_Outliers!$W$9)</f>
        <v>0.92665875949710375</v>
      </c>
      <c r="W1000">
        <f>STANDARDIZE(J1000,Without_Outliers!$X$6,Without_Outliers!$X$9)</f>
        <v>-0.87812784677538125</v>
      </c>
      <c r="X1000">
        <f>STANDARDIZE(K1000,Without_Outliers!$Y$6,Without_Outliers!$Y$9)</f>
        <v>-0.89510932760218997</v>
      </c>
      <c r="Y1000">
        <f>STANDARDIZE(L1000,Without_Outliers!$Z$6,Without_Outliers!$Z$9)</f>
        <v>-0.82021129619788569</v>
      </c>
    </row>
    <row r="1001" spans="1:25" x14ac:dyDescent="0.45">
      <c r="A1001">
        <v>7.1</v>
      </c>
      <c r="B1001">
        <v>0.67</v>
      </c>
      <c r="C1001">
        <v>0</v>
      </c>
      <c r="D1001">
        <v>2.2999999999999998</v>
      </c>
      <c r="E1001">
        <v>8.3000000000000004E-2</v>
      </c>
      <c r="F1001">
        <v>18</v>
      </c>
      <c r="G1001">
        <v>27</v>
      </c>
      <c r="H1001">
        <v>0.99767999999999901</v>
      </c>
      <c r="I1001">
        <v>3.44</v>
      </c>
      <c r="J1001">
        <v>0.54</v>
      </c>
      <c r="K1001">
        <v>9.4</v>
      </c>
      <c r="L1001">
        <v>5</v>
      </c>
      <c r="N1001">
        <f>STANDARDIZE(A1001,Without_Outliers!$O$6,Without_Outliers!$O$9)</f>
        <v>-0.71152317214993832</v>
      </c>
      <c r="O1001">
        <f>STANDARDIZE(B1001,Without_Outliers!$P$6,Without_Outliers!$P$9)</f>
        <v>0.88306573633529262</v>
      </c>
      <c r="P1001">
        <f>STANDARDIZE(C1001,Without_Outliers!$Q$6,Without_Outliers!$Q$9)</f>
        <v>-1.3663407749030942</v>
      </c>
      <c r="Q1001">
        <f>STANDARDIZE(D1001,Without_Outliers!$R$6,Without_Outliers!$R$9)</f>
        <v>0.23183100978030804</v>
      </c>
      <c r="R1001">
        <f>STANDARDIZE(E1001,Without_Outliers!$S$6,Without_Outliers!$S$9)</f>
        <v>0.30719246048511578</v>
      </c>
      <c r="S1001">
        <f>STANDARDIZE(F1001,Without_Outliers!$T$6,Without_Outliers!$T$9)</f>
        <v>0.34921623837389293</v>
      </c>
      <c r="T1001">
        <f>STANDARDIZE(G1001,Without_Outliers!$U$6,Without_Outliers!$U$9)</f>
        <v>-0.57226582648765856</v>
      </c>
      <c r="U1001">
        <f>STANDARDIZE(H1001,Without_Outliers!$V$6,Without_Outliers!$V$9)</f>
        <v>0.70189169525432449</v>
      </c>
      <c r="V1001">
        <f>STANDARDIZE(I1001,Without_Outliers!$W$6,Without_Outliers!$W$9)</f>
        <v>0.85343233341895908</v>
      </c>
      <c r="W1001">
        <f>STANDARDIZE(J1001,Without_Outliers!$X$6,Without_Outliers!$X$9)</f>
        <v>-0.79110008458895209</v>
      </c>
      <c r="X1001">
        <f>STANDARDIZE(K1001,Without_Outliers!$Y$6,Without_Outliers!$Y$9)</f>
        <v>-0.99479151778990538</v>
      </c>
      <c r="Y1001">
        <f>STANDARDIZE(L1001,Without_Outliers!$Z$6,Without_Outliers!$Z$9)</f>
        <v>-0.82021129619788569</v>
      </c>
    </row>
    <row r="1002" spans="1:25" x14ac:dyDescent="0.45">
      <c r="A1002">
        <v>7.3</v>
      </c>
      <c r="B1002">
        <v>0.73499999999999999</v>
      </c>
      <c r="C1002">
        <v>0</v>
      </c>
      <c r="D1002">
        <v>2.2000000000000002</v>
      </c>
      <c r="E1002">
        <v>0.08</v>
      </c>
      <c r="F1002">
        <v>18</v>
      </c>
      <c r="G1002">
        <v>28</v>
      </c>
      <c r="H1002">
        <v>0.99765000000000004</v>
      </c>
      <c r="I1002">
        <v>3.41</v>
      </c>
      <c r="J1002">
        <v>0.6</v>
      </c>
      <c r="K1002">
        <v>9.4</v>
      </c>
      <c r="L1002">
        <v>5</v>
      </c>
      <c r="N1002">
        <f>STANDARDIZE(A1002,Without_Outliers!$O$6,Without_Outliers!$O$9)</f>
        <v>-0.57714317755631639</v>
      </c>
      <c r="O1002">
        <f>STANDARDIZE(B1002,Without_Outliers!$P$6,Without_Outliers!$P$9)</f>
        <v>1.272847724285296</v>
      </c>
      <c r="P1002">
        <f>STANDARDIZE(C1002,Without_Outliers!$Q$6,Without_Outliers!$Q$9)</f>
        <v>-1.3663407749030942</v>
      </c>
      <c r="Q1002">
        <f>STANDARDIZE(D1002,Without_Outliers!$R$6,Without_Outliers!$R$9)</f>
        <v>1.1436568947207236E-2</v>
      </c>
      <c r="R1002">
        <f>STANDARDIZE(E1002,Without_Outliers!$S$6,Without_Outliers!$S$9)</f>
        <v>0.10707740566615175</v>
      </c>
      <c r="S1002">
        <f>STANDARDIZE(F1002,Without_Outliers!$T$6,Without_Outliers!$T$9)</f>
        <v>0.34921623837389293</v>
      </c>
      <c r="T1002">
        <f>STANDARDIZE(G1002,Without_Outliers!$U$6,Without_Outliers!$U$9)</f>
        <v>-0.53463548864029742</v>
      </c>
      <c r="U1002">
        <f>STANDARDIZE(H1002,Without_Outliers!$V$6,Without_Outliers!$V$9)</f>
        <v>0.68361061829396974</v>
      </c>
      <c r="V1002">
        <f>STANDARDIZE(I1002,Without_Outliers!$W$6,Without_Outliers!$W$9)</f>
        <v>0.63375305518453162</v>
      </c>
      <c r="W1002">
        <f>STANDARDIZE(J1002,Without_Outliers!$X$6,Without_Outliers!$X$9)</f>
        <v>-0.26893351147037831</v>
      </c>
      <c r="X1002">
        <f>STANDARDIZE(K1002,Without_Outliers!$Y$6,Without_Outliers!$Y$9)</f>
        <v>-0.99479151778990538</v>
      </c>
      <c r="Y1002">
        <f>STANDARDIZE(L1002,Without_Outliers!$Z$6,Without_Outliers!$Z$9)</f>
        <v>-0.82021129619788569</v>
      </c>
    </row>
    <row r="1003" spans="1:25" x14ac:dyDescent="0.45">
      <c r="A1003">
        <v>6.6</v>
      </c>
      <c r="B1003">
        <v>0.85499999999999998</v>
      </c>
      <c r="C1003">
        <v>0.02</v>
      </c>
      <c r="D1003">
        <v>2.4</v>
      </c>
      <c r="E1003">
        <v>6.2E-2</v>
      </c>
      <c r="F1003">
        <v>15</v>
      </c>
      <c r="G1003">
        <v>23</v>
      </c>
      <c r="H1003">
        <v>0.99626999999999999</v>
      </c>
      <c r="I1003">
        <v>3.54</v>
      </c>
      <c r="J1003">
        <v>0.6</v>
      </c>
      <c r="K1003">
        <v>11</v>
      </c>
      <c r="L1003">
        <v>6</v>
      </c>
      <c r="N1003">
        <f>STANDARDIZE(A1003,Without_Outliers!$O$6,Without_Outliers!$O$9)</f>
        <v>-1.0474731586339927</v>
      </c>
      <c r="O1003">
        <f>STANDARDIZE(B1003,Without_Outliers!$P$6,Without_Outliers!$P$9)</f>
        <v>1.9924452405006874</v>
      </c>
      <c r="P1003">
        <f>STANDARDIZE(C1003,Without_Outliers!$Q$6,Without_Outliers!$Q$9)</f>
        <v>-1.2568295735251576</v>
      </c>
      <c r="Q1003">
        <f>STANDARDIZE(D1003,Without_Outliers!$R$6,Without_Outliers!$R$9)</f>
        <v>0.4522254506134098</v>
      </c>
      <c r="R1003">
        <f>STANDARDIZE(E1003,Without_Outliers!$S$6,Without_Outliers!$S$9)</f>
        <v>-1.0936129232476315</v>
      </c>
      <c r="S1003">
        <f>STANDARDIZE(F1003,Without_Outliers!$T$6,Without_Outliers!$T$9)</f>
        <v>9.6608076004095402E-3</v>
      </c>
      <c r="T1003">
        <f>STANDARDIZE(G1003,Without_Outliers!$U$6,Without_Outliers!$U$9)</f>
        <v>-0.72278717787710334</v>
      </c>
      <c r="U1003">
        <f>STANDARDIZE(H1003,Without_Outliers!$V$6,Without_Outliers!$V$9)</f>
        <v>-0.15731892191109753</v>
      </c>
      <c r="V1003">
        <f>STANDARDIZE(I1003,Without_Outliers!$W$6,Without_Outliers!$W$9)</f>
        <v>1.5856965942003896</v>
      </c>
      <c r="W1003">
        <f>STANDARDIZE(J1003,Without_Outliers!$X$6,Without_Outliers!$X$9)</f>
        <v>-0.26893351147037831</v>
      </c>
      <c r="X1003">
        <f>STANDARDIZE(K1003,Without_Outliers!$Y$6,Without_Outliers!$Y$9)</f>
        <v>0.60012352521354595</v>
      </c>
      <c r="Y1003">
        <f>STANDARDIZE(L1003,Without_Outliers!$Z$6,Without_Outliers!$Z$9)</f>
        <v>0.46690871351295138</v>
      </c>
    </row>
    <row r="1004" spans="1:25" x14ac:dyDescent="0.45">
      <c r="A1004">
        <v>7</v>
      </c>
      <c r="B1004">
        <v>0.56000000000000005</v>
      </c>
      <c r="C1004">
        <v>0.17</v>
      </c>
      <c r="D1004">
        <v>1.7</v>
      </c>
      <c r="E1004">
        <v>6.5000000000000002E-2</v>
      </c>
      <c r="F1004">
        <v>15</v>
      </c>
      <c r="G1004">
        <v>24</v>
      </c>
      <c r="H1004">
        <v>0.99513999999999903</v>
      </c>
      <c r="I1004">
        <v>3.44</v>
      </c>
      <c r="J1004">
        <v>0.68</v>
      </c>
      <c r="K1004">
        <v>10.55</v>
      </c>
      <c r="L1004">
        <v>7</v>
      </c>
      <c r="N1004">
        <f>STANDARDIZE(A1004,Without_Outliers!$O$6,Without_Outliers!$O$9)</f>
        <v>-0.77871316944674895</v>
      </c>
      <c r="O1004">
        <f>STANDARDIZE(B1004,Without_Outliers!$P$6,Without_Outliers!$P$9)</f>
        <v>0.22343467980451728</v>
      </c>
      <c r="P1004">
        <f>STANDARDIZE(C1004,Without_Outliers!$Q$6,Without_Outliers!$Q$9)</f>
        <v>-0.4354955631906306</v>
      </c>
      <c r="Q1004">
        <f>STANDARDIZE(D1004,Without_Outliers!$R$6,Without_Outliers!$R$9)</f>
        <v>-1.0905356352183011</v>
      </c>
      <c r="R1004">
        <f>STANDARDIZE(E1004,Without_Outliers!$S$6,Without_Outliers!$S$9)</f>
        <v>-0.89349786842866752</v>
      </c>
      <c r="S1004">
        <f>STANDARDIZE(F1004,Without_Outliers!$T$6,Without_Outliers!$T$9)</f>
        <v>9.6608076004095402E-3</v>
      </c>
      <c r="T1004">
        <f>STANDARDIZE(G1004,Without_Outliers!$U$6,Without_Outliers!$U$9)</f>
        <v>-0.68515684002974209</v>
      </c>
      <c r="U1004">
        <f>STANDARDIZE(H1004,Without_Outliers!$V$6,Without_Outliers!$V$9)</f>
        <v>-0.84590615410856373</v>
      </c>
      <c r="V1004">
        <f>STANDARDIZE(I1004,Without_Outliers!$W$6,Without_Outliers!$W$9)</f>
        <v>0.85343233341895908</v>
      </c>
      <c r="W1004">
        <f>STANDARDIZE(J1004,Without_Outliers!$X$6,Without_Outliers!$X$9)</f>
        <v>0.42728858602105474</v>
      </c>
      <c r="X1004">
        <f>STANDARDIZE(K1004,Without_Outliers!$Y$6,Without_Outliers!$Y$9)</f>
        <v>0.15155366936882592</v>
      </c>
      <c r="Y1004">
        <f>STANDARDIZE(L1004,Without_Outliers!$Z$6,Without_Outliers!$Z$9)</f>
        <v>1.7540287232237883</v>
      </c>
    </row>
    <row r="1005" spans="1:25" x14ac:dyDescent="0.45">
      <c r="A1005">
        <v>6.6</v>
      </c>
      <c r="B1005">
        <v>0.88</v>
      </c>
      <c r="C1005">
        <v>0.04</v>
      </c>
      <c r="D1005">
        <v>2.2000000000000002</v>
      </c>
      <c r="E1005">
        <v>6.6000000000000003E-2</v>
      </c>
      <c r="F1005">
        <v>12</v>
      </c>
      <c r="G1005">
        <v>20</v>
      </c>
      <c r="H1005">
        <v>0.99636000000000002</v>
      </c>
      <c r="I1005">
        <v>3.53</v>
      </c>
      <c r="J1005">
        <v>0.56000000000000005</v>
      </c>
      <c r="K1005">
        <v>9.9</v>
      </c>
      <c r="L1005">
        <v>5</v>
      </c>
      <c r="N1005">
        <f>STANDARDIZE(A1005,Without_Outliers!$O$6,Without_Outliers!$O$9)</f>
        <v>-1.0474731586339927</v>
      </c>
      <c r="O1005">
        <f>STANDARDIZE(B1005,Without_Outliers!$P$6,Without_Outliers!$P$9)</f>
        <v>2.1423613897122276</v>
      </c>
      <c r="P1005">
        <f>STANDARDIZE(C1005,Without_Outliers!$Q$6,Without_Outliers!$Q$9)</f>
        <v>-1.1473183721472204</v>
      </c>
      <c r="Q1005">
        <f>STANDARDIZE(D1005,Without_Outliers!$R$6,Without_Outliers!$R$9)</f>
        <v>1.1436568947207236E-2</v>
      </c>
      <c r="R1005">
        <f>STANDARDIZE(E1005,Without_Outliers!$S$6,Without_Outliers!$S$9)</f>
        <v>-0.82679285015567949</v>
      </c>
      <c r="S1005">
        <f>STANDARDIZE(F1005,Without_Outliers!$T$6,Without_Outliers!$T$9)</f>
        <v>-0.32989462317307389</v>
      </c>
      <c r="T1005">
        <f>STANDARDIZE(G1005,Without_Outliers!$U$6,Without_Outliers!$U$9)</f>
        <v>-0.83567819141918687</v>
      </c>
      <c r="U1005">
        <f>STANDARDIZE(H1005,Without_Outliers!$V$6,Without_Outliers!$V$9)</f>
        <v>-0.10247569102813925</v>
      </c>
      <c r="V1005">
        <f>STANDARDIZE(I1005,Without_Outliers!$W$6,Without_Outliers!$W$9)</f>
        <v>1.5124701681222448</v>
      </c>
      <c r="W1005">
        <f>STANDARDIZE(J1005,Without_Outliers!$X$6,Without_Outliers!$X$9)</f>
        <v>-0.61704456021609388</v>
      </c>
      <c r="X1005">
        <f>STANDARDIZE(K1005,Without_Outliers!$Y$6,Without_Outliers!$Y$9)</f>
        <v>-0.49638056685132675</v>
      </c>
      <c r="Y1005">
        <f>STANDARDIZE(L1005,Without_Outliers!$Z$6,Without_Outliers!$Z$9)</f>
        <v>-0.82021129619788569</v>
      </c>
    </row>
    <row r="1006" spans="1:25" x14ac:dyDescent="0.45">
      <c r="A1006">
        <v>7.2</v>
      </c>
      <c r="B1006">
        <v>0.69499999999999995</v>
      </c>
      <c r="C1006">
        <v>0.13</v>
      </c>
      <c r="D1006">
        <v>2</v>
      </c>
      <c r="E1006">
        <v>7.5999999999999998E-2</v>
      </c>
      <c r="F1006">
        <v>12</v>
      </c>
      <c r="G1006">
        <v>20</v>
      </c>
      <c r="H1006">
        <v>0.99546000000000001</v>
      </c>
      <c r="I1006">
        <v>3.29</v>
      </c>
      <c r="J1006">
        <v>0.54</v>
      </c>
      <c r="K1006">
        <v>10.1</v>
      </c>
      <c r="L1006">
        <v>5</v>
      </c>
      <c r="N1006">
        <f>STANDARDIZE(A1006,Without_Outliers!$O$6,Without_Outliers!$O$9)</f>
        <v>-0.64433317485312713</v>
      </c>
      <c r="O1006">
        <f>STANDARDIZE(B1006,Without_Outliers!$P$6,Without_Outliers!$P$9)</f>
        <v>1.032981885546832</v>
      </c>
      <c r="P1006">
        <f>STANDARDIZE(C1006,Without_Outliers!$Q$6,Without_Outliers!$Q$9)</f>
        <v>-0.65451796594650447</v>
      </c>
      <c r="Q1006">
        <f>STANDARDIZE(D1006,Without_Outliers!$R$6,Without_Outliers!$R$9)</f>
        <v>-0.42935231271899632</v>
      </c>
      <c r="R1006">
        <f>STANDARDIZE(E1006,Without_Outliers!$S$6,Without_Outliers!$S$9)</f>
        <v>-0.15974266742580029</v>
      </c>
      <c r="S1006">
        <f>STANDARDIZE(F1006,Without_Outliers!$T$6,Without_Outliers!$T$9)</f>
        <v>-0.32989462317307389</v>
      </c>
      <c r="T1006">
        <f>STANDARDIZE(G1006,Without_Outliers!$U$6,Without_Outliers!$U$9)</f>
        <v>-0.83567819141918687</v>
      </c>
      <c r="U1006">
        <f>STANDARDIZE(H1006,Without_Outliers!$V$6,Without_Outliers!$V$9)</f>
        <v>-0.65090799985751924</v>
      </c>
      <c r="V1006">
        <f>STANDARDIZE(I1006,Without_Outliers!$W$6,Without_Outliers!$W$9)</f>
        <v>-0.24496405775318486</v>
      </c>
      <c r="W1006">
        <f>STANDARDIZE(J1006,Without_Outliers!$X$6,Without_Outliers!$X$9)</f>
        <v>-0.79110008458895209</v>
      </c>
      <c r="X1006">
        <f>STANDARDIZE(K1006,Without_Outliers!$Y$6,Without_Outliers!$Y$9)</f>
        <v>-0.29701618647589595</v>
      </c>
      <c r="Y1006">
        <f>STANDARDIZE(L1006,Without_Outliers!$Z$6,Without_Outliers!$Z$9)</f>
        <v>-0.82021129619788569</v>
      </c>
    </row>
    <row r="1007" spans="1:25" x14ac:dyDescent="0.45">
      <c r="A1007">
        <v>6.7</v>
      </c>
      <c r="B1007">
        <v>0.67</v>
      </c>
      <c r="C1007">
        <v>0.02</v>
      </c>
      <c r="D1007">
        <v>1.9</v>
      </c>
      <c r="E1007">
        <v>6.0999999999999999E-2</v>
      </c>
      <c r="F1007">
        <v>26</v>
      </c>
      <c r="G1007">
        <v>42</v>
      </c>
      <c r="H1007">
        <v>0.99488999999999905</v>
      </c>
      <c r="I1007">
        <v>3.39</v>
      </c>
      <c r="J1007">
        <v>0.82</v>
      </c>
      <c r="K1007">
        <v>10.9</v>
      </c>
      <c r="L1007">
        <v>6</v>
      </c>
      <c r="N1007">
        <f>STANDARDIZE(A1007,Without_Outliers!$O$6,Without_Outliers!$O$9)</f>
        <v>-0.98028316133718152</v>
      </c>
      <c r="O1007">
        <f>STANDARDIZE(B1007,Without_Outliers!$P$6,Without_Outliers!$P$9)</f>
        <v>0.88306573633529262</v>
      </c>
      <c r="P1007">
        <f>STANDARDIZE(C1007,Without_Outliers!$Q$6,Without_Outliers!$Q$9)</f>
        <v>-1.2568295735251576</v>
      </c>
      <c r="Q1007">
        <f>STANDARDIZE(D1007,Without_Outliers!$R$6,Without_Outliers!$R$9)</f>
        <v>-0.6497467535520981</v>
      </c>
      <c r="R1007">
        <f>STANDARDIZE(E1007,Without_Outliers!$S$6,Without_Outliers!$S$9)</f>
        <v>-1.1603179415206195</v>
      </c>
      <c r="S1007">
        <f>STANDARDIZE(F1007,Without_Outliers!$T$6,Without_Outliers!$T$9)</f>
        <v>1.2546973871031821</v>
      </c>
      <c r="T1007">
        <f>STANDARDIZE(G1007,Without_Outliers!$U$6,Without_Outliers!$U$9)</f>
        <v>-7.8107587772409115E-3</v>
      </c>
      <c r="U1007">
        <f>STANDARDIZE(H1007,Without_Outliers!$V$6,Without_Outliers!$V$9)</f>
        <v>-0.99824846211670604</v>
      </c>
      <c r="V1007">
        <f>STANDARDIZE(I1007,Without_Outliers!$W$6,Without_Outliers!$W$9)</f>
        <v>0.4873002030282455</v>
      </c>
      <c r="W1007">
        <f>STANDARDIZE(J1007,Without_Outliers!$X$6,Without_Outliers!$X$9)</f>
        <v>1.6456772566310607</v>
      </c>
      <c r="X1007">
        <f>STANDARDIZE(K1007,Without_Outliers!$Y$6,Without_Outliers!$Y$9)</f>
        <v>0.50044133502583066</v>
      </c>
      <c r="Y1007">
        <f>STANDARDIZE(L1007,Without_Outliers!$Z$6,Without_Outliers!$Z$9)</f>
        <v>0.46690871351295138</v>
      </c>
    </row>
    <row r="1008" spans="1:25" x14ac:dyDescent="0.45">
      <c r="A1008">
        <v>6.7</v>
      </c>
      <c r="B1008">
        <v>0.16</v>
      </c>
      <c r="C1008">
        <v>0.64</v>
      </c>
      <c r="D1008">
        <v>2.1</v>
      </c>
      <c r="E1008">
        <v>5.8999999999999997E-2</v>
      </c>
      <c r="F1008">
        <v>24</v>
      </c>
      <c r="G1008">
        <v>52</v>
      </c>
      <c r="H1008">
        <v>0.99493999999999905</v>
      </c>
      <c r="I1008">
        <v>3.34</v>
      </c>
      <c r="J1008">
        <v>0.71</v>
      </c>
      <c r="K1008">
        <v>11.2</v>
      </c>
      <c r="L1008">
        <v>6</v>
      </c>
      <c r="N1008">
        <f>STANDARDIZE(A1008,Without_Outliers!$O$6,Without_Outliers!$O$9)</f>
        <v>-0.98028316133718152</v>
      </c>
      <c r="O1008">
        <f>STANDARDIZE(B1008,Without_Outliers!$P$6,Without_Outliers!$P$9)</f>
        <v>-2.1752237075801211</v>
      </c>
      <c r="P1008">
        <f>STANDARDIZE(C1008,Without_Outliers!$Q$6,Without_Outliers!$Q$9)</f>
        <v>2.1380176691908868</v>
      </c>
      <c r="Q1008">
        <f>STANDARDIZE(D1008,Without_Outliers!$R$6,Without_Outliers!$R$9)</f>
        <v>-0.20895787188589454</v>
      </c>
      <c r="R1008">
        <f>STANDARDIZE(E1008,Without_Outliers!$S$6,Without_Outliers!$S$9)</f>
        <v>-1.2937279780665956</v>
      </c>
      <c r="S1008">
        <f>STANDARDIZE(F1008,Without_Outliers!$T$6,Without_Outliers!$T$9)</f>
        <v>1.0283270999208598</v>
      </c>
      <c r="T1008">
        <f>STANDARDIZE(G1008,Without_Outliers!$U$6,Without_Outliers!$U$9)</f>
        <v>0.36849261969637087</v>
      </c>
      <c r="U1008">
        <f>STANDARDIZE(H1008,Without_Outliers!$V$6,Without_Outliers!$V$9)</f>
        <v>-0.96778000051507762</v>
      </c>
      <c r="V1008">
        <f>STANDARDIZE(I1008,Without_Outliers!$W$6,Without_Outliers!$W$9)</f>
        <v>0.12116807263752871</v>
      </c>
      <c r="W1008">
        <f>STANDARDIZE(J1008,Without_Outliers!$X$6,Without_Outliers!$X$9)</f>
        <v>0.68837187258034116</v>
      </c>
      <c r="X1008">
        <f>STANDARDIZE(K1008,Without_Outliers!$Y$6,Without_Outliers!$Y$9)</f>
        <v>0.79948790558897675</v>
      </c>
      <c r="Y1008">
        <f>STANDARDIZE(L1008,Without_Outliers!$Z$6,Without_Outliers!$Z$9)</f>
        <v>0.46690871351295138</v>
      </c>
    </row>
    <row r="1009" spans="1:25" x14ac:dyDescent="0.45">
      <c r="A1009">
        <v>7</v>
      </c>
      <c r="B1009">
        <v>0.56000000000000005</v>
      </c>
      <c r="C1009">
        <v>0.13</v>
      </c>
      <c r="D1009">
        <v>1.6</v>
      </c>
      <c r="E1009">
        <v>7.6999999999999999E-2</v>
      </c>
      <c r="F1009">
        <v>25</v>
      </c>
      <c r="G1009">
        <v>42</v>
      </c>
      <c r="H1009">
        <v>0.99629000000000001</v>
      </c>
      <c r="I1009">
        <v>3.34</v>
      </c>
      <c r="J1009">
        <v>0.59</v>
      </c>
      <c r="K1009">
        <v>9.1999999999999993</v>
      </c>
      <c r="L1009">
        <v>5</v>
      </c>
      <c r="N1009">
        <f>STANDARDIZE(A1009,Without_Outliers!$O$6,Without_Outliers!$O$9)</f>
        <v>-0.77871316944674895</v>
      </c>
      <c r="O1009">
        <f>STANDARDIZE(B1009,Without_Outliers!$P$6,Without_Outliers!$P$9)</f>
        <v>0.22343467980451728</v>
      </c>
      <c r="P1009">
        <f>STANDARDIZE(C1009,Without_Outliers!$Q$6,Without_Outliers!$Q$9)</f>
        <v>-0.65451796594650447</v>
      </c>
      <c r="Q1009">
        <f>STANDARDIZE(D1009,Without_Outliers!$R$6,Without_Outliers!$R$9)</f>
        <v>-1.3109300760514024</v>
      </c>
      <c r="R1009">
        <f>STANDARDIZE(E1009,Without_Outliers!$S$6,Without_Outliers!$S$9)</f>
        <v>-9.3037649152812277E-2</v>
      </c>
      <c r="S1009">
        <f>STANDARDIZE(F1009,Without_Outliers!$T$6,Without_Outliers!$T$9)</f>
        <v>1.1415122435120209</v>
      </c>
      <c r="T1009">
        <f>STANDARDIZE(G1009,Without_Outliers!$U$6,Without_Outliers!$U$9)</f>
        <v>-7.8107587772409115E-3</v>
      </c>
      <c r="U1009">
        <f>STANDARDIZE(H1009,Without_Outliers!$V$6,Without_Outliers!$V$9)</f>
        <v>-0.14513153727043263</v>
      </c>
      <c r="V1009">
        <f>STANDARDIZE(I1009,Without_Outliers!$W$6,Without_Outliers!$W$9)</f>
        <v>0.12116807263752871</v>
      </c>
      <c r="W1009">
        <f>STANDARDIZE(J1009,Without_Outliers!$X$6,Without_Outliers!$X$9)</f>
        <v>-0.35596127365680746</v>
      </c>
      <c r="X1009">
        <f>STANDARDIZE(K1009,Without_Outliers!$Y$6,Without_Outliers!$Y$9)</f>
        <v>-1.194155898165338</v>
      </c>
      <c r="Y1009">
        <f>STANDARDIZE(L1009,Without_Outliers!$Z$6,Without_Outliers!$Z$9)</f>
        <v>-0.82021129619788569</v>
      </c>
    </row>
    <row r="1010" spans="1:25" x14ac:dyDescent="0.45">
      <c r="A1010">
        <v>6.2</v>
      </c>
      <c r="B1010">
        <v>0.51</v>
      </c>
      <c r="C1010">
        <v>0.14000000000000001</v>
      </c>
      <c r="D1010">
        <v>1.9</v>
      </c>
      <c r="E1010">
        <v>5.5999999999999897E-2</v>
      </c>
      <c r="F1010">
        <v>15</v>
      </c>
      <c r="G1010">
        <v>34</v>
      </c>
      <c r="H1010">
        <v>0.99395999999999995</v>
      </c>
      <c r="I1010">
        <v>3.48</v>
      </c>
      <c r="J1010">
        <v>0.56999999999999995</v>
      </c>
      <c r="K1010">
        <v>11.5</v>
      </c>
      <c r="L1010">
        <v>6</v>
      </c>
      <c r="N1010">
        <f>STANDARDIZE(A1010,Without_Outliers!$O$6,Without_Outliers!$O$9)</f>
        <v>-1.3162331478212359</v>
      </c>
      <c r="O1010">
        <f>STANDARDIZE(B1010,Without_Outliers!$P$6,Without_Outliers!$P$9)</f>
        <v>-7.6397618618562729E-2</v>
      </c>
      <c r="P1010">
        <f>STANDARDIZE(C1010,Without_Outliers!$Q$6,Without_Outliers!$Q$9)</f>
        <v>-0.5997623652575359</v>
      </c>
      <c r="Q1010">
        <f>STANDARDIZE(D1010,Without_Outliers!$R$6,Without_Outliers!$R$9)</f>
        <v>-0.6497467535520981</v>
      </c>
      <c r="R1010">
        <f>STANDARDIZE(E1010,Without_Outliers!$S$6,Without_Outliers!$S$9)</f>
        <v>-1.4938430328855661</v>
      </c>
      <c r="S1010">
        <f>STANDARDIZE(F1010,Without_Outliers!$T$6,Without_Outliers!$T$9)</f>
        <v>9.6608076004095402E-3</v>
      </c>
      <c r="T1010">
        <f>STANDARDIZE(G1010,Without_Outliers!$U$6,Without_Outliers!$U$9)</f>
        <v>-0.30885346155613036</v>
      </c>
      <c r="U1010">
        <f>STANDARDIZE(H1010,Without_Outliers!$V$6,Without_Outliers!$V$9)</f>
        <v>-1.5649618479065084</v>
      </c>
      <c r="V1010">
        <f>STANDARDIZE(I1010,Without_Outliers!$W$6,Without_Outliers!$W$9)</f>
        <v>1.1463380377315313</v>
      </c>
      <c r="W1010">
        <f>STANDARDIZE(J1010,Without_Outliers!$X$6,Without_Outliers!$X$9)</f>
        <v>-0.53001679802966573</v>
      </c>
      <c r="X1010">
        <f>STANDARDIZE(K1010,Without_Outliers!$Y$6,Without_Outliers!$Y$9)</f>
        <v>1.0985344761521247</v>
      </c>
      <c r="Y1010">
        <f>STANDARDIZE(L1010,Without_Outliers!$Z$6,Without_Outliers!$Z$9)</f>
        <v>0.46690871351295138</v>
      </c>
    </row>
    <row r="1011" spans="1:25" x14ac:dyDescent="0.45">
      <c r="A1011">
        <v>7.3</v>
      </c>
      <c r="B1011">
        <v>0.69</v>
      </c>
      <c r="C1011">
        <v>0.32</v>
      </c>
      <c r="D1011">
        <v>2.2000000000000002</v>
      </c>
      <c r="E1011">
        <v>6.9000000000000006E-2</v>
      </c>
      <c r="F1011">
        <v>35</v>
      </c>
      <c r="G1011">
        <v>104</v>
      </c>
      <c r="H1011">
        <v>0.99631999999999998</v>
      </c>
      <c r="I1011">
        <v>3.33</v>
      </c>
      <c r="J1011">
        <v>0.51</v>
      </c>
      <c r="K1011">
        <v>9.5</v>
      </c>
      <c r="L1011">
        <v>5</v>
      </c>
      <c r="N1011">
        <f>STANDARDIZE(A1011,Without_Outliers!$O$6,Without_Outliers!$O$9)</f>
        <v>-0.57714317755631639</v>
      </c>
      <c r="O1011">
        <f>STANDARDIZE(B1011,Without_Outliers!$P$6,Without_Outliers!$P$9)</f>
        <v>1.0029986557045241</v>
      </c>
      <c r="P1011">
        <f>STANDARDIZE(C1011,Without_Outliers!$Q$6,Without_Outliers!$Q$9)</f>
        <v>0.38583844714389615</v>
      </c>
      <c r="Q1011">
        <f>STANDARDIZE(D1011,Without_Outliers!$R$6,Without_Outliers!$R$9)</f>
        <v>1.1436568947207236E-2</v>
      </c>
      <c r="R1011">
        <f>STANDARDIZE(E1011,Without_Outliers!$S$6,Without_Outliers!$S$9)</f>
        <v>-0.62667779533671542</v>
      </c>
      <c r="S1011">
        <f>STANDARDIZE(F1011,Without_Outliers!$T$6,Without_Outliers!$T$9)</f>
        <v>2.2733636794236323</v>
      </c>
      <c r="T1011">
        <f>STANDARDIZE(G1011,Without_Outliers!$U$6,Without_Outliers!$U$9)</f>
        <v>2.325270187759152</v>
      </c>
      <c r="U1011">
        <f>STANDARDIZE(H1011,Without_Outliers!$V$6,Without_Outliers!$V$9)</f>
        <v>-0.12685046030946906</v>
      </c>
      <c r="V1011">
        <f>STANDARDIZE(I1011,Without_Outliers!$W$6,Without_Outliers!$W$9)</f>
        <v>4.7941646559387305E-2</v>
      </c>
      <c r="W1011">
        <f>STANDARDIZE(J1011,Without_Outliers!$X$6,Without_Outliers!$X$9)</f>
        <v>-1.0521833711482396</v>
      </c>
      <c r="X1011">
        <f>STANDARDIZE(K1011,Without_Outliers!$Y$6,Without_Outliers!$Y$9)</f>
        <v>-0.89510932760218997</v>
      </c>
      <c r="Y1011">
        <f>STANDARDIZE(L1011,Without_Outliers!$Z$6,Without_Outliers!$Z$9)</f>
        <v>-0.82021129619788569</v>
      </c>
    </row>
    <row r="1012" spans="1:25" x14ac:dyDescent="0.45">
      <c r="A1012">
        <v>6</v>
      </c>
      <c r="B1012">
        <v>0.57999999999999996</v>
      </c>
      <c r="C1012">
        <v>0.2</v>
      </c>
      <c r="D1012">
        <v>2.4</v>
      </c>
      <c r="E1012">
        <v>7.4999999999999997E-2</v>
      </c>
      <c r="F1012">
        <v>15</v>
      </c>
      <c r="G1012">
        <v>50</v>
      </c>
      <c r="H1012">
        <v>0.99467000000000005</v>
      </c>
      <c r="I1012">
        <v>3.58</v>
      </c>
      <c r="J1012">
        <v>0.67</v>
      </c>
      <c r="K1012">
        <v>12.5</v>
      </c>
      <c r="L1012">
        <v>6</v>
      </c>
      <c r="N1012">
        <f>STANDARDIZE(A1012,Without_Outliers!$O$6,Without_Outliers!$O$9)</f>
        <v>-1.4506131424148578</v>
      </c>
      <c r="O1012">
        <f>STANDARDIZE(B1012,Without_Outliers!$P$6,Without_Outliers!$P$9)</f>
        <v>0.34336759917374865</v>
      </c>
      <c r="P1012">
        <f>STANDARDIZE(C1012,Without_Outliers!$Q$6,Without_Outliers!$Q$9)</f>
        <v>-0.27122876112372524</v>
      </c>
      <c r="Q1012">
        <f>STANDARDIZE(D1012,Without_Outliers!$R$6,Without_Outliers!$R$9)</f>
        <v>0.4522254506134098</v>
      </c>
      <c r="R1012">
        <f>STANDARDIZE(E1012,Without_Outliers!$S$6,Without_Outliers!$S$9)</f>
        <v>-0.22644768569878829</v>
      </c>
      <c r="S1012">
        <f>STANDARDIZE(F1012,Without_Outliers!$T$6,Without_Outliers!$T$9)</f>
        <v>9.6608076004095402E-3</v>
      </c>
      <c r="T1012">
        <f>STANDARDIZE(G1012,Without_Outliers!$U$6,Without_Outliers!$U$9)</f>
        <v>0.29323194400164854</v>
      </c>
      <c r="U1012">
        <f>STANDARDIZE(H1012,Without_Outliers!$V$6,Without_Outliers!$V$9)</f>
        <v>-1.1323096931632759</v>
      </c>
      <c r="V1012">
        <f>STANDARDIZE(I1012,Without_Outliers!$W$6,Without_Outliers!$W$9)</f>
        <v>1.8786022985129616</v>
      </c>
      <c r="W1012">
        <f>STANDARDIZE(J1012,Without_Outliers!$X$6,Without_Outliers!$X$9)</f>
        <v>0.34026082383462558</v>
      </c>
      <c r="X1012">
        <f>STANDARDIZE(K1012,Without_Outliers!$Y$6,Without_Outliers!$Y$9)</f>
        <v>2.0953563780292819</v>
      </c>
      <c r="Y1012">
        <f>STANDARDIZE(L1012,Without_Outliers!$Z$6,Without_Outliers!$Z$9)</f>
        <v>0.46690871351295138</v>
      </c>
    </row>
    <row r="1013" spans="1:25" x14ac:dyDescent="0.45">
      <c r="A1013">
        <v>7.5</v>
      </c>
      <c r="B1013">
        <v>0.52</v>
      </c>
      <c r="C1013">
        <v>0.4</v>
      </c>
      <c r="D1013">
        <v>2.2000000000000002</v>
      </c>
      <c r="E1013">
        <v>0.06</v>
      </c>
      <c r="F1013">
        <v>12</v>
      </c>
      <c r="G1013">
        <v>20</v>
      </c>
      <c r="H1013">
        <v>0.99473999999999996</v>
      </c>
      <c r="I1013">
        <v>3.26</v>
      </c>
      <c r="J1013">
        <v>0.64</v>
      </c>
      <c r="K1013">
        <v>11.8</v>
      </c>
      <c r="L1013">
        <v>6</v>
      </c>
      <c r="N1013">
        <f>STANDARDIZE(A1013,Without_Outliers!$O$6,Without_Outliers!$O$9)</f>
        <v>-0.44276318296269457</v>
      </c>
      <c r="O1013">
        <f>STANDARDIZE(B1013,Without_Outliers!$P$6,Without_Outliers!$P$9)</f>
        <v>-1.6431158933946727E-2</v>
      </c>
      <c r="P1013">
        <f>STANDARDIZE(C1013,Without_Outliers!$Q$6,Without_Outliers!$Q$9)</f>
        <v>0.82388325265564388</v>
      </c>
      <c r="Q1013">
        <f>STANDARDIZE(D1013,Without_Outliers!$R$6,Without_Outliers!$R$9)</f>
        <v>1.1436568947207236E-2</v>
      </c>
      <c r="R1013">
        <f>STANDARDIZE(E1013,Without_Outliers!$S$6,Without_Outliers!$S$9)</f>
        <v>-1.2270229597936075</v>
      </c>
      <c r="S1013">
        <f>STANDARDIZE(F1013,Without_Outliers!$T$6,Without_Outliers!$T$9)</f>
        <v>-0.32989462317307389</v>
      </c>
      <c r="T1013">
        <f>STANDARDIZE(G1013,Without_Outliers!$U$6,Without_Outliers!$U$9)</f>
        <v>-0.83567819141918687</v>
      </c>
      <c r="U1013">
        <f>STANDARDIZE(H1013,Without_Outliers!$V$6,Without_Outliers!$V$9)</f>
        <v>-1.0896538469210502</v>
      </c>
      <c r="V1013">
        <f>STANDARDIZE(I1013,Without_Outliers!$W$6,Without_Outliers!$W$9)</f>
        <v>-0.46464333598761559</v>
      </c>
      <c r="W1013">
        <f>STANDARDIZE(J1013,Without_Outliers!$X$6,Without_Outliers!$X$9)</f>
        <v>7.9177537275338189E-2</v>
      </c>
      <c r="X1013">
        <f>STANDARDIZE(K1013,Without_Outliers!$Y$6,Without_Outliers!$Y$9)</f>
        <v>1.3975810467152725</v>
      </c>
      <c r="Y1013">
        <f>STANDARDIZE(L1013,Without_Outliers!$Z$6,Without_Outliers!$Z$9)</f>
        <v>0.46690871351295138</v>
      </c>
    </row>
    <row r="1014" spans="1:25" x14ac:dyDescent="0.45">
      <c r="A1014">
        <v>8</v>
      </c>
      <c r="B1014">
        <v>0.3</v>
      </c>
      <c r="C1014">
        <v>0.63</v>
      </c>
      <c r="D1014">
        <v>1.6</v>
      </c>
      <c r="E1014">
        <v>8.1000000000000003E-2</v>
      </c>
      <c r="F1014">
        <v>16</v>
      </c>
      <c r="G1014">
        <v>29</v>
      </c>
      <c r="H1014">
        <v>0.99587999999999899</v>
      </c>
      <c r="I1014">
        <v>3.3</v>
      </c>
      <c r="J1014">
        <v>0.78</v>
      </c>
      <c r="K1014">
        <v>10.8</v>
      </c>
      <c r="L1014">
        <v>6</v>
      </c>
      <c r="N1014">
        <f>STANDARDIZE(A1014,Without_Outliers!$O$6,Without_Outliers!$O$9)</f>
        <v>-0.10681319647864009</v>
      </c>
      <c r="O1014">
        <f>STANDARDIZE(B1014,Without_Outliers!$P$6,Without_Outliers!$P$9)</f>
        <v>-1.3356932719954977</v>
      </c>
      <c r="P1014">
        <f>STANDARDIZE(C1014,Without_Outliers!$Q$6,Without_Outliers!$Q$9)</f>
        <v>2.0832620685019183</v>
      </c>
      <c r="Q1014">
        <f>STANDARDIZE(D1014,Without_Outliers!$R$6,Without_Outliers!$R$9)</f>
        <v>-1.3109300760514024</v>
      </c>
      <c r="R1014">
        <f>STANDARDIZE(E1014,Without_Outliers!$S$6,Without_Outliers!$S$9)</f>
        <v>0.17378242393913976</v>
      </c>
      <c r="S1014">
        <f>STANDARDIZE(F1014,Without_Outliers!$T$6,Without_Outliers!$T$9)</f>
        <v>0.12284595119157067</v>
      </c>
      <c r="T1014">
        <f>STANDARDIZE(G1014,Without_Outliers!$U$6,Without_Outliers!$U$9)</f>
        <v>-0.49700515079293622</v>
      </c>
      <c r="U1014">
        <f>STANDARDIZE(H1014,Without_Outliers!$V$6,Without_Outliers!$V$9)</f>
        <v>-0.39497292240443549</v>
      </c>
      <c r="V1014">
        <f>STANDARDIZE(I1014,Without_Outliers!$W$6,Without_Outliers!$W$9)</f>
        <v>-0.17173763167504344</v>
      </c>
      <c r="W1014">
        <f>STANDARDIZE(J1014,Without_Outliers!$X$6,Without_Outliers!$X$9)</f>
        <v>1.2975662078853452</v>
      </c>
      <c r="X1014">
        <f>STANDARDIZE(K1014,Without_Outliers!$Y$6,Without_Outliers!$Y$9)</f>
        <v>0.40075914483811526</v>
      </c>
      <c r="Y1014">
        <f>STANDARDIZE(L1014,Without_Outliers!$Z$6,Without_Outliers!$Z$9)</f>
        <v>0.46690871351295138</v>
      </c>
    </row>
    <row r="1015" spans="1:25" x14ac:dyDescent="0.45">
      <c r="A1015">
        <v>6.8</v>
      </c>
      <c r="B1015">
        <v>0.67</v>
      </c>
      <c r="C1015">
        <v>0.15</v>
      </c>
      <c r="D1015">
        <v>1.8</v>
      </c>
      <c r="E1015">
        <v>0.11799999999999999</v>
      </c>
      <c r="F1015">
        <v>13</v>
      </c>
      <c r="G1015">
        <v>20</v>
      </c>
      <c r="H1015">
        <v>0.99539999999999995</v>
      </c>
      <c r="I1015">
        <v>3.42</v>
      </c>
      <c r="J1015">
        <v>0.67</v>
      </c>
      <c r="K1015">
        <v>11.3</v>
      </c>
      <c r="L1015">
        <v>6</v>
      </c>
      <c r="N1015">
        <f>STANDARDIZE(A1015,Without_Outliers!$O$6,Without_Outliers!$O$9)</f>
        <v>-0.91309316404037089</v>
      </c>
      <c r="O1015">
        <f>STANDARDIZE(B1015,Without_Outliers!$P$6,Without_Outliers!$P$9)</f>
        <v>0.88306573633529262</v>
      </c>
      <c r="P1015">
        <f>STANDARDIZE(C1015,Without_Outliers!$Q$6,Without_Outliers!$Q$9)</f>
        <v>-0.54500676456856756</v>
      </c>
      <c r="Q1015">
        <f>STANDARDIZE(D1015,Without_Outliers!$R$6,Without_Outliers!$R$9)</f>
        <v>-0.87014119438519943</v>
      </c>
      <c r="R1015">
        <f>STANDARDIZE(E1015,Without_Outliers!$S$6,Without_Outliers!$S$9)</f>
        <v>2.6418681000396935</v>
      </c>
      <c r="S1015">
        <f>STANDARDIZE(F1015,Without_Outliers!$T$6,Without_Outliers!$T$9)</f>
        <v>-0.21670947958191272</v>
      </c>
      <c r="T1015">
        <f>STANDARDIZE(G1015,Without_Outliers!$U$6,Without_Outliers!$U$9)</f>
        <v>-0.83567819141918687</v>
      </c>
      <c r="U1015">
        <f>STANDARDIZE(H1015,Without_Outliers!$V$6,Without_Outliers!$V$9)</f>
        <v>-0.68747015377951393</v>
      </c>
      <c r="V1015">
        <f>STANDARDIZE(I1015,Without_Outliers!$W$6,Without_Outliers!$W$9)</f>
        <v>0.70697948126267307</v>
      </c>
      <c r="W1015">
        <f>STANDARDIZE(J1015,Without_Outliers!$X$6,Without_Outliers!$X$9)</f>
        <v>0.34026082383462558</v>
      </c>
      <c r="X1015">
        <f>STANDARDIZE(K1015,Without_Outliers!$Y$6,Without_Outliers!$Y$9)</f>
        <v>0.89917009577669393</v>
      </c>
      <c r="Y1015">
        <f>STANDARDIZE(L1015,Without_Outliers!$Z$6,Without_Outliers!$Z$9)</f>
        <v>0.46690871351295138</v>
      </c>
    </row>
    <row r="1016" spans="1:25" x14ac:dyDescent="0.45">
      <c r="A1016">
        <v>6.2</v>
      </c>
      <c r="B1016">
        <v>0.56000000000000005</v>
      </c>
      <c r="C1016">
        <v>0.09</v>
      </c>
      <c r="D1016">
        <v>1.7</v>
      </c>
      <c r="E1016">
        <v>5.2999999999999999E-2</v>
      </c>
      <c r="F1016">
        <v>24</v>
      </c>
      <c r="G1016">
        <v>32</v>
      </c>
      <c r="H1016">
        <v>0.99402000000000001</v>
      </c>
      <c r="I1016">
        <v>3.54</v>
      </c>
      <c r="J1016">
        <v>0.6</v>
      </c>
      <c r="K1016">
        <v>11.3</v>
      </c>
      <c r="L1016">
        <v>5</v>
      </c>
      <c r="N1016">
        <f>STANDARDIZE(A1016,Without_Outliers!$O$6,Without_Outliers!$O$9)</f>
        <v>-1.3162331478212359</v>
      </c>
      <c r="O1016">
        <f>STANDARDIZE(B1016,Without_Outliers!$P$6,Without_Outliers!$P$9)</f>
        <v>0.22343467980451728</v>
      </c>
      <c r="P1016">
        <f>STANDARDIZE(C1016,Without_Outliers!$Q$6,Without_Outliers!$Q$9)</f>
        <v>-0.87354036870237828</v>
      </c>
      <c r="Q1016">
        <f>STANDARDIZE(D1016,Without_Outliers!$R$6,Without_Outliers!$R$9)</f>
        <v>-1.0905356352183011</v>
      </c>
      <c r="R1016">
        <f>STANDARDIZE(E1016,Without_Outliers!$S$6,Without_Outliers!$S$9)</f>
        <v>-1.6939580877045231</v>
      </c>
      <c r="S1016">
        <f>STANDARDIZE(F1016,Without_Outliers!$T$6,Without_Outliers!$T$9)</f>
        <v>1.0283270999208598</v>
      </c>
      <c r="T1016">
        <f>STANDARDIZE(G1016,Without_Outliers!$U$6,Without_Outliers!$U$9)</f>
        <v>-0.38411413725085269</v>
      </c>
      <c r="U1016">
        <f>STANDARDIZE(H1016,Without_Outliers!$V$6,Without_Outliers!$V$9)</f>
        <v>-1.5283996939845137</v>
      </c>
      <c r="V1016">
        <f>STANDARDIZE(I1016,Without_Outliers!$W$6,Without_Outliers!$W$9)</f>
        <v>1.5856965942003896</v>
      </c>
      <c r="W1016">
        <f>STANDARDIZE(J1016,Without_Outliers!$X$6,Without_Outliers!$X$9)</f>
        <v>-0.26893351147037831</v>
      </c>
      <c r="X1016">
        <f>STANDARDIZE(K1016,Without_Outliers!$Y$6,Without_Outliers!$Y$9)</f>
        <v>0.89917009577669393</v>
      </c>
      <c r="Y1016">
        <f>STANDARDIZE(L1016,Without_Outliers!$Z$6,Without_Outliers!$Z$9)</f>
        <v>-0.82021129619788569</v>
      </c>
    </row>
    <row r="1017" spans="1:25" x14ac:dyDescent="0.45">
      <c r="A1017">
        <v>7.4</v>
      </c>
      <c r="B1017">
        <v>0.35</v>
      </c>
      <c r="C1017">
        <v>0.33</v>
      </c>
      <c r="D1017">
        <v>2.4</v>
      </c>
      <c r="E1017">
        <v>6.8000000000000005E-2</v>
      </c>
      <c r="F1017">
        <v>9</v>
      </c>
      <c r="G1017">
        <v>26</v>
      </c>
      <c r="H1017">
        <v>0.99470000000000003</v>
      </c>
      <c r="I1017">
        <v>3.36</v>
      </c>
      <c r="J1017">
        <v>0.6</v>
      </c>
      <c r="K1017">
        <v>11.9</v>
      </c>
      <c r="L1017">
        <v>6</v>
      </c>
      <c r="N1017">
        <f>STANDARDIZE(A1017,Without_Outliers!$O$6,Without_Outliers!$O$9)</f>
        <v>-0.5099531802595052</v>
      </c>
      <c r="O1017">
        <f>STANDARDIZE(B1017,Without_Outliers!$P$6,Without_Outliers!$P$9)</f>
        <v>-1.035860973572418</v>
      </c>
      <c r="P1017">
        <f>STANDARDIZE(C1017,Without_Outliers!$Q$6,Without_Outliers!$Q$9)</f>
        <v>0.44059404783286465</v>
      </c>
      <c r="Q1017">
        <f>STANDARDIZE(D1017,Without_Outliers!$R$6,Without_Outliers!$R$9)</f>
        <v>0.4522254506134098</v>
      </c>
      <c r="R1017">
        <f>STANDARDIZE(E1017,Without_Outliers!$S$6,Without_Outliers!$S$9)</f>
        <v>-0.69338281360970344</v>
      </c>
      <c r="S1017">
        <f>STANDARDIZE(F1017,Without_Outliers!$T$6,Without_Outliers!$T$9)</f>
        <v>-0.66945005394655732</v>
      </c>
      <c r="T1017">
        <f>STANDARDIZE(G1017,Without_Outliers!$U$6,Without_Outliers!$U$9)</f>
        <v>-0.60989616433501981</v>
      </c>
      <c r="U1017">
        <f>STANDARDIZE(H1017,Without_Outliers!$V$6,Without_Outliers!$V$9)</f>
        <v>-1.1140286162023123</v>
      </c>
      <c r="V1017">
        <f>STANDARDIZE(I1017,Without_Outliers!$W$6,Without_Outliers!$W$9)</f>
        <v>0.26762092479381477</v>
      </c>
      <c r="W1017">
        <f>STANDARDIZE(J1017,Without_Outliers!$X$6,Without_Outliers!$X$9)</f>
        <v>-0.26893351147037831</v>
      </c>
      <c r="X1017">
        <f>STANDARDIZE(K1017,Without_Outliers!$Y$6,Without_Outliers!$Y$9)</f>
        <v>1.4972632369029879</v>
      </c>
      <c r="Y1017">
        <f>STANDARDIZE(L1017,Without_Outliers!$Z$6,Without_Outliers!$Z$9)</f>
        <v>0.46690871351295138</v>
      </c>
    </row>
    <row r="1018" spans="1:25" x14ac:dyDescent="0.45">
      <c r="A1018">
        <v>6.1</v>
      </c>
      <c r="B1018">
        <v>0.71499999999999997</v>
      </c>
      <c r="C1018">
        <v>0.1</v>
      </c>
      <c r="D1018">
        <v>2.6</v>
      </c>
      <c r="E1018">
        <v>5.2999999999999999E-2</v>
      </c>
      <c r="F1018">
        <v>13</v>
      </c>
      <c r="G1018">
        <v>27</v>
      </c>
      <c r="H1018">
        <v>0.99361999999999995</v>
      </c>
      <c r="I1018">
        <v>3.57</v>
      </c>
      <c r="J1018">
        <v>0.5</v>
      </c>
      <c r="K1018">
        <v>11.9</v>
      </c>
      <c r="L1018">
        <v>5</v>
      </c>
      <c r="N1018">
        <f>STANDARDIZE(A1018,Without_Outliers!$O$6,Without_Outliers!$O$9)</f>
        <v>-1.3834231451180472</v>
      </c>
      <c r="O1018">
        <f>STANDARDIZE(B1018,Without_Outliers!$P$6,Without_Outliers!$P$9)</f>
        <v>1.152914804916064</v>
      </c>
      <c r="P1018">
        <f>STANDARDIZE(C1018,Without_Outliers!$Q$6,Without_Outliers!$Q$9)</f>
        <v>-0.81878476801340982</v>
      </c>
      <c r="Q1018">
        <f>STANDARDIZE(D1018,Without_Outliers!$R$6,Without_Outliers!$R$9)</f>
        <v>0.89301433227961335</v>
      </c>
      <c r="R1018">
        <f>STANDARDIZE(E1018,Without_Outliers!$S$6,Without_Outliers!$S$9)</f>
        <v>-1.6939580877045231</v>
      </c>
      <c r="S1018">
        <f>STANDARDIZE(F1018,Without_Outliers!$T$6,Without_Outliers!$T$9)</f>
        <v>-0.21670947958191272</v>
      </c>
      <c r="T1018">
        <f>STANDARDIZE(G1018,Without_Outliers!$U$6,Without_Outliers!$U$9)</f>
        <v>-0.57226582648765856</v>
      </c>
      <c r="U1018">
        <f>STANDARDIZE(H1018,Without_Outliers!$V$6,Without_Outliers!$V$9)</f>
        <v>-1.772147386797609</v>
      </c>
      <c r="V1018">
        <f>STANDARDIZE(I1018,Without_Outliers!$W$6,Without_Outliers!$W$9)</f>
        <v>1.805375872434817</v>
      </c>
      <c r="W1018">
        <f>STANDARDIZE(J1018,Without_Outliers!$X$6,Without_Outliers!$X$9)</f>
        <v>-1.1392111333346686</v>
      </c>
      <c r="X1018">
        <f>STANDARDIZE(K1018,Without_Outliers!$Y$6,Without_Outliers!$Y$9)</f>
        <v>1.4972632369029879</v>
      </c>
      <c r="Y1018">
        <f>STANDARDIZE(L1018,Without_Outliers!$Z$6,Without_Outliers!$Z$9)</f>
        <v>-0.82021129619788569</v>
      </c>
    </row>
    <row r="1019" spans="1:25" x14ac:dyDescent="0.45">
      <c r="A1019">
        <v>6.2</v>
      </c>
      <c r="B1019">
        <v>0.46</v>
      </c>
      <c r="C1019">
        <v>0.28999999999999998</v>
      </c>
      <c r="D1019">
        <v>2.1</v>
      </c>
      <c r="E1019">
        <v>7.3999999999999996E-2</v>
      </c>
      <c r="F1019">
        <v>32</v>
      </c>
      <c r="G1019">
        <v>98</v>
      </c>
      <c r="H1019">
        <v>0.995779999999999</v>
      </c>
      <c r="I1019">
        <v>3.33</v>
      </c>
      <c r="J1019">
        <v>0.62</v>
      </c>
      <c r="K1019">
        <v>9.8000000000000007</v>
      </c>
      <c r="L1019">
        <v>5</v>
      </c>
      <c r="N1019">
        <f>STANDARDIZE(A1019,Without_Outliers!$O$6,Without_Outliers!$O$9)</f>
        <v>-1.3162331478212359</v>
      </c>
      <c r="O1019">
        <f>STANDARDIZE(B1019,Without_Outliers!$P$6,Without_Outliers!$P$9)</f>
        <v>-0.37622991704164244</v>
      </c>
      <c r="P1019">
        <f>STANDARDIZE(C1019,Without_Outliers!$Q$6,Without_Outliers!$Q$9)</f>
        <v>0.22157164507699065</v>
      </c>
      <c r="Q1019">
        <f>STANDARDIZE(D1019,Without_Outliers!$R$6,Without_Outliers!$R$9)</f>
        <v>-0.20895787188589454</v>
      </c>
      <c r="R1019">
        <f>STANDARDIZE(E1019,Without_Outliers!$S$6,Without_Outliers!$S$9)</f>
        <v>-0.29315270397177629</v>
      </c>
      <c r="S1019">
        <f>STANDARDIZE(F1019,Without_Outliers!$T$6,Without_Outliers!$T$9)</f>
        <v>1.9338082486501491</v>
      </c>
      <c r="T1019">
        <f>STANDARDIZE(G1019,Without_Outliers!$U$6,Without_Outliers!$U$9)</f>
        <v>2.0994881606749849</v>
      </c>
      <c r="U1019">
        <f>STANDARDIZE(H1019,Without_Outliers!$V$6,Without_Outliers!$V$9)</f>
        <v>-0.45590984560769238</v>
      </c>
      <c r="V1019">
        <f>STANDARDIZE(I1019,Without_Outliers!$W$6,Without_Outliers!$W$9)</f>
        <v>4.7941646559387305E-2</v>
      </c>
      <c r="W1019">
        <f>STANDARDIZE(J1019,Without_Outliers!$X$6,Without_Outliers!$X$9)</f>
        <v>-9.4877987097520072E-2</v>
      </c>
      <c r="X1019">
        <f>STANDARDIZE(K1019,Without_Outliers!$Y$6,Without_Outliers!$Y$9)</f>
        <v>-0.5960627570390421</v>
      </c>
      <c r="Y1019">
        <f>STANDARDIZE(L1019,Without_Outliers!$Z$6,Without_Outliers!$Z$9)</f>
        <v>-0.82021129619788569</v>
      </c>
    </row>
    <row r="1020" spans="1:25" x14ac:dyDescent="0.45">
      <c r="A1020">
        <v>6.7</v>
      </c>
      <c r="B1020">
        <v>0.32</v>
      </c>
      <c r="C1020">
        <v>0.44</v>
      </c>
      <c r="D1020">
        <v>2.4</v>
      </c>
      <c r="E1020">
        <v>6.0999999999999999E-2</v>
      </c>
      <c r="F1020">
        <v>24</v>
      </c>
      <c r="G1020">
        <v>34</v>
      </c>
      <c r="H1020">
        <v>0.99483999999999995</v>
      </c>
      <c r="I1020">
        <v>3.29</v>
      </c>
      <c r="J1020">
        <v>0.8</v>
      </c>
      <c r="K1020">
        <v>11.6</v>
      </c>
      <c r="L1020">
        <v>7</v>
      </c>
      <c r="N1020">
        <f>STANDARDIZE(A1020,Without_Outliers!$O$6,Without_Outliers!$O$9)</f>
        <v>-0.98028316133718152</v>
      </c>
      <c r="O1020">
        <f>STANDARDIZE(B1020,Without_Outliers!$P$6,Without_Outliers!$P$9)</f>
        <v>-1.2157603526262657</v>
      </c>
      <c r="P1020">
        <f>STANDARDIZE(C1020,Without_Outliers!$Q$6,Without_Outliers!$Q$9)</f>
        <v>1.0429056554115175</v>
      </c>
      <c r="Q1020">
        <f>STANDARDIZE(D1020,Without_Outliers!$R$6,Without_Outliers!$R$9)</f>
        <v>0.4522254506134098</v>
      </c>
      <c r="R1020">
        <f>STANDARDIZE(E1020,Without_Outliers!$S$6,Without_Outliers!$S$9)</f>
        <v>-1.1603179415206195</v>
      </c>
      <c r="S1020">
        <f>STANDARDIZE(F1020,Without_Outliers!$T$6,Without_Outliers!$T$9)</f>
        <v>1.0283270999208598</v>
      </c>
      <c r="T1020">
        <f>STANDARDIZE(G1020,Without_Outliers!$U$6,Without_Outliers!$U$9)</f>
        <v>-0.30885346155613036</v>
      </c>
      <c r="U1020">
        <f>STANDARDIZE(H1020,Without_Outliers!$V$6,Without_Outliers!$V$9)</f>
        <v>-1.0287169237177933</v>
      </c>
      <c r="V1020">
        <f>STANDARDIZE(I1020,Without_Outliers!$W$6,Without_Outliers!$W$9)</f>
        <v>-0.24496405775318486</v>
      </c>
      <c r="W1020">
        <f>STANDARDIZE(J1020,Without_Outliers!$X$6,Without_Outliers!$X$9)</f>
        <v>1.4716217322582033</v>
      </c>
      <c r="X1020">
        <f>STANDARDIZE(K1020,Without_Outliers!$Y$6,Without_Outliers!$Y$9)</f>
        <v>1.1982166663398401</v>
      </c>
      <c r="Y1020">
        <f>STANDARDIZE(L1020,Without_Outliers!$Z$6,Without_Outliers!$Z$9)</f>
        <v>1.7540287232237883</v>
      </c>
    </row>
    <row r="1021" spans="1:25" x14ac:dyDescent="0.45">
      <c r="A1021">
        <v>7.2</v>
      </c>
      <c r="B1021">
        <v>0.39</v>
      </c>
      <c r="C1021">
        <v>0.44</v>
      </c>
      <c r="D1021">
        <v>2.6</v>
      </c>
      <c r="E1021">
        <v>6.6000000000000003E-2</v>
      </c>
      <c r="F1021">
        <v>22</v>
      </c>
      <c r="G1021">
        <v>48</v>
      </c>
      <c r="H1021">
        <v>0.99493999999999905</v>
      </c>
      <c r="I1021">
        <v>3.3</v>
      </c>
      <c r="J1021">
        <v>0.84</v>
      </c>
      <c r="K1021">
        <v>11.5</v>
      </c>
      <c r="L1021">
        <v>6</v>
      </c>
      <c r="N1021">
        <f>STANDARDIZE(A1021,Without_Outliers!$O$6,Without_Outliers!$O$9)</f>
        <v>-0.64433317485312713</v>
      </c>
      <c r="O1021">
        <f>STANDARDIZE(B1021,Without_Outliers!$P$6,Without_Outliers!$P$9)</f>
        <v>-0.79599513483395412</v>
      </c>
      <c r="P1021">
        <f>STANDARDIZE(C1021,Without_Outliers!$Q$6,Without_Outliers!$Q$9)</f>
        <v>1.0429056554115175</v>
      </c>
      <c r="Q1021">
        <f>STANDARDIZE(D1021,Without_Outliers!$R$6,Without_Outliers!$R$9)</f>
        <v>0.89301433227961335</v>
      </c>
      <c r="R1021">
        <f>STANDARDIZE(E1021,Without_Outliers!$S$6,Without_Outliers!$S$9)</f>
        <v>-0.82679285015567949</v>
      </c>
      <c r="S1021">
        <f>STANDARDIZE(F1021,Without_Outliers!$T$6,Without_Outliers!$T$9)</f>
        <v>0.80195681273853747</v>
      </c>
      <c r="T1021">
        <f>STANDARDIZE(G1021,Without_Outliers!$U$6,Without_Outliers!$U$9)</f>
        <v>0.21797126830692615</v>
      </c>
      <c r="U1021">
        <f>STANDARDIZE(H1021,Without_Outliers!$V$6,Without_Outliers!$V$9)</f>
        <v>-0.96778000051507762</v>
      </c>
      <c r="V1021">
        <f>STANDARDIZE(I1021,Without_Outliers!$W$6,Without_Outliers!$W$9)</f>
        <v>-0.17173763167504344</v>
      </c>
      <c r="W1021">
        <f>STANDARDIZE(J1021,Without_Outliers!$X$6,Without_Outliers!$X$9)</f>
        <v>1.8197327810039188</v>
      </c>
      <c r="X1021">
        <f>STANDARDIZE(K1021,Without_Outliers!$Y$6,Without_Outliers!$Y$9)</f>
        <v>1.0985344761521247</v>
      </c>
      <c r="Y1021">
        <f>STANDARDIZE(L1021,Without_Outliers!$Z$6,Without_Outliers!$Z$9)</f>
        <v>0.46690871351295138</v>
      </c>
    </row>
    <row r="1022" spans="1:25" x14ac:dyDescent="0.45">
      <c r="A1022">
        <v>7.5</v>
      </c>
      <c r="B1022">
        <v>0.31</v>
      </c>
      <c r="C1022">
        <v>0.41</v>
      </c>
      <c r="D1022">
        <v>2.4</v>
      </c>
      <c r="E1022">
        <v>6.5000000000000002E-2</v>
      </c>
      <c r="F1022">
        <v>34</v>
      </c>
      <c r="G1022">
        <v>60</v>
      </c>
      <c r="H1022">
        <v>0.99492000000000003</v>
      </c>
      <c r="I1022">
        <v>3.34</v>
      </c>
      <c r="J1022">
        <v>0.85</v>
      </c>
      <c r="K1022">
        <v>11.4</v>
      </c>
      <c r="L1022">
        <v>6</v>
      </c>
      <c r="N1022">
        <f>STANDARDIZE(A1022,Without_Outliers!$O$6,Without_Outliers!$O$9)</f>
        <v>-0.44276318296269457</v>
      </c>
      <c r="O1022">
        <f>STANDARDIZE(B1022,Without_Outliers!$P$6,Without_Outliers!$P$9)</f>
        <v>-1.2757268123108818</v>
      </c>
      <c r="P1022">
        <f>STANDARDIZE(C1022,Without_Outliers!$Q$6,Without_Outliers!$Q$9)</f>
        <v>0.87863885334461211</v>
      </c>
      <c r="Q1022">
        <f>STANDARDIZE(D1022,Without_Outliers!$R$6,Without_Outliers!$R$9)</f>
        <v>0.4522254506134098</v>
      </c>
      <c r="R1022">
        <f>STANDARDIZE(E1022,Without_Outliers!$S$6,Without_Outliers!$S$9)</f>
        <v>-0.89349786842866752</v>
      </c>
      <c r="S1022">
        <f>STANDARDIZE(F1022,Without_Outliers!$T$6,Without_Outliers!$T$9)</f>
        <v>2.1601785358324714</v>
      </c>
      <c r="T1022">
        <f>STANDARDIZE(G1022,Without_Outliers!$U$6,Without_Outliers!$U$9)</f>
        <v>0.66953532247526026</v>
      </c>
      <c r="U1022">
        <f>STANDARDIZE(H1022,Without_Outliers!$V$6,Without_Outliers!$V$9)</f>
        <v>-0.9799673851551336</v>
      </c>
      <c r="V1022">
        <f>STANDARDIZE(I1022,Without_Outliers!$W$6,Without_Outliers!$W$9)</f>
        <v>0.12116807263752871</v>
      </c>
      <c r="W1022">
        <f>STANDARDIZE(J1022,Without_Outliers!$X$6,Without_Outliers!$X$9)</f>
        <v>1.906760543190348</v>
      </c>
      <c r="X1022">
        <f>STANDARDIZE(K1022,Without_Outliers!$Y$6,Without_Outliers!$Y$9)</f>
        <v>0.99885228596440934</v>
      </c>
      <c r="Y1022">
        <f>STANDARDIZE(L1022,Without_Outliers!$Z$6,Without_Outliers!$Z$9)</f>
        <v>0.46690871351295138</v>
      </c>
    </row>
    <row r="1023" spans="1:25" x14ac:dyDescent="0.45">
      <c r="A1023">
        <v>5.8</v>
      </c>
      <c r="B1023">
        <v>0.61</v>
      </c>
      <c r="C1023">
        <v>0.11</v>
      </c>
      <c r="D1023">
        <v>1.8</v>
      </c>
      <c r="E1023">
        <v>6.6000000000000003E-2</v>
      </c>
      <c r="F1023">
        <v>18</v>
      </c>
      <c r="G1023">
        <v>28</v>
      </c>
      <c r="H1023">
        <v>0.99482999999999899</v>
      </c>
      <c r="I1023">
        <v>3.55</v>
      </c>
      <c r="J1023">
        <v>0.66</v>
      </c>
      <c r="K1023">
        <v>10.9</v>
      </c>
      <c r="L1023">
        <v>6</v>
      </c>
      <c r="N1023">
        <f>STANDARDIZE(A1023,Without_Outliers!$O$6,Without_Outliers!$O$9)</f>
        <v>-1.5849931370084798</v>
      </c>
      <c r="O1023">
        <f>STANDARDIZE(B1023,Without_Outliers!$P$6,Without_Outliers!$P$9)</f>
        <v>0.5232669782275966</v>
      </c>
      <c r="P1023">
        <f>STANDARDIZE(C1023,Without_Outliers!$Q$6,Without_Outliers!$Q$9)</f>
        <v>-0.76402916732444148</v>
      </c>
      <c r="Q1023">
        <f>STANDARDIZE(D1023,Without_Outliers!$R$6,Without_Outliers!$R$9)</f>
        <v>-0.87014119438519943</v>
      </c>
      <c r="R1023">
        <f>STANDARDIZE(E1023,Without_Outliers!$S$6,Without_Outliers!$S$9)</f>
        <v>-0.82679285015567949</v>
      </c>
      <c r="S1023">
        <f>STANDARDIZE(F1023,Without_Outliers!$T$6,Without_Outliers!$T$9)</f>
        <v>0.34921623837389293</v>
      </c>
      <c r="T1023">
        <f>STANDARDIZE(G1023,Without_Outliers!$U$6,Without_Outliers!$U$9)</f>
        <v>-0.53463548864029742</v>
      </c>
      <c r="U1023">
        <f>STANDARDIZE(H1023,Without_Outliers!$V$6,Without_Outliers!$V$9)</f>
        <v>-1.0348106160387007</v>
      </c>
      <c r="V1023">
        <f>STANDARDIZE(I1023,Without_Outliers!$W$6,Without_Outliers!$W$9)</f>
        <v>1.6589230202785308</v>
      </c>
      <c r="W1023">
        <f>STANDARDIZE(J1023,Without_Outliers!$X$6,Without_Outliers!$X$9)</f>
        <v>0.25323306164819648</v>
      </c>
      <c r="X1023">
        <f>STANDARDIZE(K1023,Without_Outliers!$Y$6,Without_Outliers!$Y$9)</f>
        <v>0.50044133502583066</v>
      </c>
      <c r="Y1023">
        <f>STANDARDIZE(L1023,Without_Outliers!$Z$6,Without_Outliers!$Z$9)</f>
        <v>0.46690871351295138</v>
      </c>
    </row>
    <row r="1024" spans="1:25" x14ac:dyDescent="0.45">
      <c r="A1024">
        <v>7.2</v>
      </c>
      <c r="B1024">
        <v>0.66</v>
      </c>
      <c r="C1024">
        <v>0.33</v>
      </c>
      <c r="D1024">
        <v>2.5</v>
      </c>
      <c r="E1024">
        <v>6.8000000000000005E-2</v>
      </c>
      <c r="F1024">
        <v>34</v>
      </c>
      <c r="G1024">
        <v>102</v>
      </c>
      <c r="H1024">
        <v>0.99413999999999902</v>
      </c>
      <c r="I1024">
        <v>3.27</v>
      </c>
      <c r="J1024">
        <v>0.78</v>
      </c>
      <c r="K1024">
        <v>12.8</v>
      </c>
      <c r="L1024">
        <v>6</v>
      </c>
      <c r="N1024">
        <f>STANDARDIZE(A1024,Without_Outliers!$O$6,Without_Outliers!$O$9)</f>
        <v>-0.64433317485312713</v>
      </c>
      <c r="O1024">
        <f>STANDARDIZE(B1024,Without_Outliers!$P$6,Without_Outliers!$P$9)</f>
        <v>0.82309927665067661</v>
      </c>
      <c r="P1024">
        <f>STANDARDIZE(C1024,Without_Outliers!$Q$6,Without_Outliers!$Q$9)</f>
        <v>0.44059404783286465</v>
      </c>
      <c r="Q1024">
        <f>STANDARDIZE(D1024,Without_Outliers!$R$6,Without_Outliers!$R$9)</f>
        <v>0.67261989144651158</v>
      </c>
      <c r="R1024">
        <f>STANDARDIZE(E1024,Without_Outliers!$S$6,Without_Outliers!$S$9)</f>
        <v>-0.69338281360970344</v>
      </c>
      <c r="S1024">
        <f>STANDARDIZE(F1024,Without_Outliers!$T$6,Without_Outliers!$T$9)</f>
        <v>2.1601785358324714</v>
      </c>
      <c r="T1024">
        <f>STANDARDIZE(G1024,Without_Outliers!$U$6,Without_Outliers!$U$9)</f>
        <v>2.2500095120644299</v>
      </c>
      <c r="U1024">
        <f>STANDARDIZE(H1024,Without_Outliers!$V$6,Without_Outliers!$V$9)</f>
        <v>-1.4552753861412007</v>
      </c>
      <c r="V1024">
        <f>STANDARDIZE(I1024,Without_Outliers!$W$6,Without_Outliers!$W$9)</f>
        <v>-0.39141690990947092</v>
      </c>
      <c r="W1024">
        <f>STANDARDIZE(J1024,Without_Outliers!$X$6,Without_Outliers!$X$9)</f>
        <v>1.2975662078853452</v>
      </c>
      <c r="X1024">
        <f>STANDARDIZE(K1024,Without_Outliers!$Y$6,Without_Outliers!$Y$9)</f>
        <v>2.3944029485924299</v>
      </c>
      <c r="Y1024">
        <f>STANDARDIZE(L1024,Without_Outliers!$Z$6,Without_Outliers!$Z$9)</f>
        <v>0.46690871351295138</v>
      </c>
    </row>
    <row r="1025" spans="1:25" x14ac:dyDescent="0.45">
      <c r="A1025">
        <v>6.3</v>
      </c>
      <c r="B1025">
        <v>0.55000000000000004</v>
      </c>
      <c r="C1025">
        <v>0.15</v>
      </c>
      <c r="D1025">
        <v>1.8</v>
      </c>
      <c r="E1025">
        <v>7.6999999999999999E-2</v>
      </c>
      <c r="F1025">
        <v>26</v>
      </c>
      <c r="G1025">
        <v>35</v>
      </c>
      <c r="H1025">
        <v>0.99313999999999902</v>
      </c>
      <c r="I1025">
        <v>3.32</v>
      </c>
      <c r="J1025">
        <v>0.82</v>
      </c>
      <c r="K1025">
        <v>11.6</v>
      </c>
      <c r="L1025">
        <v>6</v>
      </c>
      <c r="N1025">
        <f>STANDARDIZE(A1025,Without_Outliers!$O$6,Without_Outliers!$O$9)</f>
        <v>-1.2490431505244253</v>
      </c>
      <c r="O1025">
        <f>STANDARDIZE(B1025,Without_Outliers!$P$6,Without_Outliers!$P$9)</f>
        <v>0.16346822011990128</v>
      </c>
      <c r="P1025">
        <f>STANDARDIZE(C1025,Without_Outliers!$Q$6,Without_Outliers!$Q$9)</f>
        <v>-0.54500676456856756</v>
      </c>
      <c r="Q1025">
        <f>STANDARDIZE(D1025,Without_Outliers!$R$6,Without_Outliers!$R$9)</f>
        <v>-0.87014119438519943</v>
      </c>
      <c r="R1025">
        <f>STANDARDIZE(E1025,Without_Outliers!$S$6,Without_Outliers!$S$9)</f>
        <v>-9.3037649152812277E-2</v>
      </c>
      <c r="S1025">
        <f>STANDARDIZE(F1025,Without_Outliers!$T$6,Without_Outliers!$T$9)</f>
        <v>1.2546973871031821</v>
      </c>
      <c r="T1025">
        <f>STANDARDIZE(G1025,Without_Outliers!$U$6,Without_Outliers!$U$9)</f>
        <v>-0.27122312370876916</v>
      </c>
      <c r="U1025">
        <f>STANDARDIZE(H1025,Without_Outliers!$V$6,Without_Outliers!$V$9)</f>
        <v>-2.0646446181738374</v>
      </c>
      <c r="V1025">
        <f>STANDARDIZE(I1025,Without_Outliers!$W$6,Without_Outliers!$W$9)</f>
        <v>-2.528477951875736E-2</v>
      </c>
      <c r="W1025">
        <f>STANDARDIZE(J1025,Without_Outliers!$X$6,Without_Outliers!$X$9)</f>
        <v>1.6456772566310607</v>
      </c>
      <c r="X1025">
        <f>STANDARDIZE(K1025,Without_Outliers!$Y$6,Without_Outliers!$Y$9)</f>
        <v>1.1982166663398401</v>
      </c>
      <c r="Y1025">
        <f>STANDARDIZE(L1025,Without_Outliers!$Z$6,Without_Outliers!$Z$9)</f>
        <v>0.46690871351295138</v>
      </c>
    </row>
    <row r="1026" spans="1:25" x14ac:dyDescent="0.45">
      <c r="A1026">
        <v>5.4</v>
      </c>
      <c r="B1026">
        <v>0.74</v>
      </c>
      <c r="C1026">
        <v>0.09</v>
      </c>
      <c r="D1026">
        <v>1.7</v>
      </c>
      <c r="E1026">
        <v>8.8999999999999996E-2</v>
      </c>
      <c r="F1026">
        <v>16</v>
      </c>
      <c r="G1026">
        <v>26</v>
      </c>
      <c r="H1026">
        <v>0.99402000000000001</v>
      </c>
      <c r="I1026">
        <v>3.67</v>
      </c>
      <c r="J1026">
        <v>0.56000000000000005</v>
      </c>
      <c r="K1026">
        <v>11.6</v>
      </c>
      <c r="L1026">
        <v>6</v>
      </c>
      <c r="N1026">
        <f>STANDARDIZE(A1026,Without_Outliers!$O$6,Without_Outliers!$O$9)</f>
        <v>-1.853753126195723</v>
      </c>
      <c r="O1026">
        <f>STANDARDIZE(B1026,Without_Outliers!$P$6,Without_Outliers!$P$9)</f>
        <v>1.302830954127604</v>
      </c>
      <c r="P1026">
        <f>STANDARDIZE(C1026,Without_Outliers!$Q$6,Without_Outliers!$Q$9)</f>
        <v>-0.87354036870237828</v>
      </c>
      <c r="Q1026">
        <f>STANDARDIZE(D1026,Without_Outliers!$R$6,Without_Outliers!$R$9)</f>
        <v>-1.0905356352183011</v>
      </c>
      <c r="R1026">
        <f>STANDARDIZE(E1026,Without_Outliers!$S$6,Without_Outliers!$S$9)</f>
        <v>0.70742257012304288</v>
      </c>
      <c r="S1026">
        <f>STANDARDIZE(F1026,Without_Outliers!$T$6,Without_Outliers!$T$9)</f>
        <v>0.12284595119157067</v>
      </c>
      <c r="T1026">
        <f>STANDARDIZE(G1026,Without_Outliers!$U$6,Without_Outliers!$U$9)</f>
        <v>-0.60989616433501981</v>
      </c>
      <c r="U1026">
        <f>STANDARDIZE(H1026,Without_Outliers!$V$6,Without_Outliers!$V$9)</f>
        <v>-1.5283996939845137</v>
      </c>
      <c r="V1026">
        <f>STANDARDIZE(I1026,Without_Outliers!$W$6,Without_Outliers!$W$9)</f>
        <v>2.5376401332162475</v>
      </c>
      <c r="W1026">
        <f>STANDARDIZE(J1026,Without_Outliers!$X$6,Without_Outliers!$X$9)</f>
        <v>-0.61704456021609388</v>
      </c>
      <c r="X1026">
        <f>STANDARDIZE(K1026,Without_Outliers!$Y$6,Without_Outliers!$Y$9)</f>
        <v>1.1982166663398401</v>
      </c>
      <c r="Y1026">
        <f>STANDARDIZE(L1026,Without_Outliers!$Z$6,Without_Outliers!$Z$9)</f>
        <v>0.46690871351295138</v>
      </c>
    </row>
    <row r="1027" spans="1:25" x14ac:dyDescent="0.45">
      <c r="A1027">
        <v>6.3</v>
      </c>
      <c r="B1027">
        <v>0.51</v>
      </c>
      <c r="C1027">
        <v>0.13</v>
      </c>
      <c r="D1027">
        <v>2.2999999999999998</v>
      </c>
      <c r="E1027">
        <v>7.5999999999999998E-2</v>
      </c>
      <c r="F1027">
        <v>29</v>
      </c>
      <c r="G1027">
        <v>40</v>
      </c>
      <c r="H1027">
        <v>0.99573999999999996</v>
      </c>
      <c r="I1027">
        <v>3.42</v>
      </c>
      <c r="J1027">
        <v>0.75</v>
      </c>
      <c r="K1027">
        <v>11</v>
      </c>
      <c r="L1027">
        <v>6</v>
      </c>
      <c r="N1027">
        <f>STANDARDIZE(A1027,Without_Outliers!$O$6,Without_Outliers!$O$9)</f>
        <v>-1.2490431505244253</v>
      </c>
      <c r="O1027">
        <f>STANDARDIZE(B1027,Without_Outliers!$P$6,Without_Outliers!$P$9)</f>
        <v>-7.6397618618562729E-2</v>
      </c>
      <c r="P1027">
        <f>STANDARDIZE(C1027,Without_Outliers!$Q$6,Without_Outliers!$Q$9)</f>
        <v>-0.65451796594650447</v>
      </c>
      <c r="Q1027">
        <f>STANDARDIZE(D1027,Without_Outliers!$R$6,Without_Outliers!$R$9)</f>
        <v>0.23183100978030804</v>
      </c>
      <c r="R1027">
        <f>STANDARDIZE(E1027,Without_Outliers!$S$6,Without_Outliers!$S$9)</f>
        <v>-0.15974266742580029</v>
      </c>
      <c r="S1027">
        <f>STANDARDIZE(F1027,Without_Outliers!$T$6,Without_Outliers!$T$9)</f>
        <v>1.5942528178766655</v>
      </c>
      <c r="T1027">
        <f>STANDARDIZE(G1027,Without_Outliers!$U$6,Without_Outliers!$U$9)</f>
        <v>-8.3071434471963274E-2</v>
      </c>
      <c r="U1027">
        <f>STANDARDIZE(H1027,Without_Outliers!$V$6,Without_Outliers!$V$9)</f>
        <v>-0.48028461488841334</v>
      </c>
      <c r="V1027">
        <f>STANDARDIZE(I1027,Without_Outliers!$W$6,Without_Outliers!$W$9)</f>
        <v>0.70697948126267307</v>
      </c>
      <c r="W1027">
        <f>STANDARDIZE(J1027,Without_Outliers!$X$6,Without_Outliers!$X$9)</f>
        <v>1.0364829213260576</v>
      </c>
      <c r="X1027">
        <f>STANDARDIZE(K1027,Without_Outliers!$Y$6,Without_Outliers!$Y$9)</f>
        <v>0.60012352521354595</v>
      </c>
      <c r="Y1027">
        <f>STANDARDIZE(L1027,Without_Outliers!$Z$6,Without_Outliers!$Z$9)</f>
        <v>0.46690871351295138</v>
      </c>
    </row>
    <row r="1028" spans="1:25" x14ac:dyDescent="0.45">
      <c r="A1028">
        <v>6.8</v>
      </c>
      <c r="B1028">
        <v>0.62</v>
      </c>
      <c r="C1028">
        <v>0.08</v>
      </c>
      <c r="D1028">
        <v>1.9</v>
      </c>
      <c r="E1028">
        <v>6.8000000000000005E-2</v>
      </c>
      <c r="F1028">
        <v>28</v>
      </c>
      <c r="G1028">
        <v>38</v>
      </c>
      <c r="H1028">
        <v>0.99651000000000001</v>
      </c>
      <c r="I1028">
        <v>3.42</v>
      </c>
      <c r="J1028">
        <v>0.82</v>
      </c>
      <c r="K1028">
        <v>9.5</v>
      </c>
      <c r="L1028">
        <v>6</v>
      </c>
      <c r="N1028">
        <f>STANDARDIZE(A1028,Without_Outliers!$O$6,Without_Outliers!$O$9)</f>
        <v>-0.91309316404037089</v>
      </c>
      <c r="O1028">
        <f>STANDARDIZE(B1028,Without_Outliers!$P$6,Without_Outliers!$P$9)</f>
        <v>0.5832334379122126</v>
      </c>
      <c r="P1028">
        <f>STANDARDIZE(C1028,Without_Outliers!$Q$6,Without_Outliers!$Q$9)</f>
        <v>-0.92829596939134662</v>
      </c>
      <c r="Q1028">
        <f>STANDARDIZE(D1028,Without_Outliers!$R$6,Without_Outliers!$R$9)</f>
        <v>-0.6497467535520981</v>
      </c>
      <c r="R1028">
        <f>STANDARDIZE(E1028,Without_Outliers!$S$6,Without_Outliers!$S$9)</f>
        <v>-0.69338281360970344</v>
      </c>
      <c r="S1028">
        <f>STANDARDIZE(F1028,Without_Outliers!$T$6,Without_Outliers!$T$9)</f>
        <v>1.4810676742855042</v>
      </c>
      <c r="T1028">
        <f>STANDARDIZE(G1028,Without_Outliers!$U$6,Without_Outliers!$U$9)</f>
        <v>-0.15833211016668564</v>
      </c>
      <c r="U1028">
        <f>STANDARDIZE(H1028,Without_Outliers!$V$6,Without_Outliers!$V$9)</f>
        <v>-1.1070306223253858E-2</v>
      </c>
      <c r="V1028">
        <f>STANDARDIZE(I1028,Without_Outliers!$W$6,Without_Outliers!$W$9)</f>
        <v>0.70697948126267307</v>
      </c>
      <c r="W1028">
        <f>STANDARDIZE(J1028,Without_Outliers!$X$6,Without_Outliers!$X$9)</f>
        <v>1.6456772566310607</v>
      </c>
      <c r="X1028">
        <f>STANDARDIZE(K1028,Without_Outliers!$Y$6,Without_Outliers!$Y$9)</f>
        <v>-0.89510932760218997</v>
      </c>
      <c r="Y1028">
        <f>STANDARDIZE(L1028,Without_Outliers!$Z$6,Without_Outliers!$Z$9)</f>
        <v>0.46690871351295138</v>
      </c>
    </row>
    <row r="1029" spans="1:25" x14ac:dyDescent="0.45">
      <c r="A1029">
        <v>6.2</v>
      </c>
      <c r="B1029">
        <v>0.6</v>
      </c>
      <c r="C1029">
        <v>0.08</v>
      </c>
      <c r="D1029">
        <v>2</v>
      </c>
      <c r="E1029">
        <v>0.09</v>
      </c>
      <c r="F1029">
        <v>32</v>
      </c>
      <c r="G1029">
        <v>44</v>
      </c>
      <c r="H1029">
        <v>0.99490000000000001</v>
      </c>
      <c r="I1029">
        <v>3.45</v>
      </c>
      <c r="J1029">
        <v>0.57999999999999996</v>
      </c>
      <c r="K1029">
        <v>10.5</v>
      </c>
      <c r="L1029">
        <v>5</v>
      </c>
      <c r="N1029">
        <f>STANDARDIZE(A1029,Without_Outliers!$O$6,Without_Outliers!$O$9)</f>
        <v>-1.3162331478212359</v>
      </c>
      <c r="O1029">
        <f>STANDARDIZE(B1029,Without_Outliers!$P$6,Without_Outliers!$P$9)</f>
        <v>0.46330051854298065</v>
      </c>
      <c r="P1029">
        <f>STANDARDIZE(C1029,Without_Outliers!$Q$6,Without_Outliers!$Q$9)</f>
        <v>-0.92829596939134662</v>
      </c>
      <c r="Q1029">
        <f>STANDARDIZE(D1029,Without_Outliers!$R$6,Without_Outliers!$R$9)</f>
        <v>-0.42935231271899632</v>
      </c>
      <c r="R1029">
        <f>STANDARDIZE(E1029,Without_Outliers!$S$6,Without_Outliers!$S$9)</f>
        <v>0.77412758839603091</v>
      </c>
      <c r="S1029">
        <f>STANDARDIZE(F1029,Without_Outliers!$T$6,Without_Outliers!$T$9)</f>
        <v>1.9338082486501491</v>
      </c>
      <c r="T1029">
        <f>STANDARDIZE(G1029,Without_Outliers!$U$6,Without_Outliers!$U$9)</f>
        <v>6.7449916917481451E-2</v>
      </c>
      <c r="U1029">
        <f>STANDARDIZE(H1029,Without_Outliers!$V$6,Without_Outliers!$V$9)</f>
        <v>-0.99215476979579853</v>
      </c>
      <c r="V1029">
        <f>STANDARDIZE(I1029,Without_Outliers!$W$6,Without_Outliers!$W$9)</f>
        <v>0.92665875949710375</v>
      </c>
      <c r="W1029">
        <f>STANDARDIZE(J1029,Without_Outliers!$X$6,Without_Outliers!$X$9)</f>
        <v>-0.44298903584323657</v>
      </c>
      <c r="X1029">
        <f>STANDARDIZE(K1029,Without_Outliers!$Y$6,Without_Outliers!$Y$9)</f>
        <v>0.10171257427496733</v>
      </c>
      <c r="Y1029">
        <f>STANDARDIZE(L1029,Without_Outliers!$Z$6,Without_Outliers!$Z$9)</f>
        <v>-0.82021129619788569</v>
      </c>
    </row>
    <row r="1030" spans="1:25" x14ac:dyDescent="0.45">
      <c r="A1030">
        <v>5.9</v>
      </c>
      <c r="B1030">
        <v>0.55000000000000004</v>
      </c>
      <c r="C1030">
        <v>0.1</v>
      </c>
      <c r="D1030">
        <v>2.2000000000000002</v>
      </c>
      <c r="E1030">
        <v>6.2E-2</v>
      </c>
      <c r="F1030">
        <v>39</v>
      </c>
      <c r="G1030">
        <v>51</v>
      </c>
      <c r="H1030">
        <v>0.99512</v>
      </c>
      <c r="I1030">
        <v>3.52</v>
      </c>
      <c r="J1030">
        <v>0.76</v>
      </c>
      <c r="K1030">
        <v>11.2</v>
      </c>
      <c r="L1030">
        <v>6</v>
      </c>
      <c r="N1030">
        <f>STANDARDIZE(A1030,Without_Outliers!$O$6,Without_Outliers!$O$9)</f>
        <v>-1.5178031397116685</v>
      </c>
      <c r="O1030">
        <f>STANDARDIZE(B1030,Without_Outliers!$P$6,Without_Outliers!$P$9)</f>
        <v>0.16346822011990128</v>
      </c>
      <c r="P1030">
        <f>STANDARDIZE(C1030,Without_Outliers!$Q$6,Without_Outliers!$Q$9)</f>
        <v>-0.81878476801340982</v>
      </c>
      <c r="Q1030">
        <f>STANDARDIZE(D1030,Without_Outliers!$R$6,Without_Outliers!$R$9)</f>
        <v>1.1436568947207236E-2</v>
      </c>
      <c r="R1030">
        <f>STANDARDIZE(E1030,Without_Outliers!$S$6,Without_Outliers!$S$9)</f>
        <v>-1.0936129232476315</v>
      </c>
      <c r="S1030">
        <f>STANDARDIZE(F1030,Without_Outliers!$T$6,Without_Outliers!$T$9)</f>
        <v>2.7261042537882769</v>
      </c>
      <c r="T1030">
        <f>STANDARDIZE(G1030,Without_Outliers!$U$6,Without_Outliers!$U$9)</f>
        <v>0.33086228184900968</v>
      </c>
      <c r="U1030">
        <f>STANDARDIZE(H1030,Without_Outliers!$V$6,Without_Outliers!$V$9)</f>
        <v>-0.85809353874861982</v>
      </c>
      <c r="V1030">
        <f>STANDARDIZE(I1030,Without_Outliers!$W$6,Without_Outliers!$W$9)</f>
        <v>1.4392437420441033</v>
      </c>
      <c r="W1030">
        <f>STANDARDIZE(J1030,Without_Outliers!$X$6,Without_Outliers!$X$9)</f>
        <v>1.1235106835124868</v>
      </c>
      <c r="X1030">
        <f>STANDARDIZE(K1030,Without_Outliers!$Y$6,Without_Outliers!$Y$9)</f>
        <v>0.79948790558897675</v>
      </c>
      <c r="Y1030">
        <f>STANDARDIZE(L1030,Without_Outliers!$Z$6,Without_Outliers!$Z$9)</f>
        <v>0.46690871351295138</v>
      </c>
    </row>
    <row r="1031" spans="1:25" x14ac:dyDescent="0.45">
      <c r="A1031">
        <v>5.9</v>
      </c>
      <c r="B1031">
        <v>0.64500000000000002</v>
      </c>
      <c r="C1031">
        <v>0.12</v>
      </c>
      <c r="D1031">
        <v>2</v>
      </c>
      <c r="E1031">
        <v>7.4999999999999997E-2</v>
      </c>
      <c r="F1031">
        <v>32</v>
      </c>
      <c r="G1031">
        <v>44</v>
      </c>
      <c r="H1031">
        <v>0.99546999999999997</v>
      </c>
      <c r="I1031">
        <v>3.57</v>
      </c>
      <c r="J1031">
        <v>0.71</v>
      </c>
      <c r="K1031">
        <v>10.199999999999999</v>
      </c>
      <c r="L1031">
        <v>5</v>
      </c>
      <c r="N1031">
        <f>STANDARDIZE(A1031,Without_Outliers!$O$6,Without_Outliers!$O$9)</f>
        <v>-1.5178031397116685</v>
      </c>
      <c r="O1031">
        <f>STANDARDIZE(B1031,Without_Outliers!$P$6,Without_Outliers!$P$9)</f>
        <v>0.73314958712375267</v>
      </c>
      <c r="P1031">
        <f>STANDARDIZE(C1031,Without_Outliers!$Q$6,Without_Outliers!$Q$9)</f>
        <v>-0.70927356663547292</v>
      </c>
      <c r="Q1031">
        <f>STANDARDIZE(D1031,Without_Outliers!$R$6,Without_Outliers!$R$9)</f>
        <v>-0.42935231271899632</v>
      </c>
      <c r="R1031">
        <f>STANDARDIZE(E1031,Without_Outliers!$S$6,Without_Outliers!$S$9)</f>
        <v>-0.22644768569878829</v>
      </c>
      <c r="S1031">
        <f>STANDARDIZE(F1031,Without_Outliers!$T$6,Without_Outliers!$T$9)</f>
        <v>1.9338082486501491</v>
      </c>
      <c r="T1031">
        <f>STANDARDIZE(G1031,Without_Outliers!$U$6,Without_Outliers!$U$9)</f>
        <v>6.7449916917481451E-2</v>
      </c>
      <c r="U1031">
        <f>STANDARDIZE(H1031,Without_Outliers!$V$6,Without_Outliers!$V$9)</f>
        <v>-0.64481430753722058</v>
      </c>
      <c r="V1031">
        <f>STANDARDIZE(I1031,Without_Outliers!$W$6,Without_Outliers!$W$9)</f>
        <v>1.805375872434817</v>
      </c>
      <c r="W1031">
        <f>STANDARDIZE(J1031,Without_Outliers!$X$6,Without_Outliers!$X$9)</f>
        <v>0.68837187258034116</v>
      </c>
      <c r="X1031">
        <f>STANDARDIZE(K1031,Without_Outliers!$Y$6,Without_Outliers!$Y$9)</f>
        <v>-0.19733399628818057</v>
      </c>
      <c r="Y1031">
        <f>STANDARDIZE(L1031,Without_Outliers!$Z$6,Without_Outliers!$Z$9)</f>
        <v>-0.82021129619788569</v>
      </c>
    </row>
    <row r="1032" spans="1:25" x14ac:dyDescent="0.45">
      <c r="A1032">
        <v>6</v>
      </c>
      <c r="B1032">
        <v>0.31</v>
      </c>
      <c r="C1032">
        <v>0.47</v>
      </c>
      <c r="D1032">
        <v>3.6</v>
      </c>
      <c r="E1032">
        <v>6.7000000000000004E-2</v>
      </c>
      <c r="F1032">
        <v>18</v>
      </c>
      <c r="G1032">
        <v>42</v>
      </c>
      <c r="H1032">
        <v>0.99548999999999999</v>
      </c>
      <c r="I1032">
        <v>3.39</v>
      </c>
      <c r="J1032">
        <v>0.66</v>
      </c>
      <c r="K1032">
        <v>11</v>
      </c>
      <c r="L1032">
        <v>6</v>
      </c>
      <c r="N1032">
        <f>STANDARDIZE(A1032,Without_Outliers!$O$6,Without_Outliers!$O$9)</f>
        <v>-1.4506131424148578</v>
      </c>
      <c r="O1032">
        <f>STANDARDIZE(B1032,Without_Outliers!$P$6,Without_Outliers!$P$9)</f>
        <v>-1.2757268123108818</v>
      </c>
      <c r="P1032">
        <f>STANDARDIZE(C1032,Without_Outliers!$Q$6,Without_Outliers!$Q$9)</f>
        <v>1.2071724574784228</v>
      </c>
      <c r="Q1032">
        <f>STANDARDIZE(D1032,Without_Outliers!$R$6,Without_Outliers!$R$9)</f>
        <v>3.0969587406106291</v>
      </c>
      <c r="R1032">
        <f>STANDARDIZE(E1032,Without_Outliers!$S$6,Without_Outliers!$S$9)</f>
        <v>-0.76008783188269147</v>
      </c>
      <c r="S1032">
        <f>STANDARDIZE(F1032,Without_Outliers!$T$6,Without_Outliers!$T$9)</f>
        <v>0.34921623837389293</v>
      </c>
      <c r="T1032">
        <f>STANDARDIZE(G1032,Without_Outliers!$U$6,Without_Outliers!$U$9)</f>
        <v>-7.8107587772409115E-3</v>
      </c>
      <c r="U1032">
        <f>STANDARDIZE(H1032,Without_Outliers!$V$6,Without_Outliers!$V$9)</f>
        <v>-0.63262692289655564</v>
      </c>
      <c r="V1032">
        <f>STANDARDIZE(I1032,Without_Outliers!$W$6,Without_Outliers!$W$9)</f>
        <v>0.4873002030282455</v>
      </c>
      <c r="W1032">
        <f>STANDARDIZE(J1032,Without_Outliers!$X$6,Without_Outliers!$X$9)</f>
        <v>0.25323306164819648</v>
      </c>
      <c r="X1032">
        <f>STANDARDIZE(K1032,Without_Outliers!$Y$6,Without_Outliers!$Y$9)</f>
        <v>0.60012352521354595</v>
      </c>
      <c r="Y1032">
        <f>STANDARDIZE(L1032,Without_Outliers!$Z$6,Without_Outliers!$Z$9)</f>
        <v>0.46690871351295138</v>
      </c>
    </row>
  </sheetData>
  <autoFilter ref="A1:L1032" xr:uid="{7E8DF331-7AE4-42F3-8FF9-572F903F946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4B46A-00BF-4247-854C-9BC3DAC336F1}">
  <dimension ref="A1:AK129"/>
  <sheetViews>
    <sheetView topLeftCell="G23" workbookViewId="0">
      <selection activeCell="R54" sqref="R54"/>
    </sheetView>
  </sheetViews>
  <sheetFormatPr defaultRowHeight="14.25" x14ac:dyDescent="0.45"/>
  <sheetData>
    <row r="1" spans="1:3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s="2" t="s">
        <v>71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</row>
    <row r="2" spans="1:37" x14ac:dyDescent="0.45">
      <c r="A2">
        <v>7.3</v>
      </c>
      <c r="B2">
        <v>0.65</v>
      </c>
      <c r="C2">
        <v>0</v>
      </c>
      <c r="D2">
        <v>1.2</v>
      </c>
      <c r="E2">
        <v>6.5000000000000002E-2</v>
      </c>
      <c r="F2">
        <v>15</v>
      </c>
      <c r="G2">
        <v>21</v>
      </c>
      <c r="H2">
        <v>0.99460000000000004</v>
      </c>
      <c r="I2">
        <v>3.39</v>
      </c>
      <c r="J2">
        <v>0.47</v>
      </c>
      <c r="K2">
        <v>10</v>
      </c>
      <c r="L2">
        <v>7</v>
      </c>
      <c r="N2" t="s">
        <v>12</v>
      </c>
      <c r="O2">
        <f>COUNT(A$2:A$129)</f>
        <v>128</v>
      </c>
      <c r="P2">
        <f t="shared" ref="P2:Z2" si="0">COUNT(B$2:B$129)</f>
        <v>128</v>
      </c>
      <c r="Q2">
        <f t="shared" si="0"/>
        <v>128</v>
      </c>
      <c r="R2">
        <f t="shared" si="0"/>
        <v>128</v>
      </c>
      <c r="S2">
        <f t="shared" si="0"/>
        <v>128</v>
      </c>
      <c r="T2">
        <f t="shared" si="0"/>
        <v>128</v>
      </c>
      <c r="U2">
        <f t="shared" si="0"/>
        <v>128</v>
      </c>
      <c r="V2">
        <f t="shared" si="0"/>
        <v>128</v>
      </c>
      <c r="W2">
        <f t="shared" si="0"/>
        <v>128</v>
      </c>
      <c r="X2">
        <f t="shared" si="0"/>
        <v>128</v>
      </c>
      <c r="Y2">
        <f t="shared" si="0"/>
        <v>128</v>
      </c>
      <c r="Z2">
        <f t="shared" si="0"/>
        <v>128</v>
      </c>
    </row>
    <row r="3" spans="1:37" x14ac:dyDescent="0.45">
      <c r="A3">
        <v>7.8</v>
      </c>
      <c r="B3">
        <v>0.57999999999999996</v>
      </c>
      <c r="C3">
        <v>0.02</v>
      </c>
      <c r="D3">
        <v>2</v>
      </c>
      <c r="E3">
        <v>7.2999999999999995E-2</v>
      </c>
      <c r="F3">
        <v>9</v>
      </c>
      <c r="G3">
        <v>18</v>
      </c>
      <c r="H3">
        <v>0.99680000000000002</v>
      </c>
      <c r="I3">
        <v>3.36</v>
      </c>
      <c r="J3">
        <v>0.56999999999999995</v>
      </c>
      <c r="K3">
        <v>9.5</v>
      </c>
      <c r="L3">
        <v>7</v>
      </c>
      <c r="N3" t="s">
        <v>13</v>
      </c>
      <c r="O3">
        <f>MIN(A$2:A$129)</f>
        <v>5.0999999999999996</v>
      </c>
      <c r="P3">
        <f t="shared" ref="P3:Z3" si="1">MIN(B$2:B$129)</f>
        <v>0.12</v>
      </c>
      <c r="Q3">
        <f t="shared" si="1"/>
        <v>0</v>
      </c>
      <c r="R3">
        <f t="shared" si="1"/>
        <v>1.2</v>
      </c>
      <c r="S3">
        <f t="shared" si="1"/>
        <v>4.0999999999999898E-2</v>
      </c>
      <c r="T3">
        <f t="shared" si="1"/>
        <v>3</v>
      </c>
      <c r="U3">
        <f t="shared" si="1"/>
        <v>7</v>
      </c>
      <c r="V3">
        <f t="shared" si="1"/>
        <v>0.99234999999999995</v>
      </c>
      <c r="W3">
        <f t="shared" si="1"/>
        <v>2.92</v>
      </c>
      <c r="X3">
        <f t="shared" si="1"/>
        <v>0.47</v>
      </c>
      <c r="Y3">
        <f t="shared" si="1"/>
        <v>9.5</v>
      </c>
      <c r="Z3">
        <f t="shared" si="1"/>
        <v>7</v>
      </c>
    </row>
    <row r="4" spans="1:37" x14ac:dyDescent="0.45">
      <c r="A4">
        <v>8.5</v>
      </c>
      <c r="B4">
        <v>0.28000000000000003</v>
      </c>
      <c r="C4">
        <v>0.56000000000000005</v>
      </c>
      <c r="D4">
        <v>1.8</v>
      </c>
      <c r="E4">
        <v>9.1999999999999998E-2</v>
      </c>
      <c r="F4">
        <v>35</v>
      </c>
      <c r="G4">
        <v>103</v>
      </c>
      <c r="H4">
        <v>0.99690000000000001</v>
      </c>
      <c r="I4">
        <v>3.3</v>
      </c>
      <c r="J4">
        <v>0.75</v>
      </c>
      <c r="K4">
        <v>10.5</v>
      </c>
      <c r="L4">
        <v>7</v>
      </c>
      <c r="N4" t="s">
        <v>14</v>
      </c>
      <c r="O4">
        <f>MAX(A$2:A$129)</f>
        <v>12</v>
      </c>
      <c r="P4">
        <f t="shared" ref="P4:Z4" si="2">MAX(B$2:B$129)</f>
        <v>0.85</v>
      </c>
      <c r="Q4">
        <f t="shared" si="2"/>
        <v>0.66</v>
      </c>
      <c r="R4">
        <f t="shared" si="2"/>
        <v>3.65</v>
      </c>
      <c r="S4">
        <f t="shared" si="2"/>
        <v>0.121</v>
      </c>
      <c r="T4">
        <f t="shared" si="2"/>
        <v>42</v>
      </c>
      <c r="U4">
        <f t="shared" si="2"/>
        <v>106</v>
      </c>
      <c r="V4">
        <f t="shared" si="2"/>
        <v>1.0002</v>
      </c>
      <c r="W4">
        <f t="shared" si="2"/>
        <v>3.71</v>
      </c>
      <c r="X4">
        <f t="shared" si="2"/>
        <v>0.94</v>
      </c>
      <c r="Y4">
        <f t="shared" si="2"/>
        <v>13.4</v>
      </c>
      <c r="Z4">
        <f t="shared" si="2"/>
        <v>8</v>
      </c>
    </row>
    <row r="5" spans="1:37" x14ac:dyDescent="0.45">
      <c r="A5">
        <v>8.1</v>
      </c>
      <c r="B5">
        <v>0.38</v>
      </c>
      <c r="C5">
        <v>0.28000000000000003</v>
      </c>
      <c r="D5">
        <v>2.1</v>
      </c>
      <c r="E5">
        <v>6.6000000000000003E-2</v>
      </c>
      <c r="F5">
        <v>13</v>
      </c>
      <c r="G5">
        <v>30</v>
      </c>
      <c r="H5">
        <v>0.99680000000000002</v>
      </c>
      <c r="I5">
        <v>3.23</v>
      </c>
      <c r="J5">
        <v>0.73</v>
      </c>
      <c r="K5">
        <v>9.6999999999999993</v>
      </c>
      <c r="L5">
        <v>7</v>
      </c>
      <c r="N5" t="s">
        <v>15</v>
      </c>
      <c r="O5">
        <f>O4-O3</f>
        <v>6.9</v>
      </c>
      <c r="P5">
        <f t="shared" ref="P5:Z5" si="3">P4-P3</f>
        <v>0.73</v>
      </c>
      <c r="Q5">
        <f t="shared" si="3"/>
        <v>0.66</v>
      </c>
      <c r="R5">
        <f t="shared" si="3"/>
        <v>2.4500000000000002</v>
      </c>
      <c r="S5">
        <f t="shared" si="3"/>
        <v>8.0000000000000099E-2</v>
      </c>
      <c r="T5">
        <f t="shared" si="3"/>
        <v>39</v>
      </c>
      <c r="U5">
        <f t="shared" si="3"/>
        <v>99</v>
      </c>
      <c r="V5">
        <f t="shared" si="3"/>
        <v>7.8500000000000236E-3</v>
      </c>
      <c r="W5">
        <f t="shared" si="3"/>
        <v>0.79</v>
      </c>
      <c r="X5">
        <f t="shared" si="3"/>
        <v>0.47</v>
      </c>
      <c r="Y5">
        <f t="shared" si="3"/>
        <v>3.9000000000000004</v>
      </c>
      <c r="Z5">
        <f t="shared" si="3"/>
        <v>1</v>
      </c>
    </row>
    <row r="6" spans="1:37" x14ac:dyDescent="0.45">
      <c r="A6">
        <v>7.5</v>
      </c>
      <c r="B6">
        <v>0.52</v>
      </c>
      <c r="C6">
        <v>0.16</v>
      </c>
      <c r="D6">
        <v>1.9</v>
      </c>
      <c r="E6">
        <v>8.5000000000000006E-2</v>
      </c>
      <c r="F6">
        <v>12</v>
      </c>
      <c r="G6">
        <v>35</v>
      </c>
      <c r="H6">
        <v>0.99680000000000002</v>
      </c>
      <c r="I6">
        <v>3.38</v>
      </c>
      <c r="J6">
        <v>0.62</v>
      </c>
      <c r="K6">
        <v>9.5</v>
      </c>
      <c r="L6">
        <v>7</v>
      </c>
      <c r="N6" t="s">
        <v>16</v>
      </c>
      <c r="O6" s="11">
        <f>AVERAGE(A$2:A$129)</f>
        <v>8.6054687500000053</v>
      </c>
      <c r="P6" s="11">
        <f t="shared" ref="P6:Z6" si="4">AVERAGE(B$2:B$129)</f>
        <v>0.41277343749999995</v>
      </c>
      <c r="Q6" s="11">
        <f t="shared" si="4"/>
        <v>0.34593750000000001</v>
      </c>
      <c r="R6" s="11">
        <f t="shared" si="4"/>
        <v>2.2210937499999996</v>
      </c>
      <c r="S6" s="11">
        <f t="shared" si="4"/>
        <v>7.287499999999994E-2</v>
      </c>
      <c r="T6" s="11">
        <f t="shared" si="4"/>
        <v>13.265625</v>
      </c>
      <c r="U6" s="11">
        <f t="shared" si="4"/>
        <v>30.546875</v>
      </c>
      <c r="V6" s="11">
        <f t="shared" si="4"/>
        <v>0.99566593749999965</v>
      </c>
      <c r="W6" s="11">
        <f t="shared" si="4"/>
        <v>3.2941406250000003</v>
      </c>
      <c r="X6" s="11">
        <f t="shared" si="4"/>
        <v>0.72859375000000004</v>
      </c>
      <c r="Y6" s="11">
        <f t="shared" si="4"/>
        <v>11.488671875</v>
      </c>
      <c r="Z6" s="11">
        <f t="shared" si="4"/>
        <v>7.0859375</v>
      </c>
    </row>
    <row r="7" spans="1:37" x14ac:dyDescent="0.45">
      <c r="A7">
        <v>8</v>
      </c>
      <c r="B7">
        <v>0.59</v>
      </c>
      <c r="C7">
        <v>0.16</v>
      </c>
      <c r="D7">
        <v>1.8</v>
      </c>
      <c r="E7">
        <v>6.5000000000000002E-2</v>
      </c>
      <c r="F7">
        <v>3</v>
      </c>
      <c r="G7">
        <v>16</v>
      </c>
      <c r="H7">
        <v>0.99619999999999997</v>
      </c>
      <c r="I7">
        <v>3.42</v>
      </c>
      <c r="J7">
        <v>0.92</v>
      </c>
      <c r="K7">
        <v>10.5</v>
      </c>
      <c r="L7">
        <v>7</v>
      </c>
      <c r="N7" t="s">
        <v>17</v>
      </c>
      <c r="O7">
        <f>MEDIAN(A$2:A$129)</f>
        <v>8.5</v>
      </c>
      <c r="P7">
        <f t="shared" ref="P7:Z7" si="5">MEDIAN(B$2:B$129)</f>
        <v>0.375</v>
      </c>
      <c r="Q7">
        <f t="shared" si="5"/>
        <v>0.38</v>
      </c>
      <c r="R7">
        <f t="shared" si="5"/>
        <v>2.2000000000000002</v>
      </c>
      <c r="S7">
        <f t="shared" si="5"/>
        <v>7.0000000000000007E-2</v>
      </c>
      <c r="T7">
        <f t="shared" si="5"/>
        <v>12</v>
      </c>
      <c r="U7">
        <f t="shared" si="5"/>
        <v>25.5</v>
      </c>
      <c r="V7">
        <f t="shared" si="5"/>
        <v>0.99534999999999996</v>
      </c>
      <c r="W7">
        <f t="shared" si="5"/>
        <v>3.3</v>
      </c>
      <c r="X7">
        <f t="shared" si="5"/>
        <v>0.73</v>
      </c>
      <c r="Y7">
        <f t="shared" si="5"/>
        <v>11.5</v>
      </c>
      <c r="Z7">
        <f t="shared" si="5"/>
        <v>7</v>
      </c>
    </row>
    <row r="8" spans="1:37" x14ac:dyDescent="0.45">
      <c r="A8">
        <v>5.4</v>
      </c>
      <c r="B8">
        <v>0.83499999999999996</v>
      </c>
      <c r="C8">
        <v>0.08</v>
      </c>
      <c r="D8">
        <v>1.2</v>
      </c>
      <c r="E8">
        <v>4.5999999999999999E-2</v>
      </c>
      <c r="F8">
        <v>13</v>
      </c>
      <c r="G8">
        <v>93</v>
      </c>
      <c r="H8">
        <v>0.99239999999999995</v>
      </c>
      <c r="I8">
        <v>3.57</v>
      </c>
      <c r="J8">
        <v>0.85</v>
      </c>
      <c r="K8">
        <v>13</v>
      </c>
      <c r="L8">
        <v>7</v>
      </c>
      <c r="N8" t="s">
        <v>18</v>
      </c>
      <c r="O8">
        <f>_xlfn.MODE.SNGL(A$2:A$129)</f>
        <v>9.1</v>
      </c>
      <c r="P8">
        <f t="shared" ref="P8:Z8" si="6">_xlfn.MODE.SNGL(B$2:B$129)</f>
        <v>0.31</v>
      </c>
      <c r="Q8">
        <f t="shared" si="6"/>
        <v>0.39</v>
      </c>
      <c r="R8">
        <f t="shared" si="6"/>
        <v>2.4</v>
      </c>
      <c r="S8">
        <f t="shared" si="6"/>
        <v>6.6000000000000003E-2</v>
      </c>
      <c r="T8">
        <f t="shared" si="6"/>
        <v>6</v>
      </c>
      <c r="U8">
        <f t="shared" si="6"/>
        <v>10</v>
      </c>
      <c r="V8">
        <f t="shared" si="6"/>
        <v>0.99680000000000002</v>
      </c>
      <c r="W8">
        <f t="shared" si="6"/>
        <v>3.23</v>
      </c>
      <c r="X8">
        <f t="shared" si="6"/>
        <v>0.76</v>
      </c>
      <c r="Y8">
        <f t="shared" si="6"/>
        <v>11.7</v>
      </c>
      <c r="Z8">
        <f t="shared" si="6"/>
        <v>7</v>
      </c>
    </row>
    <row r="9" spans="1:37" x14ac:dyDescent="0.45">
      <c r="A9">
        <v>9.6</v>
      </c>
      <c r="B9">
        <v>0.32</v>
      </c>
      <c r="C9">
        <v>0.47</v>
      </c>
      <c r="D9">
        <v>1.4</v>
      </c>
      <c r="E9">
        <v>5.5999999999999897E-2</v>
      </c>
      <c r="F9">
        <v>9</v>
      </c>
      <c r="G9">
        <v>24</v>
      </c>
      <c r="H9">
        <v>0.99695</v>
      </c>
      <c r="I9">
        <v>3.22</v>
      </c>
      <c r="J9">
        <v>0.82</v>
      </c>
      <c r="K9">
        <v>10.3</v>
      </c>
      <c r="L9">
        <v>7</v>
      </c>
      <c r="N9" t="s">
        <v>19</v>
      </c>
      <c r="O9" s="11">
        <f>_xlfn.STDEV.P(A$2:A$129)</f>
        <v>1.6610100745550473</v>
      </c>
      <c r="P9" s="11">
        <f t="shared" ref="P9:Z9" si="7">_xlfn.STDEV.P(B$2:B$129)</f>
        <v>0.14162396374531244</v>
      </c>
      <c r="Q9" s="11">
        <f t="shared" si="7"/>
        <v>0.17937581663577173</v>
      </c>
      <c r="R9" s="11">
        <f t="shared" si="7"/>
        <v>0.49586608949487149</v>
      </c>
      <c r="S9" s="11">
        <f t="shared" si="7"/>
        <v>1.6801692623066491E-2</v>
      </c>
      <c r="T9" s="11">
        <f t="shared" si="7"/>
        <v>8.4330862298078628</v>
      </c>
      <c r="U9" s="11">
        <f t="shared" si="7"/>
        <v>20.449579524635098</v>
      </c>
      <c r="V9" s="11">
        <f t="shared" si="7"/>
        <v>1.680249440884869E-3</v>
      </c>
      <c r="W9" s="11">
        <f t="shared" si="7"/>
        <v>0.13836956484216234</v>
      </c>
      <c r="X9" s="11">
        <f t="shared" si="7"/>
        <v>0.10268835114528493</v>
      </c>
      <c r="Y9" s="11">
        <f t="shared" si="7"/>
        <v>0.90707322187019901</v>
      </c>
      <c r="Z9" s="11">
        <f t="shared" si="7"/>
        <v>0.28027173616643902</v>
      </c>
    </row>
    <row r="10" spans="1:37" x14ac:dyDescent="0.45">
      <c r="A10">
        <v>11</v>
      </c>
      <c r="B10">
        <v>0.3</v>
      </c>
      <c r="C10">
        <v>0.57999999999999996</v>
      </c>
      <c r="D10">
        <v>2.1</v>
      </c>
      <c r="E10">
        <v>5.3999999999999999E-2</v>
      </c>
      <c r="F10">
        <v>7</v>
      </c>
      <c r="G10">
        <v>19</v>
      </c>
      <c r="H10">
        <v>0.998</v>
      </c>
      <c r="I10">
        <v>3.31</v>
      </c>
      <c r="J10">
        <v>0.88</v>
      </c>
      <c r="K10">
        <v>10.5</v>
      </c>
      <c r="L10">
        <v>7</v>
      </c>
      <c r="N10" t="s">
        <v>20</v>
      </c>
      <c r="O10" s="11">
        <f>_xlfn.QUARTILE.INC(A$2:A$129,1)</f>
        <v>7.375</v>
      </c>
      <c r="P10" s="11">
        <f t="shared" ref="P10:Z10" si="8">_xlfn.QUARTILE.INC(B$2:B$129,1)</f>
        <v>0.31</v>
      </c>
      <c r="Q10" s="11">
        <f t="shared" si="8"/>
        <v>0.29749999999999999</v>
      </c>
      <c r="R10" s="11">
        <f t="shared" si="8"/>
        <v>1.8</v>
      </c>
      <c r="S10" s="11">
        <f t="shared" si="8"/>
        <v>6.2E-2</v>
      </c>
      <c r="T10" s="11">
        <f t="shared" si="8"/>
        <v>6</v>
      </c>
      <c r="U10" s="11">
        <f t="shared" si="8"/>
        <v>16</v>
      </c>
      <c r="V10" s="11">
        <f t="shared" si="8"/>
        <v>0.99458749999999974</v>
      </c>
      <c r="W10" s="11">
        <f t="shared" si="8"/>
        <v>3.2</v>
      </c>
      <c r="X10" s="11">
        <f t="shared" si="8"/>
        <v>0.65</v>
      </c>
      <c r="Y10" s="11">
        <f t="shared" si="8"/>
        <v>10.9</v>
      </c>
      <c r="Z10" s="1">
        <f t="shared" si="8"/>
        <v>7</v>
      </c>
    </row>
    <row r="11" spans="1:37" x14ac:dyDescent="0.45">
      <c r="A11">
        <v>5.2</v>
      </c>
      <c r="B11">
        <v>0.48</v>
      </c>
      <c r="C11">
        <v>0.04</v>
      </c>
      <c r="D11">
        <v>1.6</v>
      </c>
      <c r="E11">
        <v>5.3999999999999999E-2</v>
      </c>
      <c r="F11">
        <v>19</v>
      </c>
      <c r="G11">
        <v>106</v>
      </c>
      <c r="H11">
        <v>0.99270000000000003</v>
      </c>
      <c r="I11">
        <v>3.54</v>
      </c>
      <c r="J11">
        <v>0.62</v>
      </c>
      <c r="K11">
        <v>12.2</v>
      </c>
      <c r="L11">
        <v>7</v>
      </c>
      <c r="N11" t="s">
        <v>21</v>
      </c>
      <c r="O11" s="11">
        <f>_xlfn.QUARTILE.INC(A$2:A$129,3)</f>
        <v>9.9</v>
      </c>
      <c r="P11" s="11">
        <f t="shared" ref="P11:Z11" si="9">_xlfn.QUARTILE.INC(B$2:B$129,3)</f>
        <v>0.51249999999999996</v>
      </c>
      <c r="Q11" s="11">
        <f t="shared" si="9"/>
        <v>0.47</v>
      </c>
      <c r="R11" s="11">
        <f t="shared" si="9"/>
        <v>2.5</v>
      </c>
      <c r="S11" s="11">
        <f t="shared" si="9"/>
        <v>8.3000000000000004E-2</v>
      </c>
      <c r="T11" s="11">
        <f t="shared" si="9"/>
        <v>16.25</v>
      </c>
      <c r="U11" s="11">
        <f t="shared" si="9"/>
        <v>37.25</v>
      </c>
      <c r="V11" s="11">
        <f t="shared" si="9"/>
        <v>0.99680000000000002</v>
      </c>
      <c r="W11" s="11">
        <f t="shared" si="9"/>
        <v>3.3725000000000001</v>
      </c>
      <c r="X11" s="11">
        <f t="shared" si="9"/>
        <v>0.8</v>
      </c>
      <c r="Y11" s="11">
        <f t="shared" si="9"/>
        <v>12.125</v>
      </c>
      <c r="Z11" s="11">
        <f t="shared" si="9"/>
        <v>7</v>
      </c>
    </row>
    <row r="12" spans="1:37" x14ac:dyDescent="0.45">
      <c r="A12">
        <v>10</v>
      </c>
      <c r="B12">
        <v>0.31</v>
      </c>
      <c r="C12">
        <v>0.47</v>
      </c>
      <c r="D12">
        <v>2.6</v>
      </c>
      <c r="E12">
        <v>8.5000000000000006E-2</v>
      </c>
      <c r="F12">
        <v>14</v>
      </c>
      <c r="G12">
        <v>33</v>
      </c>
      <c r="H12">
        <v>0.99965000000000004</v>
      </c>
      <c r="I12">
        <v>3.36</v>
      </c>
      <c r="J12">
        <v>0.8</v>
      </c>
      <c r="K12">
        <v>10.5</v>
      </c>
      <c r="L12">
        <v>7</v>
      </c>
      <c r="N12" t="s">
        <v>60</v>
      </c>
      <c r="O12">
        <f>_xlfn.SKEW.P(A$2:A$129)</f>
        <v>7.0696615443198524E-2</v>
      </c>
      <c r="P12">
        <f t="shared" ref="P12:Z12" si="10">_xlfn.SKEW.P(B$2:B$129)</f>
        <v>0.9977038908062662</v>
      </c>
      <c r="Q12">
        <f t="shared" si="10"/>
        <v>-0.52033256004655482</v>
      </c>
      <c r="R12">
        <f t="shared" si="10"/>
        <v>0.51679992042160439</v>
      </c>
      <c r="S12">
        <f t="shared" si="10"/>
        <v>0.71934048436547859</v>
      </c>
      <c r="T12">
        <f t="shared" si="10"/>
        <v>1.2528400853187009</v>
      </c>
      <c r="U12">
        <f t="shared" si="10"/>
        <v>1.6733800346588172</v>
      </c>
      <c r="V12">
        <f t="shared" si="10"/>
        <v>0.38048485487517941</v>
      </c>
      <c r="W12">
        <f t="shared" si="10"/>
        <v>0.13101491234128954</v>
      </c>
      <c r="X12">
        <f t="shared" si="10"/>
        <v>-0.12713551425080519</v>
      </c>
      <c r="Y12">
        <f t="shared" si="10"/>
        <v>-0.11337964035117613</v>
      </c>
      <c r="Z12">
        <f t="shared" si="10"/>
        <v>2.954721768691726</v>
      </c>
    </row>
    <row r="13" spans="1:37" x14ac:dyDescent="0.45">
      <c r="A13">
        <v>11.8</v>
      </c>
      <c r="B13">
        <v>0.26</v>
      </c>
      <c r="C13">
        <v>0.52</v>
      </c>
      <c r="D13">
        <v>1.8</v>
      </c>
      <c r="E13">
        <v>7.0999999999999994E-2</v>
      </c>
      <c r="F13">
        <v>6</v>
      </c>
      <c r="G13">
        <v>10</v>
      </c>
      <c r="H13">
        <v>0.99680000000000002</v>
      </c>
      <c r="I13">
        <v>3.2</v>
      </c>
      <c r="J13">
        <v>0.72</v>
      </c>
      <c r="K13">
        <v>10.199999999999999</v>
      </c>
      <c r="L13">
        <v>7</v>
      </c>
    </row>
    <row r="14" spans="1:37" x14ac:dyDescent="0.45">
      <c r="A14">
        <v>7.9</v>
      </c>
      <c r="B14">
        <v>0.35</v>
      </c>
      <c r="C14">
        <v>0.46</v>
      </c>
      <c r="D14">
        <v>3.6</v>
      </c>
      <c r="E14">
        <v>7.8E-2</v>
      </c>
      <c r="F14">
        <v>15</v>
      </c>
      <c r="G14">
        <v>37</v>
      </c>
      <c r="H14">
        <v>0.99729999999999996</v>
      </c>
      <c r="I14">
        <v>3.35</v>
      </c>
      <c r="J14">
        <v>0.86</v>
      </c>
      <c r="K14">
        <v>12.8</v>
      </c>
      <c r="L14">
        <v>8</v>
      </c>
      <c r="N14" s="2" t="s">
        <v>72</v>
      </c>
    </row>
    <row r="15" spans="1:37" ht="14.65" thickBot="1" x14ac:dyDescent="0.5">
      <c r="A15">
        <v>8.6999999999999993</v>
      </c>
      <c r="B15">
        <v>0.52</v>
      </c>
      <c r="C15">
        <v>0.09</v>
      </c>
      <c r="D15">
        <v>2.5</v>
      </c>
      <c r="E15">
        <v>9.0999999999999998E-2</v>
      </c>
      <c r="F15">
        <v>20</v>
      </c>
      <c r="G15">
        <v>49</v>
      </c>
      <c r="H15">
        <v>0.99760000000000004</v>
      </c>
      <c r="I15">
        <v>3.34</v>
      </c>
      <c r="J15">
        <v>0.86</v>
      </c>
      <c r="K15">
        <v>10.6</v>
      </c>
      <c r="L15">
        <v>7</v>
      </c>
    </row>
    <row r="16" spans="1:37" x14ac:dyDescent="0.45">
      <c r="A16">
        <v>9.8000000000000007</v>
      </c>
      <c r="B16">
        <v>0.66</v>
      </c>
      <c r="C16">
        <v>0.39</v>
      </c>
      <c r="D16">
        <v>3.2</v>
      </c>
      <c r="E16">
        <v>8.3000000000000004E-2</v>
      </c>
      <c r="F16">
        <v>21</v>
      </c>
      <c r="G16">
        <v>59</v>
      </c>
      <c r="H16">
        <v>0.99890000000000001</v>
      </c>
      <c r="I16">
        <v>3.37</v>
      </c>
      <c r="J16">
        <v>0.71</v>
      </c>
      <c r="K16">
        <v>11.5</v>
      </c>
      <c r="L16">
        <v>7</v>
      </c>
      <c r="N16" s="4" t="s">
        <v>0</v>
      </c>
      <c r="O16" s="4"/>
      <c r="P16" s="4" t="s">
        <v>1</v>
      </c>
      <c r="Q16" s="4"/>
      <c r="R16" s="4" t="s">
        <v>2</v>
      </c>
      <c r="S16" s="4"/>
      <c r="T16" s="4" t="s">
        <v>3</v>
      </c>
      <c r="U16" s="4"/>
      <c r="V16" s="4" t="s">
        <v>4</v>
      </c>
      <c r="W16" s="4"/>
      <c r="X16" s="4" t="s">
        <v>5</v>
      </c>
      <c r="Y16" s="4"/>
      <c r="Z16" s="4" t="s">
        <v>6</v>
      </c>
      <c r="AA16" s="4"/>
      <c r="AB16" s="4" t="s">
        <v>7</v>
      </c>
      <c r="AC16" s="4"/>
      <c r="AD16" s="4" t="s">
        <v>8</v>
      </c>
      <c r="AE16" s="4"/>
      <c r="AF16" s="4" t="s">
        <v>9</v>
      </c>
      <c r="AG16" s="4"/>
      <c r="AH16" s="4" t="s">
        <v>10</v>
      </c>
      <c r="AI16" s="4"/>
      <c r="AJ16" s="4" t="s">
        <v>11</v>
      </c>
      <c r="AK16" s="4"/>
    </row>
    <row r="17" spans="1:37" x14ac:dyDescent="0.45">
      <c r="A17">
        <v>11.6</v>
      </c>
      <c r="B17">
        <v>0.53</v>
      </c>
      <c r="C17">
        <v>0.66</v>
      </c>
      <c r="D17">
        <v>3.65</v>
      </c>
      <c r="E17">
        <v>0.121</v>
      </c>
      <c r="F17">
        <v>6</v>
      </c>
      <c r="G17">
        <v>14</v>
      </c>
      <c r="H17">
        <v>0.99780000000000002</v>
      </c>
      <c r="I17">
        <v>3.05</v>
      </c>
      <c r="J17">
        <v>0.74</v>
      </c>
      <c r="K17">
        <v>11.5</v>
      </c>
      <c r="L17">
        <v>7</v>
      </c>
    </row>
    <row r="18" spans="1:37" x14ac:dyDescent="0.45">
      <c r="A18">
        <v>7.9</v>
      </c>
      <c r="B18">
        <v>0.65</v>
      </c>
      <c r="C18">
        <v>0.01</v>
      </c>
      <c r="D18">
        <v>2.5</v>
      </c>
      <c r="E18">
        <v>7.8E-2</v>
      </c>
      <c r="F18">
        <v>17</v>
      </c>
      <c r="G18">
        <v>38</v>
      </c>
      <c r="H18">
        <v>0.99629999999999996</v>
      </c>
      <c r="I18">
        <v>3.34</v>
      </c>
      <c r="J18">
        <v>0.74</v>
      </c>
      <c r="K18">
        <v>11.7</v>
      </c>
      <c r="L18">
        <v>7</v>
      </c>
      <c r="N18" t="s">
        <v>16</v>
      </c>
      <c r="O18">
        <v>8.6054687500000053</v>
      </c>
      <c r="P18" t="s">
        <v>16</v>
      </c>
      <c r="Q18">
        <v>0.41277343749999995</v>
      </c>
      <c r="R18" t="s">
        <v>16</v>
      </c>
      <c r="S18">
        <v>0.34593750000000001</v>
      </c>
      <c r="T18" t="s">
        <v>16</v>
      </c>
      <c r="U18">
        <v>2.2210937499999996</v>
      </c>
      <c r="V18" t="s">
        <v>16</v>
      </c>
      <c r="W18">
        <v>7.287499999999994E-2</v>
      </c>
      <c r="X18" t="s">
        <v>16</v>
      </c>
      <c r="Y18">
        <v>13.265625</v>
      </c>
      <c r="Z18" t="s">
        <v>16</v>
      </c>
      <c r="AA18">
        <v>30.546875</v>
      </c>
      <c r="AB18" t="s">
        <v>16</v>
      </c>
      <c r="AC18">
        <v>0.99566593749999965</v>
      </c>
      <c r="AD18" t="s">
        <v>16</v>
      </c>
      <c r="AE18">
        <v>3.2941406250000003</v>
      </c>
      <c r="AF18" t="s">
        <v>16</v>
      </c>
      <c r="AG18">
        <v>0.72859375000000004</v>
      </c>
      <c r="AH18" t="s">
        <v>16</v>
      </c>
      <c r="AI18">
        <v>11.488671875</v>
      </c>
      <c r="AJ18" t="s">
        <v>16</v>
      </c>
      <c r="AK18">
        <v>7.0859375</v>
      </c>
    </row>
    <row r="19" spans="1:37" x14ac:dyDescent="0.45">
      <c r="A19">
        <v>6.6</v>
      </c>
      <c r="B19">
        <v>0.81499999999999995</v>
      </c>
      <c r="C19">
        <v>0.02</v>
      </c>
      <c r="D19">
        <v>2.7</v>
      </c>
      <c r="E19">
        <v>7.1999999999999995E-2</v>
      </c>
      <c r="F19">
        <v>17</v>
      </c>
      <c r="G19">
        <v>34</v>
      </c>
      <c r="H19">
        <v>0.99550000000000005</v>
      </c>
      <c r="I19">
        <v>3.58</v>
      </c>
      <c r="J19">
        <v>0.89</v>
      </c>
      <c r="K19">
        <v>12.3</v>
      </c>
      <c r="L19">
        <v>7</v>
      </c>
      <c r="N19" t="s">
        <v>30</v>
      </c>
      <c r="O19">
        <v>0.14739081018621658</v>
      </c>
      <c r="P19" t="s">
        <v>30</v>
      </c>
      <c r="Q19">
        <v>1.2567094611871469E-2</v>
      </c>
      <c r="R19" t="s">
        <v>30</v>
      </c>
      <c r="S19">
        <v>1.5917029852358329E-2</v>
      </c>
      <c r="T19" t="s">
        <v>30</v>
      </c>
      <c r="U19">
        <v>4.4001000231198746E-2</v>
      </c>
      <c r="V19" t="s">
        <v>30</v>
      </c>
      <c r="W19">
        <v>1.4909091318286748E-3</v>
      </c>
      <c r="X19" t="s">
        <v>30</v>
      </c>
      <c r="Y19">
        <v>0.74831539604874009</v>
      </c>
      <c r="Z19" t="s">
        <v>30</v>
      </c>
      <c r="AA19">
        <v>1.8146067506007428</v>
      </c>
      <c r="AB19" t="s">
        <v>30</v>
      </c>
      <c r="AC19">
        <v>1.4909802788119739E-4</v>
      </c>
      <c r="AD19" t="s">
        <v>30</v>
      </c>
      <c r="AE19">
        <v>1.2278313406776776E-2</v>
      </c>
      <c r="AF19" t="s">
        <v>30</v>
      </c>
      <c r="AG19">
        <v>9.1121176829976232E-3</v>
      </c>
      <c r="AH19" t="s">
        <v>30</v>
      </c>
      <c r="AI19">
        <v>8.0489732794356783E-2</v>
      </c>
      <c r="AJ19" t="s">
        <v>30</v>
      </c>
      <c r="AK19">
        <v>2.487009494926453E-2</v>
      </c>
    </row>
    <row r="20" spans="1:37" x14ac:dyDescent="0.45">
      <c r="A20">
        <v>10.5</v>
      </c>
      <c r="B20">
        <v>0.42</v>
      </c>
      <c r="C20">
        <v>0.66</v>
      </c>
      <c r="D20">
        <v>2.95</v>
      </c>
      <c r="E20">
        <v>0.11599999999999901</v>
      </c>
      <c r="F20">
        <v>12</v>
      </c>
      <c r="G20">
        <v>29</v>
      </c>
      <c r="H20">
        <v>0.997</v>
      </c>
      <c r="I20">
        <v>3.24</v>
      </c>
      <c r="J20">
        <v>0.75</v>
      </c>
      <c r="K20">
        <v>11.7</v>
      </c>
      <c r="L20">
        <v>7</v>
      </c>
      <c r="N20" t="s">
        <v>17</v>
      </c>
      <c r="O20">
        <v>8.5</v>
      </c>
      <c r="P20" t="s">
        <v>17</v>
      </c>
      <c r="Q20">
        <v>0.375</v>
      </c>
      <c r="R20" t="s">
        <v>17</v>
      </c>
      <c r="S20">
        <v>0.38</v>
      </c>
      <c r="T20" t="s">
        <v>17</v>
      </c>
      <c r="U20">
        <v>2.2000000000000002</v>
      </c>
      <c r="V20" t="s">
        <v>17</v>
      </c>
      <c r="W20">
        <v>7.0000000000000007E-2</v>
      </c>
      <c r="X20" t="s">
        <v>17</v>
      </c>
      <c r="Y20">
        <v>12</v>
      </c>
      <c r="Z20" t="s">
        <v>17</v>
      </c>
      <c r="AA20">
        <v>25.5</v>
      </c>
      <c r="AB20" t="s">
        <v>17</v>
      </c>
      <c r="AC20">
        <v>0.99534999999999996</v>
      </c>
      <c r="AD20" t="s">
        <v>17</v>
      </c>
      <c r="AE20">
        <v>3.3</v>
      </c>
      <c r="AF20" t="s">
        <v>17</v>
      </c>
      <c r="AG20">
        <v>0.73</v>
      </c>
      <c r="AH20" t="s">
        <v>17</v>
      </c>
      <c r="AI20">
        <v>11.5</v>
      </c>
      <c r="AJ20" t="s">
        <v>17</v>
      </c>
      <c r="AK20">
        <v>7</v>
      </c>
    </row>
    <row r="21" spans="1:37" x14ac:dyDescent="0.45">
      <c r="A21">
        <v>11.9</v>
      </c>
      <c r="B21">
        <v>0.43</v>
      </c>
      <c r="C21">
        <v>0.66</v>
      </c>
      <c r="D21">
        <v>3.1</v>
      </c>
      <c r="E21">
        <v>0.109</v>
      </c>
      <c r="F21">
        <v>10</v>
      </c>
      <c r="G21">
        <v>23</v>
      </c>
      <c r="H21">
        <v>1</v>
      </c>
      <c r="I21">
        <v>3.15</v>
      </c>
      <c r="J21">
        <v>0.85</v>
      </c>
      <c r="K21">
        <v>10.4</v>
      </c>
      <c r="L21">
        <v>7</v>
      </c>
      <c r="N21" t="s">
        <v>18</v>
      </c>
      <c r="O21">
        <v>9.1</v>
      </c>
      <c r="P21" t="s">
        <v>18</v>
      </c>
      <c r="Q21">
        <v>0.31</v>
      </c>
      <c r="R21" t="s">
        <v>18</v>
      </c>
      <c r="S21">
        <v>0.39</v>
      </c>
      <c r="T21" t="s">
        <v>18</v>
      </c>
      <c r="U21">
        <v>2.4</v>
      </c>
      <c r="V21" t="s">
        <v>18</v>
      </c>
      <c r="W21">
        <v>6.6000000000000003E-2</v>
      </c>
      <c r="X21" t="s">
        <v>18</v>
      </c>
      <c r="Y21">
        <v>6</v>
      </c>
      <c r="Z21" t="s">
        <v>18</v>
      </c>
      <c r="AA21">
        <v>10</v>
      </c>
      <c r="AB21" t="s">
        <v>18</v>
      </c>
      <c r="AC21">
        <v>0.99680000000000002</v>
      </c>
      <c r="AD21" t="s">
        <v>18</v>
      </c>
      <c r="AE21">
        <v>3.23</v>
      </c>
      <c r="AF21" t="s">
        <v>18</v>
      </c>
      <c r="AG21">
        <v>0.76</v>
      </c>
      <c r="AH21" t="s">
        <v>18</v>
      </c>
      <c r="AI21">
        <v>11.7</v>
      </c>
      <c r="AJ21" t="s">
        <v>18</v>
      </c>
      <c r="AK21">
        <v>7</v>
      </c>
    </row>
    <row r="22" spans="1:37" x14ac:dyDescent="0.45">
      <c r="A22">
        <v>9.6</v>
      </c>
      <c r="B22">
        <v>0.38</v>
      </c>
      <c r="C22">
        <v>0.31</v>
      </c>
      <c r="D22">
        <v>2.5</v>
      </c>
      <c r="E22">
        <v>9.6000000000000002E-2</v>
      </c>
      <c r="F22">
        <v>16</v>
      </c>
      <c r="G22">
        <v>49</v>
      </c>
      <c r="H22">
        <v>0.99819999999999998</v>
      </c>
      <c r="I22">
        <v>3.19</v>
      </c>
      <c r="J22">
        <v>0.7</v>
      </c>
      <c r="K22">
        <v>10</v>
      </c>
      <c r="L22">
        <v>7</v>
      </c>
      <c r="N22" t="s">
        <v>63</v>
      </c>
      <c r="O22">
        <v>1.6675366618760481</v>
      </c>
      <c r="P22" t="s">
        <v>63</v>
      </c>
      <c r="Q22">
        <v>0.14218044511787584</v>
      </c>
      <c r="R22" t="s">
        <v>63</v>
      </c>
      <c r="S22">
        <v>0.18008063591922058</v>
      </c>
      <c r="T22" t="s">
        <v>63</v>
      </c>
      <c r="U22">
        <v>0.49781449027954366</v>
      </c>
      <c r="V22" t="s">
        <v>63</v>
      </c>
      <c r="W22">
        <v>1.6867711315984069E-2</v>
      </c>
      <c r="X22" t="s">
        <v>63</v>
      </c>
      <c r="Y22">
        <v>8.4662222561977778</v>
      </c>
      <c r="Z22" t="s">
        <v>63</v>
      </c>
      <c r="AA22">
        <v>20.529931816586746</v>
      </c>
      <c r="AB22" t="s">
        <v>63</v>
      </c>
      <c r="AC22">
        <v>1.68685162522137E-3</v>
      </c>
      <c r="AD22" t="s">
        <v>63</v>
      </c>
      <c r="AE22">
        <v>0.13891325874344895</v>
      </c>
      <c r="AF22" t="s">
        <v>63</v>
      </c>
      <c r="AG22">
        <v>0.10309184327387953</v>
      </c>
      <c r="AH22" t="s">
        <v>63</v>
      </c>
      <c r="AI22">
        <v>0.91063737399652678</v>
      </c>
      <c r="AJ22" t="s">
        <v>63</v>
      </c>
      <c r="AK22">
        <v>0.28137300459805209</v>
      </c>
    </row>
    <row r="23" spans="1:37" x14ac:dyDescent="0.45">
      <c r="A23">
        <v>5.6</v>
      </c>
      <c r="B23">
        <v>0.85</v>
      </c>
      <c r="C23">
        <v>0.05</v>
      </c>
      <c r="D23">
        <v>1.4</v>
      </c>
      <c r="E23">
        <v>4.4999999999999998E-2</v>
      </c>
      <c r="F23">
        <v>12</v>
      </c>
      <c r="G23">
        <v>88</v>
      </c>
      <c r="H23">
        <v>0.99239999999999995</v>
      </c>
      <c r="I23">
        <v>3.56</v>
      </c>
      <c r="J23">
        <v>0.82</v>
      </c>
      <c r="K23">
        <v>12.9</v>
      </c>
      <c r="L23">
        <v>8</v>
      </c>
      <c r="N23" t="s">
        <v>64</v>
      </c>
      <c r="O23">
        <v>2.7806785187007135</v>
      </c>
      <c r="P23" t="s">
        <v>64</v>
      </c>
      <c r="Q23">
        <v>2.0215278973917304E-2</v>
      </c>
      <c r="R23" t="s">
        <v>64</v>
      </c>
      <c r="S23">
        <v>3.2429035433070873E-2</v>
      </c>
      <c r="T23" t="s">
        <v>64</v>
      </c>
      <c r="U23">
        <v>0.24781926673228186</v>
      </c>
      <c r="V23" t="s">
        <v>64</v>
      </c>
      <c r="W23">
        <v>2.8451968503937706E-4</v>
      </c>
      <c r="X23" t="s">
        <v>64</v>
      </c>
      <c r="Y23">
        <v>71.676919291338578</v>
      </c>
      <c r="Z23" t="s">
        <v>64</v>
      </c>
      <c r="AA23">
        <v>421.4781003937008</v>
      </c>
      <c r="AB23" t="s">
        <v>64</v>
      </c>
      <c r="AC23">
        <v>2.8454684055119774E-6</v>
      </c>
      <c r="AD23" t="s">
        <v>64</v>
      </c>
      <c r="AE23">
        <v>1.9296893454724399E-2</v>
      </c>
      <c r="AF23" t="s">
        <v>64</v>
      </c>
      <c r="AG23">
        <v>1.062792814960614E-2</v>
      </c>
      <c r="AH23" t="s">
        <v>64</v>
      </c>
      <c r="AI23">
        <v>0.82926042691929025</v>
      </c>
      <c r="AJ23" t="s">
        <v>64</v>
      </c>
      <c r="AK23">
        <v>7.9170767716535431E-2</v>
      </c>
    </row>
    <row r="24" spans="1:37" x14ac:dyDescent="0.45">
      <c r="A24">
        <v>12</v>
      </c>
      <c r="B24">
        <v>0.39</v>
      </c>
      <c r="C24">
        <v>0.66</v>
      </c>
      <c r="D24">
        <v>3</v>
      </c>
      <c r="E24">
        <v>9.2999999999999999E-2</v>
      </c>
      <c r="F24">
        <v>12</v>
      </c>
      <c r="G24">
        <v>30</v>
      </c>
      <c r="H24">
        <v>0.99960000000000004</v>
      </c>
      <c r="I24">
        <v>3.18</v>
      </c>
      <c r="J24">
        <v>0.63</v>
      </c>
      <c r="K24">
        <v>10.8</v>
      </c>
      <c r="L24">
        <v>7</v>
      </c>
      <c r="N24" t="s">
        <v>65</v>
      </c>
      <c r="O24">
        <v>-0.53022772827143161</v>
      </c>
      <c r="P24" t="s">
        <v>65</v>
      </c>
      <c r="Q24">
        <v>0.82390772995686579</v>
      </c>
      <c r="R24" t="s">
        <v>65</v>
      </c>
      <c r="S24">
        <v>-0.53079763280491443</v>
      </c>
      <c r="T24" t="s">
        <v>65</v>
      </c>
      <c r="U24">
        <v>0.52256488994274219</v>
      </c>
      <c r="V24" t="s">
        <v>65</v>
      </c>
      <c r="W24">
        <v>0.26509418100242543</v>
      </c>
      <c r="X24" t="s">
        <v>65</v>
      </c>
      <c r="Y24">
        <v>1.2226505849542919</v>
      </c>
      <c r="Z24" t="s">
        <v>65</v>
      </c>
      <c r="AA24">
        <v>3.2247041185426966</v>
      </c>
      <c r="AB24" t="s">
        <v>65</v>
      </c>
      <c r="AC24">
        <v>3.197648947965348E-2</v>
      </c>
      <c r="AD24" t="s">
        <v>65</v>
      </c>
      <c r="AE24">
        <v>0.32793417955968573</v>
      </c>
      <c r="AF24" t="s">
        <v>65</v>
      </c>
      <c r="AG24">
        <v>-0.53672714226445795</v>
      </c>
      <c r="AH24" t="s">
        <v>65</v>
      </c>
      <c r="AI24">
        <v>-0.6667136348232261</v>
      </c>
      <c r="AJ24" t="s">
        <v>65</v>
      </c>
      <c r="AK24">
        <v>7.0492588892588675</v>
      </c>
    </row>
    <row r="25" spans="1:37" x14ac:dyDescent="0.45">
      <c r="A25">
        <v>9.5</v>
      </c>
      <c r="B25">
        <v>0.56000000000000005</v>
      </c>
      <c r="C25">
        <v>0.33</v>
      </c>
      <c r="D25">
        <v>2.4</v>
      </c>
      <c r="E25">
        <v>8.8999999999999996E-2</v>
      </c>
      <c r="F25">
        <v>35</v>
      </c>
      <c r="G25">
        <v>67</v>
      </c>
      <c r="H25">
        <v>0.99719999999999998</v>
      </c>
      <c r="I25">
        <v>3.28</v>
      </c>
      <c r="J25">
        <v>0.73</v>
      </c>
      <c r="K25">
        <v>11.8</v>
      </c>
      <c r="L25">
        <v>7</v>
      </c>
      <c r="N25" t="s">
        <v>66</v>
      </c>
      <c r="O25">
        <v>7.1537691732809966E-2</v>
      </c>
      <c r="P25" t="s">
        <v>66</v>
      </c>
      <c r="Q25">
        <v>1.0095735550235616</v>
      </c>
      <c r="R25" t="s">
        <v>66</v>
      </c>
      <c r="S25">
        <v>-0.52652294661915588</v>
      </c>
      <c r="T25" t="s">
        <v>66</v>
      </c>
      <c r="U25">
        <v>0.52294827924776144</v>
      </c>
      <c r="V25" t="s">
        <v>66</v>
      </c>
      <c r="W25">
        <v>0.72789846442951056</v>
      </c>
      <c r="X25" t="s">
        <v>66</v>
      </c>
      <c r="Y25">
        <v>1.2677450999906243</v>
      </c>
      <c r="Z25" t="s">
        <v>66</v>
      </c>
      <c r="AA25">
        <v>1.6932882051113509</v>
      </c>
      <c r="AB25" t="s">
        <v>66</v>
      </c>
      <c r="AC25">
        <v>0.38501147595860097</v>
      </c>
      <c r="AD25" t="s">
        <v>66</v>
      </c>
      <c r="AE25">
        <v>0.1325735942621275</v>
      </c>
      <c r="AF25" t="s">
        <v>66</v>
      </c>
      <c r="AG25">
        <v>-0.12864804304632868</v>
      </c>
      <c r="AH25" t="s">
        <v>66</v>
      </c>
      <c r="AI25">
        <v>-0.11472851577648784</v>
      </c>
      <c r="AJ25" t="s">
        <v>66</v>
      </c>
      <c r="AK25">
        <v>2.9898740373889576</v>
      </c>
    </row>
    <row r="26" spans="1:37" x14ac:dyDescent="0.45">
      <c r="A26">
        <v>6.6</v>
      </c>
      <c r="B26">
        <v>0.84</v>
      </c>
      <c r="C26">
        <v>0.03</v>
      </c>
      <c r="D26">
        <v>2.2999999999999998</v>
      </c>
      <c r="E26">
        <v>5.8999999999999997E-2</v>
      </c>
      <c r="F26">
        <v>32</v>
      </c>
      <c r="G26">
        <v>48</v>
      </c>
      <c r="H26">
        <v>0.99519999999999997</v>
      </c>
      <c r="I26">
        <v>3.52</v>
      </c>
      <c r="J26">
        <v>0.56000000000000005</v>
      </c>
      <c r="K26">
        <v>12.3</v>
      </c>
      <c r="L26">
        <v>7</v>
      </c>
      <c r="N26" t="s">
        <v>15</v>
      </c>
      <c r="O26">
        <v>6.9</v>
      </c>
      <c r="P26" t="s">
        <v>15</v>
      </c>
      <c r="Q26">
        <v>0.73</v>
      </c>
      <c r="R26" t="s">
        <v>15</v>
      </c>
      <c r="S26">
        <v>0.66</v>
      </c>
      <c r="T26" t="s">
        <v>15</v>
      </c>
      <c r="U26">
        <v>2.4500000000000002</v>
      </c>
      <c r="V26" t="s">
        <v>15</v>
      </c>
      <c r="W26">
        <v>8.0000000000000099E-2</v>
      </c>
      <c r="X26" t="s">
        <v>15</v>
      </c>
      <c r="Y26">
        <v>39</v>
      </c>
      <c r="Z26" t="s">
        <v>15</v>
      </c>
      <c r="AA26">
        <v>99</v>
      </c>
      <c r="AB26" t="s">
        <v>15</v>
      </c>
      <c r="AC26">
        <v>7.8500000000000236E-3</v>
      </c>
      <c r="AD26" t="s">
        <v>15</v>
      </c>
      <c r="AE26">
        <v>0.79</v>
      </c>
      <c r="AF26" t="s">
        <v>15</v>
      </c>
      <c r="AG26">
        <v>0.47</v>
      </c>
      <c r="AH26" t="s">
        <v>15</v>
      </c>
      <c r="AI26">
        <v>3.9000000000000004</v>
      </c>
      <c r="AJ26" t="s">
        <v>15</v>
      </c>
      <c r="AK26">
        <v>1</v>
      </c>
    </row>
    <row r="27" spans="1:37" x14ac:dyDescent="0.45">
      <c r="A27">
        <v>10.5</v>
      </c>
      <c r="B27">
        <v>0.24</v>
      </c>
      <c r="C27">
        <v>0.47</v>
      </c>
      <c r="D27">
        <v>2.1</v>
      </c>
      <c r="E27">
        <v>6.6000000000000003E-2</v>
      </c>
      <c r="F27">
        <v>6</v>
      </c>
      <c r="G27">
        <v>24</v>
      </c>
      <c r="H27">
        <v>0.99780000000000002</v>
      </c>
      <c r="I27">
        <v>3.15</v>
      </c>
      <c r="J27">
        <v>0.9</v>
      </c>
      <c r="K27">
        <v>11</v>
      </c>
      <c r="L27">
        <v>7</v>
      </c>
      <c r="N27" t="s">
        <v>67</v>
      </c>
      <c r="O27">
        <v>5.0999999999999996</v>
      </c>
      <c r="P27" t="s">
        <v>67</v>
      </c>
      <c r="Q27">
        <v>0.12</v>
      </c>
      <c r="R27" t="s">
        <v>67</v>
      </c>
      <c r="S27">
        <v>0</v>
      </c>
      <c r="T27" t="s">
        <v>67</v>
      </c>
      <c r="U27">
        <v>1.2</v>
      </c>
      <c r="V27" t="s">
        <v>67</v>
      </c>
      <c r="W27">
        <v>4.0999999999999898E-2</v>
      </c>
      <c r="X27" t="s">
        <v>67</v>
      </c>
      <c r="Y27">
        <v>3</v>
      </c>
      <c r="Z27" t="s">
        <v>67</v>
      </c>
      <c r="AA27">
        <v>7</v>
      </c>
      <c r="AB27" t="s">
        <v>67</v>
      </c>
      <c r="AC27">
        <v>0.99234999999999995</v>
      </c>
      <c r="AD27" t="s">
        <v>67</v>
      </c>
      <c r="AE27">
        <v>2.92</v>
      </c>
      <c r="AF27" t="s">
        <v>67</v>
      </c>
      <c r="AG27">
        <v>0.47</v>
      </c>
      <c r="AH27" t="s">
        <v>67</v>
      </c>
      <c r="AI27">
        <v>9.5</v>
      </c>
      <c r="AJ27" t="s">
        <v>67</v>
      </c>
      <c r="AK27">
        <v>7</v>
      </c>
    </row>
    <row r="28" spans="1:37" x14ac:dyDescent="0.45">
      <c r="A28">
        <v>10</v>
      </c>
      <c r="B28">
        <v>0.44</v>
      </c>
      <c r="C28">
        <v>0.49</v>
      </c>
      <c r="D28">
        <v>2.7</v>
      </c>
      <c r="E28">
        <v>7.6999999999999999E-2</v>
      </c>
      <c r="F28">
        <v>11</v>
      </c>
      <c r="G28">
        <v>19</v>
      </c>
      <c r="H28">
        <v>0.99629999999999996</v>
      </c>
      <c r="I28">
        <v>3.23</v>
      </c>
      <c r="J28">
        <v>0.63</v>
      </c>
      <c r="K28">
        <v>11.6</v>
      </c>
      <c r="L28">
        <v>7</v>
      </c>
      <c r="N28" t="s">
        <v>68</v>
      </c>
      <c r="O28">
        <v>12</v>
      </c>
      <c r="P28" t="s">
        <v>68</v>
      </c>
      <c r="Q28">
        <v>0.85</v>
      </c>
      <c r="R28" t="s">
        <v>68</v>
      </c>
      <c r="S28">
        <v>0.66</v>
      </c>
      <c r="T28" t="s">
        <v>68</v>
      </c>
      <c r="U28">
        <v>3.65</v>
      </c>
      <c r="V28" t="s">
        <v>68</v>
      </c>
      <c r="W28">
        <v>0.121</v>
      </c>
      <c r="X28" t="s">
        <v>68</v>
      </c>
      <c r="Y28">
        <v>42</v>
      </c>
      <c r="Z28" t="s">
        <v>68</v>
      </c>
      <c r="AA28">
        <v>106</v>
      </c>
      <c r="AB28" t="s">
        <v>68</v>
      </c>
      <c r="AC28">
        <v>1.0002</v>
      </c>
      <c r="AD28" t="s">
        <v>68</v>
      </c>
      <c r="AE28">
        <v>3.71</v>
      </c>
      <c r="AF28" t="s">
        <v>68</v>
      </c>
      <c r="AG28">
        <v>0.94</v>
      </c>
      <c r="AH28" t="s">
        <v>68</v>
      </c>
      <c r="AI28">
        <v>13.4</v>
      </c>
      <c r="AJ28" t="s">
        <v>68</v>
      </c>
      <c r="AK28">
        <v>8</v>
      </c>
    </row>
    <row r="29" spans="1:37" x14ac:dyDescent="0.45">
      <c r="A29">
        <v>5.3</v>
      </c>
      <c r="B29">
        <v>0.56999999999999995</v>
      </c>
      <c r="C29">
        <v>0.01</v>
      </c>
      <c r="D29">
        <v>1.7</v>
      </c>
      <c r="E29">
        <v>5.3999999999999999E-2</v>
      </c>
      <c r="F29">
        <v>5</v>
      </c>
      <c r="G29">
        <v>27</v>
      </c>
      <c r="H29">
        <v>0.99339999999999995</v>
      </c>
      <c r="I29">
        <v>3.57</v>
      </c>
      <c r="J29">
        <v>0.84</v>
      </c>
      <c r="K29">
        <v>12.5</v>
      </c>
      <c r="L29">
        <v>7</v>
      </c>
      <c r="N29" t="s">
        <v>69</v>
      </c>
      <c r="O29">
        <v>1101.5000000000007</v>
      </c>
      <c r="P29" t="s">
        <v>69</v>
      </c>
      <c r="Q29">
        <v>52.834999999999994</v>
      </c>
      <c r="R29" t="s">
        <v>69</v>
      </c>
      <c r="S29">
        <v>44.28</v>
      </c>
      <c r="T29" t="s">
        <v>69</v>
      </c>
      <c r="U29">
        <v>284.29999999999995</v>
      </c>
      <c r="V29" t="s">
        <v>69</v>
      </c>
      <c r="W29">
        <v>9.3279999999999923</v>
      </c>
      <c r="X29" t="s">
        <v>69</v>
      </c>
      <c r="Y29">
        <v>1698</v>
      </c>
      <c r="Z29" t="s">
        <v>69</v>
      </c>
      <c r="AA29">
        <v>3910</v>
      </c>
      <c r="AB29" t="s">
        <v>69</v>
      </c>
      <c r="AC29">
        <v>127.44523999999996</v>
      </c>
      <c r="AD29" t="s">
        <v>69</v>
      </c>
      <c r="AE29">
        <v>421.65000000000003</v>
      </c>
      <c r="AF29" t="s">
        <v>69</v>
      </c>
      <c r="AG29">
        <v>93.26</v>
      </c>
      <c r="AH29" t="s">
        <v>69</v>
      </c>
      <c r="AI29">
        <v>1470.55</v>
      </c>
      <c r="AJ29" t="s">
        <v>69</v>
      </c>
      <c r="AK29">
        <v>907</v>
      </c>
    </row>
    <row r="30" spans="1:37" ht="14.65" thickBot="1" x14ac:dyDescent="0.5">
      <c r="A30">
        <v>10.4</v>
      </c>
      <c r="B30">
        <v>0.33</v>
      </c>
      <c r="C30">
        <v>0.63</v>
      </c>
      <c r="D30">
        <v>2.8</v>
      </c>
      <c r="E30">
        <v>8.4000000000000005E-2</v>
      </c>
      <c r="F30">
        <v>5</v>
      </c>
      <c r="G30">
        <v>22</v>
      </c>
      <c r="H30">
        <v>0.99980000000000002</v>
      </c>
      <c r="I30">
        <v>3.26</v>
      </c>
      <c r="J30">
        <v>0.74</v>
      </c>
      <c r="K30">
        <v>11.2</v>
      </c>
      <c r="L30">
        <v>7</v>
      </c>
      <c r="N30" s="3" t="s">
        <v>12</v>
      </c>
      <c r="O30" s="3">
        <v>128</v>
      </c>
      <c r="P30" s="3" t="s">
        <v>12</v>
      </c>
      <c r="Q30" s="3">
        <v>128</v>
      </c>
      <c r="R30" s="3" t="s">
        <v>12</v>
      </c>
      <c r="S30" s="3">
        <v>128</v>
      </c>
      <c r="T30" s="3" t="s">
        <v>12</v>
      </c>
      <c r="U30" s="3">
        <v>128</v>
      </c>
      <c r="V30" s="3" t="s">
        <v>12</v>
      </c>
      <c r="W30" s="3">
        <v>128</v>
      </c>
      <c r="X30" s="3" t="s">
        <v>12</v>
      </c>
      <c r="Y30" s="3">
        <v>128</v>
      </c>
      <c r="Z30" s="3" t="s">
        <v>12</v>
      </c>
      <c r="AA30" s="3">
        <v>128</v>
      </c>
      <c r="AB30" s="3" t="s">
        <v>12</v>
      </c>
      <c r="AC30" s="3">
        <v>128</v>
      </c>
      <c r="AD30" s="3" t="s">
        <v>12</v>
      </c>
      <c r="AE30" s="3">
        <v>128</v>
      </c>
      <c r="AF30" s="3" t="s">
        <v>12</v>
      </c>
      <c r="AG30" s="3">
        <v>128</v>
      </c>
      <c r="AH30" s="3" t="s">
        <v>12</v>
      </c>
      <c r="AI30" s="3">
        <v>128</v>
      </c>
      <c r="AJ30" s="3" t="s">
        <v>12</v>
      </c>
      <c r="AK30" s="3">
        <v>128</v>
      </c>
    </row>
    <row r="31" spans="1:37" x14ac:dyDescent="0.45">
      <c r="A31">
        <v>9.4</v>
      </c>
      <c r="B31">
        <v>0.3</v>
      </c>
      <c r="C31">
        <v>0.56000000000000005</v>
      </c>
      <c r="D31">
        <v>2.8</v>
      </c>
      <c r="E31">
        <v>0.08</v>
      </c>
      <c r="F31">
        <v>6</v>
      </c>
      <c r="G31">
        <v>17</v>
      </c>
      <c r="H31">
        <v>0.99639999999999995</v>
      </c>
      <c r="I31">
        <v>3.15</v>
      </c>
      <c r="J31">
        <v>0.92</v>
      </c>
      <c r="K31">
        <v>11.7</v>
      </c>
      <c r="L31">
        <v>8</v>
      </c>
    </row>
    <row r="32" spans="1:37" x14ac:dyDescent="0.45">
      <c r="A32">
        <v>11.6</v>
      </c>
      <c r="B32">
        <v>0.32</v>
      </c>
      <c r="C32">
        <v>0.55000000000000004</v>
      </c>
      <c r="D32">
        <v>2.8</v>
      </c>
      <c r="E32">
        <v>8.1000000000000003E-2</v>
      </c>
      <c r="F32">
        <v>35</v>
      </c>
      <c r="G32">
        <v>67</v>
      </c>
      <c r="H32">
        <v>1.0002</v>
      </c>
      <c r="I32">
        <v>3.32</v>
      </c>
      <c r="J32">
        <v>0.92</v>
      </c>
      <c r="K32">
        <v>10.8</v>
      </c>
      <c r="L32">
        <v>7</v>
      </c>
      <c r="N32" s="23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x14ac:dyDescent="0.45">
      <c r="A33">
        <v>9.1999999999999993</v>
      </c>
      <c r="B33">
        <v>0.41</v>
      </c>
      <c r="C33">
        <v>0.5</v>
      </c>
      <c r="D33">
        <v>2.5</v>
      </c>
      <c r="E33">
        <v>5.5E-2</v>
      </c>
      <c r="F33">
        <v>12</v>
      </c>
      <c r="G33">
        <v>25</v>
      </c>
      <c r="H33">
        <v>0.99519999999999997</v>
      </c>
      <c r="I33">
        <v>3.34</v>
      </c>
      <c r="J33">
        <v>0.79</v>
      </c>
      <c r="K33">
        <v>13.3</v>
      </c>
      <c r="L33">
        <v>7</v>
      </c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x14ac:dyDescent="0.45">
      <c r="A34">
        <v>8.9</v>
      </c>
      <c r="B34">
        <v>0.4</v>
      </c>
      <c r="C34">
        <v>0.51</v>
      </c>
      <c r="D34">
        <v>2.6</v>
      </c>
      <c r="E34">
        <v>5.1999999999999998E-2</v>
      </c>
      <c r="F34">
        <v>13</v>
      </c>
      <c r="G34">
        <v>27</v>
      </c>
      <c r="H34">
        <v>0.995</v>
      </c>
      <c r="I34">
        <v>3.32</v>
      </c>
      <c r="J34">
        <v>0.9</v>
      </c>
      <c r="K34">
        <v>13.4</v>
      </c>
      <c r="L34">
        <v>7</v>
      </c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x14ac:dyDescent="0.45">
      <c r="A35">
        <v>10.7</v>
      </c>
      <c r="B35">
        <v>0.35</v>
      </c>
      <c r="C35">
        <v>0.53</v>
      </c>
      <c r="D35">
        <v>2.6</v>
      </c>
      <c r="E35">
        <v>7.0000000000000007E-2</v>
      </c>
      <c r="F35">
        <v>5</v>
      </c>
      <c r="G35">
        <v>16</v>
      </c>
      <c r="H35">
        <v>0.99719999999999998</v>
      </c>
      <c r="I35">
        <v>3.15</v>
      </c>
      <c r="J35">
        <v>0.65</v>
      </c>
      <c r="K35">
        <v>11</v>
      </c>
      <c r="L35">
        <v>8</v>
      </c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x14ac:dyDescent="0.45">
      <c r="A36">
        <v>10.199999999999999</v>
      </c>
      <c r="B36">
        <v>0.49</v>
      </c>
      <c r="C36">
        <v>0.63</v>
      </c>
      <c r="D36">
        <v>2.9</v>
      </c>
      <c r="E36">
        <v>7.1999999999999995E-2</v>
      </c>
      <c r="F36">
        <v>10</v>
      </c>
      <c r="G36">
        <v>26</v>
      </c>
      <c r="H36">
        <v>0.99680000000000002</v>
      </c>
      <c r="I36">
        <v>3.16</v>
      </c>
      <c r="J36">
        <v>0.78</v>
      </c>
      <c r="K36">
        <v>12.5</v>
      </c>
      <c r="L36">
        <v>7</v>
      </c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x14ac:dyDescent="0.45">
      <c r="A37">
        <v>10.5</v>
      </c>
      <c r="B37">
        <v>0.51</v>
      </c>
      <c r="C37">
        <v>0.64</v>
      </c>
      <c r="D37">
        <v>2.4</v>
      </c>
      <c r="E37">
        <v>0.107</v>
      </c>
      <c r="F37">
        <v>6</v>
      </c>
      <c r="G37">
        <v>15</v>
      </c>
      <c r="H37">
        <v>0.99729999999999996</v>
      </c>
      <c r="I37">
        <v>3.09</v>
      </c>
      <c r="J37">
        <v>0.66</v>
      </c>
      <c r="K37">
        <v>11.8</v>
      </c>
      <c r="L37">
        <v>7</v>
      </c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x14ac:dyDescent="0.45">
      <c r="A38">
        <v>12</v>
      </c>
      <c r="B38">
        <v>0.28000000000000003</v>
      </c>
      <c r="C38">
        <v>0.49</v>
      </c>
      <c r="D38">
        <v>1.9</v>
      </c>
      <c r="E38">
        <v>7.3999999999999996E-2</v>
      </c>
      <c r="F38">
        <v>10</v>
      </c>
      <c r="G38">
        <v>21</v>
      </c>
      <c r="H38">
        <v>0.99760000000000004</v>
      </c>
      <c r="I38">
        <v>2.98</v>
      </c>
      <c r="J38">
        <v>0.66</v>
      </c>
      <c r="K38">
        <v>9.9</v>
      </c>
      <c r="L38">
        <v>7</v>
      </c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x14ac:dyDescent="0.45">
      <c r="A39">
        <v>10.199999999999999</v>
      </c>
      <c r="B39">
        <v>0.28999999999999998</v>
      </c>
      <c r="C39">
        <v>0.49</v>
      </c>
      <c r="D39">
        <v>2.6</v>
      </c>
      <c r="E39">
        <v>5.8999999999999997E-2</v>
      </c>
      <c r="F39">
        <v>5</v>
      </c>
      <c r="G39">
        <v>13</v>
      </c>
      <c r="H39">
        <v>0.99760000000000004</v>
      </c>
      <c r="I39">
        <v>3.05</v>
      </c>
      <c r="J39">
        <v>0.74</v>
      </c>
      <c r="K39">
        <v>10.5</v>
      </c>
      <c r="L39">
        <v>7</v>
      </c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x14ac:dyDescent="0.45">
      <c r="A40">
        <v>8.6999999999999993</v>
      </c>
      <c r="B40">
        <v>0.48</v>
      </c>
      <c r="C40">
        <v>0.3</v>
      </c>
      <c r="D40">
        <v>2.8</v>
      </c>
      <c r="E40">
        <v>6.6000000000000003E-2</v>
      </c>
      <c r="F40">
        <v>10</v>
      </c>
      <c r="G40">
        <v>28</v>
      </c>
      <c r="H40">
        <v>0.99639999999999995</v>
      </c>
      <c r="I40">
        <v>3.33</v>
      </c>
      <c r="J40">
        <v>0.67</v>
      </c>
      <c r="K40">
        <v>11.2</v>
      </c>
      <c r="L40">
        <v>7</v>
      </c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x14ac:dyDescent="0.45">
      <c r="A41">
        <v>12</v>
      </c>
      <c r="B41">
        <v>0.5</v>
      </c>
      <c r="C41">
        <v>0.59</v>
      </c>
      <c r="D41">
        <v>1.4</v>
      </c>
      <c r="E41">
        <v>7.2999999999999995E-2</v>
      </c>
      <c r="F41">
        <v>23</v>
      </c>
      <c r="G41">
        <v>42</v>
      </c>
      <c r="H41">
        <v>0.998</v>
      </c>
      <c r="I41">
        <v>2.92</v>
      </c>
      <c r="J41">
        <v>0.68</v>
      </c>
      <c r="K41">
        <v>10.5</v>
      </c>
      <c r="L41">
        <v>7</v>
      </c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x14ac:dyDescent="0.45">
      <c r="A42">
        <v>5.0999999999999996</v>
      </c>
      <c r="B42">
        <v>0.58499999999999996</v>
      </c>
      <c r="C42">
        <v>0</v>
      </c>
      <c r="D42">
        <v>1.7</v>
      </c>
      <c r="E42">
        <v>4.3999999999999997E-2</v>
      </c>
      <c r="F42">
        <v>14</v>
      </c>
      <c r="G42">
        <v>86</v>
      </c>
      <c r="H42">
        <v>0.99263999999999997</v>
      </c>
      <c r="I42">
        <v>3.56</v>
      </c>
      <c r="J42">
        <v>0.94</v>
      </c>
      <c r="K42">
        <v>12.9</v>
      </c>
      <c r="L42">
        <v>7</v>
      </c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x14ac:dyDescent="0.45">
      <c r="A43">
        <v>8.1999999999999993</v>
      </c>
      <c r="B43">
        <v>0.28000000000000003</v>
      </c>
      <c r="C43">
        <v>0.4</v>
      </c>
      <c r="D43">
        <v>2.4</v>
      </c>
      <c r="E43">
        <v>5.1999999999999998E-2</v>
      </c>
      <c r="F43">
        <v>4</v>
      </c>
      <c r="G43">
        <v>10</v>
      </c>
      <c r="H43">
        <v>0.99356</v>
      </c>
      <c r="I43">
        <v>3.33</v>
      </c>
      <c r="J43">
        <v>0.7</v>
      </c>
      <c r="K43">
        <v>12.8</v>
      </c>
      <c r="L43">
        <v>7</v>
      </c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x14ac:dyDescent="0.45">
      <c r="A44">
        <v>8.4</v>
      </c>
      <c r="B44">
        <v>0.25</v>
      </c>
      <c r="C44">
        <v>0.39</v>
      </c>
      <c r="D44">
        <v>2</v>
      </c>
      <c r="E44">
        <v>4.0999999999999898E-2</v>
      </c>
      <c r="F44">
        <v>4</v>
      </c>
      <c r="G44">
        <v>10</v>
      </c>
      <c r="H44">
        <v>0.99385999999999997</v>
      </c>
      <c r="I44">
        <v>3.27</v>
      </c>
      <c r="J44">
        <v>0.71</v>
      </c>
      <c r="K44">
        <v>12.5</v>
      </c>
      <c r="L44">
        <v>7</v>
      </c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x14ac:dyDescent="0.45">
      <c r="A45">
        <v>7.5</v>
      </c>
      <c r="B45">
        <v>0.27</v>
      </c>
      <c r="C45">
        <v>0.34</v>
      </c>
      <c r="D45">
        <v>2.2999999999999998</v>
      </c>
      <c r="E45">
        <v>0.05</v>
      </c>
      <c r="F45">
        <v>4</v>
      </c>
      <c r="G45">
        <v>8</v>
      </c>
      <c r="H45">
        <v>0.99509999999999998</v>
      </c>
      <c r="I45">
        <v>3.4</v>
      </c>
      <c r="J45">
        <v>0.64</v>
      </c>
      <c r="K45">
        <v>11</v>
      </c>
      <c r="L45">
        <v>7</v>
      </c>
    </row>
    <row r="46" spans="1:26" x14ac:dyDescent="0.45">
      <c r="A46">
        <v>7.8</v>
      </c>
      <c r="B46">
        <v>0.56999999999999995</v>
      </c>
      <c r="C46">
        <v>0.09</v>
      </c>
      <c r="D46">
        <v>2.2999999999999998</v>
      </c>
      <c r="E46">
        <v>6.5000000000000002E-2</v>
      </c>
      <c r="F46">
        <v>34</v>
      </c>
      <c r="G46">
        <v>45</v>
      </c>
      <c r="H46">
        <v>0.99417</v>
      </c>
      <c r="I46">
        <v>3.46</v>
      </c>
      <c r="J46">
        <v>0.74</v>
      </c>
      <c r="K46">
        <v>12.7</v>
      </c>
      <c r="L46">
        <v>8</v>
      </c>
    </row>
    <row r="47" spans="1:26" x14ac:dyDescent="0.45">
      <c r="A47">
        <v>10.1</v>
      </c>
      <c r="B47">
        <v>0.31</v>
      </c>
      <c r="C47">
        <v>0.35</v>
      </c>
      <c r="D47">
        <v>1.6</v>
      </c>
      <c r="E47">
        <v>7.4999999999999997E-2</v>
      </c>
      <c r="F47">
        <v>9</v>
      </c>
      <c r="G47">
        <v>28</v>
      </c>
      <c r="H47">
        <v>0.99672000000000005</v>
      </c>
      <c r="I47">
        <v>3.24</v>
      </c>
      <c r="J47">
        <v>0.83</v>
      </c>
      <c r="K47">
        <v>11.2</v>
      </c>
      <c r="L47">
        <v>7</v>
      </c>
    </row>
    <row r="48" spans="1:26" x14ac:dyDescent="0.45">
      <c r="A48">
        <v>11.1</v>
      </c>
      <c r="B48">
        <v>0.42</v>
      </c>
      <c r="C48">
        <v>0.47</v>
      </c>
      <c r="D48">
        <v>2.65</v>
      </c>
      <c r="E48">
        <v>8.5000000000000006E-2</v>
      </c>
      <c r="F48">
        <v>9</v>
      </c>
      <c r="G48">
        <v>34</v>
      </c>
      <c r="H48">
        <v>0.99736000000000002</v>
      </c>
      <c r="I48">
        <v>3.24</v>
      </c>
      <c r="J48">
        <v>0.77</v>
      </c>
      <c r="K48">
        <v>12.1</v>
      </c>
      <c r="L48">
        <v>7</v>
      </c>
    </row>
    <row r="49" spans="1:12" x14ac:dyDescent="0.45">
      <c r="A49">
        <v>7.6</v>
      </c>
      <c r="B49">
        <v>0.73499999999999999</v>
      </c>
      <c r="C49">
        <v>0.02</v>
      </c>
      <c r="D49">
        <v>2.5</v>
      </c>
      <c r="E49">
        <v>7.0999999999999994E-2</v>
      </c>
      <c r="F49">
        <v>10</v>
      </c>
      <c r="G49">
        <v>14</v>
      </c>
      <c r="H49">
        <v>0.99537999999999904</v>
      </c>
      <c r="I49">
        <v>3.51</v>
      </c>
      <c r="J49">
        <v>0.71</v>
      </c>
      <c r="K49">
        <v>11.7</v>
      </c>
      <c r="L49">
        <v>7</v>
      </c>
    </row>
    <row r="50" spans="1:12" x14ac:dyDescent="0.45">
      <c r="A50">
        <v>8.1999999999999993</v>
      </c>
      <c r="B50">
        <v>0.26</v>
      </c>
      <c r="C50">
        <v>0.34</v>
      </c>
      <c r="D50">
        <v>2.5</v>
      </c>
      <c r="E50">
        <v>7.2999999999999995E-2</v>
      </c>
      <c r="F50">
        <v>16</v>
      </c>
      <c r="G50">
        <v>47</v>
      </c>
      <c r="H50">
        <v>0.99593999999999905</v>
      </c>
      <c r="I50">
        <v>3.4</v>
      </c>
      <c r="J50">
        <v>0.78</v>
      </c>
      <c r="K50">
        <v>11.3</v>
      </c>
      <c r="L50">
        <v>7</v>
      </c>
    </row>
    <row r="51" spans="1:12" x14ac:dyDescent="0.45">
      <c r="A51">
        <v>11.7</v>
      </c>
      <c r="B51">
        <v>0.28000000000000003</v>
      </c>
      <c r="C51">
        <v>0.47</v>
      </c>
      <c r="D51">
        <v>1.7</v>
      </c>
      <c r="E51">
        <v>5.3999999999999999E-2</v>
      </c>
      <c r="F51">
        <v>17</v>
      </c>
      <c r="G51">
        <v>32</v>
      </c>
      <c r="H51">
        <v>0.99685999999999997</v>
      </c>
      <c r="I51">
        <v>3.15</v>
      </c>
      <c r="J51">
        <v>0.67</v>
      </c>
      <c r="K51">
        <v>10.6</v>
      </c>
      <c r="L51">
        <v>7</v>
      </c>
    </row>
    <row r="52" spans="1:12" x14ac:dyDescent="0.45">
      <c r="A52">
        <v>9.1</v>
      </c>
      <c r="B52">
        <v>0.21</v>
      </c>
      <c r="C52">
        <v>0.37</v>
      </c>
      <c r="D52">
        <v>1.6</v>
      </c>
      <c r="E52">
        <v>6.7000000000000004E-2</v>
      </c>
      <c r="F52">
        <v>6</v>
      </c>
      <c r="G52">
        <v>10</v>
      </c>
      <c r="H52">
        <v>0.99551999999999996</v>
      </c>
      <c r="I52">
        <v>3.23</v>
      </c>
      <c r="J52">
        <v>0.57999999999999996</v>
      </c>
      <c r="K52">
        <v>11.1</v>
      </c>
      <c r="L52">
        <v>7</v>
      </c>
    </row>
    <row r="53" spans="1:12" x14ac:dyDescent="0.45">
      <c r="A53">
        <v>10.4</v>
      </c>
      <c r="B53">
        <v>0.38</v>
      </c>
      <c r="C53">
        <v>0.46</v>
      </c>
      <c r="D53">
        <v>2.1</v>
      </c>
      <c r="E53">
        <v>0.104</v>
      </c>
      <c r="F53">
        <v>6</v>
      </c>
      <c r="G53">
        <v>10</v>
      </c>
      <c r="H53">
        <v>0.99663999999999997</v>
      </c>
      <c r="I53">
        <v>3.12</v>
      </c>
      <c r="J53">
        <v>0.65</v>
      </c>
      <c r="K53">
        <v>11.8</v>
      </c>
      <c r="L53">
        <v>7</v>
      </c>
    </row>
    <row r="54" spans="1:12" x14ac:dyDescent="0.45">
      <c r="A54">
        <v>8.8000000000000007</v>
      </c>
      <c r="B54">
        <v>0.31</v>
      </c>
      <c r="C54">
        <v>0.4</v>
      </c>
      <c r="D54">
        <v>2.8</v>
      </c>
      <c r="E54">
        <v>0.109</v>
      </c>
      <c r="F54">
        <v>7</v>
      </c>
      <c r="G54">
        <v>16</v>
      </c>
      <c r="H54">
        <v>0.99613999999999903</v>
      </c>
      <c r="I54">
        <v>3.31</v>
      </c>
      <c r="J54">
        <v>0.79</v>
      </c>
      <c r="K54">
        <v>11.8</v>
      </c>
      <c r="L54">
        <v>7</v>
      </c>
    </row>
    <row r="55" spans="1:12" x14ac:dyDescent="0.45">
      <c r="A55">
        <v>10.7</v>
      </c>
      <c r="B55">
        <v>0.52</v>
      </c>
      <c r="C55">
        <v>0.38</v>
      </c>
      <c r="D55">
        <v>2.6</v>
      </c>
      <c r="E55">
        <v>6.6000000000000003E-2</v>
      </c>
      <c r="F55">
        <v>29</v>
      </c>
      <c r="G55">
        <v>56</v>
      </c>
      <c r="H55">
        <v>0.99577000000000004</v>
      </c>
      <c r="I55">
        <v>3.15</v>
      </c>
      <c r="J55">
        <v>0.79</v>
      </c>
      <c r="K55">
        <v>12.1</v>
      </c>
      <c r="L55">
        <v>7</v>
      </c>
    </row>
    <row r="56" spans="1:12" x14ac:dyDescent="0.45">
      <c r="A56">
        <v>8.3000000000000007</v>
      </c>
      <c r="B56">
        <v>0.31</v>
      </c>
      <c r="C56">
        <v>0.39</v>
      </c>
      <c r="D56">
        <v>2.4</v>
      </c>
      <c r="E56">
        <v>7.8E-2</v>
      </c>
      <c r="F56">
        <v>17</v>
      </c>
      <c r="G56">
        <v>43</v>
      </c>
      <c r="H56">
        <v>0.99443999999999999</v>
      </c>
      <c r="I56">
        <v>3.31</v>
      </c>
      <c r="J56">
        <v>0.77</v>
      </c>
      <c r="K56">
        <v>12.5</v>
      </c>
      <c r="L56">
        <v>7</v>
      </c>
    </row>
    <row r="57" spans="1:12" x14ac:dyDescent="0.45">
      <c r="A57">
        <v>7.4</v>
      </c>
      <c r="B57">
        <v>0.63500000000000001</v>
      </c>
      <c r="C57">
        <v>0.1</v>
      </c>
      <c r="D57">
        <v>2.4</v>
      </c>
      <c r="E57">
        <v>0.08</v>
      </c>
      <c r="F57">
        <v>16</v>
      </c>
      <c r="G57">
        <v>33</v>
      </c>
      <c r="H57">
        <v>0.99736000000000002</v>
      </c>
      <c r="I57">
        <v>3.58</v>
      </c>
      <c r="J57">
        <v>0.69</v>
      </c>
      <c r="K57">
        <v>10.8</v>
      </c>
      <c r="L57">
        <v>7</v>
      </c>
    </row>
    <row r="58" spans="1:12" x14ac:dyDescent="0.45">
      <c r="A58">
        <v>8.6999999999999993</v>
      </c>
      <c r="B58">
        <v>0.33</v>
      </c>
      <c r="C58">
        <v>0.38</v>
      </c>
      <c r="D58">
        <v>3.3</v>
      </c>
      <c r="E58">
        <v>6.3E-2</v>
      </c>
      <c r="F58">
        <v>10</v>
      </c>
      <c r="G58">
        <v>19</v>
      </c>
      <c r="H58">
        <v>0.99467999999999901</v>
      </c>
      <c r="I58">
        <v>3.3</v>
      </c>
      <c r="J58">
        <v>0.73</v>
      </c>
      <c r="K58">
        <v>12</v>
      </c>
      <c r="L58">
        <v>7</v>
      </c>
    </row>
    <row r="59" spans="1:12" x14ac:dyDescent="0.45">
      <c r="A59">
        <v>7.2</v>
      </c>
      <c r="B59">
        <v>0.38</v>
      </c>
      <c r="C59">
        <v>0.38</v>
      </c>
      <c r="D59">
        <v>2.8</v>
      </c>
      <c r="E59">
        <v>6.8000000000000005E-2</v>
      </c>
      <c r="F59">
        <v>23</v>
      </c>
      <c r="G59">
        <v>42</v>
      </c>
      <c r="H59">
        <v>0.99356</v>
      </c>
      <c r="I59">
        <v>3.34</v>
      </c>
      <c r="J59">
        <v>0.72</v>
      </c>
      <c r="K59">
        <v>12.9</v>
      </c>
      <c r="L59">
        <v>7</v>
      </c>
    </row>
    <row r="60" spans="1:12" x14ac:dyDescent="0.45">
      <c r="A60">
        <v>9.6</v>
      </c>
      <c r="B60">
        <v>0.33</v>
      </c>
      <c r="C60">
        <v>0.52</v>
      </c>
      <c r="D60">
        <v>2.2000000000000002</v>
      </c>
      <c r="E60">
        <v>7.3999999999999996E-2</v>
      </c>
      <c r="F60">
        <v>13</v>
      </c>
      <c r="G60">
        <v>25</v>
      </c>
      <c r="H60">
        <v>0.99508999999999903</v>
      </c>
      <c r="I60">
        <v>3.36</v>
      </c>
      <c r="J60">
        <v>0.76</v>
      </c>
      <c r="K60">
        <v>12.4</v>
      </c>
      <c r="L60">
        <v>7</v>
      </c>
    </row>
    <row r="61" spans="1:12" x14ac:dyDescent="0.45">
      <c r="A61">
        <v>10.1</v>
      </c>
      <c r="B61">
        <v>0.43</v>
      </c>
      <c r="C61">
        <v>0.4</v>
      </c>
      <c r="D61">
        <v>2.6</v>
      </c>
      <c r="E61">
        <v>9.1999999999999998E-2</v>
      </c>
      <c r="F61">
        <v>13</v>
      </c>
      <c r="G61">
        <v>52</v>
      </c>
      <c r="H61">
        <v>0.99834000000000001</v>
      </c>
      <c r="I61">
        <v>3.22</v>
      </c>
      <c r="J61">
        <v>0.64</v>
      </c>
      <c r="K61">
        <v>10</v>
      </c>
      <c r="L61">
        <v>7</v>
      </c>
    </row>
    <row r="62" spans="1:12" x14ac:dyDescent="0.45">
      <c r="A62">
        <v>9.8000000000000007</v>
      </c>
      <c r="B62">
        <v>0.5</v>
      </c>
      <c r="C62">
        <v>0.34</v>
      </c>
      <c r="D62">
        <v>2.2999999999999998</v>
      </c>
      <c r="E62">
        <v>9.4E-2</v>
      </c>
      <c r="F62">
        <v>10</v>
      </c>
      <c r="G62">
        <v>45</v>
      </c>
      <c r="H62">
        <v>0.99863999999999997</v>
      </c>
      <c r="I62">
        <v>3.24</v>
      </c>
      <c r="J62">
        <v>0.6</v>
      </c>
      <c r="K62">
        <v>9.6999999999999993</v>
      </c>
      <c r="L62">
        <v>7</v>
      </c>
    </row>
    <row r="63" spans="1:12" x14ac:dyDescent="0.45">
      <c r="A63">
        <v>10.199999999999999</v>
      </c>
      <c r="B63">
        <v>0.44</v>
      </c>
      <c r="C63">
        <v>0.42</v>
      </c>
      <c r="D63">
        <v>2</v>
      </c>
      <c r="E63">
        <v>7.0999999999999994E-2</v>
      </c>
      <c r="F63">
        <v>7</v>
      </c>
      <c r="G63">
        <v>20</v>
      </c>
      <c r="H63">
        <v>0.99565999999999999</v>
      </c>
      <c r="I63">
        <v>3.14</v>
      </c>
      <c r="J63">
        <v>0.79</v>
      </c>
      <c r="K63">
        <v>11.1</v>
      </c>
      <c r="L63">
        <v>7</v>
      </c>
    </row>
    <row r="64" spans="1:12" x14ac:dyDescent="0.45">
      <c r="A64">
        <v>8.3000000000000007</v>
      </c>
      <c r="B64">
        <v>0.28000000000000003</v>
      </c>
      <c r="C64">
        <v>0.48</v>
      </c>
      <c r="D64">
        <v>2.1</v>
      </c>
      <c r="E64">
        <v>9.2999999999999999E-2</v>
      </c>
      <c r="F64">
        <v>6</v>
      </c>
      <c r="G64">
        <v>12</v>
      </c>
      <c r="H64">
        <v>0.99407999999999996</v>
      </c>
      <c r="I64">
        <v>3.26</v>
      </c>
      <c r="J64">
        <v>0.62</v>
      </c>
      <c r="K64">
        <v>12.4</v>
      </c>
      <c r="L64">
        <v>7</v>
      </c>
    </row>
    <row r="65" spans="1:12" x14ac:dyDescent="0.45">
      <c r="A65">
        <v>8.9</v>
      </c>
      <c r="B65">
        <v>0.12</v>
      </c>
      <c r="C65">
        <v>0.45</v>
      </c>
      <c r="D65">
        <v>1.8</v>
      </c>
      <c r="E65">
        <v>7.4999999999999997E-2</v>
      </c>
      <c r="F65">
        <v>10</v>
      </c>
      <c r="G65">
        <v>21</v>
      </c>
      <c r="H65">
        <v>0.99551999999999996</v>
      </c>
      <c r="I65">
        <v>3.41</v>
      </c>
      <c r="J65">
        <v>0.76</v>
      </c>
      <c r="K65">
        <v>11.9</v>
      </c>
      <c r="L65">
        <v>7</v>
      </c>
    </row>
    <row r="66" spans="1:12" x14ac:dyDescent="0.45">
      <c r="A66">
        <v>8.1999999999999993</v>
      </c>
      <c r="B66">
        <v>0.31</v>
      </c>
      <c r="C66">
        <v>0.4</v>
      </c>
      <c r="D66">
        <v>2.2000000000000002</v>
      </c>
      <c r="E66">
        <v>5.7999999999999899E-2</v>
      </c>
      <c r="F66">
        <v>6</v>
      </c>
      <c r="G66">
        <v>10</v>
      </c>
      <c r="H66">
        <v>0.99536000000000002</v>
      </c>
      <c r="I66">
        <v>3.31</v>
      </c>
      <c r="J66">
        <v>0.68</v>
      </c>
      <c r="K66">
        <v>11.2</v>
      </c>
      <c r="L66">
        <v>7</v>
      </c>
    </row>
    <row r="67" spans="1:12" x14ac:dyDescent="0.45">
      <c r="A67">
        <v>10.199999999999999</v>
      </c>
      <c r="B67">
        <v>0.34</v>
      </c>
      <c r="C67">
        <v>0.48</v>
      </c>
      <c r="D67">
        <v>2.1</v>
      </c>
      <c r="E67">
        <v>5.1999999999999998E-2</v>
      </c>
      <c r="F67">
        <v>5</v>
      </c>
      <c r="G67">
        <v>9</v>
      </c>
      <c r="H67">
        <v>0.99457999999999902</v>
      </c>
      <c r="I67">
        <v>3.2</v>
      </c>
      <c r="J67">
        <v>0.69</v>
      </c>
      <c r="K67">
        <v>12.1</v>
      </c>
      <c r="L67">
        <v>7</v>
      </c>
    </row>
    <row r="68" spans="1:12" x14ac:dyDescent="0.45">
      <c r="A68">
        <v>6.4</v>
      </c>
      <c r="B68">
        <v>0.56999999999999995</v>
      </c>
      <c r="C68">
        <v>0.12</v>
      </c>
      <c r="D68">
        <v>2.2999999999999998</v>
      </c>
      <c r="E68">
        <v>0.12</v>
      </c>
      <c r="F68">
        <v>25</v>
      </c>
      <c r="G68">
        <v>36</v>
      </c>
      <c r="H68">
        <v>0.99519000000000002</v>
      </c>
      <c r="I68">
        <v>3.47</v>
      </c>
      <c r="J68">
        <v>0.71</v>
      </c>
      <c r="K68">
        <v>11.3</v>
      </c>
      <c r="L68">
        <v>7</v>
      </c>
    </row>
    <row r="69" spans="1:12" x14ac:dyDescent="0.45">
      <c r="A69">
        <v>9</v>
      </c>
      <c r="B69">
        <v>0.38</v>
      </c>
      <c r="C69">
        <v>0.41</v>
      </c>
      <c r="D69">
        <v>2.4</v>
      </c>
      <c r="E69">
        <v>0.10299999999999999</v>
      </c>
      <c r="F69">
        <v>6</v>
      </c>
      <c r="G69">
        <v>10</v>
      </c>
      <c r="H69">
        <v>0.99603999999999904</v>
      </c>
      <c r="I69">
        <v>3.13</v>
      </c>
      <c r="J69">
        <v>0.57999999999999996</v>
      </c>
      <c r="K69">
        <v>11.9</v>
      </c>
      <c r="L69">
        <v>7</v>
      </c>
    </row>
    <row r="70" spans="1:12" x14ac:dyDescent="0.45">
      <c r="A70">
        <v>10.1</v>
      </c>
      <c r="B70">
        <v>0.38</v>
      </c>
      <c r="C70">
        <v>0.5</v>
      </c>
      <c r="D70">
        <v>2.4</v>
      </c>
      <c r="E70">
        <v>0.104</v>
      </c>
      <c r="F70">
        <v>6</v>
      </c>
      <c r="G70">
        <v>13</v>
      </c>
      <c r="H70">
        <v>0.99642999999999904</v>
      </c>
      <c r="I70">
        <v>3.22</v>
      </c>
      <c r="J70">
        <v>0.65</v>
      </c>
      <c r="K70">
        <v>11.6</v>
      </c>
      <c r="L70">
        <v>7</v>
      </c>
    </row>
    <row r="71" spans="1:12" x14ac:dyDescent="0.45">
      <c r="A71">
        <v>7</v>
      </c>
      <c r="B71">
        <v>0.4</v>
      </c>
      <c r="C71">
        <v>0.32</v>
      </c>
      <c r="D71">
        <v>3.6</v>
      </c>
      <c r="E71">
        <v>6.0999999999999999E-2</v>
      </c>
      <c r="F71">
        <v>9</v>
      </c>
      <c r="G71">
        <v>29</v>
      </c>
      <c r="H71">
        <v>0.99416000000000004</v>
      </c>
      <c r="I71">
        <v>3.28</v>
      </c>
      <c r="J71">
        <v>0.49</v>
      </c>
      <c r="K71">
        <v>11.3</v>
      </c>
      <c r="L71">
        <v>7</v>
      </c>
    </row>
    <row r="72" spans="1:12" x14ac:dyDescent="0.45">
      <c r="A72">
        <v>9.8000000000000007</v>
      </c>
      <c r="B72">
        <v>0.34</v>
      </c>
      <c r="C72">
        <v>0.39</v>
      </c>
      <c r="D72">
        <v>1.4</v>
      </c>
      <c r="E72">
        <v>6.6000000000000003E-2</v>
      </c>
      <c r="F72">
        <v>3</v>
      </c>
      <c r="G72">
        <v>7</v>
      </c>
      <c r="H72">
        <v>0.99470000000000003</v>
      </c>
      <c r="I72">
        <v>3.19</v>
      </c>
      <c r="J72">
        <v>0.55000000000000004</v>
      </c>
      <c r="K72">
        <v>11.4</v>
      </c>
      <c r="L72">
        <v>7</v>
      </c>
    </row>
    <row r="73" spans="1:12" x14ac:dyDescent="0.45">
      <c r="A73">
        <v>5.6</v>
      </c>
      <c r="B73">
        <v>0.66</v>
      </c>
      <c r="C73">
        <v>0</v>
      </c>
      <c r="D73">
        <v>2.2000000000000002</v>
      </c>
      <c r="E73">
        <v>8.6999999999999994E-2</v>
      </c>
      <c r="F73">
        <v>3</v>
      </c>
      <c r="G73">
        <v>11</v>
      </c>
      <c r="H73">
        <v>0.993779999999999</v>
      </c>
      <c r="I73">
        <v>3.71</v>
      </c>
      <c r="J73">
        <v>0.63</v>
      </c>
      <c r="K73">
        <v>12.8</v>
      </c>
      <c r="L73">
        <v>7</v>
      </c>
    </row>
    <row r="74" spans="1:12" x14ac:dyDescent="0.45">
      <c r="A74">
        <v>7.5</v>
      </c>
      <c r="B74">
        <v>0.43</v>
      </c>
      <c r="C74">
        <v>0.3</v>
      </c>
      <c r="D74">
        <v>2.2000000000000002</v>
      </c>
      <c r="E74">
        <v>6.2E-2</v>
      </c>
      <c r="F74">
        <v>6</v>
      </c>
      <c r="G74">
        <v>12</v>
      </c>
      <c r="H74">
        <v>0.99495</v>
      </c>
      <c r="I74">
        <v>3.44</v>
      </c>
      <c r="J74">
        <v>0.72</v>
      </c>
      <c r="K74">
        <v>11.5</v>
      </c>
      <c r="L74">
        <v>7</v>
      </c>
    </row>
    <row r="75" spans="1:12" x14ac:dyDescent="0.45">
      <c r="A75">
        <v>9.9</v>
      </c>
      <c r="B75">
        <v>0.35</v>
      </c>
      <c r="C75">
        <v>0.38</v>
      </c>
      <c r="D75">
        <v>1.5</v>
      </c>
      <c r="E75">
        <v>5.7999999999999899E-2</v>
      </c>
      <c r="F75">
        <v>31</v>
      </c>
      <c r="G75">
        <v>47</v>
      </c>
      <c r="H75">
        <v>0.99675999999999998</v>
      </c>
      <c r="I75">
        <v>3.26</v>
      </c>
      <c r="J75">
        <v>0.82</v>
      </c>
      <c r="K75">
        <v>10.6</v>
      </c>
      <c r="L75">
        <v>7</v>
      </c>
    </row>
    <row r="76" spans="1:12" x14ac:dyDescent="0.45">
      <c r="A76">
        <v>9.1</v>
      </c>
      <c r="B76">
        <v>0.28999999999999998</v>
      </c>
      <c r="C76">
        <v>0.33</v>
      </c>
      <c r="D76">
        <v>2.0499999999999998</v>
      </c>
      <c r="E76">
        <v>6.3E-2</v>
      </c>
      <c r="F76">
        <v>13</v>
      </c>
      <c r="G76">
        <v>27</v>
      </c>
      <c r="H76">
        <v>0.99516000000000004</v>
      </c>
      <c r="I76">
        <v>3.26</v>
      </c>
      <c r="J76">
        <v>0.84</v>
      </c>
      <c r="K76">
        <v>11.7</v>
      </c>
      <c r="L76">
        <v>7</v>
      </c>
    </row>
    <row r="77" spans="1:12" x14ac:dyDescent="0.45">
      <c r="A77">
        <v>6.8</v>
      </c>
      <c r="B77">
        <v>0.36</v>
      </c>
      <c r="C77">
        <v>0.32</v>
      </c>
      <c r="D77">
        <v>1.8</v>
      </c>
      <c r="E77">
        <v>6.7000000000000004E-2</v>
      </c>
      <c r="F77">
        <v>4</v>
      </c>
      <c r="G77">
        <v>8</v>
      </c>
      <c r="H77">
        <v>0.99280000000000002</v>
      </c>
      <c r="I77">
        <v>3.36</v>
      </c>
      <c r="J77">
        <v>0.55000000000000004</v>
      </c>
      <c r="K77">
        <v>12.8</v>
      </c>
      <c r="L77">
        <v>7</v>
      </c>
    </row>
    <row r="78" spans="1:12" x14ac:dyDescent="0.45">
      <c r="A78">
        <v>9.1</v>
      </c>
      <c r="B78">
        <v>0.3</v>
      </c>
      <c r="C78">
        <v>0.34</v>
      </c>
      <c r="D78">
        <v>2</v>
      </c>
      <c r="E78">
        <v>6.4000000000000001E-2</v>
      </c>
      <c r="F78">
        <v>12</v>
      </c>
      <c r="G78">
        <v>25</v>
      </c>
      <c r="H78">
        <v>0.99516000000000004</v>
      </c>
      <c r="I78">
        <v>3.26</v>
      </c>
      <c r="J78">
        <v>0.84</v>
      </c>
      <c r="K78">
        <v>11.7</v>
      </c>
      <c r="L78">
        <v>7</v>
      </c>
    </row>
    <row r="79" spans="1:12" x14ac:dyDescent="0.45">
      <c r="A79">
        <v>8.9</v>
      </c>
      <c r="B79">
        <v>0.35</v>
      </c>
      <c r="C79">
        <v>0.4</v>
      </c>
      <c r="D79">
        <v>3.6</v>
      </c>
      <c r="E79">
        <v>0.11</v>
      </c>
      <c r="F79">
        <v>12</v>
      </c>
      <c r="G79">
        <v>24</v>
      </c>
      <c r="H79">
        <v>0.99548999999999999</v>
      </c>
      <c r="I79">
        <v>3.23</v>
      </c>
      <c r="J79">
        <v>0.7</v>
      </c>
      <c r="K79">
        <v>12</v>
      </c>
      <c r="L79">
        <v>7</v>
      </c>
    </row>
    <row r="80" spans="1:12" x14ac:dyDescent="0.45">
      <c r="A80">
        <v>8.9</v>
      </c>
      <c r="B80">
        <v>0.28000000000000003</v>
      </c>
      <c r="C80">
        <v>0.45</v>
      </c>
      <c r="D80">
        <v>1.7</v>
      </c>
      <c r="E80">
        <v>6.7000000000000004E-2</v>
      </c>
      <c r="F80">
        <v>7</v>
      </c>
      <c r="G80">
        <v>12</v>
      </c>
      <c r="H80">
        <v>0.99353999999999998</v>
      </c>
      <c r="I80">
        <v>3.25</v>
      </c>
      <c r="J80">
        <v>0.55000000000000004</v>
      </c>
      <c r="K80">
        <v>12.3</v>
      </c>
      <c r="L80">
        <v>7</v>
      </c>
    </row>
    <row r="81" spans="1:12" x14ac:dyDescent="0.45">
      <c r="A81">
        <v>8.9</v>
      </c>
      <c r="B81">
        <v>0.38</v>
      </c>
      <c r="C81">
        <v>0.4</v>
      </c>
      <c r="D81">
        <v>2.2000000000000002</v>
      </c>
      <c r="E81">
        <v>6.8000000000000005E-2</v>
      </c>
      <c r="F81">
        <v>12</v>
      </c>
      <c r="G81">
        <v>28</v>
      </c>
      <c r="H81">
        <v>0.99485999999999997</v>
      </c>
      <c r="I81">
        <v>3.27</v>
      </c>
      <c r="J81">
        <v>0.75</v>
      </c>
      <c r="K81">
        <v>12.6</v>
      </c>
      <c r="L81">
        <v>7</v>
      </c>
    </row>
    <row r="82" spans="1:12" x14ac:dyDescent="0.45">
      <c r="A82">
        <v>7.7</v>
      </c>
      <c r="B82">
        <v>0.57999999999999996</v>
      </c>
      <c r="C82">
        <v>0.01</v>
      </c>
      <c r="D82">
        <v>1.8</v>
      </c>
      <c r="E82">
        <v>8.7999999999999995E-2</v>
      </c>
      <c r="F82">
        <v>12</v>
      </c>
      <c r="G82">
        <v>18</v>
      </c>
      <c r="H82">
        <v>0.99567999999999901</v>
      </c>
      <c r="I82">
        <v>3.32</v>
      </c>
      <c r="J82">
        <v>0.56000000000000005</v>
      </c>
      <c r="K82">
        <v>10.5</v>
      </c>
      <c r="L82">
        <v>7</v>
      </c>
    </row>
    <row r="83" spans="1:12" x14ac:dyDescent="0.45">
      <c r="A83">
        <v>7.1</v>
      </c>
      <c r="B83">
        <v>0.59</v>
      </c>
      <c r="C83">
        <v>0</v>
      </c>
      <c r="D83">
        <v>2.1</v>
      </c>
      <c r="E83">
        <v>9.0999999999999998E-2</v>
      </c>
      <c r="F83">
        <v>9</v>
      </c>
      <c r="G83">
        <v>14</v>
      </c>
      <c r="H83">
        <v>0.99487999999999899</v>
      </c>
      <c r="I83">
        <v>3.42</v>
      </c>
      <c r="J83">
        <v>0.55000000000000004</v>
      </c>
      <c r="K83">
        <v>11.5</v>
      </c>
      <c r="L83">
        <v>7</v>
      </c>
    </row>
    <row r="84" spans="1:12" x14ac:dyDescent="0.45">
      <c r="A84">
        <v>7.3</v>
      </c>
      <c r="B84">
        <v>0.55000000000000004</v>
      </c>
      <c r="C84">
        <v>0.01</v>
      </c>
      <c r="D84">
        <v>1.8</v>
      </c>
      <c r="E84">
        <v>9.2999999999999999E-2</v>
      </c>
      <c r="F84">
        <v>9</v>
      </c>
      <c r="G84">
        <v>15</v>
      </c>
      <c r="H84">
        <v>0.99513999999999903</v>
      </c>
      <c r="I84">
        <v>3.35</v>
      </c>
      <c r="J84">
        <v>0.57999999999999996</v>
      </c>
      <c r="K84">
        <v>11</v>
      </c>
      <c r="L84">
        <v>7</v>
      </c>
    </row>
    <row r="85" spans="1:12" x14ac:dyDescent="0.45">
      <c r="A85">
        <v>10.1</v>
      </c>
      <c r="B85">
        <v>0.37</v>
      </c>
      <c r="C85">
        <v>0.34</v>
      </c>
      <c r="D85">
        <v>2.4</v>
      </c>
      <c r="E85">
        <v>8.5000000000000006E-2</v>
      </c>
      <c r="F85">
        <v>5</v>
      </c>
      <c r="G85">
        <v>17</v>
      </c>
      <c r="H85">
        <v>0.99682999999999899</v>
      </c>
      <c r="I85">
        <v>3.17</v>
      </c>
      <c r="J85">
        <v>0.65</v>
      </c>
      <c r="K85">
        <v>10.6</v>
      </c>
      <c r="L85">
        <v>7</v>
      </c>
    </row>
    <row r="86" spans="1:12" x14ac:dyDescent="0.45">
      <c r="A86">
        <v>7.6</v>
      </c>
      <c r="B86">
        <v>0.31</v>
      </c>
      <c r="C86">
        <v>0.34</v>
      </c>
      <c r="D86">
        <v>2.5</v>
      </c>
      <c r="E86">
        <v>8.1999999999999906E-2</v>
      </c>
      <c r="F86">
        <v>26</v>
      </c>
      <c r="G86">
        <v>35</v>
      </c>
      <c r="H86">
        <v>0.99356</v>
      </c>
      <c r="I86">
        <v>3.22</v>
      </c>
      <c r="J86">
        <v>0.59</v>
      </c>
      <c r="K86">
        <v>12.5</v>
      </c>
      <c r="L86">
        <v>7</v>
      </c>
    </row>
    <row r="87" spans="1:12" x14ac:dyDescent="0.45">
      <c r="A87">
        <v>8.3000000000000007</v>
      </c>
      <c r="B87">
        <v>0.33</v>
      </c>
      <c r="C87">
        <v>0.42</v>
      </c>
      <c r="D87">
        <v>2.2999999999999998</v>
      </c>
      <c r="E87">
        <v>7.0000000000000007E-2</v>
      </c>
      <c r="F87">
        <v>9</v>
      </c>
      <c r="G87">
        <v>20</v>
      </c>
      <c r="H87">
        <v>0.99426000000000003</v>
      </c>
      <c r="I87">
        <v>3.38</v>
      </c>
      <c r="J87">
        <v>0.77</v>
      </c>
      <c r="K87">
        <v>12.7</v>
      </c>
      <c r="L87">
        <v>7</v>
      </c>
    </row>
    <row r="88" spans="1:12" x14ac:dyDescent="0.45">
      <c r="A88">
        <v>9.9</v>
      </c>
      <c r="B88">
        <v>0.53</v>
      </c>
      <c r="C88">
        <v>0.56999999999999995</v>
      </c>
      <c r="D88">
        <v>2.4</v>
      </c>
      <c r="E88">
        <v>9.2999999999999999E-2</v>
      </c>
      <c r="F88">
        <v>30</v>
      </c>
      <c r="G88">
        <v>52</v>
      </c>
      <c r="H88">
        <v>0.99709999999999999</v>
      </c>
      <c r="I88">
        <v>3.19</v>
      </c>
      <c r="J88">
        <v>0.76</v>
      </c>
      <c r="K88">
        <v>11.6</v>
      </c>
      <c r="L88">
        <v>7</v>
      </c>
    </row>
    <row r="89" spans="1:12" x14ac:dyDescent="0.45">
      <c r="A89">
        <v>9.1</v>
      </c>
      <c r="B89">
        <v>0.4</v>
      </c>
      <c r="C89">
        <v>0.5</v>
      </c>
      <c r="D89">
        <v>1.8</v>
      </c>
      <c r="E89">
        <v>7.0999999999999994E-2</v>
      </c>
      <c r="F89">
        <v>7</v>
      </c>
      <c r="G89">
        <v>16</v>
      </c>
      <c r="H89">
        <v>0.99461999999999995</v>
      </c>
      <c r="I89">
        <v>3.21</v>
      </c>
      <c r="J89">
        <v>0.69</v>
      </c>
      <c r="K89">
        <v>12.5</v>
      </c>
      <c r="L89">
        <v>8</v>
      </c>
    </row>
    <row r="90" spans="1:12" x14ac:dyDescent="0.45">
      <c r="A90">
        <v>6.6</v>
      </c>
      <c r="B90">
        <v>0.52</v>
      </c>
      <c r="C90">
        <v>0.08</v>
      </c>
      <c r="D90">
        <v>2.4</v>
      </c>
      <c r="E90">
        <v>7.0000000000000007E-2</v>
      </c>
      <c r="F90">
        <v>13</v>
      </c>
      <c r="G90">
        <v>26</v>
      </c>
      <c r="H90">
        <v>0.99357999999999902</v>
      </c>
      <c r="I90">
        <v>3.4</v>
      </c>
      <c r="J90">
        <v>0.72</v>
      </c>
      <c r="K90">
        <v>12.5</v>
      </c>
      <c r="L90">
        <v>7</v>
      </c>
    </row>
    <row r="91" spans="1:12" x14ac:dyDescent="0.45">
      <c r="A91">
        <v>11.1</v>
      </c>
      <c r="B91">
        <v>0.31</v>
      </c>
      <c r="C91">
        <v>0.53</v>
      </c>
      <c r="D91">
        <v>2.2000000000000002</v>
      </c>
      <c r="E91">
        <v>0.06</v>
      </c>
      <c r="F91">
        <v>3</v>
      </c>
      <c r="G91">
        <v>10</v>
      </c>
      <c r="H91">
        <v>0.99572000000000005</v>
      </c>
      <c r="I91">
        <v>3.02</v>
      </c>
      <c r="J91">
        <v>0.83</v>
      </c>
      <c r="K91">
        <v>10.9</v>
      </c>
      <c r="L91">
        <v>7</v>
      </c>
    </row>
    <row r="92" spans="1:12" x14ac:dyDescent="0.45">
      <c r="A92">
        <v>9.3000000000000007</v>
      </c>
      <c r="B92">
        <v>0.33</v>
      </c>
      <c r="C92">
        <v>0.45</v>
      </c>
      <c r="D92">
        <v>1.5</v>
      </c>
      <c r="E92">
        <v>5.7000000000000002E-2</v>
      </c>
      <c r="F92">
        <v>19</v>
      </c>
      <c r="G92">
        <v>37</v>
      </c>
      <c r="H92">
        <v>0.99497999999999998</v>
      </c>
      <c r="I92">
        <v>3.18</v>
      </c>
      <c r="J92">
        <v>0.89</v>
      </c>
      <c r="K92">
        <v>11.1</v>
      </c>
      <c r="L92">
        <v>7</v>
      </c>
    </row>
    <row r="93" spans="1:12" x14ac:dyDescent="0.45">
      <c r="A93">
        <v>11.6</v>
      </c>
      <c r="B93">
        <v>0.41</v>
      </c>
      <c r="C93">
        <v>0.54</v>
      </c>
      <c r="D93">
        <v>1.5</v>
      </c>
      <c r="E93">
        <v>9.5000000000000001E-2</v>
      </c>
      <c r="F93">
        <v>22</v>
      </c>
      <c r="G93">
        <v>41</v>
      </c>
      <c r="H93">
        <v>0.99734999999999996</v>
      </c>
      <c r="I93">
        <v>3.02</v>
      </c>
      <c r="J93">
        <v>0.76</v>
      </c>
      <c r="K93">
        <v>9.9</v>
      </c>
      <c r="L93">
        <v>7</v>
      </c>
    </row>
    <row r="94" spans="1:12" x14ac:dyDescent="0.45">
      <c r="A94">
        <v>10</v>
      </c>
      <c r="B94">
        <v>0.26</v>
      </c>
      <c r="C94">
        <v>0.54</v>
      </c>
      <c r="D94">
        <v>1.9</v>
      </c>
      <c r="E94">
        <v>8.3000000000000004E-2</v>
      </c>
      <c r="F94">
        <v>42</v>
      </c>
      <c r="G94">
        <v>74</v>
      </c>
      <c r="H94">
        <v>0.99451000000000001</v>
      </c>
      <c r="I94">
        <v>2.98</v>
      </c>
      <c r="J94">
        <v>0.63</v>
      </c>
      <c r="K94">
        <v>11.8</v>
      </c>
      <c r="L94">
        <v>8</v>
      </c>
    </row>
    <row r="95" spans="1:12" x14ac:dyDescent="0.45">
      <c r="A95">
        <v>9.1999999999999993</v>
      </c>
      <c r="B95">
        <v>0.31</v>
      </c>
      <c r="C95">
        <v>0.36</v>
      </c>
      <c r="D95">
        <v>2.2000000000000002</v>
      </c>
      <c r="E95">
        <v>7.9000000000000001E-2</v>
      </c>
      <c r="F95">
        <v>11</v>
      </c>
      <c r="G95">
        <v>31</v>
      </c>
      <c r="H95">
        <v>0.99614999999999998</v>
      </c>
      <c r="I95">
        <v>3.33</v>
      </c>
      <c r="J95">
        <v>0.86</v>
      </c>
      <c r="K95">
        <v>12</v>
      </c>
      <c r="L95">
        <v>7</v>
      </c>
    </row>
    <row r="96" spans="1:12" x14ac:dyDescent="0.45">
      <c r="A96">
        <v>9.1</v>
      </c>
      <c r="B96">
        <v>0.3</v>
      </c>
      <c r="C96">
        <v>0.41</v>
      </c>
      <c r="D96">
        <v>2</v>
      </c>
      <c r="E96">
        <v>6.8000000000000005E-2</v>
      </c>
      <c r="F96">
        <v>10</v>
      </c>
      <c r="G96">
        <v>24</v>
      </c>
      <c r="H96">
        <v>0.99522999999999995</v>
      </c>
      <c r="I96">
        <v>3.27</v>
      </c>
      <c r="J96">
        <v>0.85</v>
      </c>
      <c r="K96">
        <v>11.7</v>
      </c>
      <c r="L96">
        <v>7</v>
      </c>
    </row>
    <row r="97" spans="1:12" x14ac:dyDescent="0.45">
      <c r="A97">
        <v>7.9</v>
      </c>
      <c r="B97">
        <v>0.54</v>
      </c>
      <c r="C97">
        <v>0.34</v>
      </c>
      <c r="D97">
        <v>2.5</v>
      </c>
      <c r="E97">
        <v>7.5999999999999998E-2</v>
      </c>
      <c r="F97">
        <v>8</v>
      </c>
      <c r="G97">
        <v>17</v>
      </c>
      <c r="H97">
        <v>0.99234999999999995</v>
      </c>
      <c r="I97">
        <v>3.2</v>
      </c>
      <c r="J97">
        <v>0.72</v>
      </c>
      <c r="K97">
        <v>13.1</v>
      </c>
      <c r="L97">
        <v>8</v>
      </c>
    </row>
    <row r="98" spans="1:12" x14ac:dyDescent="0.45">
      <c r="A98">
        <v>8.8000000000000007</v>
      </c>
      <c r="B98">
        <v>0.24</v>
      </c>
      <c r="C98">
        <v>0.35</v>
      </c>
      <c r="D98">
        <v>1.7</v>
      </c>
      <c r="E98">
        <v>5.5E-2</v>
      </c>
      <c r="F98">
        <v>13</v>
      </c>
      <c r="G98">
        <v>27</v>
      </c>
      <c r="H98">
        <v>0.99393999999999905</v>
      </c>
      <c r="I98">
        <v>3.14</v>
      </c>
      <c r="J98">
        <v>0.59</v>
      </c>
      <c r="K98">
        <v>11.3</v>
      </c>
      <c r="L98">
        <v>7</v>
      </c>
    </row>
    <row r="99" spans="1:12" x14ac:dyDescent="0.45">
      <c r="A99">
        <v>8.5</v>
      </c>
      <c r="B99">
        <v>0.28000000000000003</v>
      </c>
      <c r="C99">
        <v>0.35</v>
      </c>
      <c r="D99">
        <v>1.7</v>
      </c>
      <c r="E99">
        <v>6.0999999999999999E-2</v>
      </c>
      <c r="F99">
        <v>6</v>
      </c>
      <c r="G99">
        <v>15</v>
      </c>
      <c r="H99">
        <v>0.99524000000000001</v>
      </c>
      <c r="I99">
        <v>3.3</v>
      </c>
      <c r="J99">
        <v>0.74</v>
      </c>
      <c r="K99">
        <v>11.8</v>
      </c>
      <c r="L99">
        <v>7</v>
      </c>
    </row>
    <row r="100" spans="1:12" x14ac:dyDescent="0.45">
      <c r="A100">
        <v>8.1999999999999993</v>
      </c>
      <c r="B100">
        <v>0.33</v>
      </c>
      <c r="C100">
        <v>0.32</v>
      </c>
      <c r="D100">
        <v>2.8</v>
      </c>
      <c r="E100">
        <v>6.7000000000000004E-2</v>
      </c>
      <c r="F100">
        <v>4</v>
      </c>
      <c r="G100">
        <v>12</v>
      </c>
      <c r="H100">
        <v>0.994729999999999</v>
      </c>
      <c r="I100">
        <v>3.3</v>
      </c>
      <c r="J100">
        <v>0.76</v>
      </c>
      <c r="K100">
        <v>12.8</v>
      </c>
      <c r="L100">
        <v>7</v>
      </c>
    </row>
    <row r="101" spans="1:12" x14ac:dyDescent="0.45">
      <c r="A101">
        <v>5.0999999999999996</v>
      </c>
      <c r="B101">
        <v>0.51</v>
      </c>
      <c r="C101">
        <v>0.18</v>
      </c>
      <c r="D101">
        <v>2.1</v>
      </c>
      <c r="E101">
        <v>4.2000000000000003E-2</v>
      </c>
      <c r="F101">
        <v>16</v>
      </c>
      <c r="G101">
        <v>101</v>
      </c>
      <c r="H101">
        <v>0.99239999999999995</v>
      </c>
      <c r="I101">
        <v>3.46</v>
      </c>
      <c r="J101">
        <v>0.87</v>
      </c>
      <c r="K101">
        <v>12.9</v>
      </c>
      <c r="L101">
        <v>7</v>
      </c>
    </row>
    <row r="102" spans="1:12" x14ac:dyDescent="0.45">
      <c r="A102">
        <v>10.6</v>
      </c>
      <c r="B102">
        <v>0.36</v>
      </c>
      <c r="C102">
        <v>0.56999999999999995</v>
      </c>
      <c r="D102">
        <v>2.2999999999999998</v>
      </c>
      <c r="E102">
        <v>8.6999999999999994E-2</v>
      </c>
      <c r="F102">
        <v>6</v>
      </c>
      <c r="G102">
        <v>20</v>
      </c>
      <c r="H102">
        <v>0.99675999999999998</v>
      </c>
      <c r="I102">
        <v>3.14</v>
      </c>
      <c r="J102">
        <v>0.72</v>
      </c>
      <c r="K102">
        <v>11.1</v>
      </c>
      <c r="L102">
        <v>7</v>
      </c>
    </row>
    <row r="103" spans="1:12" x14ac:dyDescent="0.45">
      <c r="A103">
        <v>8.5</v>
      </c>
      <c r="B103">
        <v>0.32</v>
      </c>
      <c r="C103">
        <v>0.42</v>
      </c>
      <c r="D103">
        <v>2.2999999999999998</v>
      </c>
      <c r="E103">
        <v>7.4999999999999997E-2</v>
      </c>
      <c r="F103">
        <v>12</v>
      </c>
      <c r="G103">
        <v>19</v>
      </c>
      <c r="H103">
        <v>0.99434</v>
      </c>
      <c r="I103">
        <v>3.14</v>
      </c>
      <c r="J103">
        <v>0.71</v>
      </c>
      <c r="K103">
        <v>11.8</v>
      </c>
      <c r="L103">
        <v>7</v>
      </c>
    </row>
    <row r="104" spans="1:12" x14ac:dyDescent="0.45">
      <c r="A104">
        <v>8.1999999999999993</v>
      </c>
      <c r="B104">
        <v>0.33</v>
      </c>
      <c r="C104">
        <v>0.39</v>
      </c>
      <c r="D104">
        <v>2.5</v>
      </c>
      <c r="E104">
        <v>7.3999999999999996E-2</v>
      </c>
      <c r="F104">
        <v>29</v>
      </c>
      <c r="G104">
        <v>48</v>
      </c>
      <c r="H104">
        <v>0.99527999999999905</v>
      </c>
      <c r="I104">
        <v>3.32</v>
      </c>
      <c r="J104">
        <v>0.88</v>
      </c>
      <c r="K104">
        <v>12.4</v>
      </c>
      <c r="L104">
        <v>7</v>
      </c>
    </row>
    <row r="105" spans="1:12" x14ac:dyDescent="0.45">
      <c r="A105">
        <v>7.1</v>
      </c>
      <c r="B105">
        <v>0.66</v>
      </c>
      <c r="C105">
        <v>0</v>
      </c>
      <c r="D105">
        <v>2.4</v>
      </c>
      <c r="E105">
        <v>5.1999999999999998E-2</v>
      </c>
      <c r="F105">
        <v>6</v>
      </c>
      <c r="G105">
        <v>11</v>
      </c>
      <c r="H105">
        <v>0.99317999999999995</v>
      </c>
      <c r="I105">
        <v>3.35</v>
      </c>
      <c r="J105">
        <v>0.66</v>
      </c>
      <c r="K105">
        <v>12.7</v>
      </c>
      <c r="L105">
        <v>7</v>
      </c>
    </row>
    <row r="106" spans="1:12" x14ac:dyDescent="0.45">
      <c r="A106">
        <v>7.2</v>
      </c>
      <c r="B106">
        <v>0.25</v>
      </c>
      <c r="C106">
        <v>0.37</v>
      </c>
      <c r="D106">
        <v>2.5</v>
      </c>
      <c r="E106">
        <v>6.3E-2</v>
      </c>
      <c r="F106">
        <v>11</v>
      </c>
      <c r="G106">
        <v>41</v>
      </c>
      <c r="H106">
        <v>0.99439</v>
      </c>
      <c r="I106">
        <v>3.52</v>
      </c>
      <c r="J106">
        <v>0.8</v>
      </c>
      <c r="K106">
        <v>12.4</v>
      </c>
      <c r="L106">
        <v>7</v>
      </c>
    </row>
    <row r="107" spans="1:12" x14ac:dyDescent="0.45">
      <c r="A107">
        <v>7.9</v>
      </c>
      <c r="B107">
        <v>0.34</v>
      </c>
      <c r="C107">
        <v>0.36</v>
      </c>
      <c r="D107">
        <v>1.9</v>
      </c>
      <c r="E107">
        <v>6.5000000000000002E-2</v>
      </c>
      <c r="F107">
        <v>5</v>
      </c>
      <c r="G107">
        <v>10</v>
      </c>
      <c r="H107">
        <v>0.99419000000000002</v>
      </c>
      <c r="I107">
        <v>3.27</v>
      </c>
      <c r="J107">
        <v>0.54</v>
      </c>
      <c r="K107">
        <v>11.2</v>
      </c>
      <c r="L107">
        <v>7</v>
      </c>
    </row>
    <row r="108" spans="1:12" x14ac:dyDescent="0.45">
      <c r="A108">
        <v>8.6</v>
      </c>
      <c r="B108">
        <v>0.42</v>
      </c>
      <c r="C108">
        <v>0.39</v>
      </c>
      <c r="D108">
        <v>1.8</v>
      </c>
      <c r="E108">
        <v>6.8000000000000005E-2</v>
      </c>
      <c r="F108">
        <v>6</v>
      </c>
      <c r="G108">
        <v>12</v>
      </c>
      <c r="H108">
        <v>0.99516000000000004</v>
      </c>
      <c r="I108">
        <v>3.35</v>
      </c>
      <c r="J108">
        <v>0.69</v>
      </c>
      <c r="K108">
        <v>11.7</v>
      </c>
      <c r="L108">
        <v>8</v>
      </c>
    </row>
    <row r="109" spans="1:12" x14ac:dyDescent="0.45">
      <c r="A109">
        <v>7.2</v>
      </c>
      <c r="B109">
        <v>0.36</v>
      </c>
      <c r="C109">
        <v>0.46</v>
      </c>
      <c r="D109">
        <v>2.1</v>
      </c>
      <c r="E109">
        <v>7.3999999999999996E-2</v>
      </c>
      <c r="F109">
        <v>24</v>
      </c>
      <c r="G109">
        <v>44</v>
      </c>
      <c r="H109">
        <v>0.99534</v>
      </c>
      <c r="I109">
        <v>3.4</v>
      </c>
      <c r="J109">
        <v>0.85</v>
      </c>
      <c r="K109">
        <v>11</v>
      </c>
      <c r="L109">
        <v>7</v>
      </c>
    </row>
    <row r="110" spans="1:12" x14ac:dyDescent="0.45">
      <c r="A110">
        <v>6.2</v>
      </c>
      <c r="B110">
        <v>0.39</v>
      </c>
      <c r="C110">
        <v>0.43</v>
      </c>
      <c r="D110">
        <v>2</v>
      </c>
      <c r="E110">
        <v>7.0999999999999994E-2</v>
      </c>
      <c r="F110">
        <v>14</v>
      </c>
      <c r="G110">
        <v>24</v>
      </c>
      <c r="H110">
        <v>0.99427999999999905</v>
      </c>
      <c r="I110">
        <v>3.45</v>
      </c>
      <c r="J110">
        <v>0.87</v>
      </c>
      <c r="K110">
        <v>11.2</v>
      </c>
      <c r="L110">
        <v>7</v>
      </c>
    </row>
    <row r="111" spans="1:12" x14ac:dyDescent="0.45">
      <c r="A111">
        <v>9.8000000000000007</v>
      </c>
      <c r="B111">
        <v>0.3</v>
      </c>
      <c r="C111">
        <v>0.39</v>
      </c>
      <c r="D111">
        <v>1.7</v>
      </c>
      <c r="E111">
        <v>6.2E-2</v>
      </c>
      <c r="F111">
        <v>3</v>
      </c>
      <c r="G111">
        <v>9</v>
      </c>
      <c r="H111">
        <v>0.99480000000000002</v>
      </c>
      <c r="I111">
        <v>3.14</v>
      </c>
      <c r="J111">
        <v>0.56999999999999995</v>
      </c>
      <c r="K111">
        <v>11.5</v>
      </c>
      <c r="L111">
        <v>7</v>
      </c>
    </row>
    <row r="112" spans="1:12" x14ac:dyDescent="0.45">
      <c r="A112">
        <v>9.1</v>
      </c>
      <c r="B112">
        <v>0.36</v>
      </c>
      <c r="C112">
        <v>0.39</v>
      </c>
      <c r="D112">
        <v>1.8</v>
      </c>
      <c r="E112">
        <v>0.06</v>
      </c>
      <c r="F112">
        <v>21</v>
      </c>
      <c r="G112">
        <v>55</v>
      </c>
      <c r="H112">
        <v>0.99495</v>
      </c>
      <c r="I112">
        <v>3.18</v>
      </c>
      <c r="J112">
        <v>0.82</v>
      </c>
      <c r="K112">
        <v>11</v>
      </c>
      <c r="L112">
        <v>7</v>
      </c>
    </row>
    <row r="113" spans="1:12" x14ac:dyDescent="0.45">
      <c r="A113">
        <v>7</v>
      </c>
      <c r="B113">
        <v>0.6</v>
      </c>
      <c r="C113">
        <v>0.12</v>
      </c>
      <c r="D113">
        <v>2.2000000000000002</v>
      </c>
      <c r="E113">
        <v>8.3000000000000004E-2</v>
      </c>
      <c r="F113">
        <v>13</v>
      </c>
      <c r="G113">
        <v>28</v>
      </c>
      <c r="H113">
        <v>0.99660000000000004</v>
      </c>
      <c r="I113">
        <v>3.52</v>
      </c>
      <c r="J113">
        <v>0.62</v>
      </c>
      <c r="K113">
        <v>10.199999999999999</v>
      </c>
      <c r="L113">
        <v>7</v>
      </c>
    </row>
    <row r="114" spans="1:12" x14ac:dyDescent="0.45">
      <c r="A114">
        <v>7.7</v>
      </c>
      <c r="B114">
        <v>0.28000000000000003</v>
      </c>
      <c r="C114">
        <v>0.3</v>
      </c>
      <c r="D114">
        <v>2</v>
      </c>
      <c r="E114">
        <v>6.2E-2</v>
      </c>
      <c r="F114">
        <v>18</v>
      </c>
      <c r="G114">
        <v>34</v>
      </c>
      <c r="H114">
        <v>0.99519999999999997</v>
      </c>
      <c r="I114">
        <v>3.28</v>
      </c>
      <c r="J114">
        <v>0.9</v>
      </c>
      <c r="K114">
        <v>11.3</v>
      </c>
      <c r="L114">
        <v>7</v>
      </c>
    </row>
    <row r="115" spans="1:12" x14ac:dyDescent="0.45">
      <c r="A115">
        <v>7.3</v>
      </c>
      <c r="B115">
        <v>0.34</v>
      </c>
      <c r="C115">
        <v>0.33</v>
      </c>
      <c r="D115">
        <v>2.5</v>
      </c>
      <c r="E115">
        <v>6.4000000000000001E-2</v>
      </c>
      <c r="F115">
        <v>21</v>
      </c>
      <c r="G115">
        <v>37</v>
      </c>
      <c r="H115">
        <v>0.99519999999999997</v>
      </c>
      <c r="I115">
        <v>3.35</v>
      </c>
      <c r="J115">
        <v>0.77</v>
      </c>
      <c r="K115">
        <v>12.1</v>
      </c>
      <c r="L115">
        <v>7</v>
      </c>
    </row>
    <row r="116" spans="1:12" x14ac:dyDescent="0.45">
      <c r="A116">
        <v>6.1</v>
      </c>
      <c r="B116">
        <v>0.4</v>
      </c>
      <c r="C116">
        <v>0.16</v>
      </c>
      <c r="D116">
        <v>1.8</v>
      </c>
      <c r="E116">
        <v>6.9000000000000006E-2</v>
      </c>
      <c r="F116">
        <v>11</v>
      </c>
      <c r="G116">
        <v>25</v>
      </c>
      <c r="H116">
        <v>0.99550000000000005</v>
      </c>
      <c r="I116">
        <v>3.42</v>
      </c>
      <c r="J116">
        <v>0.74</v>
      </c>
      <c r="K116">
        <v>10.1</v>
      </c>
      <c r="L116">
        <v>7</v>
      </c>
    </row>
    <row r="117" spans="1:12" x14ac:dyDescent="0.45">
      <c r="A117">
        <v>7.2</v>
      </c>
      <c r="B117">
        <v>0.37</v>
      </c>
      <c r="C117">
        <v>0.32</v>
      </c>
      <c r="D117">
        <v>2</v>
      </c>
      <c r="E117">
        <v>6.2E-2</v>
      </c>
      <c r="F117">
        <v>15</v>
      </c>
      <c r="G117">
        <v>28</v>
      </c>
      <c r="H117">
        <v>0.99470000000000003</v>
      </c>
      <c r="I117">
        <v>3.23</v>
      </c>
      <c r="J117">
        <v>0.73</v>
      </c>
      <c r="K117">
        <v>11.3</v>
      </c>
      <c r="L117">
        <v>7</v>
      </c>
    </row>
    <row r="118" spans="1:12" x14ac:dyDescent="0.45">
      <c r="A118">
        <v>7.2</v>
      </c>
      <c r="B118">
        <v>0.38</v>
      </c>
      <c r="C118">
        <v>0.31</v>
      </c>
      <c r="D118">
        <v>2</v>
      </c>
      <c r="E118">
        <v>5.5999999999999897E-2</v>
      </c>
      <c r="F118">
        <v>15</v>
      </c>
      <c r="G118">
        <v>29</v>
      </c>
      <c r="H118">
        <v>0.99472000000000005</v>
      </c>
      <c r="I118">
        <v>3.23</v>
      </c>
      <c r="J118">
        <v>0.76</v>
      </c>
      <c r="K118">
        <v>11.3</v>
      </c>
      <c r="L118">
        <v>8</v>
      </c>
    </row>
    <row r="119" spans="1:12" x14ac:dyDescent="0.45">
      <c r="A119">
        <v>7.8</v>
      </c>
      <c r="B119">
        <v>0.32</v>
      </c>
      <c r="C119">
        <v>0.44</v>
      </c>
      <c r="D119">
        <v>2.7</v>
      </c>
      <c r="E119">
        <v>0.104</v>
      </c>
      <c r="F119">
        <v>8</v>
      </c>
      <c r="G119">
        <v>17</v>
      </c>
      <c r="H119">
        <v>0.99731999999999998</v>
      </c>
      <c r="I119">
        <v>3.33</v>
      </c>
      <c r="J119">
        <v>0.78</v>
      </c>
      <c r="K119">
        <v>11</v>
      </c>
      <c r="L119">
        <v>7</v>
      </c>
    </row>
    <row r="120" spans="1:12" x14ac:dyDescent="0.45">
      <c r="A120">
        <v>6.6</v>
      </c>
      <c r="B120">
        <v>0.57999999999999996</v>
      </c>
      <c r="C120">
        <v>0.02</v>
      </c>
      <c r="D120">
        <v>2</v>
      </c>
      <c r="E120">
        <v>6.2E-2</v>
      </c>
      <c r="F120">
        <v>37</v>
      </c>
      <c r="G120">
        <v>53</v>
      </c>
      <c r="H120">
        <v>0.99373999999999996</v>
      </c>
      <c r="I120">
        <v>3.35</v>
      </c>
      <c r="J120">
        <v>0.76</v>
      </c>
      <c r="K120">
        <v>11.6</v>
      </c>
      <c r="L120">
        <v>7</v>
      </c>
    </row>
    <row r="121" spans="1:12" x14ac:dyDescent="0.45">
      <c r="A121">
        <v>7.9</v>
      </c>
      <c r="B121">
        <v>0.2</v>
      </c>
      <c r="C121">
        <v>0.35</v>
      </c>
      <c r="D121">
        <v>1.7</v>
      </c>
      <c r="E121">
        <v>5.3999999999999999E-2</v>
      </c>
      <c r="F121">
        <v>7</v>
      </c>
      <c r="G121">
        <v>15</v>
      </c>
      <c r="H121">
        <v>0.99457999999999902</v>
      </c>
      <c r="I121">
        <v>3.32</v>
      </c>
      <c r="J121">
        <v>0.8</v>
      </c>
      <c r="K121">
        <v>11.9</v>
      </c>
      <c r="L121">
        <v>7</v>
      </c>
    </row>
    <row r="122" spans="1:12" x14ac:dyDescent="0.45">
      <c r="A122">
        <v>7.3</v>
      </c>
      <c r="B122">
        <v>0.48</v>
      </c>
      <c r="C122">
        <v>0.32</v>
      </c>
      <c r="D122">
        <v>2.1</v>
      </c>
      <c r="E122">
        <v>6.2E-2</v>
      </c>
      <c r="F122">
        <v>31</v>
      </c>
      <c r="G122">
        <v>54</v>
      </c>
      <c r="H122">
        <v>0.99727999999999895</v>
      </c>
      <c r="I122">
        <v>3.3</v>
      </c>
      <c r="J122">
        <v>0.65</v>
      </c>
      <c r="K122">
        <v>10</v>
      </c>
      <c r="L122">
        <v>7</v>
      </c>
    </row>
    <row r="123" spans="1:12" x14ac:dyDescent="0.45">
      <c r="A123">
        <v>6.4</v>
      </c>
      <c r="B123">
        <v>0.31</v>
      </c>
      <c r="C123">
        <v>0.09</v>
      </c>
      <c r="D123">
        <v>1.4</v>
      </c>
      <c r="E123">
        <v>6.6000000000000003E-2</v>
      </c>
      <c r="F123">
        <v>15</v>
      </c>
      <c r="G123">
        <v>28</v>
      </c>
      <c r="H123">
        <v>0.99458999999999997</v>
      </c>
      <c r="I123">
        <v>3.42</v>
      </c>
      <c r="J123">
        <v>0.7</v>
      </c>
      <c r="K123">
        <v>10</v>
      </c>
      <c r="L123">
        <v>7</v>
      </c>
    </row>
    <row r="124" spans="1:12" x14ac:dyDescent="0.45">
      <c r="A124">
        <v>6.6</v>
      </c>
      <c r="B124">
        <v>0.56000000000000005</v>
      </c>
      <c r="C124">
        <v>0.14000000000000001</v>
      </c>
      <c r="D124">
        <v>2.4</v>
      </c>
      <c r="E124">
        <v>6.4000000000000001E-2</v>
      </c>
      <c r="F124">
        <v>13</v>
      </c>
      <c r="G124">
        <v>29</v>
      </c>
      <c r="H124">
        <v>0.99397000000000002</v>
      </c>
      <c r="I124">
        <v>3.42</v>
      </c>
      <c r="J124">
        <v>0.62</v>
      </c>
      <c r="K124">
        <v>11.7</v>
      </c>
      <c r="L124">
        <v>7</v>
      </c>
    </row>
    <row r="125" spans="1:12" x14ac:dyDescent="0.45">
      <c r="A125">
        <v>7.4</v>
      </c>
      <c r="B125">
        <v>0.25</v>
      </c>
      <c r="C125">
        <v>0.28999999999999998</v>
      </c>
      <c r="D125">
        <v>2.2000000000000002</v>
      </c>
      <c r="E125">
        <v>5.3999999999999999E-2</v>
      </c>
      <c r="F125">
        <v>19</v>
      </c>
      <c r="G125">
        <v>49</v>
      </c>
      <c r="H125">
        <v>0.99665999999999999</v>
      </c>
      <c r="I125">
        <v>3.4</v>
      </c>
      <c r="J125">
        <v>0.76</v>
      </c>
      <c r="K125">
        <v>10.9</v>
      </c>
      <c r="L125">
        <v>7</v>
      </c>
    </row>
    <row r="126" spans="1:12" x14ac:dyDescent="0.45">
      <c r="A126">
        <v>8.4</v>
      </c>
      <c r="B126">
        <v>0.37</v>
      </c>
      <c r="C126">
        <v>0.43</v>
      </c>
      <c r="D126">
        <v>2.2999999999999998</v>
      </c>
      <c r="E126">
        <v>6.3E-2</v>
      </c>
      <c r="F126">
        <v>12</v>
      </c>
      <c r="G126">
        <v>19</v>
      </c>
      <c r="H126">
        <v>0.99550000000000005</v>
      </c>
      <c r="I126">
        <v>3.17</v>
      </c>
      <c r="J126">
        <v>0.81</v>
      </c>
      <c r="K126">
        <v>11.2</v>
      </c>
      <c r="L126">
        <v>7</v>
      </c>
    </row>
    <row r="127" spans="1:12" x14ac:dyDescent="0.45">
      <c r="A127">
        <v>7.4</v>
      </c>
      <c r="B127">
        <v>0.36</v>
      </c>
      <c r="C127">
        <v>0.3</v>
      </c>
      <c r="D127">
        <v>1.8</v>
      </c>
      <c r="E127">
        <v>7.3999999999999996E-2</v>
      </c>
      <c r="F127">
        <v>17</v>
      </c>
      <c r="G127">
        <v>24</v>
      </c>
      <c r="H127">
        <v>0.99419000000000002</v>
      </c>
      <c r="I127">
        <v>3.24</v>
      </c>
      <c r="J127">
        <v>0.7</v>
      </c>
      <c r="K127">
        <v>11.4</v>
      </c>
      <c r="L127">
        <v>8</v>
      </c>
    </row>
    <row r="128" spans="1:12" x14ac:dyDescent="0.45">
      <c r="A128">
        <v>7</v>
      </c>
      <c r="B128">
        <v>0.56000000000000005</v>
      </c>
      <c r="C128">
        <v>0.17</v>
      </c>
      <c r="D128">
        <v>1.7</v>
      </c>
      <c r="E128">
        <v>6.5000000000000002E-2</v>
      </c>
      <c r="F128">
        <v>15</v>
      </c>
      <c r="G128">
        <v>24</v>
      </c>
      <c r="H128">
        <v>0.99513999999999903</v>
      </c>
      <c r="I128">
        <v>3.44</v>
      </c>
      <c r="J128">
        <v>0.68</v>
      </c>
      <c r="K128">
        <v>10.55</v>
      </c>
      <c r="L128">
        <v>7</v>
      </c>
    </row>
    <row r="129" spans="1:12" x14ac:dyDescent="0.45">
      <c r="A129">
        <v>6.7</v>
      </c>
      <c r="B129">
        <v>0.32</v>
      </c>
      <c r="C129">
        <v>0.44</v>
      </c>
      <c r="D129">
        <v>2.4</v>
      </c>
      <c r="E129">
        <v>6.0999999999999999E-2</v>
      </c>
      <c r="F129">
        <v>24</v>
      </c>
      <c r="G129">
        <v>34</v>
      </c>
      <c r="H129">
        <v>0.99483999999999995</v>
      </c>
      <c r="I129">
        <v>3.29</v>
      </c>
      <c r="J129">
        <v>0.8</v>
      </c>
      <c r="K129">
        <v>11.6</v>
      </c>
      <c r="L129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C6251-1261-4682-ACF3-0775C08F5BE5}">
  <dimension ref="A1:X1032"/>
  <sheetViews>
    <sheetView tabSelected="1" topLeftCell="B2" workbookViewId="0">
      <selection activeCell="N5" sqref="N5"/>
    </sheetView>
  </sheetViews>
  <sheetFormatPr defaultRowHeight="14.25" x14ac:dyDescent="0.45"/>
  <cols>
    <col min="1" max="1" width="10.265625" bestFit="1" customWidth="1"/>
    <col min="2" max="2" width="12.19921875" bestFit="1" customWidth="1"/>
    <col min="3" max="3" width="8.265625" bestFit="1" customWidth="1"/>
    <col min="4" max="4" width="11.6640625" bestFit="1" customWidth="1"/>
    <col min="5" max="5" width="7.796875" bestFit="1" customWidth="1"/>
    <col min="6" max="6" width="15.06640625" bestFit="1" customWidth="1"/>
    <col min="7" max="7" width="15.6640625" bestFit="1" customWidth="1"/>
    <col min="8" max="8" width="6.3984375" bestFit="1" customWidth="1"/>
    <col min="9" max="9" width="2.9296875" bestFit="1" customWidth="1"/>
    <col min="10" max="10" width="8.19921875" bestFit="1" customWidth="1"/>
    <col min="11" max="11" width="6.3984375" bestFit="1" customWidth="1"/>
    <col min="12" max="12" width="6.1328125" bestFit="1" customWidth="1"/>
    <col min="14" max="14" width="16.53125" bestFit="1" customWidth="1"/>
    <col min="15" max="15" width="11.73046875" bestFit="1" customWidth="1"/>
    <col min="16" max="16" width="13" bestFit="1" customWidth="1"/>
    <col min="17" max="18" width="11.73046875" bestFit="1" customWidth="1"/>
    <col min="19" max="19" width="12.1328125" bestFit="1" customWidth="1"/>
    <col min="20" max="22" width="11.73046875" bestFit="1" customWidth="1"/>
    <col min="24" max="24" width="18.59765625" customWidth="1"/>
  </cols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9" x14ac:dyDescent="0.45">
      <c r="A2">
        <v>7.4</v>
      </c>
      <c r="B2">
        <v>0.7</v>
      </c>
      <c r="C2">
        <v>0</v>
      </c>
      <c r="D2">
        <v>1.9</v>
      </c>
      <c r="E2">
        <v>7.5999999999999998E-2</v>
      </c>
      <c r="F2">
        <v>11</v>
      </c>
      <c r="G2">
        <v>34</v>
      </c>
      <c r="H2">
        <v>0.99780000000000002</v>
      </c>
      <c r="I2">
        <v>3.51</v>
      </c>
      <c r="J2">
        <v>0.56000000000000005</v>
      </c>
      <c r="K2">
        <v>9.4</v>
      </c>
      <c r="L2">
        <v>5</v>
      </c>
      <c r="N2" t="s">
        <v>25</v>
      </c>
    </row>
    <row r="3" spans="1:19" ht="14.65" thickBot="1" x14ac:dyDescent="0.5">
      <c r="A3">
        <v>7.8</v>
      </c>
      <c r="B3">
        <v>0.88</v>
      </c>
      <c r="C3">
        <v>0</v>
      </c>
      <c r="D3">
        <v>2.6</v>
      </c>
      <c r="E3">
        <v>9.8000000000000004E-2</v>
      </c>
      <c r="F3">
        <v>25</v>
      </c>
      <c r="G3">
        <v>67</v>
      </c>
      <c r="H3">
        <v>0.99680000000000002</v>
      </c>
      <c r="I3">
        <v>3.2</v>
      </c>
      <c r="J3">
        <v>0.68</v>
      </c>
      <c r="K3">
        <v>9.8000000000000007</v>
      </c>
      <c r="L3">
        <v>5</v>
      </c>
    </row>
    <row r="4" spans="1:19" x14ac:dyDescent="0.45">
      <c r="A4">
        <v>7.8</v>
      </c>
      <c r="B4">
        <v>0.76</v>
      </c>
      <c r="C4">
        <v>0.04</v>
      </c>
      <c r="D4">
        <v>2.2999999999999998</v>
      </c>
      <c r="E4">
        <v>9.1999999999999998E-2</v>
      </c>
      <c r="F4">
        <v>15</v>
      </c>
      <c r="G4">
        <v>54</v>
      </c>
      <c r="H4">
        <v>0.997</v>
      </c>
      <c r="I4">
        <v>3.26</v>
      </c>
      <c r="J4">
        <v>0.65</v>
      </c>
      <c r="K4">
        <v>9.8000000000000007</v>
      </c>
      <c r="L4">
        <v>5</v>
      </c>
      <c r="N4" s="5" t="s">
        <v>26</v>
      </c>
      <c r="O4" s="5"/>
    </row>
    <row r="5" spans="1:19" x14ac:dyDescent="0.45">
      <c r="A5">
        <v>11.2</v>
      </c>
      <c r="B5">
        <v>0.28000000000000003</v>
      </c>
      <c r="C5">
        <v>0.56000000000000005</v>
      </c>
      <c r="D5">
        <v>1.9</v>
      </c>
      <c r="E5">
        <v>7.4999999999999997E-2</v>
      </c>
      <c r="F5">
        <v>17</v>
      </c>
      <c r="G5">
        <v>60</v>
      </c>
      <c r="H5">
        <v>0.998</v>
      </c>
      <c r="I5">
        <v>3.16</v>
      </c>
      <c r="J5">
        <v>0.57999999999999996</v>
      </c>
      <c r="K5">
        <v>9.8000000000000007</v>
      </c>
      <c r="L5">
        <v>6</v>
      </c>
      <c r="N5" t="s">
        <v>27</v>
      </c>
      <c r="O5">
        <v>0.10825337648118068</v>
      </c>
    </row>
    <row r="6" spans="1:19" x14ac:dyDescent="0.45">
      <c r="A6">
        <v>7.4</v>
      </c>
      <c r="B6">
        <v>0.66</v>
      </c>
      <c r="C6">
        <v>0</v>
      </c>
      <c r="D6">
        <v>1.8</v>
      </c>
      <c r="E6">
        <v>7.4999999999999997E-2</v>
      </c>
      <c r="F6">
        <v>13</v>
      </c>
      <c r="G6">
        <v>40</v>
      </c>
      <c r="H6">
        <v>0.99780000000000002</v>
      </c>
      <c r="I6">
        <v>3.51</v>
      </c>
      <c r="J6">
        <v>0.56000000000000005</v>
      </c>
      <c r="K6">
        <v>9.4</v>
      </c>
      <c r="L6">
        <v>5</v>
      </c>
      <c r="N6" t="s">
        <v>28</v>
      </c>
      <c r="O6">
        <v>1.1718793519576243E-2</v>
      </c>
    </row>
    <row r="7" spans="1:19" x14ac:dyDescent="0.45">
      <c r="A7">
        <v>7.9</v>
      </c>
      <c r="B7">
        <v>0.6</v>
      </c>
      <c r="C7">
        <v>0.06</v>
      </c>
      <c r="D7">
        <v>1.6</v>
      </c>
      <c r="E7">
        <v>6.9000000000000006E-2</v>
      </c>
      <c r="F7">
        <v>15</v>
      </c>
      <c r="G7">
        <v>59</v>
      </c>
      <c r="H7">
        <v>0.99639999999999995</v>
      </c>
      <c r="I7">
        <v>3.3</v>
      </c>
      <c r="J7">
        <v>0.46</v>
      </c>
      <c r="K7">
        <v>9.4</v>
      </c>
      <c r="L7">
        <v>5</v>
      </c>
      <c r="N7" t="s">
        <v>29</v>
      </c>
      <c r="O7">
        <v>1.0758364747486425E-2</v>
      </c>
    </row>
    <row r="8" spans="1:19" x14ac:dyDescent="0.45">
      <c r="A8">
        <v>7.3</v>
      </c>
      <c r="B8">
        <v>0.65</v>
      </c>
      <c r="C8">
        <v>0</v>
      </c>
      <c r="D8">
        <v>1.2</v>
      </c>
      <c r="E8">
        <v>6.5000000000000002E-2</v>
      </c>
      <c r="F8">
        <v>15</v>
      </c>
      <c r="G8">
        <v>21</v>
      </c>
      <c r="H8">
        <v>0.99460000000000004</v>
      </c>
      <c r="I8">
        <v>3.39</v>
      </c>
      <c r="J8">
        <v>0.47</v>
      </c>
      <c r="K8">
        <v>10</v>
      </c>
      <c r="L8">
        <v>7</v>
      </c>
      <c r="N8" t="s">
        <v>30</v>
      </c>
      <c r="O8">
        <v>0.7731128141985445</v>
      </c>
    </row>
    <row r="9" spans="1:19" ht="14.65" thickBot="1" x14ac:dyDescent="0.5">
      <c r="A9">
        <v>7.8</v>
      </c>
      <c r="B9">
        <v>0.57999999999999996</v>
      </c>
      <c r="C9">
        <v>0.02</v>
      </c>
      <c r="D9">
        <v>2</v>
      </c>
      <c r="E9">
        <v>7.2999999999999995E-2</v>
      </c>
      <c r="F9">
        <v>9</v>
      </c>
      <c r="G9">
        <v>18</v>
      </c>
      <c r="H9">
        <v>0.99680000000000002</v>
      </c>
      <c r="I9">
        <v>3.36</v>
      </c>
      <c r="J9">
        <v>0.56999999999999995</v>
      </c>
      <c r="K9">
        <v>9.5</v>
      </c>
      <c r="L9">
        <v>7</v>
      </c>
      <c r="N9" s="3" t="s">
        <v>31</v>
      </c>
      <c r="O9" s="3">
        <v>1031</v>
      </c>
    </row>
    <row r="10" spans="1:19" x14ac:dyDescent="0.45">
      <c r="A10">
        <v>6.7</v>
      </c>
      <c r="B10">
        <v>0.57999999999999996</v>
      </c>
      <c r="C10">
        <v>0.08</v>
      </c>
      <c r="D10">
        <v>1.8</v>
      </c>
      <c r="E10">
        <v>9.6999999999999906E-2</v>
      </c>
      <c r="F10">
        <v>15</v>
      </c>
      <c r="G10">
        <v>65</v>
      </c>
      <c r="H10">
        <v>0.99590000000000001</v>
      </c>
      <c r="I10">
        <v>3.28</v>
      </c>
      <c r="J10">
        <v>0.54</v>
      </c>
      <c r="K10">
        <v>9.1999999999999993</v>
      </c>
      <c r="L10">
        <v>5</v>
      </c>
    </row>
    <row r="11" spans="1:19" ht="14.65" thickBot="1" x14ac:dyDescent="0.5">
      <c r="A11">
        <v>5.6</v>
      </c>
      <c r="B11">
        <v>0.61499999999999999</v>
      </c>
      <c r="C11">
        <v>0</v>
      </c>
      <c r="D11">
        <v>1.6</v>
      </c>
      <c r="E11">
        <v>8.8999999999999996E-2</v>
      </c>
      <c r="F11">
        <v>16</v>
      </c>
      <c r="G11">
        <v>59</v>
      </c>
      <c r="H11">
        <v>0.99429999999999996</v>
      </c>
      <c r="I11">
        <v>3.58</v>
      </c>
      <c r="J11">
        <v>0.52</v>
      </c>
      <c r="K11">
        <v>9.9</v>
      </c>
      <c r="L11">
        <v>5</v>
      </c>
      <c r="N11" t="s">
        <v>32</v>
      </c>
    </row>
    <row r="12" spans="1:19" x14ac:dyDescent="0.45">
      <c r="A12">
        <v>8.5</v>
      </c>
      <c r="B12">
        <v>0.28000000000000003</v>
      </c>
      <c r="C12">
        <v>0.56000000000000005</v>
      </c>
      <c r="D12">
        <v>1.8</v>
      </c>
      <c r="E12">
        <v>9.1999999999999998E-2</v>
      </c>
      <c r="F12">
        <v>35</v>
      </c>
      <c r="G12">
        <v>103</v>
      </c>
      <c r="H12">
        <v>0.99690000000000001</v>
      </c>
      <c r="I12">
        <v>3.3</v>
      </c>
      <c r="J12">
        <v>0.75</v>
      </c>
      <c r="K12">
        <v>10.5</v>
      </c>
      <c r="L12">
        <v>7</v>
      </c>
      <c r="N12" s="4"/>
      <c r="O12" s="4" t="s">
        <v>37</v>
      </c>
      <c r="P12" s="4" t="s">
        <v>38</v>
      </c>
      <c r="Q12" s="4" t="s">
        <v>39</v>
      </c>
      <c r="R12" s="4" t="s">
        <v>40</v>
      </c>
      <c r="S12" s="4" t="s">
        <v>41</v>
      </c>
    </row>
    <row r="13" spans="1:19" x14ac:dyDescent="0.45">
      <c r="A13">
        <v>8.9</v>
      </c>
      <c r="B13">
        <v>0.22</v>
      </c>
      <c r="C13">
        <v>0.48</v>
      </c>
      <c r="D13">
        <v>1.8</v>
      </c>
      <c r="E13">
        <v>7.6999999999999999E-2</v>
      </c>
      <c r="F13">
        <v>29</v>
      </c>
      <c r="G13">
        <v>60</v>
      </c>
      <c r="H13">
        <v>0.99680000000000002</v>
      </c>
      <c r="I13">
        <v>3.39</v>
      </c>
      <c r="J13">
        <v>0.53</v>
      </c>
      <c r="K13">
        <v>9.4</v>
      </c>
      <c r="L13">
        <v>6</v>
      </c>
      <c r="N13" t="s">
        <v>33</v>
      </c>
      <c r="O13">
        <v>1</v>
      </c>
      <c r="P13">
        <v>7.2929541567580145</v>
      </c>
      <c r="Q13">
        <v>7.2929541567580145</v>
      </c>
      <c r="R13">
        <v>12.201626877625761</v>
      </c>
      <c r="S13">
        <v>4.9777951071017462E-4</v>
      </c>
    </row>
    <row r="14" spans="1:19" x14ac:dyDescent="0.45">
      <c r="A14">
        <v>7.6</v>
      </c>
      <c r="B14">
        <v>0.39</v>
      </c>
      <c r="C14">
        <v>0.31</v>
      </c>
      <c r="D14">
        <v>2.2999999999999998</v>
      </c>
      <c r="E14">
        <v>8.1999999999999906E-2</v>
      </c>
      <c r="F14">
        <v>23</v>
      </c>
      <c r="G14">
        <v>71</v>
      </c>
      <c r="H14">
        <v>0.99819999999999998</v>
      </c>
      <c r="I14">
        <v>3.52</v>
      </c>
      <c r="J14">
        <v>0.65</v>
      </c>
      <c r="K14">
        <v>9.6999999999999993</v>
      </c>
      <c r="L14">
        <v>5</v>
      </c>
      <c r="N14" t="s">
        <v>34</v>
      </c>
      <c r="O14">
        <v>1029</v>
      </c>
      <c r="P14">
        <v>615.03682275885501</v>
      </c>
      <c r="Q14">
        <v>0.59770342347799321</v>
      </c>
    </row>
    <row r="15" spans="1:19" ht="14.65" thickBot="1" x14ac:dyDescent="0.5">
      <c r="A15">
        <v>7.9</v>
      </c>
      <c r="B15">
        <v>0.43</v>
      </c>
      <c r="C15">
        <v>0.21</v>
      </c>
      <c r="D15">
        <v>1.6</v>
      </c>
      <c r="E15">
        <v>0.106</v>
      </c>
      <c r="F15">
        <v>10</v>
      </c>
      <c r="G15">
        <v>37</v>
      </c>
      <c r="H15">
        <v>0.99660000000000004</v>
      </c>
      <c r="I15">
        <v>3.17</v>
      </c>
      <c r="J15">
        <v>0.91</v>
      </c>
      <c r="K15">
        <v>9.5</v>
      </c>
      <c r="L15">
        <v>5</v>
      </c>
      <c r="N15" s="3" t="s">
        <v>35</v>
      </c>
      <c r="O15" s="3">
        <v>1030</v>
      </c>
      <c r="P15" s="3">
        <v>622.32977691561302</v>
      </c>
      <c r="Q15" s="3"/>
      <c r="R15" s="3"/>
      <c r="S15" s="3"/>
    </row>
    <row r="16" spans="1:19" ht="14.65" thickBot="1" x14ac:dyDescent="0.5">
      <c r="A16">
        <v>8.5</v>
      </c>
      <c r="B16">
        <v>0.49</v>
      </c>
      <c r="C16">
        <v>0.11</v>
      </c>
      <c r="D16">
        <v>2.2999999999999998</v>
      </c>
      <c r="E16">
        <v>8.4000000000000005E-2</v>
      </c>
      <c r="F16">
        <v>9</v>
      </c>
      <c r="G16">
        <v>67</v>
      </c>
      <c r="H16">
        <v>0.99680000000000002</v>
      </c>
      <c r="I16">
        <v>3.17</v>
      </c>
      <c r="J16">
        <v>0.53</v>
      </c>
      <c r="K16">
        <v>9.4</v>
      </c>
      <c r="L16">
        <v>5</v>
      </c>
    </row>
    <row r="17" spans="1:24" x14ac:dyDescent="0.45">
      <c r="A17">
        <v>6.9</v>
      </c>
      <c r="B17">
        <v>0.4</v>
      </c>
      <c r="C17">
        <v>0.14000000000000001</v>
      </c>
      <c r="D17">
        <v>2.4</v>
      </c>
      <c r="E17">
        <v>8.5000000000000006E-2</v>
      </c>
      <c r="F17">
        <v>21</v>
      </c>
      <c r="G17">
        <v>40</v>
      </c>
      <c r="H17">
        <v>0.99680000000000002</v>
      </c>
      <c r="I17">
        <v>3.43</v>
      </c>
      <c r="J17">
        <v>0.63</v>
      </c>
      <c r="K17">
        <v>9.6999999999999993</v>
      </c>
      <c r="L17">
        <v>6</v>
      </c>
      <c r="N17" s="4"/>
      <c r="O17" s="4" t="s">
        <v>42</v>
      </c>
      <c r="P17" s="4" t="s">
        <v>30</v>
      </c>
      <c r="Q17" s="4" t="s">
        <v>43</v>
      </c>
      <c r="R17" s="4" t="s">
        <v>44</v>
      </c>
      <c r="S17" s="4" t="s">
        <v>45</v>
      </c>
      <c r="T17" s="4" t="s">
        <v>46</v>
      </c>
      <c r="U17" s="4" t="s">
        <v>47</v>
      </c>
      <c r="V17" s="4" t="s">
        <v>48</v>
      </c>
      <c r="X17" s="20"/>
    </row>
    <row r="18" spans="1:24" x14ac:dyDescent="0.45">
      <c r="A18">
        <v>6.3</v>
      </c>
      <c r="B18">
        <v>0.39</v>
      </c>
      <c r="C18">
        <v>0.16</v>
      </c>
      <c r="D18">
        <v>1.4</v>
      </c>
      <c r="E18">
        <v>0.08</v>
      </c>
      <c r="F18">
        <v>11</v>
      </c>
      <c r="G18">
        <v>23</v>
      </c>
      <c r="H18">
        <v>0.99550000000000005</v>
      </c>
      <c r="I18">
        <v>3.34</v>
      </c>
      <c r="J18">
        <v>0.56000000000000005</v>
      </c>
      <c r="K18">
        <v>9.3000000000000007</v>
      </c>
      <c r="L18">
        <v>5</v>
      </c>
      <c r="N18" t="s">
        <v>36</v>
      </c>
      <c r="O18">
        <v>5.1761800604947625</v>
      </c>
      <c r="P18">
        <v>0.13417190583116667</v>
      </c>
      <c r="Q18">
        <v>38.578717567060096</v>
      </c>
      <c r="R18">
        <v>4.1169324009338604E-202</v>
      </c>
      <c r="S18">
        <v>4.9128982775390631</v>
      </c>
      <c r="T18">
        <v>5.439461843450462</v>
      </c>
      <c r="U18">
        <v>4.9128982775390631</v>
      </c>
      <c r="V18">
        <v>5.439461843450462</v>
      </c>
    </row>
    <row r="19" spans="1:24" ht="14.65" thickBot="1" x14ac:dyDescent="0.5">
      <c r="A19">
        <v>7.6</v>
      </c>
      <c r="B19">
        <v>0.41</v>
      </c>
      <c r="C19">
        <v>0.24</v>
      </c>
      <c r="D19">
        <v>1.8</v>
      </c>
      <c r="E19">
        <v>0.08</v>
      </c>
      <c r="F19">
        <v>4</v>
      </c>
      <c r="G19">
        <v>11</v>
      </c>
      <c r="H19">
        <v>0.99619999999999997</v>
      </c>
      <c r="I19">
        <v>3.28</v>
      </c>
      <c r="J19">
        <v>0.59</v>
      </c>
      <c r="K19">
        <v>9.5</v>
      </c>
      <c r="L19">
        <v>5</v>
      </c>
      <c r="N19" s="3" t="s">
        <v>0</v>
      </c>
      <c r="O19" s="3">
        <v>5.6510224518824426E-2</v>
      </c>
      <c r="P19" s="3">
        <v>1.6177751594900203E-2</v>
      </c>
      <c r="Q19" s="3">
        <v>3.4930827184068298</v>
      </c>
      <c r="R19" s="3">
        <v>4.9777951070841756E-4</v>
      </c>
      <c r="S19" s="3">
        <v>2.4765074461260424E-2</v>
      </c>
      <c r="T19" s="3">
        <v>8.8255374576388435E-2</v>
      </c>
      <c r="U19" s="3">
        <v>2.4765074461260424E-2</v>
      </c>
      <c r="V19" s="3">
        <v>8.8255374576388435E-2</v>
      </c>
      <c r="X19" s="3"/>
    </row>
    <row r="20" spans="1:24" x14ac:dyDescent="0.45">
      <c r="A20">
        <v>7.1</v>
      </c>
      <c r="B20">
        <v>0.71</v>
      </c>
      <c r="C20">
        <v>0</v>
      </c>
      <c r="D20">
        <v>1.9</v>
      </c>
      <c r="E20">
        <v>0.08</v>
      </c>
      <c r="F20">
        <v>14</v>
      </c>
      <c r="G20">
        <v>35</v>
      </c>
      <c r="H20">
        <v>0.99719999999999998</v>
      </c>
      <c r="I20">
        <v>3.47</v>
      </c>
      <c r="J20">
        <v>0.55000000000000004</v>
      </c>
      <c r="K20">
        <v>9.4</v>
      </c>
      <c r="L20">
        <v>5</v>
      </c>
    </row>
    <row r="21" spans="1:24" x14ac:dyDescent="0.45">
      <c r="A21">
        <v>7.8</v>
      </c>
      <c r="B21">
        <v>0.64500000000000002</v>
      </c>
      <c r="C21">
        <v>0</v>
      </c>
      <c r="D21">
        <v>2</v>
      </c>
      <c r="E21">
        <v>8.1999999999999906E-2</v>
      </c>
      <c r="F21">
        <v>8</v>
      </c>
      <c r="G21">
        <v>16</v>
      </c>
      <c r="H21">
        <v>0.99639999999999995</v>
      </c>
      <c r="I21">
        <v>3.38</v>
      </c>
      <c r="J21">
        <v>0.59</v>
      </c>
      <c r="K21">
        <v>9.8000000000000007</v>
      </c>
      <c r="L21">
        <v>6</v>
      </c>
    </row>
    <row r="22" spans="1:24" x14ac:dyDescent="0.45">
      <c r="A22">
        <v>6.7</v>
      </c>
      <c r="B22">
        <v>0.67500000000000004</v>
      </c>
      <c r="C22">
        <v>7.0000000000000007E-2</v>
      </c>
      <c r="D22">
        <v>2.4</v>
      </c>
      <c r="E22">
        <v>8.8999999999999996E-2</v>
      </c>
      <c r="F22">
        <v>17</v>
      </c>
      <c r="G22">
        <v>82</v>
      </c>
      <c r="H22">
        <v>0.99580000000000002</v>
      </c>
      <c r="I22">
        <v>3.35</v>
      </c>
      <c r="J22">
        <v>0.54</v>
      </c>
      <c r="K22">
        <v>10.1</v>
      </c>
      <c r="L22">
        <v>5</v>
      </c>
      <c r="N22" t="s">
        <v>25</v>
      </c>
    </row>
    <row r="23" spans="1:24" ht="14.65" thickBot="1" x14ac:dyDescent="0.5">
      <c r="A23">
        <v>6.9</v>
      </c>
      <c r="B23">
        <v>0.68500000000000005</v>
      </c>
      <c r="C23">
        <v>0</v>
      </c>
      <c r="D23">
        <v>2.5</v>
      </c>
      <c r="E23">
        <v>0.105</v>
      </c>
      <c r="F23">
        <v>22</v>
      </c>
      <c r="G23">
        <v>37</v>
      </c>
      <c r="H23">
        <v>0.99660000000000004</v>
      </c>
      <c r="I23">
        <v>3.46</v>
      </c>
      <c r="J23">
        <v>0.56999999999999995</v>
      </c>
      <c r="K23">
        <v>10.6</v>
      </c>
      <c r="L23">
        <v>6</v>
      </c>
    </row>
    <row r="24" spans="1:24" x14ac:dyDescent="0.45">
      <c r="A24">
        <v>8.3000000000000007</v>
      </c>
      <c r="B24">
        <v>0.65500000000000003</v>
      </c>
      <c r="C24">
        <v>0.12</v>
      </c>
      <c r="D24">
        <v>2.2999999999999998</v>
      </c>
      <c r="E24">
        <v>8.3000000000000004E-2</v>
      </c>
      <c r="F24">
        <v>15</v>
      </c>
      <c r="G24">
        <v>113</v>
      </c>
      <c r="H24">
        <v>0.99660000000000004</v>
      </c>
      <c r="I24">
        <v>3.17</v>
      </c>
      <c r="J24">
        <v>0.66</v>
      </c>
      <c r="K24">
        <v>9.8000000000000007</v>
      </c>
      <c r="L24">
        <v>5</v>
      </c>
      <c r="N24" s="5" t="s">
        <v>26</v>
      </c>
      <c r="O24" s="5"/>
    </row>
    <row r="25" spans="1:24" x14ac:dyDescent="0.45">
      <c r="A25">
        <v>5.2</v>
      </c>
      <c r="B25">
        <v>0.32</v>
      </c>
      <c r="C25">
        <v>0.25</v>
      </c>
      <c r="D25">
        <v>1.8</v>
      </c>
      <c r="E25">
        <v>0.10299999999999999</v>
      </c>
      <c r="F25">
        <v>13</v>
      </c>
      <c r="G25">
        <v>50</v>
      </c>
      <c r="H25">
        <v>0.99570000000000003</v>
      </c>
      <c r="I25">
        <v>3.38</v>
      </c>
      <c r="J25">
        <v>0.55000000000000004</v>
      </c>
      <c r="K25">
        <v>9.1999999999999993</v>
      </c>
      <c r="L25">
        <v>5</v>
      </c>
      <c r="N25" t="s">
        <v>27</v>
      </c>
      <c r="O25">
        <v>0.34987512068909982</v>
      </c>
    </row>
    <row r="26" spans="1:24" x14ac:dyDescent="0.45">
      <c r="A26">
        <v>7.8</v>
      </c>
      <c r="B26">
        <v>0.6</v>
      </c>
      <c r="C26">
        <v>0.14000000000000001</v>
      </c>
      <c r="D26">
        <v>2.4</v>
      </c>
      <c r="E26">
        <v>8.5999999999999993E-2</v>
      </c>
      <c r="F26">
        <v>3</v>
      </c>
      <c r="G26">
        <v>15</v>
      </c>
      <c r="H26">
        <v>0.99750000000000005</v>
      </c>
      <c r="I26">
        <v>3.42</v>
      </c>
      <c r="J26">
        <v>0.6</v>
      </c>
      <c r="K26">
        <v>10.8</v>
      </c>
      <c r="L26">
        <v>6</v>
      </c>
      <c r="N26" t="s">
        <v>28</v>
      </c>
      <c r="O26">
        <v>0.12241260007721215</v>
      </c>
    </row>
    <row r="27" spans="1:24" x14ac:dyDescent="0.45">
      <c r="A27">
        <v>8.1</v>
      </c>
      <c r="B27">
        <v>0.38</v>
      </c>
      <c r="C27">
        <v>0.28000000000000003</v>
      </c>
      <c r="D27">
        <v>2.1</v>
      </c>
      <c r="E27">
        <v>6.6000000000000003E-2</v>
      </c>
      <c r="F27">
        <v>13</v>
      </c>
      <c r="G27">
        <v>30</v>
      </c>
      <c r="H27">
        <v>0.99680000000000002</v>
      </c>
      <c r="I27">
        <v>3.23</v>
      </c>
      <c r="J27">
        <v>0.73</v>
      </c>
      <c r="K27">
        <v>9.6999999999999993</v>
      </c>
      <c r="L27">
        <v>7</v>
      </c>
      <c r="N27" t="s">
        <v>29</v>
      </c>
      <c r="O27">
        <v>0.12155974546115501</v>
      </c>
    </row>
    <row r="28" spans="1:24" x14ac:dyDescent="0.45">
      <c r="A28">
        <v>8.8000000000000007</v>
      </c>
      <c r="B28">
        <v>0.61</v>
      </c>
      <c r="C28">
        <v>0.3</v>
      </c>
      <c r="D28">
        <v>2.8</v>
      </c>
      <c r="E28">
        <v>8.7999999999999995E-2</v>
      </c>
      <c r="F28">
        <v>17</v>
      </c>
      <c r="G28">
        <v>46</v>
      </c>
      <c r="H28">
        <v>0.99760000000000004</v>
      </c>
      <c r="I28">
        <v>3.26</v>
      </c>
      <c r="J28">
        <v>0.51</v>
      </c>
      <c r="K28">
        <v>9.3000000000000007</v>
      </c>
      <c r="L28">
        <v>4</v>
      </c>
      <c r="N28" t="s">
        <v>30</v>
      </c>
      <c r="O28">
        <v>0.72853059163791134</v>
      </c>
    </row>
    <row r="29" spans="1:24" ht="14.65" thickBot="1" x14ac:dyDescent="0.5">
      <c r="A29">
        <v>6.8</v>
      </c>
      <c r="B29">
        <v>0.67</v>
      </c>
      <c r="C29">
        <v>0.02</v>
      </c>
      <c r="D29">
        <v>1.8</v>
      </c>
      <c r="E29">
        <v>0.05</v>
      </c>
      <c r="F29">
        <v>5</v>
      </c>
      <c r="G29">
        <v>11</v>
      </c>
      <c r="H29">
        <v>0.99619999999999997</v>
      </c>
      <c r="I29">
        <v>3.48</v>
      </c>
      <c r="J29">
        <v>0.52</v>
      </c>
      <c r="K29">
        <v>9.5</v>
      </c>
      <c r="L29">
        <v>5</v>
      </c>
      <c r="N29" s="3" t="s">
        <v>31</v>
      </c>
      <c r="O29" s="3">
        <v>1031</v>
      </c>
    </row>
    <row r="30" spans="1:24" x14ac:dyDescent="0.45">
      <c r="A30">
        <v>7.7</v>
      </c>
      <c r="B30">
        <v>0.93500000000000005</v>
      </c>
      <c r="C30">
        <v>0.43</v>
      </c>
      <c r="D30">
        <v>2.2000000000000002</v>
      </c>
      <c r="E30">
        <v>0.114</v>
      </c>
      <c r="F30">
        <v>22</v>
      </c>
      <c r="G30">
        <v>114</v>
      </c>
      <c r="H30">
        <v>0.997</v>
      </c>
      <c r="I30">
        <v>3.25</v>
      </c>
      <c r="J30">
        <v>0.73</v>
      </c>
      <c r="K30">
        <v>9.1999999999999993</v>
      </c>
      <c r="L30">
        <v>5</v>
      </c>
    </row>
    <row r="31" spans="1:24" ht="14.65" thickBot="1" x14ac:dyDescent="0.5">
      <c r="A31">
        <v>8.6999999999999993</v>
      </c>
      <c r="B31">
        <v>0.28999999999999998</v>
      </c>
      <c r="C31">
        <v>0.52</v>
      </c>
      <c r="D31">
        <v>1.6</v>
      </c>
      <c r="E31">
        <v>0.113</v>
      </c>
      <c r="F31">
        <v>12</v>
      </c>
      <c r="G31">
        <v>37</v>
      </c>
      <c r="H31">
        <v>0.99690000000000001</v>
      </c>
      <c r="I31">
        <v>3.25</v>
      </c>
      <c r="J31">
        <v>0.57999999999999996</v>
      </c>
      <c r="K31">
        <v>9.5</v>
      </c>
      <c r="L31">
        <v>5</v>
      </c>
      <c r="N31" t="s">
        <v>32</v>
      </c>
    </row>
    <row r="32" spans="1:24" x14ac:dyDescent="0.45">
      <c r="A32">
        <v>6.4</v>
      </c>
      <c r="B32">
        <v>0.4</v>
      </c>
      <c r="C32">
        <v>0.23</v>
      </c>
      <c r="D32">
        <v>1.6</v>
      </c>
      <c r="E32">
        <v>6.6000000000000003E-2</v>
      </c>
      <c r="F32">
        <v>5</v>
      </c>
      <c r="G32">
        <v>12</v>
      </c>
      <c r="H32">
        <v>0.99580000000000002</v>
      </c>
      <c r="I32">
        <v>3.34</v>
      </c>
      <c r="J32">
        <v>0.56000000000000005</v>
      </c>
      <c r="K32">
        <v>9.1999999999999993</v>
      </c>
      <c r="L32">
        <v>5</v>
      </c>
      <c r="N32" s="4"/>
      <c r="O32" s="4" t="s">
        <v>37</v>
      </c>
      <c r="P32" s="4" t="s">
        <v>38</v>
      </c>
      <c r="Q32" s="4" t="s">
        <v>39</v>
      </c>
      <c r="R32" s="4" t="s">
        <v>40</v>
      </c>
      <c r="S32" s="4" t="s">
        <v>41</v>
      </c>
    </row>
    <row r="33" spans="1:24" x14ac:dyDescent="0.45">
      <c r="A33">
        <v>5.6</v>
      </c>
      <c r="B33">
        <v>0.31</v>
      </c>
      <c r="C33">
        <v>0.37</v>
      </c>
      <c r="D33">
        <v>1.4</v>
      </c>
      <c r="E33">
        <v>7.3999999999999996E-2</v>
      </c>
      <c r="F33">
        <v>12</v>
      </c>
      <c r="G33">
        <v>96</v>
      </c>
      <c r="H33">
        <v>0.99539999999999995</v>
      </c>
      <c r="I33">
        <v>3.32</v>
      </c>
      <c r="J33">
        <v>0.57999999999999996</v>
      </c>
      <c r="K33">
        <v>9.1999999999999993</v>
      </c>
      <c r="L33">
        <v>5</v>
      </c>
      <c r="N33" t="s">
        <v>33</v>
      </c>
      <c r="O33">
        <v>1</v>
      </c>
      <c r="P33">
        <v>76.181006097711588</v>
      </c>
      <c r="Q33">
        <v>76.181006097711588</v>
      </c>
      <c r="R33">
        <v>143.53278715092509</v>
      </c>
      <c r="S33">
        <v>4.6950980946489055E-31</v>
      </c>
    </row>
    <row r="34" spans="1:24" x14ac:dyDescent="0.45">
      <c r="A34">
        <v>8.8000000000000007</v>
      </c>
      <c r="B34">
        <v>0.66</v>
      </c>
      <c r="C34">
        <v>0.26</v>
      </c>
      <c r="D34">
        <v>1.7</v>
      </c>
      <c r="E34">
        <v>7.3999999999999996E-2</v>
      </c>
      <c r="F34">
        <v>4</v>
      </c>
      <c r="G34">
        <v>23</v>
      </c>
      <c r="H34">
        <v>0.99709999999999999</v>
      </c>
      <c r="I34">
        <v>3.15</v>
      </c>
      <c r="J34">
        <v>0.74</v>
      </c>
      <c r="K34">
        <v>9.1999999999999993</v>
      </c>
      <c r="L34">
        <v>5</v>
      </c>
      <c r="N34" t="s">
        <v>34</v>
      </c>
      <c r="O34">
        <v>1029</v>
      </c>
      <c r="P34">
        <v>546.14877081790144</v>
      </c>
      <c r="Q34">
        <v>0.53075682295228521</v>
      </c>
    </row>
    <row r="35" spans="1:24" ht="14.65" thickBot="1" x14ac:dyDescent="0.5">
      <c r="A35">
        <v>6.6</v>
      </c>
      <c r="B35">
        <v>0.52</v>
      </c>
      <c r="C35">
        <v>0.04</v>
      </c>
      <c r="D35">
        <v>2.2000000000000002</v>
      </c>
      <c r="E35">
        <v>6.9000000000000006E-2</v>
      </c>
      <c r="F35">
        <v>8</v>
      </c>
      <c r="G35">
        <v>15</v>
      </c>
      <c r="H35">
        <v>0.99560000000000004</v>
      </c>
      <c r="I35">
        <v>3.4</v>
      </c>
      <c r="J35">
        <v>0.63</v>
      </c>
      <c r="K35">
        <v>9.4</v>
      </c>
      <c r="L35">
        <v>6</v>
      </c>
      <c r="N35" s="3" t="s">
        <v>35</v>
      </c>
      <c r="O35" s="3">
        <v>1030</v>
      </c>
      <c r="P35" s="3">
        <v>622.32977691561302</v>
      </c>
      <c r="Q35" s="3"/>
      <c r="R35" s="3"/>
      <c r="S35" s="3"/>
    </row>
    <row r="36" spans="1:24" ht="14.65" thickBot="1" x14ac:dyDescent="0.5">
      <c r="A36">
        <v>6.6</v>
      </c>
      <c r="B36">
        <v>0.5</v>
      </c>
      <c r="C36">
        <v>0.04</v>
      </c>
      <c r="D36">
        <v>2.1</v>
      </c>
      <c r="E36">
        <v>6.8000000000000005E-2</v>
      </c>
      <c r="F36">
        <v>6</v>
      </c>
      <c r="G36">
        <v>14</v>
      </c>
      <c r="H36">
        <v>0.99550000000000005</v>
      </c>
      <c r="I36">
        <v>3.39</v>
      </c>
      <c r="J36">
        <v>0.64</v>
      </c>
      <c r="K36">
        <v>9.4</v>
      </c>
      <c r="L36">
        <v>6</v>
      </c>
    </row>
    <row r="37" spans="1:24" x14ac:dyDescent="0.45">
      <c r="A37">
        <v>8.6</v>
      </c>
      <c r="B37">
        <v>0.38</v>
      </c>
      <c r="C37">
        <v>0.36</v>
      </c>
      <c r="D37">
        <v>3</v>
      </c>
      <c r="E37">
        <v>8.1000000000000003E-2</v>
      </c>
      <c r="F37">
        <v>30</v>
      </c>
      <c r="G37">
        <v>119</v>
      </c>
      <c r="H37">
        <v>0.997</v>
      </c>
      <c r="I37">
        <v>3.2</v>
      </c>
      <c r="J37">
        <v>0.56000000000000005</v>
      </c>
      <c r="K37">
        <v>9.4</v>
      </c>
      <c r="L37">
        <v>5</v>
      </c>
      <c r="N37" s="4"/>
      <c r="O37" s="4" t="s">
        <v>42</v>
      </c>
      <c r="P37" s="4" t="s">
        <v>30</v>
      </c>
      <c r="Q37" s="4" t="s">
        <v>43</v>
      </c>
      <c r="R37" s="4" t="s">
        <v>44</v>
      </c>
      <c r="S37" s="4" t="s">
        <v>45</v>
      </c>
      <c r="T37" s="4" t="s">
        <v>46</v>
      </c>
      <c r="U37" s="4" t="s">
        <v>47</v>
      </c>
      <c r="V37" s="4" t="s">
        <v>48</v>
      </c>
    </row>
    <row r="38" spans="1:24" x14ac:dyDescent="0.45">
      <c r="A38">
        <v>7.6</v>
      </c>
      <c r="B38">
        <v>0.51</v>
      </c>
      <c r="C38">
        <v>0.15</v>
      </c>
      <c r="D38">
        <v>2.8</v>
      </c>
      <c r="E38">
        <v>0.11</v>
      </c>
      <c r="F38">
        <v>33</v>
      </c>
      <c r="G38">
        <v>73</v>
      </c>
      <c r="H38">
        <v>0.99550000000000005</v>
      </c>
      <c r="I38">
        <v>3.17</v>
      </c>
      <c r="J38">
        <v>0.63</v>
      </c>
      <c r="K38">
        <v>10.199999999999999</v>
      </c>
      <c r="L38">
        <v>6</v>
      </c>
      <c r="N38" t="s">
        <v>36</v>
      </c>
      <c r="O38">
        <v>6.4893407732470942</v>
      </c>
      <c r="P38">
        <v>7.4654801732033468E-2</v>
      </c>
      <c r="Q38">
        <v>86.9246267177828</v>
      </c>
      <c r="R38">
        <v>0</v>
      </c>
      <c r="S38">
        <v>6.3428477411592379</v>
      </c>
      <c r="T38">
        <v>6.6358338053349506</v>
      </c>
      <c r="U38">
        <v>6.3428477411592379</v>
      </c>
      <c r="V38">
        <v>6.6358338053349506</v>
      </c>
    </row>
    <row r="39" spans="1:24" ht="14.65" thickBot="1" x14ac:dyDescent="0.5">
      <c r="A39">
        <v>10.199999999999999</v>
      </c>
      <c r="B39">
        <v>0.42</v>
      </c>
      <c r="C39">
        <v>0.56999999999999995</v>
      </c>
      <c r="D39">
        <v>3.4</v>
      </c>
      <c r="E39">
        <v>7.0000000000000007E-2</v>
      </c>
      <c r="F39">
        <v>4</v>
      </c>
      <c r="G39">
        <v>10</v>
      </c>
      <c r="H39">
        <v>0.99709999999999999</v>
      </c>
      <c r="I39">
        <v>3.04</v>
      </c>
      <c r="J39">
        <v>0.63</v>
      </c>
      <c r="K39">
        <v>9.6</v>
      </c>
      <c r="L39">
        <v>5</v>
      </c>
      <c r="N39" s="3" t="s">
        <v>1</v>
      </c>
      <c r="O39" s="3">
        <v>-1.6300556405899587</v>
      </c>
      <c r="P39" s="3">
        <v>0.13605887317448451</v>
      </c>
      <c r="Q39" s="3">
        <v>-11.980516981788789</v>
      </c>
      <c r="R39" s="3">
        <v>4.6950980946396954E-31</v>
      </c>
      <c r="S39" s="3">
        <v>-1.8970401668543282</v>
      </c>
      <c r="T39" s="3">
        <v>-1.3630711143255891</v>
      </c>
      <c r="U39" s="3">
        <v>-1.8970401668543282</v>
      </c>
      <c r="V39" s="3">
        <v>-1.3630711143255891</v>
      </c>
      <c r="X39" s="21"/>
    </row>
    <row r="40" spans="1:24" x14ac:dyDescent="0.45">
      <c r="A40">
        <v>7.8</v>
      </c>
      <c r="B40">
        <v>0.59</v>
      </c>
      <c r="C40">
        <v>0.18</v>
      </c>
      <c r="D40">
        <v>2.2999999999999998</v>
      </c>
      <c r="E40">
        <v>7.5999999999999998E-2</v>
      </c>
      <c r="F40">
        <v>17</v>
      </c>
      <c r="G40">
        <v>54</v>
      </c>
      <c r="H40">
        <v>0.99750000000000005</v>
      </c>
      <c r="I40">
        <v>3.43</v>
      </c>
      <c r="J40">
        <v>0.59</v>
      </c>
      <c r="K40">
        <v>10</v>
      </c>
      <c r="L40">
        <v>5</v>
      </c>
    </row>
    <row r="41" spans="1:24" x14ac:dyDescent="0.45">
      <c r="A41">
        <v>7.3</v>
      </c>
      <c r="B41">
        <v>0.39</v>
      </c>
      <c r="C41">
        <v>0.31</v>
      </c>
      <c r="D41">
        <v>2.4</v>
      </c>
      <c r="E41">
        <v>7.3999999999999996E-2</v>
      </c>
      <c r="F41">
        <v>9</v>
      </c>
      <c r="G41">
        <v>46</v>
      </c>
      <c r="H41">
        <v>0.99619999999999997</v>
      </c>
      <c r="I41">
        <v>3.41</v>
      </c>
      <c r="J41">
        <v>0.54</v>
      </c>
      <c r="K41">
        <v>9.4</v>
      </c>
      <c r="L41">
        <v>6</v>
      </c>
    </row>
    <row r="42" spans="1:24" x14ac:dyDescent="0.45">
      <c r="A42">
        <v>8.8000000000000007</v>
      </c>
      <c r="B42">
        <v>0.4</v>
      </c>
      <c r="C42">
        <v>0.4</v>
      </c>
      <c r="D42">
        <v>2.2000000000000002</v>
      </c>
      <c r="E42">
        <v>7.9000000000000001E-2</v>
      </c>
      <c r="F42">
        <v>19</v>
      </c>
      <c r="G42">
        <v>52</v>
      </c>
      <c r="H42">
        <v>0.998</v>
      </c>
      <c r="I42">
        <v>3.44</v>
      </c>
      <c r="J42">
        <v>0.64</v>
      </c>
      <c r="K42">
        <v>9.1999999999999993</v>
      </c>
      <c r="L42">
        <v>5</v>
      </c>
    </row>
    <row r="43" spans="1:24" x14ac:dyDescent="0.45">
      <c r="A43">
        <v>7.7</v>
      </c>
      <c r="B43">
        <v>0.69</v>
      </c>
      <c r="C43">
        <v>0.49</v>
      </c>
      <c r="D43">
        <v>1.8</v>
      </c>
      <c r="E43">
        <v>0.115</v>
      </c>
      <c r="F43">
        <v>20</v>
      </c>
      <c r="G43">
        <v>112</v>
      </c>
      <c r="H43">
        <v>0.99680000000000002</v>
      </c>
      <c r="I43">
        <v>3.21</v>
      </c>
      <c r="J43">
        <v>0.71</v>
      </c>
      <c r="K43">
        <v>9.3000000000000007</v>
      </c>
      <c r="L43">
        <v>5</v>
      </c>
      <c r="N43" t="s">
        <v>25</v>
      </c>
    </row>
    <row r="44" spans="1:24" ht="14.65" thickBot="1" x14ac:dyDescent="0.5">
      <c r="A44">
        <v>7.5</v>
      </c>
      <c r="B44">
        <v>0.52</v>
      </c>
      <c r="C44">
        <v>0.16</v>
      </c>
      <c r="D44">
        <v>1.9</v>
      </c>
      <c r="E44">
        <v>8.5000000000000006E-2</v>
      </c>
      <c r="F44">
        <v>12</v>
      </c>
      <c r="G44">
        <v>35</v>
      </c>
      <c r="H44">
        <v>0.99680000000000002</v>
      </c>
      <c r="I44">
        <v>3.38</v>
      </c>
      <c r="J44">
        <v>0.62</v>
      </c>
      <c r="K44">
        <v>9.5</v>
      </c>
      <c r="L44">
        <v>7</v>
      </c>
    </row>
    <row r="45" spans="1:24" x14ac:dyDescent="0.45">
      <c r="A45">
        <v>7</v>
      </c>
      <c r="B45">
        <v>0.73499999999999999</v>
      </c>
      <c r="C45">
        <v>0.05</v>
      </c>
      <c r="D45">
        <v>2</v>
      </c>
      <c r="E45">
        <v>8.1000000000000003E-2</v>
      </c>
      <c r="F45">
        <v>13</v>
      </c>
      <c r="G45">
        <v>54</v>
      </c>
      <c r="H45">
        <v>0.99660000000000004</v>
      </c>
      <c r="I45">
        <v>3.39</v>
      </c>
      <c r="J45">
        <v>0.56999999999999995</v>
      </c>
      <c r="K45">
        <v>9.8000000000000007</v>
      </c>
      <c r="L45">
        <v>5</v>
      </c>
      <c r="N45" s="5" t="s">
        <v>26</v>
      </c>
      <c r="O45" s="5"/>
    </row>
    <row r="46" spans="1:24" x14ac:dyDescent="0.45">
      <c r="A46">
        <v>7.5</v>
      </c>
      <c r="B46">
        <v>0.52</v>
      </c>
      <c r="C46">
        <v>0.11</v>
      </c>
      <c r="D46">
        <v>1.5</v>
      </c>
      <c r="E46">
        <v>7.9000000000000001E-2</v>
      </c>
      <c r="F46">
        <v>11</v>
      </c>
      <c r="G46">
        <v>39</v>
      </c>
      <c r="H46">
        <v>0.99680000000000002</v>
      </c>
      <c r="I46">
        <v>3.42</v>
      </c>
      <c r="J46">
        <v>0.57999999999999996</v>
      </c>
      <c r="K46">
        <v>9.6</v>
      </c>
      <c r="L46">
        <v>5</v>
      </c>
      <c r="N46" t="s">
        <v>27</v>
      </c>
      <c r="O46">
        <v>0.22288704208987004</v>
      </c>
    </row>
    <row r="47" spans="1:24" x14ac:dyDescent="0.45">
      <c r="A47">
        <v>6.6</v>
      </c>
      <c r="B47">
        <v>0.70499999999999996</v>
      </c>
      <c r="C47">
        <v>7.0000000000000007E-2</v>
      </c>
      <c r="D47">
        <v>1.6</v>
      </c>
      <c r="E47">
        <v>7.5999999999999998E-2</v>
      </c>
      <c r="F47">
        <v>6</v>
      </c>
      <c r="G47">
        <v>15</v>
      </c>
      <c r="H47">
        <v>0.99619999999999997</v>
      </c>
      <c r="I47">
        <v>3.44</v>
      </c>
      <c r="J47">
        <v>0.57999999999999996</v>
      </c>
      <c r="K47">
        <v>10.7</v>
      </c>
      <c r="L47">
        <v>5</v>
      </c>
      <c r="N47" t="s">
        <v>28</v>
      </c>
      <c r="O47">
        <v>4.9678633531571495E-2</v>
      </c>
    </row>
    <row r="48" spans="1:24" x14ac:dyDescent="0.45">
      <c r="A48">
        <v>9.3000000000000007</v>
      </c>
      <c r="B48">
        <v>0.32</v>
      </c>
      <c r="C48">
        <v>0.56999999999999995</v>
      </c>
      <c r="D48">
        <v>2</v>
      </c>
      <c r="E48">
        <v>7.3999999999999996E-2</v>
      </c>
      <c r="F48">
        <v>27</v>
      </c>
      <c r="G48">
        <v>65</v>
      </c>
      <c r="H48">
        <v>0.99690000000000001</v>
      </c>
      <c r="I48">
        <v>3.28</v>
      </c>
      <c r="J48">
        <v>0.79</v>
      </c>
      <c r="K48">
        <v>10.7</v>
      </c>
      <c r="L48">
        <v>5</v>
      </c>
      <c r="N48" t="s">
        <v>29</v>
      </c>
      <c r="O48">
        <v>4.8755094788647854E-2</v>
      </c>
    </row>
    <row r="49" spans="1:22" x14ac:dyDescent="0.45">
      <c r="A49">
        <v>8</v>
      </c>
      <c r="B49">
        <v>0.70499999999999996</v>
      </c>
      <c r="C49">
        <v>0.05</v>
      </c>
      <c r="D49">
        <v>1.9</v>
      </c>
      <c r="E49">
        <v>7.3999999999999996E-2</v>
      </c>
      <c r="F49">
        <v>8</v>
      </c>
      <c r="G49">
        <v>19</v>
      </c>
      <c r="H49">
        <v>0.99619999999999997</v>
      </c>
      <c r="I49">
        <v>3.34</v>
      </c>
      <c r="J49">
        <v>0.95</v>
      </c>
      <c r="K49">
        <v>10.5</v>
      </c>
      <c r="L49">
        <v>6</v>
      </c>
      <c r="N49" t="s">
        <v>30</v>
      </c>
      <c r="O49">
        <v>0.75811981893141156</v>
      </c>
    </row>
    <row r="50" spans="1:22" ht="14.65" thickBot="1" x14ac:dyDescent="0.5">
      <c r="A50">
        <v>7.7</v>
      </c>
      <c r="B50">
        <v>0.63</v>
      </c>
      <c r="C50">
        <v>0.08</v>
      </c>
      <c r="D50">
        <v>1.9</v>
      </c>
      <c r="E50">
        <v>7.5999999999999998E-2</v>
      </c>
      <c r="F50">
        <v>15</v>
      </c>
      <c r="G50">
        <v>27</v>
      </c>
      <c r="H50">
        <v>0.99670000000000003</v>
      </c>
      <c r="I50">
        <v>3.32</v>
      </c>
      <c r="J50">
        <v>0.54</v>
      </c>
      <c r="K50">
        <v>9.5</v>
      </c>
      <c r="L50">
        <v>6</v>
      </c>
      <c r="N50" s="3" t="s">
        <v>31</v>
      </c>
      <c r="O50" s="3">
        <v>1031</v>
      </c>
    </row>
    <row r="51" spans="1:22" x14ac:dyDescent="0.45">
      <c r="A51">
        <v>7.7</v>
      </c>
      <c r="B51">
        <v>0.67</v>
      </c>
      <c r="C51">
        <v>0.23</v>
      </c>
      <c r="D51">
        <v>2.1</v>
      </c>
      <c r="E51">
        <v>8.7999999999999995E-2</v>
      </c>
      <c r="F51">
        <v>17</v>
      </c>
      <c r="G51">
        <v>96</v>
      </c>
      <c r="H51">
        <v>0.99619999999999997</v>
      </c>
      <c r="I51">
        <v>3.32</v>
      </c>
      <c r="J51">
        <v>0.48</v>
      </c>
      <c r="K51">
        <v>9.5</v>
      </c>
      <c r="L51">
        <v>5</v>
      </c>
    </row>
    <row r="52" spans="1:22" ht="14.65" thickBot="1" x14ac:dyDescent="0.5">
      <c r="A52">
        <v>7.7</v>
      </c>
      <c r="B52">
        <v>0.69</v>
      </c>
      <c r="C52">
        <v>0.22</v>
      </c>
      <c r="D52">
        <v>1.9</v>
      </c>
      <c r="E52">
        <v>8.4000000000000005E-2</v>
      </c>
      <c r="F52">
        <v>18</v>
      </c>
      <c r="G52">
        <v>94</v>
      </c>
      <c r="H52">
        <v>0.99609999999999999</v>
      </c>
      <c r="I52">
        <v>3.31</v>
      </c>
      <c r="J52">
        <v>0.48</v>
      </c>
      <c r="K52">
        <v>9.5</v>
      </c>
      <c r="L52">
        <v>5</v>
      </c>
      <c r="N52" t="s">
        <v>32</v>
      </c>
    </row>
    <row r="53" spans="1:22" x14ac:dyDescent="0.45">
      <c r="A53">
        <v>8.3000000000000007</v>
      </c>
      <c r="B53">
        <v>0.67500000000000004</v>
      </c>
      <c r="C53">
        <v>0.26</v>
      </c>
      <c r="D53">
        <v>2.1</v>
      </c>
      <c r="E53">
        <v>8.4000000000000005E-2</v>
      </c>
      <c r="F53">
        <v>11</v>
      </c>
      <c r="G53">
        <v>43</v>
      </c>
      <c r="H53">
        <v>0.99760000000000004</v>
      </c>
      <c r="I53">
        <v>3.31</v>
      </c>
      <c r="J53">
        <v>0.53</v>
      </c>
      <c r="K53">
        <v>9.1999999999999993</v>
      </c>
      <c r="L53">
        <v>4</v>
      </c>
      <c r="N53" s="4"/>
      <c r="O53" s="4" t="s">
        <v>37</v>
      </c>
      <c r="P53" s="4" t="s">
        <v>38</v>
      </c>
      <c r="Q53" s="4" t="s">
        <v>39</v>
      </c>
      <c r="R53" s="4" t="s">
        <v>40</v>
      </c>
      <c r="S53" s="4" t="s">
        <v>41</v>
      </c>
    </row>
    <row r="54" spans="1:22" x14ac:dyDescent="0.45">
      <c r="A54">
        <v>9.6999999999999993</v>
      </c>
      <c r="B54">
        <v>0.32</v>
      </c>
      <c r="C54">
        <v>0.54</v>
      </c>
      <c r="D54">
        <v>2.5</v>
      </c>
      <c r="E54">
        <v>9.4E-2</v>
      </c>
      <c r="F54">
        <v>28</v>
      </c>
      <c r="G54">
        <v>83</v>
      </c>
      <c r="H54">
        <v>0.99839999999999995</v>
      </c>
      <c r="I54">
        <v>3.28</v>
      </c>
      <c r="J54">
        <v>0.82</v>
      </c>
      <c r="K54">
        <v>9.6</v>
      </c>
      <c r="L54">
        <v>5</v>
      </c>
      <c r="N54" t="s">
        <v>33</v>
      </c>
      <c r="O54">
        <v>1</v>
      </c>
      <c r="P54">
        <v>30.916492923175383</v>
      </c>
      <c r="Q54">
        <v>30.916492923175383</v>
      </c>
      <c r="R54">
        <v>53.79160745796549</v>
      </c>
      <c r="S54">
        <v>4.5102008116719432E-13</v>
      </c>
    </row>
    <row r="55" spans="1:22" x14ac:dyDescent="0.45">
      <c r="A55">
        <v>8.8000000000000007</v>
      </c>
      <c r="B55">
        <v>0.41</v>
      </c>
      <c r="C55">
        <v>0.64</v>
      </c>
      <c r="D55">
        <v>2.2000000000000002</v>
      </c>
      <c r="E55">
        <v>9.2999999999999999E-2</v>
      </c>
      <c r="F55">
        <v>9</v>
      </c>
      <c r="G55">
        <v>42</v>
      </c>
      <c r="H55">
        <v>0.99860000000000004</v>
      </c>
      <c r="I55">
        <v>3.54</v>
      </c>
      <c r="J55">
        <v>0.66</v>
      </c>
      <c r="K55">
        <v>10.5</v>
      </c>
      <c r="L55">
        <v>5</v>
      </c>
      <c r="N55" t="s">
        <v>34</v>
      </c>
      <c r="O55">
        <v>1029</v>
      </c>
      <c r="P55">
        <v>591.41328399243764</v>
      </c>
      <c r="Q55">
        <v>0.57474565985659631</v>
      </c>
    </row>
    <row r="56" spans="1:22" ht="14.65" thickBot="1" x14ac:dyDescent="0.5">
      <c r="A56">
        <v>6.8</v>
      </c>
      <c r="B56">
        <v>0.78500000000000003</v>
      </c>
      <c r="C56">
        <v>0</v>
      </c>
      <c r="D56">
        <v>2.4</v>
      </c>
      <c r="E56">
        <v>0.104</v>
      </c>
      <c r="F56">
        <v>14</v>
      </c>
      <c r="G56">
        <v>30</v>
      </c>
      <c r="H56">
        <v>0.99660000000000004</v>
      </c>
      <c r="I56">
        <v>3.52</v>
      </c>
      <c r="J56">
        <v>0.55000000000000004</v>
      </c>
      <c r="K56">
        <v>10.7</v>
      </c>
      <c r="L56">
        <v>6</v>
      </c>
      <c r="N56" s="3" t="s">
        <v>35</v>
      </c>
      <c r="O56" s="3">
        <v>1030</v>
      </c>
      <c r="P56" s="3">
        <v>622.32977691561302</v>
      </c>
      <c r="Q56" s="3"/>
      <c r="R56" s="3"/>
      <c r="S56" s="3"/>
    </row>
    <row r="57" spans="1:22" ht="14.65" thickBot="1" x14ac:dyDescent="0.5">
      <c r="A57">
        <v>6.7</v>
      </c>
      <c r="B57">
        <v>0.75</v>
      </c>
      <c r="C57">
        <v>0.12</v>
      </c>
      <c r="D57">
        <v>2</v>
      </c>
      <c r="E57">
        <v>8.5999999999999993E-2</v>
      </c>
      <c r="F57">
        <v>12</v>
      </c>
      <c r="G57">
        <v>80</v>
      </c>
      <c r="H57">
        <v>0.99580000000000002</v>
      </c>
      <c r="I57">
        <v>3.38</v>
      </c>
      <c r="J57">
        <v>0.52</v>
      </c>
      <c r="K57">
        <v>10.1</v>
      </c>
      <c r="L57">
        <v>5</v>
      </c>
    </row>
    <row r="58" spans="1:22" x14ac:dyDescent="0.45">
      <c r="A58">
        <v>6.2</v>
      </c>
      <c r="B58">
        <v>0.45</v>
      </c>
      <c r="C58">
        <v>0.2</v>
      </c>
      <c r="D58">
        <v>1.6</v>
      </c>
      <c r="E58">
        <v>6.9000000000000006E-2</v>
      </c>
      <c r="F58">
        <v>3</v>
      </c>
      <c r="G58">
        <v>15</v>
      </c>
      <c r="H58">
        <v>0.99580000000000002</v>
      </c>
      <c r="I58">
        <v>3.41</v>
      </c>
      <c r="J58">
        <v>0.56000000000000005</v>
      </c>
      <c r="K58">
        <v>9.1999999999999993</v>
      </c>
      <c r="L58">
        <v>5</v>
      </c>
      <c r="N58" s="4"/>
      <c r="O58" s="4" t="s">
        <v>42</v>
      </c>
      <c r="P58" s="4" t="s">
        <v>30</v>
      </c>
      <c r="Q58" s="4" t="s">
        <v>43</v>
      </c>
      <c r="R58" s="4" t="s">
        <v>44</v>
      </c>
      <c r="S58" s="4" t="s">
        <v>45</v>
      </c>
      <c r="T58" s="4" t="s">
        <v>46</v>
      </c>
      <c r="U58" s="4" t="s">
        <v>47</v>
      </c>
      <c r="V58" s="4" t="s">
        <v>48</v>
      </c>
    </row>
    <row r="59" spans="1:22" x14ac:dyDescent="0.45">
      <c r="A59">
        <v>7.4</v>
      </c>
      <c r="B59">
        <v>0.5</v>
      </c>
      <c r="C59">
        <v>0.47</v>
      </c>
      <c r="D59">
        <v>2</v>
      </c>
      <c r="E59">
        <v>8.5999999999999993E-2</v>
      </c>
      <c r="F59">
        <v>21</v>
      </c>
      <c r="G59">
        <v>73</v>
      </c>
      <c r="H59">
        <v>0.997</v>
      </c>
      <c r="I59">
        <v>3.36</v>
      </c>
      <c r="J59">
        <v>0.56999999999999995</v>
      </c>
      <c r="K59">
        <v>9.1</v>
      </c>
      <c r="L59">
        <v>5</v>
      </c>
      <c r="N59" t="s">
        <v>36</v>
      </c>
      <c r="O59">
        <v>5.4006399080912288</v>
      </c>
      <c r="P59">
        <v>3.9977332636417014E-2</v>
      </c>
      <c r="Q59">
        <v>135.09255250240386</v>
      </c>
      <c r="R59">
        <v>0</v>
      </c>
      <c r="S59">
        <v>5.3221935049554387</v>
      </c>
      <c r="T59">
        <v>5.4790863112270189</v>
      </c>
      <c r="U59">
        <v>5.3221935049554387</v>
      </c>
      <c r="V59">
        <v>5.4790863112270189</v>
      </c>
    </row>
    <row r="60" spans="1:22" ht="14.65" thickBot="1" x14ac:dyDescent="0.5">
      <c r="A60">
        <v>6.3</v>
      </c>
      <c r="B60">
        <v>0.3</v>
      </c>
      <c r="C60">
        <v>0.48</v>
      </c>
      <c r="D60">
        <v>1.8</v>
      </c>
      <c r="E60">
        <v>6.9000000000000006E-2</v>
      </c>
      <c r="F60">
        <v>18</v>
      </c>
      <c r="G60">
        <v>61</v>
      </c>
      <c r="H60">
        <v>0.99590000000000001</v>
      </c>
      <c r="I60">
        <v>3.44</v>
      </c>
      <c r="J60">
        <v>0.78</v>
      </c>
      <c r="K60">
        <v>10.3</v>
      </c>
      <c r="L60">
        <v>6</v>
      </c>
      <c r="N60" s="3" t="s">
        <v>2</v>
      </c>
      <c r="O60" s="3">
        <v>0.94818772013038222</v>
      </c>
      <c r="P60" s="3">
        <v>0.12928170327489677</v>
      </c>
      <c r="Q60" s="3">
        <v>7.3342762054597426</v>
      </c>
      <c r="R60" s="3">
        <v>4.5102008116556576E-13</v>
      </c>
      <c r="S60" s="3">
        <v>0.69450184505162227</v>
      </c>
      <c r="T60" s="3">
        <v>1.2018735952091422</v>
      </c>
      <c r="U60" s="3">
        <v>0.69450184505162227</v>
      </c>
      <c r="V60" s="3">
        <v>1.2018735952091422</v>
      </c>
    </row>
    <row r="61" spans="1:22" x14ac:dyDescent="0.45">
      <c r="A61">
        <v>6.9</v>
      </c>
      <c r="B61">
        <v>0.55000000000000004</v>
      </c>
      <c r="C61">
        <v>0.15</v>
      </c>
      <c r="D61">
        <v>2.2000000000000002</v>
      </c>
      <c r="E61">
        <v>7.5999999999999998E-2</v>
      </c>
      <c r="F61">
        <v>19</v>
      </c>
      <c r="G61">
        <v>40</v>
      </c>
      <c r="H61">
        <v>0.99609999999999999</v>
      </c>
      <c r="I61">
        <v>3.41</v>
      </c>
      <c r="J61">
        <v>0.59</v>
      </c>
      <c r="K61">
        <v>10.1</v>
      </c>
      <c r="L61">
        <v>5</v>
      </c>
    </row>
    <row r="62" spans="1:22" x14ac:dyDescent="0.45">
      <c r="A62">
        <v>7.7</v>
      </c>
      <c r="B62">
        <v>0.49</v>
      </c>
      <c r="C62">
        <v>0.26</v>
      </c>
      <c r="D62">
        <v>1.9</v>
      </c>
      <c r="E62">
        <v>6.2E-2</v>
      </c>
      <c r="F62">
        <v>9</v>
      </c>
      <c r="G62">
        <v>31</v>
      </c>
      <c r="H62">
        <v>0.99660000000000004</v>
      </c>
      <c r="I62">
        <v>3.39</v>
      </c>
      <c r="J62">
        <v>0.64</v>
      </c>
      <c r="K62">
        <v>9.6</v>
      </c>
      <c r="L62">
        <v>5</v>
      </c>
    </row>
    <row r="63" spans="1:22" x14ac:dyDescent="0.45">
      <c r="A63">
        <v>7</v>
      </c>
      <c r="B63">
        <v>0.62</v>
      </c>
      <c r="C63">
        <v>0.08</v>
      </c>
      <c r="D63">
        <v>1.8</v>
      </c>
      <c r="E63">
        <v>7.5999999999999998E-2</v>
      </c>
      <c r="F63">
        <v>8</v>
      </c>
      <c r="G63">
        <v>24</v>
      </c>
      <c r="H63">
        <v>0.99780000000000002</v>
      </c>
      <c r="I63">
        <v>3.48</v>
      </c>
      <c r="J63">
        <v>0.53</v>
      </c>
      <c r="K63">
        <v>9</v>
      </c>
      <c r="L63">
        <v>5</v>
      </c>
    </row>
    <row r="64" spans="1:22" x14ac:dyDescent="0.45">
      <c r="A64">
        <v>6.8</v>
      </c>
      <c r="B64">
        <v>0.77500000000000002</v>
      </c>
      <c r="C64">
        <v>0</v>
      </c>
      <c r="D64">
        <v>3</v>
      </c>
      <c r="E64">
        <v>0.10199999999999999</v>
      </c>
      <c r="F64">
        <v>8</v>
      </c>
      <c r="G64">
        <v>23</v>
      </c>
      <c r="H64">
        <v>0.99650000000000005</v>
      </c>
      <c r="I64">
        <v>3.45</v>
      </c>
      <c r="J64">
        <v>0.56000000000000005</v>
      </c>
      <c r="K64">
        <v>10.7</v>
      </c>
      <c r="L64">
        <v>5</v>
      </c>
      <c r="N64" t="s">
        <v>25</v>
      </c>
    </row>
    <row r="65" spans="1:22" ht="14.65" thickBot="1" x14ac:dyDescent="0.5">
      <c r="A65">
        <v>7</v>
      </c>
      <c r="B65">
        <v>0.5</v>
      </c>
      <c r="C65">
        <v>0.25</v>
      </c>
      <c r="D65">
        <v>2</v>
      </c>
      <c r="E65">
        <v>7.0000000000000007E-2</v>
      </c>
      <c r="F65">
        <v>3</v>
      </c>
      <c r="G65">
        <v>22</v>
      </c>
      <c r="H65">
        <v>0.99629999999999996</v>
      </c>
      <c r="I65">
        <v>3.25</v>
      </c>
      <c r="J65">
        <v>0.63</v>
      </c>
      <c r="K65">
        <v>9.1999999999999993</v>
      </c>
      <c r="L65">
        <v>5</v>
      </c>
    </row>
    <row r="66" spans="1:22" x14ac:dyDescent="0.45">
      <c r="A66">
        <v>7.6</v>
      </c>
      <c r="B66">
        <v>0.9</v>
      </c>
      <c r="C66">
        <v>0.06</v>
      </c>
      <c r="D66">
        <v>2.5</v>
      </c>
      <c r="E66">
        <v>7.9000000000000001E-2</v>
      </c>
      <c r="F66">
        <v>5</v>
      </c>
      <c r="G66">
        <v>10</v>
      </c>
      <c r="H66">
        <v>0.99670000000000003</v>
      </c>
      <c r="I66">
        <v>3.39</v>
      </c>
      <c r="J66">
        <v>0.56000000000000005</v>
      </c>
      <c r="K66">
        <v>9.8000000000000007</v>
      </c>
      <c r="L66">
        <v>5</v>
      </c>
      <c r="N66" s="5" t="s">
        <v>26</v>
      </c>
      <c r="O66" s="5"/>
    </row>
    <row r="67" spans="1:22" x14ac:dyDescent="0.45">
      <c r="A67">
        <v>8.1</v>
      </c>
      <c r="B67">
        <v>0.54500000000000004</v>
      </c>
      <c r="C67">
        <v>0.18</v>
      </c>
      <c r="D67">
        <v>1.9</v>
      </c>
      <c r="E67">
        <v>0.08</v>
      </c>
      <c r="F67">
        <v>13</v>
      </c>
      <c r="G67">
        <v>35</v>
      </c>
      <c r="H67">
        <v>0.99719999999999998</v>
      </c>
      <c r="I67">
        <v>3.3</v>
      </c>
      <c r="J67">
        <v>0.59</v>
      </c>
      <c r="K67">
        <v>9</v>
      </c>
      <c r="L67">
        <v>6</v>
      </c>
      <c r="N67" t="s">
        <v>27</v>
      </c>
      <c r="O67">
        <v>1.5983873724614767E-2</v>
      </c>
    </row>
    <row r="68" spans="1:22" x14ac:dyDescent="0.45">
      <c r="A68">
        <v>8.3000000000000007</v>
      </c>
      <c r="B68">
        <v>0.61</v>
      </c>
      <c r="C68">
        <v>0.3</v>
      </c>
      <c r="D68">
        <v>2.1</v>
      </c>
      <c r="E68">
        <v>8.4000000000000005E-2</v>
      </c>
      <c r="F68">
        <v>11</v>
      </c>
      <c r="G68">
        <v>50</v>
      </c>
      <c r="H68">
        <v>0.99719999999999998</v>
      </c>
      <c r="I68">
        <v>3.4</v>
      </c>
      <c r="J68">
        <v>0.61</v>
      </c>
      <c r="K68">
        <v>10.199999999999999</v>
      </c>
      <c r="L68">
        <v>6</v>
      </c>
      <c r="N68" t="s">
        <v>28</v>
      </c>
      <c r="O68">
        <v>2.5548421924443039E-4</v>
      </c>
    </row>
    <row r="69" spans="1:22" x14ac:dyDescent="0.45">
      <c r="A69">
        <v>7.8</v>
      </c>
      <c r="B69">
        <v>0.5</v>
      </c>
      <c r="C69">
        <v>0.3</v>
      </c>
      <c r="D69">
        <v>1.9</v>
      </c>
      <c r="E69">
        <v>7.4999999999999997E-2</v>
      </c>
      <c r="F69">
        <v>8</v>
      </c>
      <c r="G69">
        <v>22</v>
      </c>
      <c r="H69">
        <v>0.99590000000000001</v>
      </c>
      <c r="I69">
        <v>3.31</v>
      </c>
      <c r="J69">
        <v>0.56000000000000005</v>
      </c>
      <c r="K69">
        <v>10.4</v>
      </c>
      <c r="L69">
        <v>6</v>
      </c>
      <c r="N69" t="s">
        <v>29</v>
      </c>
      <c r="O69">
        <v>-7.1608479511976362E-4</v>
      </c>
    </row>
    <row r="70" spans="1:22" x14ac:dyDescent="0.45">
      <c r="A70">
        <v>8.1</v>
      </c>
      <c r="B70">
        <v>0.57499999999999996</v>
      </c>
      <c r="C70">
        <v>0.22</v>
      </c>
      <c r="D70">
        <v>2.1</v>
      </c>
      <c r="E70">
        <v>7.6999999999999999E-2</v>
      </c>
      <c r="F70">
        <v>12</v>
      </c>
      <c r="G70">
        <v>65</v>
      </c>
      <c r="H70">
        <v>0.99670000000000003</v>
      </c>
      <c r="I70">
        <v>3.29</v>
      </c>
      <c r="J70">
        <v>0.51</v>
      </c>
      <c r="K70">
        <v>9.1999999999999993</v>
      </c>
      <c r="L70">
        <v>5</v>
      </c>
      <c r="N70" t="s">
        <v>30</v>
      </c>
      <c r="O70">
        <v>0.77758364692641968</v>
      </c>
    </row>
    <row r="71" spans="1:22" ht="14.65" thickBot="1" x14ac:dyDescent="0.5">
      <c r="A71">
        <v>7.2</v>
      </c>
      <c r="B71">
        <v>0.49</v>
      </c>
      <c r="C71">
        <v>0.24</v>
      </c>
      <c r="D71">
        <v>2.2000000000000002</v>
      </c>
      <c r="E71">
        <v>7.0000000000000007E-2</v>
      </c>
      <c r="F71">
        <v>5</v>
      </c>
      <c r="G71">
        <v>36</v>
      </c>
      <c r="H71">
        <v>0.996</v>
      </c>
      <c r="I71">
        <v>3.33</v>
      </c>
      <c r="J71">
        <v>0.48</v>
      </c>
      <c r="K71">
        <v>9.4</v>
      </c>
      <c r="L71">
        <v>5</v>
      </c>
      <c r="N71" s="3" t="s">
        <v>31</v>
      </c>
      <c r="O71" s="3">
        <v>1031</v>
      </c>
    </row>
    <row r="72" spans="1:22" x14ac:dyDescent="0.45">
      <c r="A72">
        <v>6.2</v>
      </c>
      <c r="B72">
        <v>0.63</v>
      </c>
      <c r="C72">
        <v>0.31</v>
      </c>
      <c r="D72">
        <v>1.7</v>
      </c>
      <c r="E72">
        <v>8.7999999999999995E-2</v>
      </c>
      <c r="F72">
        <v>15</v>
      </c>
      <c r="G72">
        <v>64</v>
      </c>
      <c r="H72">
        <v>0.99690000000000001</v>
      </c>
      <c r="I72">
        <v>3.46</v>
      </c>
      <c r="J72">
        <v>0.79</v>
      </c>
      <c r="K72">
        <v>9.3000000000000007</v>
      </c>
      <c r="L72">
        <v>5</v>
      </c>
    </row>
    <row r="73" spans="1:22" ht="14.65" thickBot="1" x14ac:dyDescent="0.5">
      <c r="A73">
        <v>8</v>
      </c>
      <c r="B73">
        <v>0.33</v>
      </c>
      <c r="C73">
        <v>0.53</v>
      </c>
      <c r="D73">
        <v>2.5</v>
      </c>
      <c r="E73">
        <v>9.0999999999999998E-2</v>
      </c>
      <c r="F73">
        <v>18</v>
      </c>
      <c r="G73">
        <v>80</v>
      </c>
      <c r="H73">
        <v>0.99760000000000004</v>
      </c>
      <c r="I73">
        <v>3.37</v>
      </c>
      <c r="J73">
        <v>0.8</v>
      </c>
      <c r="K73">
        <v>9.6</v>
      </c>
      <c r="L73">
        <v>6</v>
      </c>
      <c r="N73" t="s">
        <v>32</v>
      </c>
    </row>
    <row r="74" spans="1:22" x14ac:dyDescent="0.45">
      <c r="A74">
        <v>7.8</v>
      </c>
      <c r="B74">
        <v>0.56000000000000005</v>
      </c>
      <c r="C74">
        <v>0.19</v>
      </c>
      <c r="D74">
        <v>1.8</v>
      </c>
      <c r="E74">
        <v>0.104</v>
      </c>
      <c r="F74">
        <v>12</v>
      </c>
      <c r="G74">
        <v>47</v>
      </c>
      <c r="H74">
        <v>0.99639999999999995</v>
      </c>
      <c r="I74">
        <v>3.19</v>
      </c>
      <c r="J74">
        <v>0.93</v>
      </c>
      <c r="K74">
        <v>9.5</v>
      </c>
      <c r="L74">
        <v>5</v>
      </c>
      <c r="N74" s="4"/>
      <c r="O74" s="4" t="s">
        <v>37</v>
      </c>
      <c r="P74" s="4" t="s">
        <v>38</v>
      </c>
      <c r="Q74" s="4" t="s">
        <v>39</v>
      </c>
      <c r="R74" s="4" t="s">
        <v>40</v>
      </c>
      <c r="S74" s="4" t="s">
        <v>41</v>
      </c>
    </row>
    <row r="75" spans="1:22" x14ac:dyDescent="0.45">
      <c r="A75">
        <v>8.4</v>
      </c>
      <c r="B75">
        <v>0.62</v>
      </c>
      <c r="C75">
        <v>0.09</v>
      </c>
      <c r="D75">
        <v>2.2000000000000002</v>
      </c>
      <c r="E75">
        <v>8.4000000000000005E-2</v>
      </c>
      <c r="F75">
        <v>11</v>
      </c>
      <c r="G75">
        <v>108</v>
      </c>
      <c r="H75">
        <v>0.99639999999999995</v>
      </c>
      <c r="I75">
        <v>3.15</v>
      </c>
      <c r="J75">
        <v>0.66</v>
      </c>
      <c r="K75">
        <v>9.8000000000000007</v>
      </c>
      <c r="L75">
        <v>5</v>
      </c>
      <c r="N75" t="s">
        <v>33</v>
      </c>
      <c r="O75">
        <v>1</v>
      </c>
      <c r="P75">
        <v>0.15899543716784592</v>
      </c>
      <c r="Q75">
        <v>0.15899543716784592</v>
      </c>
      <c r="R75">
        <v>0.26296044384620704</v>
      </c>
      <c r="S75">
        <v>0.60820360710060861</v>
      </c>
    </row>
    <row r="76" spans="1:22" x14ac:dyDescent="0.45">
      <c r="A76">
        <v>8.4</v>
      </c>
      <c r="B76">
        <v>0.6</v>
      </c>
      <c r="C76">
        <v>0.1</v>
      </c>
      <c r="D76">
        <v>2.2000000000000002</v>
      </c>
      <c r="E76">
        <v>8.5000000000000006E-2</v>
      </c>
      <c r="F76">
        <v>14</v>
      </c>
      <c r="G76">
        <v>111</v>
      </c>
      <c r="H76">
        <v>0.99639999999999995</v>
      </c>
      <c r="I76">
        <v>3.15</v>
      </c>
      <c r="J76">
        <v>0.66</v>
      </c>
      <c r="K76">
        <v>9.8000000000000007</v>
      </c>
      <c r="L76">
        <v>5</v>
      </c>
      <c r="N76" t="s">
        <v>34</v>
      </c>
      <c r="O76">
        <v>1029</v>
      </c>
      <c r="P76">
        <v>622.17078147844518</v>
      </c>
      <c r="Q76">
        <v>0.60463632796739086</v>
      </c>
    </row>
    <row r="77" spans="1:22" ht="14.65" thickBot="1" x14ac:dyDescent="0.5">
      <c r="A77">
        <v>10.1</v>
      </c>
      <c r="B77">
        <v>0.31</v>
      </c>
      <c r="C77">
        <v>0.44</v>
      </c>
      <c r="D77">
        <v>2.2999999999999998</v>
      </c>
      <c r="E77">
        <v>0.08</v>
      </c>
      <c r="F77">
        <v>22</v>
      </c>
      <c r="G77">
        <v>46</v>
      </c>
      <c r="H77">
        <v>0.99880000000000002</v>
      </c>
      <c r="I77">
        <v>3.32</v>
      </c>
      <c r="J77">
        <v>0.67</v>
      </c>
      <c r="K77">
        <v>9.6999999999999993</v>
      </c>
      <c r="L77">
        <v>6</v>
      </c>
      <c r="N77" s="3" t="s">
        <v>35</v>
      </c>
      <c r="O77" s="3">
        <v>1030</v>
      </c>
      <c r="P77" s="3">
        <v>622.32977691561302</v>
      </c>
      <c r="Q77" s="3"/>
      <c r="R77" s="3"/>
      <c r="S77" s="3"/>
    </row>
    <row r="78" spans="1:22" ht="14.65" thickBot="1" x14ac:dyDescent="0.5">
      <c r="A78">
        <v>9.4</v>
      </c>
      <c r="B78">
        <v>0.4</v>
      </c>
      <c r="C78">
        <v>0.31</v>
      </c>
      <c r="D78">
        <v>2.2000000000000002</v>
      </c>
      <c r="E78">
        <v>0.09</v>
      </c>
      <c r="F78">
        <v>13</v>
      </c>
      <c r="G78">
        <v>62</v>
      </c>
      <c r="H78">
        <v>0.99660000000000004</v>
      </c>
      <c r="I78">
        <v>3.07</v>
      </c>
      <c r="J78">
        <v>0.63</v>
      </c>
      <c r="K78">
        <v>10.5</v>
      </c>
      <c r="L78">
        <v>6</v>
      </c>
    </row>
    <row r="79" spans="1:22" x14ac:dyDescent="0.45">
      <c r="A79">
        <v>8.3000000000000007</v>
      </c>
      <c r="B79">
        <v>0.54</v>
      </c>
      <c r="C79">
        <v>0.28000000000000003</v>
      </c>
      <c r="D79">
        <v>1.9</v>
      </c>
      <c r="E79">
        <v>7.6999999999999999E-2</v>
      </c>
      <c r="F79">
        <v>11</v>
      </c>
      <c r="G79">
        <v>40</v>
      </c>
      <c r="H79">
        <v>0.99780000000000002</v>
      </c>
      <c r="I79">
        <v>3.39</v>
      </c>
      <c r="J79">
        <v>0.61</v>
      </c>
      <c r="K79">
        <v>10</v>
      </c>
      <c r="L79">
        <v>6</v>
      </c>
      <c r="N79" s="4"/>
      <c r="O79" s="4" t="s">
        <v>42</v>
      </c>
      <c r="P79" s="4" t="s">
        <v>30</v>
      </c>
      <c r="Q79" s="4" t="s">
        <v>43</v>
      </c>
      <c r="R79" s="4" t="s">
        <v>44</v>
      </c>
      <c r="S79" s="4" t="s">
        <v>45</v>
      </c>
      <c r="T79" s="4" t="s">
        <v>46</v>
      </c>
      <c r="U79" s="4" t="s">
        <v>47</v>
      </c>
      <c r="V79" s="4" t="s">
        <v>48</v>
      </c>
    </row>
    <row r="80" spans="1:22" x14ac:dyDescent="0.45">
      <c r="A80">
        <v>7.8</v>
      </c>
      <c r="B80">
        <v>0.56000000000000005</v>
      </c>
      <c r="C80">
        <v>0.12</v>
      </c>
      <c r="D80">
        <v>2</v>
      </c>
      <c r="E80">
        <v>8.1999999999999906E-2</v>
      </c>
      <c r="F80">
        <v>7</v>
      </c>
      <c r="G80">
        <v>28</v>
      </c>
      <c r="H80">
        <v>0.997</v>
      </c>
      <c r="I80">
        <v>3.37</v>
      </c>
      <c r="J80">
        <v>0.5</v>
      </c>
      <c r="K80">
        <v>9.4</v>
      </c>
      <c r="L80">
        <v>6</v>
      </c>
      <c r="N80" t="s">
        <v>36</v>
      </c>
      <c r="O80">
        <v>5.57717496364321</v>
      </c>
      <c r="P80">
        <v>0.11961975950489666</v>
      </c>
      <c r="Q80">
        <v>46.624194754503812</v>
      </c>
      <c r="R80">
        <v>5.9035930549437289E-256</v>
      </c>
      <c r="S80">
        <v>5.3424484509348726</v>
      </c>
      <c r="T80">
        <v>5.8119014763515473</v>
      </c>
      <c r="U80">
        <v>5.3424484509348726</v>
      </c>
      <c r="V80">
        <v>5.8119014763515473</v>
      </c>
    </row>
    <row r="81" spans="1:22" ht="14.65" thickBot="1" x14ac:dyDescent="0.5">
      <c r="A81">
        <v>8.8000000000000007</v>
      </c>
      <c r="B81">
        <v>0.55000000000000004</v>
      </c>
      <c r="C81">
        <v>0.04</v>
      </c>
      <c r="D81">
        <v>2.2000000000000002</v>
      </c>
      <c r="E81">
        <v>0.11899999999999999</v>
      </c>
      <c r="F81">
        <v>14</v>
      </c>
      <c r="G81">
        <v>56</v>
      </c>
      <c r="H81">
        <v>0.99619999999999997</v>
      </c>
      <c r="I81">
        <v>3.21</v>
      </c>
      <c r="J81">
        <v>0.6</v>
      </c>
      <c r="K81">
        <v>10.9</v>
      </c>
      <c r="L81">
        <v>6</v>
      </c>
      <c r="N81" s="3" t="s">
        <v>3</v>
      </c>
      <c r="O81" s="3">
        <v>2.7369296455289075E-2</v>
      </c>
      <c r="P81" s="3">
        <v>5.3372607629881191E-2</v>
      </c>
      <c r="Q81" s="3">
        <v>0.51279668861384431</v>
      </c>
      <c r="R81" s="3">
        <v>0.60820360709575549</v>
      </c>
      <c r="S81" s="3">
        <v>-7.7362280626669194E-2</v>
      </c>
      <c r="T81" s="3">
        <v>0.13210087353724734</v>
      </c>
      <c r="U81" s="3">
        <v>-7.7362280626669194E-2</v>
      </c>
      <c r="V81" s="3">
        <v>0.13210087353724734</v>
      </c>
    </row>
    <row r="82" spans="1:22" x14ac:dyDescent="0.45">
      <c r="A82">
        <v>7</v>
      </c>
      <c r="B82">
        <v>0.69</v>
      </c>
      <c r="C82">
        <v>0.08</v>
      </c>
      <c r="D82">
        <v>1.8</v>
      </c>
      <c r="E82">
        <v>9.6999999999999906E-2</v>
      </c>
      <c r="F82">
        <v>22</v>
      </c>
      <c r="G82">
        <v>89</v>
      </c>
      <c r="H82">
        <v>0.99590000000000001</v>
      </c>
      <c r="I82">
        <v>3.34</v>
      </c>
      <c r="J82">
        <v>0.54</v>
      </c>
      <c r="K82">
        <v>9.1999999999999993</v>
      </c>
      <c r="L82">
        <v>6</v>
      </c>
    </row>
    <row r="83" spans="1:22" x14ac:dyDescent="0.45">
      <c r="A83">
        <v>7.3</v>
      </c>
      <c r="B83">
        <v>0.69499999999999995</v>
      </c>
      <c r="C83">
        <v>0</v>
      </c>
      <c r="D83">
        <v>2.5</v>
      </c>
      <c r="E83">
        <v>7.4999999999999997E-2</v>
      </c>
      <c r="F83">
        <v>3</v>
      </c>
      <c r="G83">
        <v>13</v>
      </c>
      <c r="H83">
        <v>0.998</v>
      </c>
      <c r="I83">
        <v>3.49</v>
      </c>
      <c r="J83">
        <v>0.52</v>
      </c>
      <c r="K83">
        <v>9.1999999999999993</v>
      </c>
      <c r="L83">
        <v>5</v>
      </c>
    </row>
    <row r="84" spans="1:22" x14ac:dyDescent="0.45">
      <c r="A84">
        <v>8</v>
      </c>
      <c r="B84">
        <v>0.71</v>
      </c>
      <c r="C84">
        <v>0</v>
      </c>
      <c r="D84">
        <v>2.6</v>
      </c>
      <c r="E84">
        <v>0.08</v>
      </c>
      <c r="F84">
        <v>11</v>
      </c>
      <c r="G84">
        <v>34</v>
      </c>
      <c r="H84">
        <v>0.99760000000000004</v>
      </c>
      <c r="I84">
        <v>3.44</v>
      </c>
      <c r="J84">
        <v>0.53</v>
      </c>
      <c r="K84">
        <v>9.5</v>
      </c>
      <c r="L84">
        <v>5</v>
      </c>
    </row>
    <row r="85" spans="1:22" x14ac:dyDescent="0.45">
      <c r="A85">
        <v>7.8</v>
      </c>
      <c r="B85">
        <v>0.5</v>
      </c>
      <c r="C85">
        <v>0.17</v>
      </c>
      <c r="D85">
        <v>1.6</v>
      </c>
      <c r="E85">
        <v>8.1999999999999906E-2</v>
      </c>
      <c r="F85">
        <v>21</v>
      </c>
      <c r="G85">
        <v>102</v>
      </c>
      <c r="H85">
        <v>0.996</v>
      </c>
      <c r="I85">
        <v>3.39</v>
      </c>
      <c r="J85">
        <v>0.48</v>
      </c>
      <c r="K85">
        <v>9.5</v>
      </c>
      <c r="L85">
        <v>5</v>
      </c>
      <c r="N85" t="s">
        <v>25</v>
      </c>
    </row>
    <row r="86" spans="1:22" ht="14.65" thickBot="1" x14ac:dyDescent="0.5">
      <c r="A86">
        <v>8</v>
      </c>
      <c r="B86">
        <v>0.59</v>
      </c>
      <c r="C86">
        <v>0.16</v>
      </c>
      <c r="D86">
        <v>1.8</v>
      </c>
      <c r="E86">
        <v>6.5000000000000002E-2</v>
      </c>
      <c r="F86">
        <v>3</v>
      </c>
      <c r="G86">
        <v>16</v>
      </c>
      <c r="H86">
        <v>0.99619999999999997</v>
      </c>
      <c r="I86">
        <v>3.42</v>
      </c>
      <c r="J86">
        <v>0.92</v>
      </c>
      <c r="K86">
        <v>10.5</v>
      </c>
      <c r="L86">
        <v>7</v>
      </c>
    </row>
    <row r="87" spans="1:22" x14ac:dyDescent="0.45">
      <c r="A87">
        <v>6.1</v>
      </c>
      <c r="B87">
        <v>0.38</v>
      </c>
      <c r="C87">
        <v>0.15</v>
      </c>
      <c r="D87">
        <v>1.8</v>
      </c>
      <c r="E87">
        <v>7.1999999999999995E-2</v>
      </c>
      <c r="F87">
        <v>6</v>
      </c>
      <c r="G87">
        <v>19</v>
      </c>
      <c r="H87">
        <v>0.99550000000000005</v>
      </c>
      <c r="I87">
        <v>3.42</v>
      </c>
      <c r="J87">
        <v>0.56999999999999995</v>
      </c>
      <c r="K87">
        <v>9.4</v>
      </c>
      <c r="L87">
        <v>5</v>
      </c>
      <c r="N87" s="5" t="s">
        <v>26</v>
      </c>
      <c r="O87" s="5"/>
    </row>
    <row r="88" spans="1:22" x14ac:dyDescent="0.45">
      <c r="A88">
        <v>5.6</v>
      </c>
      <c r="B88">
        <v>0.5</v>
      </c>
      <c r="C88">
        <v>0.09</v>
      </c>
      <c r="D88">
        <v>2.2999999999999998</v>
      </c>
      <c r="E88">
        <v>4.9000000000000002E-2</v>
      </c>
      <c r="F88">
        <v>17</v>
      </c>
      <c r="G88">
        <v>99</v>
      </c>
      <c r="H88">
        <v>0.99370000000000003</v>
      </c>
      <c r="I88">
        <v>3.63</v>
      </c>
      <c r="J88">
        <v>0.63</v>
      </c>
      <c r="K88">
        <v>13</v>
      </c>
      <c r="L88">
        <v>5</v>
      </c>
      <c r="N88" t="s">
        <v>27</v>
      </c>
      <c r="O88">
        <v>0.18423598516416426</v>
      </c>
    </row>
    <row r="89" spans="1:22" x14ac:dyDescent="0.45">
      <c r="A89">
        <v>6.6</v>
      </c>
      <c r="B89">
        <v>0.5</v>
      </c>
      <c r="C89">
        <v>0.01</v>
      </c>
      <c r="D89">
        <v>1.5</v>
      </c>
      <c r="E89">
        <v>0.06</v>
      </c>
      <c r="F89">
        <v>17</v>
      </c>
      <c r="G89">
        <v>26</v>
      </c>
      <c r="H89">
        <v>0.99519999999999997</v>
      </c>
      <c r="I89">
        <v>3.4</v>
      </c>
      <c r="J89">
        <v>0.57999999999999996</v>
      </c>
      <c r="K89">
        <v>9.8000000000000007</v>
      </c>
      <c r="L89">
        <v>6</v>
      </c>
      <c r="N89" t="s">
        <v>28</v>
      </c>
      <c r="O89">
        <v>3.3942898229410157E-2</v>
      </c>
    </row>
    <row r="90" spans="1:22" x14ac:dyDescent="0.45">
      <c r="A90">
        <v>8.4</v>
      </c>
      <c r="B90">
        <v>0.745</v>
      </c>
      <c r="C90">
        <v>0.11</v>
      </c>
      <c r="D90">
        <v>1.9</v>
      </c>
      <c r="E90">
        <v>0.09</v>
      </c>
      <c r="F90">
        <v>16</v>
      </c>
      <c r="G90">
        <v>63</v>
      </c>
      <c r="H90">
        <v>0.99650000000000005</v>
      </c>
      <c r="I90">
        <v>3.19</v>
      </c>
      <c r="J90">
        <v>0.82</v>
      </c>
      <c r="K90">
        <v>9.6</v>
      </c>
      <c r="L90">
        <v>5</v>
      </c>
      <c r="N90" t="s">
        <v>29</v>
      </c>
      <c r="O90">
        <v>3.300406722671765E-2</v>
      </c>
    </row>
    <row r="91" spans="1:22" x14ac:dyDescent="0.45">
      <c r="A91">
        <v>8.3000000000000007</v>
      </c>
      <c r="B91">
        <v>0.71499999999999997</v>
      </c>
      <c r="C91">
        <v>0.15</v>
      </c>
      <c r="D91">
        <v>1.8</v>
      </c>
      <c r="E91">
        <v>8.8999999999999996E-2</v>
      </c>
      <c r="F91">
        <v>10</v>
      </c>
      <c r="G91">
        <v>52</v>
      </c>
      <c r="H91">
        <v>0.99680000000000002</v>
      </c>
      <c r="I91">
        <v>3.23</v>
      </c>
      <c r="J91">
        <v>0.77</v>
      </c>
      <c r="K91">
        <v>9.5</v>
      </c>
      <c r="L91">
        <v>5</v>
      </c>
      <c r="N91" t="s">
        <v>30</v>
      </c>
      <c r="O91">
        <v>0.76437064861694504</v>
      </c>
    </row>
    <row r="92" spans="1:22" ht="14.65" thickBot="1" x14ac:dyDescent="0.5">
      <c r="A92">
        <v>7.2</v>
      </c>
      <c r="B92">
        <v>0.41499999999999998</v>
      </c>
      <c r="C92">
        <v>0.36</v>
      </c>
      <c r="D92">
        <v>2</v>
      </c>
      <c r="E92">
        <v>8.1000000000000003E-2</v>
      </c>
      <c r="F92">
        <v>13</v>
      </c>
      <c r="G92">
        <v>45</v>
      </c>
      <c r="H92">
        <v>0.99719999999999998</v>
      </c>
      <c r="I92">
        <v>3.48</v>
      </c>
      <c r="J92">
        <v>0.64</v>
      </c>
      <c r="K92">
        <v>9.1999999999999993</v>
      </c>
      <c r="L92">
        <v>5</v>
      </c>
      <c r="N92" s="3" t="s">
        <v>31</v>
      </c>
      <c r="O92" s="3">
        <v>1031</v>
      </c>
    </row>
    <row r="93" spans="1:22" x14ac:dyDescent="0.45">
      <c r="A93">
        <v>7.8</v>
      </c>
      <c r="B93">
        <v>0.56000000000000005</v>
      </c>
      <c r="C93">
        <v>0.19</v>
      </c>
      <c r="D93">
        <v>2.1</v>
      </c>
      <c r="E93">
        <v>8.1000000000000003E-2</v>
      </c>
      <c r="F93">
        <v>15</v>
      </c>
      <c r="G93">
        <v>105</v>
      </c>
      <c r="H93">
        <v>0.99619999999999997</v>
      </c>
      <c r="I93">
        <v>3.33</v>
      </c>
      <c r="J93">
        <v>0.54</v>
      </c>
      <c r="K93">
        <v>9.5</v>
      </c>
      <c r="L93">
        <v>5</v>
      </c>
    </row>
    <row r="94" spans="1:22" ht="14.65" thickBot="1" x14ac:dyDescent="0.5">
      <c r="A94">
        <v>7.8</v>
      </c>
      <c r="B94">
        <v>0.56000000000000005</v>
      </c>
      <c r="C94">
        <v>0.19</v>
      </c>
      <c r="D94">
        <v>2</v>
      </c>
      <c r="E94">
        <v>8.1000000000000003E-2</v>
      </c>
      <c r="F94">
        <v>17</v>
      </c>
      <c r="G94">
        <v>108</v>
      </c>
      <c r="H94">
        <v>0.99619999999999997</v>
      </c>
      <c r="I94">
        <v>3.32</v>
      </c>
      <c r="J94">
        <v>0.54</v>
      </c>
      <c r="K94">
        <v>9.5</v>
      </c>
      <c r="L94">
        <v>5</v>
      </c>
      <c r="N94" t="s">
        <v>32</v>
      </c>
    </row>
    <row r="95" spans="1:22" x14ac:dyDescent="0.45">
      <c r="A95">
        <v>6.3</v>
      </c>
      <c r="B95">
        <v>0.39</v>
      </c>
      <c r="C95">
        <v>0.08</v>
      </c>
      <c r="D95">
        <v>1.7</v>
      </c>
      <c r="E95">
        <v>6.6000000000000003E-2</v>
      </c>
      <c r="F95">
        <v>3</v>
      </c>
      <c r="G95">
        <v>20</v>
      </c>
      <c r="H95">
        <v>0.99539999999999995</v>
      </c>
      <c r="I95">
        <v>3.34</v>
      </c>
      <c r="J95">
        <v>0.57999999999999996</v>
      </c>
      <c r="K95">
        <v>9.4</v>
      </c>
      <c r="L95">
        <v>5</v>
      </c>
      <c r="N95" s="4"/>
      <c r="O95" s="4" t="s">
        <v>37</v>
      </c>
      <c r="P95" s="4" t="s">
        <v>38</v>
      </c>
      <c r="Q95" s="4" t="s">
        <v>39</v>
      </c>
      <c r="R95" s="4" t="s">
        <v>40</v>
      </c>
      <c r="S95" s="4" t="s">
        <v>41</v>
      </c>
    </row>
    <row r="96" spans="1:22" x14ac:dyDescent="0.45">
      <c r="A96">
        <v>5.8</v>
      </c>
      <c r="B96">
        <v>0.68</v>
      </c>
      <c r="C96">
        <v>0.02</v>
      </c>
      <c r="D96">
        <v>1.8</v>
      </c>
      <c r="E96">
        <v>8.6999999999999994E-2</v>
      </c>
      <c r="F96">
        <v>21</v>
      </c>
      <c r="G96">
        <v>94</v>
      </c>
      <c r="H96">
        <v>0.99439999999999995</v>
      </c>
      <c r="I96">
        <v>3.54</v>
      </c>
      <c r="J96">
        <v>0.52</v>
      </c>
      <c r="K96">
        <v>10</v>
      </c>
      <c r="L96">
        <v>5</v>
      </c>
      <c r="N96" t="s">
        <v>33</v>
      </c>
      <c r="O96">
        <v>1</v>
      </c>
      <c r="P96">
        <v>21.123676282978181</v>
      </c>
      <c r="Q96">
        <v>21.123676282978181</v>
      </c>
      <c r="R96">
        <v>36.154428360444108</v>
      </c>
      <c r="S96">
        <v>2.5289137486515964E-9</v>
      </c>
    </row>
    <row r="97" spans="1:22" x14ac:dyDescent="0.45">
      <c r="A97">
        <v>6.9</v>
      </c>
      <c r="B97">
        <v>0.49</v>
      </c>
      <c r="C97">
        <v>0.1</v>
      </c>
      <c r="D97">
        <v>2.2999999999999998</v>
      </c>
      <c r="E97">
        <v>7.3999999999999996E-2</v>
      </c>
      <c r="F97">
        <v>12</v>
      </c>
      <c r="G97">
        <v>30</v>
      </c>
      <c r="H97">
        <v>0.99590000000000001</v>
      </c>
      <c r="I97">
        <v>3.42</v>
      </c>
      <c r="J97">
        <v>0.57999999999999996</v>
      </c>
      <c r="K97">
        <v>10.199999999999999</v>
      </c>
      <c r="L97">
        <v>6</v>
      </c>
      <c r="N97" t="s">
        <v>34</v>
      </c>
      <c r="O97">
        <v>1029</v>
      </c>
      <c r="P97">
        <v>601.20610063263484</v>
      </c>
      <c r="Q97">
        <v>0.58426248846708928</v>
      </c>
    </row>
    <row r="98" spans="1:22" ht="14.65" thickBot="1" x14ac:dyDescent="0.5">
      <c r="A98">
        <v>8.1999999999999993</v>
      </c>
      <c r="B98">
        <v>0.4</v>
      </c>
      <c r="C98">
        <v>0.44</v>
      </c>
      <c r="D98">
        <v>2.8</v>
      </c>
      <c r="E98">
        <v>8.8999999999999996E-2</v>
      </c>
      <c r="F98">
        <v>11</v>
      </c>
      <c r="G98">
        <v>43</v>
      </c>
      <c r="H98">
        <v>0.99750000000000005</v>
      </c>
      <c r="I98">
        <v>3.53</v>
      </c>
      <c r="J98">
        <v>0.61</v>
      </c>
      <c r="K98">
        <v>10.5</v>
      </c>
      <c r="L98">
        <v>6</v>
      </c>
      <c r="N98" s="3" t="s">
        <v>35</v>
      </c>
      <c r="O98" s="3">
        <v>1030</v>
      </c>
      <c r="P98" s="3">
        <v>622.32977691561302</v>
      </c>
      <c r="Q98" s="3"/>
      <c r="R98" s="3"/>
      <c r="S98" s="3"/>
    </row>
    <row r="99" spans="1:22" ht="14.65" thickBot="1" x14ac:dyDescent="0.5">
      <c r="A99">
        <v>7.3</v>
      </c>
      <c r="B99">
        <v>0.33</v>
      </c>
      <c r="C99">
        <v>0.47</v>
      </c>
      <c r="D99">
        <v>2.1</v>
      </c>
      <c r="E99">
        <v>7.6999999999999999E-2</v>
      </c>
      <c r="F99">
        <v>5</v>
      </c>
      <c r="G99">
        <v>11</v>
      </c>
      <c r="H99">
        <v>0.99580000000000002</v>
      </c>
      <c r="I99">
        <v>3.33</v>
      </c>
      <c r="J99">
        <v>0.53</v>
      </c>
      <c r="K99">
        <v>10.3</v>
      </c>
      <c r="L99">
        <v>6</v>
      </c>
    </row>
    <row r="100" spans="1:22" x14ac:dyDescent="0.45">
      <c r="A100">
        <v>7.5</v>
      </c>
      <c r="B100">
        <v>0.6</v>
      </c>
      <c r="C100">
        <v>0.03</v>
      </c>
      <c r="D100">
        <v>1.8</v>
      </c>
      <c r="E100">
        <v>9.5000000000000001E-2</v>
      </c>
      <c r="F100">
        <v>25</v>
      </c>
      <c r="G100">
        <v>99</v>
      </c>
      <c r="H100">
        <v>0.995</v>
      </c>
      <c r="I100">
        <v>3.35</v>
      </c>
      <c r="J100">
        <v>0.54</v>
      </c>
      <c r="K100">
        <v>10.1</v>
      </c>
      <c r="L100">
        <v>5</v>
      </c>
      <c r="N100" s="4"/>
      <c r="O100" s="4" t="s">
        <v>42</v>
      </c>
      <c r="P100" s="4" t="s">
        <v>30</v>
      </c>
      <c r="Q100" s="4" t="s">
        <v>43</v>
      </c>
      <c r="R100" s="4" t="s">
        <v>44</v>
      </c>
      <c r="S100" s="4" t="s">
        <v>45</v>
      </c>
      <c r="T100" s="4" t="s">
        <v>46</v>
      </c>
      <c r="U100" s="4" t="s">
        <v>47</v>
      </c>
      <c r="V100" s="4" t="s">
        <v>48</v>
      </c>
    </row>
    <row r="101" spans="1:22" x14ac:dyDescent="0.45">
      <c r="A101">
        <v>7.1</v>
      </c>
      <c r="B101">
        <v>0.68</v>
      </c>
      <c r="C101">
        <v>0</v>
      </c>
      <c r="D101">
        <v>2.2000000000000002</v>
      </c>
      <c r="E101">
        <v>7.2999999999999995E-2</v>
      </c>
      <c r="F101">
        <v>12</v>
      </c>
      <c r="G101">
        <v>22</v>
      </c>
      <c r="H101">
        <v>0.99690000000000001</v>
      </c>
      <c r="I101">
        <v>3.48</v>
      </c>
      <c r="J101">
        <v>0.5</v>
      </c>
      <c r="K101">
        <v>9.3000000000000007</v>
      </c>
      <c r="L101">
        <v>5</v>
      </c>
      <c r="N101" t="s">
        <v>36</v>
      </c>
      <c r="O101">
        <v>6.3857611970700159</v>
      </c>
      <c r="P101">
        <v>0.1267416215196486</v>
      </c>
      <c r="Q101">
        <v>50.384089460935598</v>
      </c>
      <c r="R101">
        <v>4.5946565281391435E-280</v>
      </c>
      <c r="S101">
        <v>6.137059653466852</v>
      </c>
      <c r="T101">
        <v>6.6344627406731798</v>
      </c>
      <c r="U101">
        <v>6.137059653466852</v>
      </c>
      <c r="V101">
        <v>6.6344627406731798</v>
      </c>
    </row>
    <row r="102" spans="1:22" ht="14.65" thickBot="1" x14ac:dyDescent="0.5">
      <c r="A102">
        <v>6.8</v>
      </c>
      <c r="B102">
        <v>0.6</v>
      </c>
      <c r="C102">
        <v>0.18</v>
      </c>
      <c r="D102">
        <v>1.9</v>
      </c>
      <c r="E102">
        <v>7.9000000000000001E-2</v>
      </c>
      <c r="F102">
        <v>18</v>
      </c>
      <c r="G102">
        <v>86</v>
      </c>
      <c r="H102">
        <v>0.99680000000000002</v>
      </c>
      <c r="I102">
        <v>3.59</v>
      </c>
      <c r="J102">
        <v>0.56999999999999995</v>
      </c>
      <c r="K102">
        <v>9.3000000000000007</v>
      </c>
      <c r="L102">
        <v>6</v>
      </c>
      <c r="N102" s="3" t="s">
        <v>4</v>
      </c>
      <c r="O102" s="3">
        <v>-9.548033333488247</v>
      </c>
      <c r="P102" s="3">
        <v>1.5879366661767054</v>
      </c>
      <c r="Q102" s="3">
        <v>-6.0128552585646657</v>
      </c>
      <c r="R102" s="3">
        <v>2.5289137486459219E-9</v>
      </c>
      <c r="S102" s="3">
        <v>-12.663997097301891</v>
      </c>
      <c r="T102" s="3">
        <v>-6.432069569674602</v>
      </c>
      <c r="U102" s="3">
        <v>-12.663997097301891</v>
      </c>
      <c r="V102" s="3">
        <v>-6.432069569674602</v>
      </c>
    </row>
    <row r="103" spans="1:22" x14ac:dyDescent="0.45">
      <c r="A103">
        <v>7.6</v>
      </c>
      <c r="B103">
        <v>0.95</v>
      </c>
      <c r="C103">
        <v>0.03</v>
      </c>
      <c r="D103">
        <v>2</v>
      </c>
      <c r="E103">
        <v>0.09</v>
      </c>
      <c r="F103">
        <v>7</v>
      </c>
      <c r="G103">
        <v>20</v>
      </c>
      <c r="H103">
        <v>0.99590000000000001</v>
      </c>
      <c r="I103">
        <v>3.2</v>
      </c>
      <c r="J103">
        <v>0.56000000000000005</v>
      </c>
      <c r="K103">
        <v>9.6</v>
      </c>
      <c r="L103">
        <v>5</v>
      </c>
    </row>
    <row r="104" spans="1:22" x14ac:dyDescent="0.45">
      <c r="A104">
        <v>7.8</v>
      </c>
      <c r="B104">
        <v>0.53</v>
      </c>
      <c r="C104">
        <v>0.04</v>
      </c>
      <c r="D104">
        <v>1.7</v>
      </c>
      <c r="E104">
        <v>7.5999999999999998E-2</v>
      </c>
      <c r="F104">
        <v>17</v>
      </c>
      <c r="G104">
        <v>31</v>
      </c>
      <c r="H104">
        <v>0.99639999999999995</v>
      </c>
      <c r="I104">
        <v>3.33</v>
      </c>
      <c r="J104">
        <v>0.56000000000000005</v>
      </c>
      <c r="K104">
        <v>10</v>
      </c>
      <c r="L104">
        <v>6</v>
      </c>
    </row>
    <row r="105" spans="1:22" x14ac:dyDescent="0.45">
      <c r="A105">
        <v>7.8</v>
      </c>
      <c r="B105">
        <v>0.63</v>
      </c>
      <c r="C105">
        <v>0.48</v>
      </c>
      <c r="D105">
        <v>1.7</v>
      </c>
      <c r="E105">
        <v>0.1</v>
      </c>
      <c r="F105">
        <v>14</v>
      </c>
      <c r="G105">
        <v>96</v>
      </c>
      <c r="H105">
        <v>0.99609999999999999</v>
      </c>
      <c r="I105">
        <v>3.19</v>
      </c>
      <c r="J105">
        <v>0.62</v>
      </c>
      <c r="K105">
        <v>9.5</v>
      </c>
      <c r="L105">
        <v>5</v>
      </c>
      <c r="N105" t="s">
        <v>25</v>
      </c>
    </row>
    <row r="106" spans="1:22" ht="14.65" thickBot="1" x14ac:dyDescent="0.5">
      <c r="A106">
        <v>6.8</v>
      </c>
      <c r="B106">
        <v>0.64</v>
      </c>
      <c r="C106">
        <v>0.1</v>
      </c>
      <c r="D106">
        <v>2.1</v>
      </c>
      <c r="E106">
        <v>8.5000000000000006E-2</v>
      </c>
      <c r="F106">
        <v>18</v>
      </c>
      <c r="G106">
        <v>101</v>
      </c>
      <c r="H106">
        <v>0.99560000000000004</v>
      </c>
      <c r="I106">
        <v>3.34</v>
      </c>
      <c r="J106">
        <v>0.52</v>
      </c>
      <c r="K106">
        <v>10.199999999999999</v>
      </c>
      <c r="L106">
        <v>5</v>
      </c>
    </row>
    <row r="107" spans="1:22" x14ac:dyDescent="0.45">
      <c r="A107">
        <v>7.3</v>
      </c>
      <c r="B107">
        <v>0.55000000000000004</v>
      </c>
      <c r="C107">
        <v>0.03</v>
      </c>
      <c r="D107">
        <v>1.6</v>
      </c>
      <c r="E107">
        <v>7.1999999999999995E-2</v>
      </c>
      <c r="F107">
        <v>17</v>
      </c>
      <c r="G107">
        <v>42</v>
      </c>
      <c r="H107">
        <v>0.99560000000000004</v>
      </c>
      <c r="I107">
        <v>3.37</v>
      </c>
      <c r="J107">
        <v>0.48</v>
      </c>
      <c r="K107">
        <v>9</v>
      </c>
      <c r="L107">
        <v>4</v>
      </c>
      <c r="N107" s="5" t="s">
        <v>26</v>
      </c>
      <c r="O107" s="5"/>
    </row>
    <row r="108" spans="1:22" x14ac:dyDescent="0.45">
      <c r="A108">
        <v>6.8</v>
      </c>
      <c r="B108">
        <v>0.63</v>
      </c>
      <c r="C108">
        <v>7.0000000000000007E-2</v>
      </c>
      <c r="D108">
        <v>2.1</v>
      </c>
      <c r="E108">
        <v>8.8999999999999996E-2</v>
      </c>
      <c r="F108">
        <v>11</v>
      </c>
      <c r="G108">
        <v>44</v>
      </c>
      <c r="H108">
        <v>0.99529999999999996</v>
      </c>
      <c r="I108">
        <v>3.47</v>
      </c>
      <c r="J108">
        <v>0.55000000000000004</v>
      </c>
      <c r="K108">
        <v>10.4</v>
      </c>
      <c r="L108">
        <v>6</v>
      </c>
      <c r="N108" t="s">
        <v>27</v>
      </c>
      <c r="O108">
        <v>9.0323948015967794E-3</v>
      </c>
    </row>
    <row r="109" spans="1:22" x14ac:dyDescent="0.45">
      <c r="A109">
        <v>7.9</v>
      </c>
      <c r="B109">
        <v>0.88500000000000001</v>
      </c>
      <c r="C109">
        <v>0.03</v>
      </c>
      <c r="D109">
        <v>1.8</v>
      </c>
      <c r="E109">
        <v>5.7999999999999899E-2</v>
      </c>
      <c r="F109">
        <v>4</v>
      </c>
      <c r="G109">
        <v>8</v>
      </c>
      <c r="H109">
        <v>0.99719999999999998</v>
      </c>
      <c r="I109">
        <v>3.36</v>
      </c>
      <c r="J109">
        <v>0.33</v>
      </c>
      <c r="K109">
        <v>9.1</v>
      </c>
      <c r="L109">
        <v>4</v>
      </c>
      <c r="N109" t="s">
        <v>28</v>
      </c>
      <c r="O109">
        <v>8.1584155851912522E-5</v>
      </c>
    </row>
    <row r="110" spans="1:22" x14ac:dyDescent="0.45">
      <c r="A110">
        <v>8</v>
      </c>
      <c r="B110">
        <v>0.42</v>
      </c>
      <c r="C110">
        <v>0.17</v>
      </c>
      <c r="D110">
        <v>2</v>
      </c>
      <c r="E110">
        <v>7.2999999999999995E-2</v>
      </c>
      <c r="F110">
        <v>6</v>
      </c>
      <c r="G110">
        <v>18</v>
      </c>
      <c r="H110">
        <v>0.99719999999999998</v>
      </c>
      <c r="I110">
        <v>3.29</v>
      </c>
      <c r="J110">
        <v>0.61</v>
      </c>
      <c r="K110">
        <v>9.1999999999999993</v>
      </c>
      <c r="L110">
        <v>6</v>
      </c>
      <c r="N110" t="s">
        <v>29</v>
      </c>
      <c r="O110">
        <v>-8.9015385760207006E-4</v>
      </c>
    </row>
    <row r="111" spans="1:22" x14ac:dyDescent="0.45">
      <c r="A111">
        <v>7.4</v>
      </c>
      <c r="B111">
        <v>0.62</v>
      </c>
      <c r="C111">
        <v>0.05</v>
      </c>
      <c r="D111">
        <v>1.9</v>
      </c>
      <c r="E111">
        <v>6.8000000000000005E-2</v>
      </c>
      <c r="F111">
        <v>24</v>
      </c>
      <c r="G111">
        <v>42</v>
      </c>
      <c r="H111">
        <v>0.99609999999999999</v>
      </c>
      <c r="I111">
        <v>3.42</v>
      </c>
      <c r="J111">
        <v>0.56999999999999995</v>
      </c>
      <c r="K111">
        <v>11.5</v>
      </c>
      <c r="L111">
        <v>6</v>
      </c>
      <c r="N111" t="s">
        <v>30</v>
      </c>
      <c r="O111">
        <v>0.77765127218647179</v>
      </c>
    </row>
    <row r="112" spans="1:22" ht="14.65" thickBot="1" x14ac:dyDescent="0.5">
      <c r="A112">
        <v>7.3</v>
      </c>
      <c r="B112">
        <v>0.38</v>
      </c>
      <c r="C112">
        <v>0.21</v>
      </c>
      <c r="D112">
        <v>2</v>
      </c>
      <c r="E112">
        <v>0.08</v>
      </c>
      <c r="F112">
        <v>7</v>
      </c>
      <c r="G112">
        <v>35</v>
      </c>
      <c r="H112">
        <v>0.99609999999999999</v>
      </c>
      <c r="I112">
        <v>3.33</v>
      </c>
      <c r="J112">
        <v>0.47</v>
      </c>
      <c r="K112">
        <v>9.5</v>
      </c>
      <c r="L112">
        <v>5</v>
      </c>
      <c r="N112" s="3" t="s">
        <v>31</v>
      </c>
      <c r="O112" s="3">
        <v>1031</v>
      </c>
    </row>
    <row r="113" spans="1:22" x14ac:dyDescent="0.45">
      <c r="A113">
        <v>6.9</v>
      </c>
      <c r="B113">
        <v>0.5</v>
      </c>
      <c r="C113">
        <v>0.04</v>
      </c>
      <c r="D113">
        <v>1.5</v>
      </c>
      <c r="E113">
        <v>8.5000000000000006E-2</v>
      </c>
      <c r="F113">
        <v>19</v>
      </c>
      <c r="G113">
        <v>49</v>
      </c>
      <c r="H113">
        <v>0.99580000000000002</v>
      </c>
      <c r="I113">
        <v>3.35</v>
      </c>
      <c r="J113">
        <v>0.78</v>
      </c>
      <c r="K113">
        <v>9.5</v>
      </c>
      <c r="L113">
        <v>5</v>
      </c>
    </row>
    <row r="114" spans="1:22" ht="14.65" thickBot="1" x14ac:dyDescent="0.5">
      <c r="A114">
        <v>7.5</v>
      </c>
      <c r="B114">
        <v>0.52</v>
      </c>
      <c r="C114">
        <v>0.42</v>
      </c>
      <c r="D114">
        <v>2.2999999999999998</v>
      </c>
      <c r="E114">
        <v>8.6999999999999994E-2</v>
      </c>
      <c r="F114">
        <v>8</v>
      </c>
      <c r="G114">
        <v>38</v>
      </c>
      <c r="H114">
        <v>0.99719999999999998</v>
      </c>
      <c r="I114">
        <v>3.58</v>
      </c>
      <c r="J114">
        <v>0.61</v>
      </c>
      <c r="K114">
        <v>10.5</v>
      </c>
      <c r="L114">
        <v>6</v>
      </c>
      <c r="N114" t="s">
        <v>32</v>
      </c>
    </row>
    <row r="115" spans="1:22" x14ac:dyDescent="0.45">
      <c r="A115">
        <v>7</v>
      </c>
      <c r="B115">
        <v>0.80500000000000005</v>
      </c>
      <c r="C115">
        <v>0</v>
      </c>
      <c r="D115">
        <v>2.5</v>
      </c>
      <c r="E115">
        <v>6.8000000000000005E-2</v>
      </c>
      <c r="F115">
        <v>7</v>
      </c>
      <c r="G115">
        <v>20</v>
      </c>
      <c r="H115">
        <v>0.99690000000000001</v>
      </c>
      <c r="I115">
        <v>3.48</v>
      </c>
      <c r="J115">
        <v>0.56000000000000005</v>
      </c>
      <c r="K115">
        <v>9.6</v>
      </c>
      <c r="L115">
        <v>5</v>
      </c>
      <c r="N115" s="4"/>
      <c r="O115" s="4" t="s">
        <v>37</v>
      </c>
      <c r="P115" s="4" t="s">
        <v>38</v>
      </c>
      <c r="Q115" s="4" t="s">
        <v>39</v>
      </c>
      <c r="R115" s="4" t="s">
        <v>40</v>
      </c>
      <c r="S115" s="4" t="s">
        <v>41</v>
      </c>
    </row>
    <row r="116" spans="1:22" x14ac:dyDescent="0.45">
      <c r="A116">
        <v>8.8000000000000007</v>
      </c>
      <c r="B116">
        <v>0.61</v>
      </c>
      <c r="C116">
        <v>0.14000000000000001</v>
      </c>
      <c r="D116">
        <v>2.4</v>
      </c>
      <c r="E116">
        <v>6.7000000000000004E-2</v>
      </c>
      <c r="F116">
        <v>10</v>
      </c>
      <c r="G116">
        <v>42</v>
      </c>
      <c r="H116">
        <v>0.99690000000000001</v>
      </c>
      <c r="I116">
        <v>3.19</v>
      </c>
      <c r="J116">
        <v>0.59</v>
      </c>
      <c r="K116">
        <v>9.5</v>
      </c>
      <c r="L116">
        <v>5</v>
      </c>
      <c r="N116" t="s">
        <v>33</v>
      </c>
      <c r="O116">
        <v>1</v>
      </c>
      <c r="P116">
        <v>5.0772249511169321E-2</v>
      </c>
      <c r="Q116">
        <v>5.0772249511169321E-2</v>
      </c>
      <c r="R116">
        <v>8.3956945928179427E-2</v>
      </c>
      <c r="S116">
        <v>0.77206338900426963</v>
      </c>
    </row>
    <row r="117" spans="1:22" x14ac:dyDescent="0.45">
      <c r="A117">
        <v>7.2</v>
      </c>
      <c r="B117">
        <v>0.73</v>
      </c>
      <c r="C117">
        <v>0.02</v>
      </c>
      <c r="D117">
        <v>2.5</v>
      </c>
      <c r="E117">
        <v>7.5999999999999998E-2</v>
      </c>
      <c r="F117">
        <v>16</v>
      </c>
      <c r="G117">
        <v>42</v>
      </c>
      <c r="H117">
        <v>0.99719999999999998</v>
      </c>
      <c r="I117">
        <v>3.44</v>
      </c>
      <c r="J117">
        <v>0.52</v>
      </c>
      <c r="K117">
        <v>9.3000000000000007</v>
      </c>
      <c r="L117">
        <v>5</v>
      </c>
      <c r="N117" t="s">
        <v>34</v>
      </c>
      <c r="O117">
        <v>1029</v>
      </c>
      <c r="P117">
        <v>622.27900466610186</v>
      </c>
      <c r="Q117">
        <v>0.60474150113323799</v>
      </c>
    </row>
    <row r="118" spans="1:22" ht="14.65" thickBot="1" x14ac:dyDescent="0.5">
      <c r="A118">
        <v>6.8</v>
      </c>
      <c r="B118">
        <v>0.61</v>
      </c>
      <c r="C118">
        <v>0.2</v>
      </c>
      <c r="D118">
        <v>1.8</v>
      </c>
      <c r="E118">
        <v>7.6999999999999999E-2</v>
      </c>
      <c r="F118">
        <v>11</v>
      </c>
      <c r="G118">
        <v>65</v>
      </c>
      <c r="H118">
        <v>0.99709999999999999</v>
      </c>
      <c r="I118">
        <v>3.54</v>
      </c>
      <c r="J118">
        <v>0.57999999999999996</v>
      </c>
      <c r="K118">
        <v>9.3000000000000007</v>
      </c>
      <c r="L118">
        <v>5</v>
      </c>
      <c r="N118" s="3" t="s">
        <v>35</v>
      </c>
      <c r="O118" s="3">
        <v>1030</v>
      </c>
      <c r="P118" s="3">
        <v>622.32977691561302</v>
      </c>
      <c r="Q118" s="3"/>
      <c r="R118" s="3"/>
      <c r="S118" s="3"/>
    </row>
    <row r="119" spans="1:22" ht="14.65" thickBot="1" x14ac:dyDescent="0.5">
      <c r="A119">
        <v>6.7</v>
      </c>
      <c r="B119">
        <v>0.62</v>
      </c>
      <c r="C119">
        <v>0.21</v>
      </c>
      <c r="D119">
        <v>1.9</v>
      </c>
      <c r="E119">
        <v>7.9000000000000001E-2</v>
      </c>
      <c r="F119">
        <v>8</v>
      </c>
      <c r="G119">
        <v>62</v>
      </c>
      <c r="H119">
        <v>0.997</v>
      </c>
      <c r="I119">
        <v>3.52</v>
      </c>
      <c r="J119">
        <v>0.57999999999999996</v>
      </c>
      <c r="K119">
        <v>9.3000000000000007</v>
      </c>
      <c r="L119">
        <v>6</v>
      </c>
    </row>
    <row r="120" spans="1:22" x14ac:dyDescent="0.45">
      <c r="A120">
        <v>8.9</v>
      </c>
      <c r="B120">
        <v>0.31</v>
      </c>
      <c r="C120">
        <v>0.56999999999999995</v>
      </c>
      <c r="D120">
        <v>2</v>
      </c>
      <c r="E120">
        <v>0.111</v>
      </c>
      <c r="F120">
        <v>26</v>
      </c>
      <c r="G120">
        <v>85</v>
      </c>
      <c r="H120">
        <v>0.99709999999999999</v>
      </c>
      <c r="I120">
        <v>3.26</v>
      </c>
      <c r="J120">
        <v>0.53</v>
      </c>
      <c r="K120">
        <v>9.6999999999999993</v>
      </c>
      <c r="L120">
        <v>5</v>
      </c>
      <c r="N120" s="4"/>
      <c r="O120" s="4" t="s">
        <v>42</v>
      </c>
      <c r="P120" s="4" t="s">
        <v>30</v>
      </c>
      <c r="Q120" s="4" t="s">
        <v>43</v>
      </c>
      <c r="R120" s="4" t="s">
        <v>44</v>
      </c>
      <c r="S120" s="4" t="s">
        <v>45</v>
      </c>
      <c r="T120" s="4" t="s">
        <v>46</v>
      </c>
      <c r="U120" s="4" t="s">
        <v>47</v>
      </c>
      <c r="V120" s="4" t="s">
        <v>48</v>
      </c>
    </row>
    <row r="121" spans="1:22" x14ac:dyDescent="0.45">
      <c r="A121">
        <v>7.4</v>
      </c>
      <c r="B121">
        <v>0.39</v>
      </c>
      <c r="C121">
        <v>0.48</v>
      </c>
      <c r="D121">
        <v>2</v>
      </c>
      <c r="E121">
        <v>8.1999999999999906E-2</v>
      </c>
      <c r="F121">
        <v>14</v>
      </c>
      <c r="G121">
        <v>67</v>
      </c>
      <c r="H121">
        <v>0.99719999999999998</v>
      </c>
      <c r="I121">
        <v>3.34</v>
      </c>
      <c r="J121">
        <v>0.55000000000000004</v>
      </c>
      <c r="K121">
        <v>9.1999999999999993</v>
      </c>
      <c r="L121">
        <v>5</v>
      </c>
      <c r="N121" t="s">
        <v>36</v>
      </c>
      <c r="O121">
        <v>5.6490917888041166</v>
      </c>
      <c r="P121">
        <v>4.7519413670315321E-2</v>
      </c>
      <c r="Q121">
        <v>118.87966101595696</v>
      </c>
      <c r="R121">
        <v>0</v>
      </c>
      <c r="S121">
        <v>5.5558457707303095</v>
      </c>
      <c r="T121">
        <v>5.7423378068779236</v>
      </c>
      <c r="U121">
        <v>5.5558457707303095</v>
      </c>
      <c r="V121">
        <v>5.7423378068779236</v>
      </c>
    </row>
    <row r="122" spans="1:22" ht="14.65" thickBot="1" x14ac:dyDescent="0.5">
      <c r="A122">
        <v>7.7</v>
      </c>
      <c r="B122">
        <v>0.70499999999999996</v>
      </c>
      <c r="C122">
        <v>0.1</v>
      </c>
      <c r="D122">
        <v>2.6</v>
      </c>
      <c r="E122">
        <v>8.4000000000000005E-2</v>
      </c>
      <c r="F122">
        <v>9</v>
      </c>
      <c r="G122">
        <v>26</v>
      </c>
      <c r="H122">
        <v>0.99760000000000004</v>
      </c>
      <c r="I122">
        <v>3.39</v>
      </c>
      <c r="J122">
        <v>0.49</v>
      </c>
      <c r="K122">
        <v>9.6999999999999993</v>
      </c>
      <c r="L122">
        <v>5</v>
      </c>
      <c r="N122" s="3" t="s">
        <v>5</v>
      </c>
      <c r="O122" s="3">
        <v>-7.9427939500841243E-4</v>
      </c>
      <c r="P122" s="3">
        <v>2.7412268707493856E-3</v>
      </c>
      <c r="Q122" s="3">
        <v>-0.28975325008078429</v>
      </c>
      <c r="R122" s="3">
        <v>0.77206338899872873</v>
      </c>
      <c r="S122" s="3">
        <v>-6.1733123121164874E-3</v>
      </c>
      <c r="T122" s="3">
        <v>4.5847535220996626E-3</v>
      </c>
      <c r="U122" s="3">
        <v>-6.1733123121164874E-3</v>
      </c>
      <c r="V122" s="3">
        <v>4.5847535220996626E-3</v>
      </c>
    </row>
    <row r="123" spans="1:22" x14ac:dyDescent="0.45">
      <c r="A123">
        <v>6.4</v>
      </c>
      <c r="B123">
        <v>0.37</v>
      </c>
      <c r="C123">
        <v>0.25</v>
      </c>
      <c r="D123">
        <v>1.9</v>
      </c>
      <c r="E123">
        <v>7.3999999999999996E-2</v>
      </c>
      <c r="F123">
        <v>21</v>
      </c>
      <c r="G123">
        <v>49</v>
      </c>
      <c r="H123">
        <v>0.99739999999999995</v>
      </c>
      <c r="I123">
        <v>3.57</v>
      </c>
      <c r="J123">
        <v>0.62</v>
      </c>
      <c r="K123">
        <v>9.8000000000000007</v>
      </c>
      <c r="L123">
        <v>6</v>
      </c>
    </row>
    <row r="124" spans="1:22" x14ac:dyDescent="0.45">
      <c r="A124">
        <v>7.6</v>
      </c>
      <c r="B124">
        <v>0.55000000000000004</v>
      </c>
      <c r="C124">
        <v>0.21</v>
      </c>
      <c r="D124">
        <v>2.2000000000000002</v>
      </c>
      <c r="E124">
        <v>7.0999999999999994E-2</v>
      </c>
      <c r="F124">
        <v>7</v>
      </c>
      <c r="G124">
        <v>28</v>
      </c>
      <c r="H124">
        <v>0.99639999999999995</v>
      </c>
      <c r="I124">
        <v>3.28</v>
      </c>
      <c r="J124">
        <v>0.55000000000000004</v>
      </c>
      <c r="K124">
        <v>9.6999999999999993</v>
      </c>
      <c r="L124">
        <v>5</v>
      </c>
    </row>
    <row r="125" spans="1:22" x14ac:dyDescent="0.45">
      <c r="A125">
        <v>7.8</v>
      </c>
      <c r="B125">
        <v>0.59</v>
      </c>
      <c r="C125">
        <v>0.33</v>
      </c>
      <c r="D125">
        <v>2</v>
      </c>
      <c r="E125">
        <v>7.3999999999999996E-2</v>
      </c>
      <c r="F125">
        <v>24</v>
      </c>
      <c r="G125">
        <v>120</v>
      </c>
      <c r="H125">
        <v>0.99680000000000002</v>
      </c>
      <c r="I125">
        <v>3.25</v>
      </c>
      <c r="J125">
        <v>0.54</v>
      </c>
      <c r="K125">
        <v>9.4</v>
      </c>
      <c r="L125">
        <v>5</v>
      </c>
      <c r="N125" t="s">
        <v>25</v>
      </c>
    </row>
    <row r="126" spans="1:22" ht="14.65" thickBot="1" x14ac:dyDescent="0.5">
      <c r="A126">
        <v>7.3</v>
      </c>
      <c r="B126">
        <v>0.57999999999999996</v>
      </c>
      <c r="C126">
        <v>0.3</v>
      </c>
      <c r="D126">
        <v>2.4</v>
      </c>
      <c r="E126">
        <v>7.3999999999999996E-2</v>
      </c>
      <c r="F126">
        <v>15</v>
      </c>
      <c r="G126">
        <v>55</v>
      </c>
      <c r="H126">
        <v>0.99680000000000002</v>
      </c>
      <c r="I126">
        <v>3.46</v>
      </c>
      <c r="J126">
        <v>0.59</v>
      </c>
      <c r="K126">
        <v>10.199999999999999</v>
      </c>
      <c r="L126">
        <v>5</v>
      </c>
    </row>
    <row r="127" spans="1:22" x14ac:dyDescent="0.45">
      <c r="A127">
        <v>11.5</v>
      </c>
      <c r="B127">
        <v>0.3</v>
      </c>
      <c r="C127">
        <v>0.6</v>
      </c>
      <c r="D127">
        <v>2</v>
      </c>
      <c r="E127">
        <v>6.7000000000000004E-2</v>
      </c>
      <c r="F127">
        <v>12</v>
      </c>
      <c r="G127">
        <v>27</v>
      </c>
      <c r="H127">
        <v>0.99809999999999999</v>
      </c>
      <c r="I127">
        <v>3.11</v>
      </c>
      <c r="J127">
        <v>0.97</v>
      </c>
      <c r="K127">
        <v>10.1</v>
      </c>
      <c r="L127">
        <v>6</v>
      </c>
      <c r="N127" s="5" t="s">
        <v>26</v>
      </c>
      <c r="O127" s="5"/>
    </row>
    <row r="128" spans="1:22" x14ac:dyDescent="0.45">
      <c r="A128">
        <v>5.4</v>
      </c>
      <c r="B128">
        <v>0.83499999999999996</v>
      </c>
      <c r="C128">
        <v>0.08</v>
      </c>
      <c r="D128">
        <v>1.2</v>
      </c>
      <c r="E128">
        <v>4.5999999999999999E-2</v>
      </c>
      <c r="F128">
        <v>13</v>
      </c>
      <c r="G128">
        <v>93</v>
      </c>
      <c r="H128">
        <v>0.99239999999999995</v>
      </c>
      <c r="I128">
        <v>3.57</v>
      </c>
      <c r="J128">
        <v>0.85</v>
      </c>
      <c r="K128">
        <v>13</v>
      </c>
      <c r="L128">
        <v>7</v>
      </c>
      <c r="N128" t="s">
        <v>27</v>
      </c>
      <c r="O128">
        <v>0.19995760212502492</v>
      </c>
    </row>
    <row r="129" spans="1:22" x14ac:dyDescent="0.45">
      <c r="A129">
        <v>9.6</v>
      </c>
      <c r="B129">
        <v>0.32</v>
      </c>
      <c r="C129">
        <v>0.47</v>
      </c>
      <c r="D129">
        <v>1.4</v>
      </c>
      <c r="E129">
        <v>5.5999999999999897E-2</v>
      </c>
      <c r="F129">
        <v>9</v>
      </c>
      <c r="G129">
        <v>24</v>
      </c>
      <c r="H129">
        <v>0.99695</v>
      </c>
      <c r="I129">
        <v>3.22</v>
      </c>
      <c r="J129">
        <v>0.82</v>
      </c>
      <c r="K129">
        <v>10.3</v>
      </c>
      <c r="L129">
        <v>7</v>
      </c>
      <c r="N129" t="s">
        <v>28</v>
      </c>
      <c r="O129">
        <v>3.998304264758977E-2</v>
      </c>
    </row>
    <row r="130" spans="1:22" x14ac:dyDescent="0.45">
      <c r="A130">
        <v>6.8</v>
      </c>
      <c r="B130">
        <v>0.5</v>
      </c>
      <c r="C130">
        <v>0.11</v>
      </c>
      <c r="D130">
        <v>1.5</v>
      </c>
      <c r="E130">
        <v>7.4999999999999997E-2</v>
      </c>
      <c r="F130">
        <v>16</v>
      </c>
      <c r="G130">
        <v>49</v>
      </c>
      <c r="H130">
        <v>0.99544999999999995</v>
      </c>
      <c r="I130">
        <v>3.36</v>
      </c>
      <c r="J130">
        <v>0.79</v>
      </c>
      <c r="K130">
        <v>9.5</v>
      </c>
      <c r="L130">
        <v>5</v>
      </c>
      <c r="N130" t="s">
        <v>29</v>
      </c>
      <c r="O130">
        <v>3.9050081561727366E-2</v>
      </c>
    </row>
    <row r="131" spans="1:22" x14ac:dyDescent="0.45">
      <c r="A131">
        <v>7</v>
      </c>
      <c r="B131">
        <v>0.42</v>
      </c>
      <c r="C131">
        <v>0.35</v>
      </c>
      <c r="D131">
        <v>1.6</v>
      </c>
      <c r="E131">
        <v>8.7999999999999995E-2</v>
      </c>
      <c r="F131">
        <v>16</v>
      </c>
      <c r="G131">
        <v>39</v>
      </c>
      <c r="H131">
        <v>0.99609999999999999</v>
      </c>
      <c r="I131">
        <v>3.34</v>
      </c>
      <c r="J131">
        <v>0.55000000000000004</v>
      </c>
      <c r="K131">
        <v>9.1999999999999993</v>
      </c>
      <c r="L131">
        <v>5</v>
      </c>
      <c r="N131" t="s">
        <v>30</v>
      </c>
      <c r="O131">
        <v>0.76197733853159688</v>
      </c>
    </row>
    <row r="132" spans="1:22" ht="14.65" thickBot="1" x14ac:dyDescent="0.5">
      <c r="A132">
        <v>7</v>
      </c>
      <c r="B132">
        <v>0.43</v>
      </c>
      <c r="C132">
        <v>0.36</v>
      </c>
      <c r="D132">
        <v>1.6</v>
      </c>
      <c r="E132">
        <v>8.8999999999999996E-2</v>
      </c>
      <c r="F132">
        <v>14</v>
      </c>
      <c r="G132">
        <v>37</v>
      </c>
      <c r="H132">
        <v>0.99614999999999998</v>
      </c>
      <c r="I132">
        <v>3.34</v>
      </c>
      <c r="J132">
        <v>0.56000000000000005</v>
      </c>
      <c r="K132">
        <v>9.1999999999999993</v>
      </c>
      <c r="L132">
        <v>6</v>
      </c>
      <c r="N132" s="3" t="s">
        <v>31</v>
      </c>
      <c r="O132" s="3">
        <v>1031</v>
      </c>
    </row>
    <row r="133" spans="1:22" x14ac:dyDescent="0.45">
      <c r="A133">
        <v>7.8</v>
      </c>
      <c r="B133">
        <v>0.56999999999999995</v>
      </c>
      <c r="C133">
        <v>0.31</v>
      </c>
      <c r="D133">
        <v>1.8</v>
      </c>
      <c r="E133">
        <v>6.9000000000000006E-2</v>
      </c>
      <c r="F133">
        <v>26</v>
      </c>
      <c r="G133">
        <v>120</v>
      </c>
      <c r="H133">
        <v>0.99624999999999997</v>
      </c>
      <c r="I133">
        <v>3.29</v>
      </c>
      <c r="J133">
        <v>0.53</v>
      </c>
      <c r="K133">
        <v>9.3000000000000007</v>
      </c>
      <c r="L133">
        <v>5</v>
      </c>
    </row>
    <row r="134" spans="1:22" ht="14.65" thickBot="1" x14ac:dyDescent="0.5">
      <c r="A134">
        <v>7.8</v>
      </c>
      <c r="B134">
        <v>0.44</v>
      </c>
      <c r="C134">
        <v>0.28000000000000003</v>
      </c>
      <c r="D134">
        <v>2.7</v>
      </c>
      <c r="E134">
        <v>0.1</v>
      </c>
      <c r="F134">
        <v>18</v>
      </c>
      <c r="G134">
        <v>95</v>
      </c>
      <c r="H134">
        <v>0.99660000000000004</v>
      </c>
      <c r="I134">
        <v>3.22</v>
      </c>
      <c r="J134">
        <v>0.67</v>
      </c>
      <c r="K134">
        <v>9.4</v>
      </c>
      <c r="L134">
        <v>5</v>
      </c>
      <c r="N134" t="s">
        <v>32</v>
      </c>
    </row>
    <row r="135" spans="1:22" x14ac:dyDescent="0.45">
      <c r="A135">
        <v>11</v>
      </c>
      <c r="B135">
        <v>0.3</v>
      </c>
      <c r="C135">
        <v>0.57999999999999996</v>
      </c>
      <c r="D135">
        <v>2.1</v>
      </c>
      <c r="E135">
        <v>5.3999999999999999E-2</v>
      </c>
      <c r="F135">
        <v>7</v>
      </c>
      <c r="G135">
        <v>19</v>
      </c>
      <c r="H135">
        <v>0.998</v>
      </c>
      <c r="I135">
        <v>3.31</v>
      </c>
      <c r="J135">
        <v>0.88</v>
      </c>
      <c r="K135">
        <v>10.5</v>
      </c>
      <c r="L135">
        <v>7</v>
      </c>
      <c r="N135" s="4"/>
      <c r="O135" s="4" t="s">
        <v>37</v>
      </c>
      <c r="P135" s="4" t="s">
        <v>38</v>
      </c>
      <c r="Q135" s="4" t="s">
        <v>39</v>
      </c>
      <c r="R135" s="4" t="s">
        <v>40</v>
      </c>
      <c r="S135" s="4" t="s">
        <v>41</v>
      </c>
    </row>
    <row r="136" spans="1:22" x14ac:dyDescent="0.45">
      <c r="A136">
        <v>9.6999999999999993</v>
      </c>
      <c r="B136">
        <v>0.53</v>
      </c>
      <c r="C136">
        <v>0.6</v>
      </c>
      <c r="D136">
        <v>2</v>
      </c>
      <c r="E136">
        <v>3.9E-2</v>
      </c>
      <c r="F136">
        <v>5</v>
      </c>
      <c r="G136">
        <v>19</v>
      </c>
      <c r="H136">
        <v>0.99585000000000001</v>
      </c>
      <c r="I136">
        <v>3.3</v>
      </c>
      <c r="J136">
        <v>0.86</v>
      </c>
      <c r="K136">
        <v>12.4</v>
      </c>
      <c r="L136">
        <v>6</v>
      </c>
      <c r="N136" t="s">
        <v>33</v>
      </c>
      <c r="O136">
        <v>1</v>
      </c>
      <c r="P136">
        <v>24.882638011281983</v>
      </c>
      <c r="Q136">
        <v>24.882638011281983</v>
      </c>
      <c r="R136">
        <v>42.856066832230923</v>
      </c>
      <c r="S136">
        <v>9.2811242636284175E-11</v>
      </c>
    </row>
    <row r="137" spans="1:22" x14ac:dyDescent="0.45">
      <c r="A137">
        <v>8</v>
      </c>
      <c r="B137">
        <v>0.72499999999999998</v>
      </c>
      <c r="C137">
        <v>0.24</v>
      </c>
      <c r="D137">
        <v>2.8</v>
      </c>
      <c r="E137">
        <v>8.3000000000000004E-2</v>
      </c>
      <c r="F137">
        <v>10</v>
      </c>
      <c r="G137">
        <v>62</v>
      </c>
      <c r="H137">
        <v>0.99685000000000001</v>
      </c>
      <c r="I137">
        <v>3.35</v>
      </c>
      <c r="J137">
        <v>0.56000000000000005</v>
      </c>
      <c r="K137">
        <v>10</v>
      </c>
      <c r="L137">
        <v>6</v>
      </c>
      <c r="N137" t="s">
        <v>34</v>
      </c>
      <c r="O137">
        <v>1029</v>
      </c>
      <c r="P137">
        <v>597.44713890433104</v>
      </c>
      <c r="Q137">
        <v>0.58060946443569583</v>
      </c>
    </row>
    <row r="138" spans="1:22" ht="14.65" thickBot="1" x14ac:dyDescent="0.5">
      <c r="A138">
        <v>11.6</v>
      </c>
      <c r="B138">
        <v>0.44</v>
      </c>
      <c r="C138">
        <v>0.64</v>
      </c>
      <c r="D138">
        <v>2.1</v>
      </c>
      <c r="E138">
        <v>5.8999999999999997E-2</v>
      </c>
      <c r="F138">
        <v>5</v>
      </c>
      <c r="G138">
        <v>15</v>
      </c>
      <c r="H138">
        <v>0.998</v>
      </c>
      <c r="I138">
        <v>3.21</v>
      </c>
      <c r="J138">
        <v>0.67</v>
      </c>
      <c r="K138">
        <v>10.199999999999999</v>
      </c>
      <c r="L138">
        <v>6</v>
      </c>
      <c r="N138" s="3" t="s">
        <v>35</v>
      </c>
      <c r="O138" s="3">
        <v>1030</v>
      </c>
      <c r="P138" s="3">
        <v>622.32977691561302</v>
      </c>
      <c r="Q138" s="3"/>
      <c r="R138" s="3"/>
      <c r="S138" s="3"/>
    </row>
    <row r="139" spans="1:22" ht="14.65" thickBot="1" x14ac:dyDescent="0.5">
      <c r="A139">
        <v>8.1999999999999993</v>
      </c>
      <c r="B139">
        <v>0.56999999999999995</v>
      </c>
      <c r="C139">
        <v>0.26</v>
      </c>
      <c r="D139">
        <v>2.2000000000000002</v>
      </c>
      <c r="E139">
        <v>0.06</v>
      </c>
      <c r="F139">
        <v>28</v>
      </c>
      <c r="G139">
        <v>65</v>
      </c>
      <c r="H139">
        <v>0.99590000000000001</v>
      </c>
      <c r="I139">
        <v>3.3</v>
      </c>
      <c r="J139">
        <v>0.43</v>
      </c>
      <c r="K139">
        <v>10.1</v>
      </c>
      <c r="L139">
        <v>5</v>
      </c>
    </row>
    <row r="140" spans="1:22" x14ac:dyDescent="0.45">
      <c r="A140">
        <v>7.8</v>
      </c>
      <c r="B140">
        <v>0.73499999999999999</v>
      </c>
      <c r="C140">
        <v>0.08</v>
      </c>
      <c r="D140">
        <v>2.4</v>
      </c>
      <c r="E140">
        <v>9.1999999999999998E-2</v>
      </c>
      <c r="F140">
        <v>10</v>
      </c>
      <c r="G140">
        <v>41</v>
      </c>
      <c r="H140">
        <v>0.99739999999999995</v>
      </c>
      <c r="I140">
        <v>3.24</v>
      </c>
      <c r="J140">
        <v>0.71</v>
      </c>
      <c r="K140">
        <v>9.8000000000000007</v>
      </c>
      <c r="L140">
        <v>6</v>
      </c>
      <c r="N140" s="4"/>
      <c r="O140" s="4" t="s">
        <v>42</v>
      </c>
      <c r="P140" s="4" t="s">
        <v>30</v>
      </c>
      <c r="Q140" s="4" t="s">
        <v>43</v>
      </c>
      <c r="R140" s="4" t="s">
        <v>44</v>
      </c>
      <c r="S140" s="4" t="s">
        <v>45</v>
      </c>
      <c r="T140" s="4" t="s">
        <v>46</v>
      </c>
      <c r="U140" s="4" t="s">
        <v>47</v>
      </c>
      <c r="V140" s="4" t="s">
        <v>48</v>
      </c>
    </row>
    <row r="141" spans="1:22" x14ac:dyDescent="0.45">
      <c r="A141">
        <v>8.6999999999999993</v>
      </c>
      <c r="B141">
        <v>0.625</v>
      </c>
      <c r="C141">
        <v>0.16</v>
      </c>
      <c r="D141">
        <v>2</v>
      </c>
      <c r="E141">
        <v>0.10099999999999899</v>
      </c>
      <c r="F141">
        <v>13</v>
      </c>
      <c r="G141">
        <v>49</v>
      </c>
      <c r="H141">
        <v>0.99619999999999997</v>
      </c>
      <c r="I141">
        <v>3.14</v>
      </c>
      <c r="J141">
        <v>0.56999999999999995</v>
      </c>
      <c r="K141">
        <v>11</v>
      </c>
      <c r="L141">
        <v>5</v>
      </c>
      <c r="N141" t="s">
        <v>36</v>
      </c>
      <c r="O141">
        <v>5.8839897891262973</v>
      </c>
      <c r="P141">
        <v>4.453971292304152E-2</v>
      </c>
      <c r="Q141">
        <v>132.10659438449952</v>
      </c>
      <c r="R141">
        <v>0</v>
      </c>
      <c r="S141">
        <v>5.7965907545961537</v>
      </c>
      <c r="T141">
        <v>5.971388823656441</v>
      </c>
      <c r="U141">
        <v>5.7965907545961537</v>
      </c>
      <c r="V141">
        <v>5.971388823656441</v>
      </c>
    </row>
    <row r="142" spans="1:22" ht="14.65" thickBot="1" x14ac:dyDescent="0.5">
      <c r="A142">
        <v>8.1</v>
      </c>
      <c r="B142">
        <v>0.72499999999999998</v>
      </c>
      <c r="C142">
        <v>0.22</v>
      </c>
      <c r="D142">
        <v>2.2000000000000002</v>
      </c>
      <c r="E142">
        <v>7.1999999999999995E-2</v>
      </c>
      <c r="F142">
        <v>11</v>
      </c>
      <c r="G142">
        <v>41</v>
      </c>
      <c r="H142">
        <v>0.99670000000000003</v>
      </c>
      <c r="I142">
        <v>3.36</v>
      </c>
      <c r="J142">
        <v>0.55000000000000004</v>
      </c>
      <c r="K142">
        <v>9.1</v>
      </c>
      <c r="L142">
        <v>5</v>
      </c>
      <c r="N142" s="3" t="s">
        <v>6</v>
      </c>
      <c r="O142" s="3">
        <v>-5.8459755627634016E-3</v>
      </c>
      <c r="P142" s="3">
        <v>8.9299872801473106E-4</v>
      </c>
      <c r="Q142" s="3">
        <v>-6.5464545238041651</v>
      </c>
      <c r="R142" s="3">
        <v>9.2811242636057928E-11</v>
      </c>
      <c r="S142" s="3">
        <v>-7.5982820223939127E-3</v>
      </c>
      <c r="T142" s="3">
        <v>-4.0936691031328905E-3</v>
      </c>
      <c r="U142" s="3">
        <v>-7.5982820223939127E-3</v>
      </c>
      <c r="V142" s="3">
        <v>-4.0936691031328905E-3</v>
      </c>
    </row>
    <row r="143" spans="1:22" x14ac:dyDescent="0.45">
      <c r="A143">
        <v>7.5</v>
      </c>
      <c r="B143">
        <v>0.49</v>
      </c>
      <c r="C143">
        <v>0.19</v>
      </c>
      <c r="D143">
        <v>1.9</v>
      </c>
      <c r="E143">
        <v>7.5999999999999998E-2</v>
      </c>
      <c r="F143">
        <v>10</v>
      </c>
      <c r="G143">
        <v>44</v>
      </c>
      <c r="H143">
        <v>0.99570000000000003</v>
      </c>
      <c r="I143">
        <v>3.39</v>
      </c>
      <c r="J143">
        <v>0.54</v>
      </c>
      <c r="K143">
        <v>9.6999999999999993</v>
      </c>
      <c r="L143">
        <v>5</v>
      </c>
    </row>
    <row r="144" spans="1:22" x14ac:dyDescent="0.45">
      <c r="A144">
        <v>7.8</v>
      </c>
      <c r="B144">
        <v>0.34</v>
      </c>
      <c r="C144">
        <v>0.37</v>
      </c>
      <c r="D144">
        <v>2</v>
      </c>
      <c r="E144">
        <v>8.1999999999999906E-2</v>
      </c>
      <c r="F144">
        <v>24</v>
      </c>
      <c r="G144">
        <v>58</v>
      </c>
      <c r="H144">
        <v>0.99639999999999995</v>
      </c>
      <c r="I144">
        <v>3.34</v>
      </c>
      <c r="J144">
        <v>0.59</v>
      </c>
      <c r="K144">
        <v>9.4</v>
      </c>
      <c r="L144">
        <v>6</v>
      </c>
    </row>
    <row r="145" spans="1:22" x14ac:dyDescent="0.45">
      <c r="A145">
        <v>7.4</v>
      </c>
      <c r="B145">
        <v>0.53</v>
      </c>
      <c r="C145">
        <v>0.26</v>
      </c>
      <c r="D145">
        <v>2</v>
      </c>
      <c r="E145">
        <v>0.10099999999999899</v>
      </c>
      <c r="F145">
        <v>16</v>
      </c>
      <c r="G145">
        <v>72</v>
      </c>
      <c r="H145">
        <v>0.99570000000000003</v>
      </c>
      <c r="I145">
        <v>3.15</v>
      </c>
      <c r="J145">
        <v>0.56999999999999995</v>
      </c>
      <c r="K145">
        <v>9.4</v>
      </c>
      <c r="L145">
        <v>5</v>
      </c>
      <c r="N145" t="s">
        <v>25</v>
      </c>
    </row>
    <row r="146" spans="1:22" ht="14.65" thickBot="1" x14ac:dyDescent="0.5">
      <c r="A146">
        <v>6.8</v>
      </c>
      <c r="B146">
        <v>0.61</v>
      </c>
      <c r="C146">
        <v>0.04</v>
      </c>
      <c r="D146">
        <v>1.5</v>
      </c>
      <c r="E146">
        <v>5.7000000000000002E-2</v>
      </c>
      <c r="F146">
        <v>5</v>
      </c>
      <c r="G146">
        <v>10</v>
      </c>
      <c r="H146">
        <v>0.99524999999999997</v>
      </c>
      <c r="I146">
        <v>3.42</v>
      </c>
      <c r="J146">
        <v>0.6</v>
      </c>
      <c r="K146">
        <v>9.5</v>
      </c>
      <c r="L146">
        <v>5</v>
      </c>
    </row>
    <row r="147" spans="1:22" x14ac:dyDescent="0.45">
      <c r="A147">
        <v>8.6</v>
      </c>
      <c r="B147">
        <v>0.64500000000000002</v>
      </c>
      <c r="C147">
        <v>0.25</v>
      </c>
      <c r="D147">
        <v>2</v>
      </c>
      <c r="E147">
        <v>8.3000000000000004E-2</v>
      </c>
      <c r="F147">
        <v>8</v>
      </c>
      <c r="G147">
        <v>28</v>
      </c>
      <c r="H147">
        <v>0.99814999999999998</v>
      </c>
      <c r="I147">
        <v>3.28</v>
      </c>
      <c r="J147">
        <v>0.6</v>
      </c>
      <c r="K147">
        <v>10</v>
      </c>
      <c r="L147">
        <v>6</v>
      </c>
      <c r="N147" s="5" t="s">
        <v>26</v>
      </c>
      <c r="O147" s="5"/>
    </row>
    <row r="148" spans="1:22" x14ac:dyDescent="0.45">
      <c r="A148">
        <v>8.4</v>
      </c>
      <c r="B148">
        <v>0.63500000000000001</v>
      </c>
      <c r="C148">
        <v>0.36</v>
      </c>
      <c r="D148">
        <v>2</v>
      </c>
      <c r="E148">
        <v>8.8999999999999996E-2</v>
      </c>
      <c r="F148">
        <v>15</v>
      </c>
      <c r="G148">
        <v>55</v>
      </c>
      <c r="H148">
        <v>0.99744999999999995</v>
      </c>
      <c r="I148">
        <v>3.31</v>
      </c>
      <c r="J148">
        <v>0.56999999999999995</v>
      </c>
      <c r="K148">
        <v>10.4</v>
      </c>
      <c r="L148">
        <v>4</v>
      </c>
      <c r="N148" t="s">
        <v>27</v>
      </c>
      <c r="O148">
        <v>0.24104731292080053</v>
      </c>
    </row>
    <row r="149" spans="1:22" x14ac:dyDescent="0.45">
      <c r="A149">
        <v>7.7</v>
      </c>
      <c r="B149">
        <v>0.43</v>
      </c>
      <c r="C149">
        <v>0.25</v>
      </c>
      <c r="D149">
        <v>2.6</v>
      </c>
      <c r="E149">
        <v>7.2999999999999995E-2</v>
      </c>
      <c r="F149">
        <v>29</v>
      </c>
      <c r="G149">
        <v>63</v>
      </c>
      <c r="H149">
        <v>0.99614999999999998</v>
      </c>
      <c r="I149">
        <v>3.37</v>
      </c>
      <c r="J149">
        <v>0.57999999999999996</v>
      </c>
      <c r="K149">
        <v>10.5</v>
      </c>
      <c r="L149">
        <v>6</v>
      </c>
      <c r="N149" t="s">
        <v>28</v>
      </c>
      <c r="O149">
        <v>5.8103807066338338E-2</v>
      </c>
    </row>
    <row r="150" spans="1:22" x14ac:dyDescent="0.45">
      <c r="A150">
        <v>9</v>
      </c>
      <c r="B150">
        <v>0.82</v>
      </c>
      <c r="C150">
        <v>0.14000000000000001</v>
      </c>
      <c r="D150">
        <v>2.6</v>
      </c>
      <c r="E150">
        <v>8.8999999999999996E-2</v>
      </c>
      <c r="F150">
        <v>9</v>
      </c>
      <c r="G150">
        <v>23</v>
      </c>
      <c r="H150">
        <v>0.99839999999999995</v>
      </c>
      <c r="I150">
        <v>3.39</v>
      </c>
      <c r="J150">
        <v>0.63</v>
      </c>
      <c r="K150">
        <v>9.8000000000000007</v>
      </c>
      <c r="L150">
        <v>5</v>
      </c>
      <c r="N150" t="s">
        <v>29</v>
      </c>
      <c r="O150">
        <v>5.7188456052797362E-2</v>
      </c>
    </row>
    <row r="151" spans="1:22" x14ac:dyDescent="0.45">
      <c r="A151">
        <v>6.9</v>
      </c>
      <c r="B151">
        <v>0.52</v>
      </c>
      <c r="C151">
        <v>0.25</v>
      </c>
      <c r="D151">
        <v>2.6</v>
      </c>
      <c r="E151">
        <v>8.1000000000000003E-2</v>
      </c>
      <c r="F151">
        <v>10</v>
      </c>
      <c r="G151">
        <v>37</v>
      </c>
      <c r="H151">
        <v>0.99685000000000001</v>
      </c>
      <c r="I151">
        <v>3.46</v>
      </c>
      <c r="J151">
        <v>0.5</v>
      </c>
      <c r="K151">
        <v>11</v>
      </c>
      <c r="L151">
        <v>5</v>
      </c>
      <c r="N151" t="s">
        <v>30</v>
      </c>
      <c r="O151">
        <v>0.75475174200291473</v>
      </c>
    </row>
    <row r="152" spans="1:22" ht="14.65" thickBot="1" x14ac:dyDescent="0.5">
      <c r="A152">
        <v>5.2</v>
      </c>
      <c r="B152">
        <v>0.48</v>
      </c>
      <c r="C152">
        <v>0.04</v>
      </c>
      <c r="D152">
        <v>1.6</v>
      </c>
      <c r="E152">
        <v>5.3999999999999999E-2</v>
      </c>
      <c r="F152">
        <v>19</v>
      </c>
      <c r="G152">
        <v>106</v>
      </c>
      <c r="H152">
        <v>0.99270000000000003</v>
      </c>
      <c r="I152">
        <v>3.54</v>
      </c>
      <c r="J152">
        <v>0.62</v>
      </c>
      <c r="K152">
        <v>12.2</v>
      </c>
      <c r="L152">
        <v>7</v>
      </c>
      <c r="N152" s="3" t="s">
        <v>31</v>
      </c>
      <c r="O152" s="3">
        <v>1031</v>
      </c>
    </row>
    <row r="153" spans="1:22" x14ac:dyDescent="0.45">
      <c r="A153">
        <v>8</v>
      </c>
      <c r="B153">
        <v>0.38</v>
      </c>
      <c r="C153">
        <v>0.06</v>
      </c>
      <c r="D153">
        <v>1.8</v>
      </c>
      <c r="E153">
        <v>7.8E-2</v>
      </c>
      <c r="F153">
        <v>12</v>
      </c>
      <c r="G153">
        <v>49</v>
      </c>
      <c r="H153">
        <v>0.99624999999999997</v>
      </c>
      <c r="I153">
        <v>3.37</v>
      </c>
      <c r="J153">
        <v>0.52</v>
      </c>
      <c r="K153">
        <v>9.9</v>
      </c>
      <c r="L153">
        <v>6</v>
      </c>
    </row>
    <row r="154" spans="1:22" ht="14.65" thickBot="1" x14ac:dyDescent="0.5">
      <c r="A154">
        <v>8.5</v>
      </c>
      <c r="B154">
        <v>0.37</v>
      </c>
      <c r="C154">
        <v>0.2</v>
      </c>
      <c r="D154">
        <v>2.8</v>
      </c>
      <c r="E154">
        <v>0.09</v>
      </c>
      <c r="F154">
        <v>18</v>
      </c>
      <c r="G154">
        <v>58</v>
      </c>
      <c r="H154">
        <v>0.998</v>
      </c>
      <c r="I154">
        <v>3.34</v>
      </c>
      <c r="J154">
        <v>0.7</v>
      </c>
      <c r="K154">
        <v>9.6</v>
      </c>
      <c r="L154">
        <v>6</v>
      </c>
      <c r="N154" t="s">
        <v>32</v>
      </c>
    </row>
    <row r="155" spans="1:22" x14ac:dyDescent="0.45">
      <c r="A155">
        <v>8.1999999999999993</v>
      </c>
      <c r="B155">
        <v>1</v>
      </c>
      <c r="C155">
        <v>0.09</v>
      </c>
      <c r="D155">
        <v>2.2999999999999998</v>
      </c>
      <c r="E155">
        <v>6.5000000000000002E-2</v>
      </c>
      <c r="F155">
        <v>7</v>
      </c>
      <c r="G155">
        <v>37</v>
      </c>
      <c r="H155">
        <v>0.99685000000000001</v>
      </c>
      <c r="I155">
        <v>3.32</v>
      </c>
      <c r="J155">
        <v>0.55000000000000004</v>
      </c>
      <c r="K155">
        <v>9</v>
      </c>
      <c r="L155">
        <v>6</v>
      </c>
      <c r="N155" s="4"/>
      <c r="O155" s="4" t="s">
        <v>37</v>
      </c>
      <c r="P155" s="4" t="s">
        <v>38</v>
      </c>
      <c r="Q155" s="4" t="s">
        <v>39</v>
      </c>
      <c r="R155" s="4" t="s">
        <v>40</v>
      </c>
      <c r="S155" s="4" t="s">
        <v>41</v>
      </c>
    </row>
    <row r="156" spans="1:22" x14ac:dyDescent="0.45">
      <c r="A156">
        <v>7.2</v>
      </c>
      <c r="B156">
        <v>0.63</v>
      </c>
      <c r="C156">
        <v>0</v>
      </c>
      <c r="D156">
        <v>1.9</v>
      </c>
      <c r="E156">
        <v>9.6999999999999906E-2</v>
      </c>
      <c r="F156">
        <v>14</v>
      </c>
      <c r="G156">
        <v>38</v>
      </c>
      <c r="H156">
        <v>0.99675000000000002</v>
      </c>
      <c r="I156">
        <v>3.37</v>
      </c>
      <c r="J156">
        <v>0.57999999999999996</v>
      </c>
      <c r="K156">
        <v>9</v>
      </c>
      <c r="L156">
        <v>6</v>
      </c>
      <c r="N156" t="s">
        <v>33</v>
      </c>
      <c r="O156">
        <v>1</v>
      </c>
      <c r="P156">
        <v>36.159729289542156</v>
      </c>
      <c r="Q156">
        <v>36.159729289542156</v>
      </c>
      <c r="R156">
        <v>63.477077325306809</v>
      </c>
      <c r="S156">
        <v>4.2806535544090454E-15</v>
      </c>
    </row>
    <row r="157" spans="1:22" x14ac:dyDescent="0.45">
      <c r="A157">
        <v>7.2</v>
      </c>
      <c r="B157">
        <v>0.64500000000000002</v>
      </c>
      <c r="C157">
        <v>0</v>
      </c>
      <c r="D157">
        <v>1.9</v>
      </c>
      <c r="E157">
        <v>9.6999999999999906E-2</v>
      </c>
      <c r="F157">
        <v>15</v>
      </c>
      <c r="G157">
        <v>39</v>
      </c>
      <c r="H157">
        <v>0.99675000000000002</v>
      </c>
      <c r="I157">
        <v>3.37</v>
      </c>
      <c r="J157">
        <v>0.57999999999999996</v>
      </c>
      <c r="K157">
        <v>9.1999999999999993</v>
      </c>
      <c r="L157">
        <v>6</v>
      </c>
      <c r="N157" t="s">
        <v>34</v>
      </c>
      <c r="O157">
        <v>1029</v>
      </c>
      <c r="P157">
        <v>586.17004762607087</v>
      </c>
      <c r="Q157">
        <v>0.5696501920564343</v>
      </c>
    </row>
    <row r="158" spans="1:22" ht="14.65" thickBot="1" x14ac:dyDescent="0.5">
      <c r="A158">
        <v>12</v>
      </c>
      <c r="B158">
        <v>0.38</v>
      </c>
      <c r="C158">
        <v>0.56000000000000005</v>
      </c>
      <c r="D158">
        <v>2.1</v>
      </c>
      <c r="E158">
        <v>9.2999999999999999E-2</v>
      </c>
      <c r="F158">
        <v>6</v>
      </c>
      <c r="G158">
        <v>24</v>
      </c>
      <c r="H158">
        <v>0.99924999999999997</v>
      </c>
      <c r="I158">
        <v>3.14</v>
      </c>
      <c r="J158">
        <v>0.71</v>
      </c>
      <c r="K158">
        <v>10.9</v>
      </c>
      <c r="L158">
        <v>6</v>
      </c>
      <c r="N158" s="3" t="s">
        <v>35</v>
      </c>
      <c r="O158" s="3">
        <v>1030</v>
      </c>
      <c r="P158" s="3">
        <v>622.32977691561302</v>
      </c>
      <c r="Q158" s="3"/>
      <c r="R158" s="3"/>
      <c r="S158" s="3"/>
    </row>
    <row r="159" spans="1:22" ht="14.65" thickBot="1" x14ac:dyDescent="0.5">
      <c r="A159">
        <v>7.7</v>
      </c>
      <c r="B159">
        <v>0.57999999999999996</v>
      </c>
      <c r="C159">
        <v>0.1</v>
      </c>
      <c r="D159">
        <v>1.8</v>
      </c>
      <c r="E159">
        <v>0.10199999999999999</v>
      </c>
      <c r="F159">
        <v>28</v>
      </c>
      <c r="G159">
        <v>109</v>
      </c>
      <c r="H159">
        <v>0.99565000000000003</v>
      </c>
      <c r="I159">
        <v>3.08</v>
      </c>
      <c r="J159">
        <v>0.49</v>
      </c>
      <c r="K159">
        <v>9.8000000000000007</v>
      </c>
      <c r="L159">
        <v>6</v>
      </c>
    </row>
    <row r="160" spans="1:22" x14ac:dyDescent="0.45">
      <c r="A160">
        <v>7.3</v>
      </c>
      <c r="B160">
        <v>0.66</v>
      </c>
      <c r="C160">
        <v>0</v>
      </c>
      <c r="D160">
        <v>2</v>
      </c>
      <c r="E160">
        <v>8.4000000000000005E-2</v>
      </c>
      <c r="F160">
        <v>6</v>
      </c>
      <c r="G160">
        <v>23</v>
      </c>
      <c r="H160">
        <v>0.99829999999999997</v>
      </c>
      <c r="I160">
        <v>3.61</v>
      </c>
      <c r="J160">
        <v>0.96</v>
      </c>
      <c r="K160">
        <v>9.9</v>
      </c>
      <c r="L160">
        <v>6</v>
      </c>
      <c r="N160" s="4"/>
      <c r="O160" s="4" t="s">
        <v>42</v>
      </c>
      <c r="P160" s="4" t="s">
        <v>30</v>
      </c>
      <c r="Q160" s="4" t="s">
        <v>43</v>
      </c>
      <c r="R160" s="4" t="s">
        <v>44</v>
      </c>
      <c r="S160" s="4" t="s">
        <v>45</v>
      </c>
      <c r="T160" s="4" t="s">
        <v>46</v>
      </c>
      <c r="U160" s="4" t="s">
        <v>47</v>
      </c>
      <c r="V160" s="4" t="s">
        <v>48</v>
      </c>
    </row>
    <row r="161" spans="1:22" x14ac:dyDescent="0.45">
      <c r="A161">
        <v>7.1</v>
      </c>
      <c r="B161">
        <v>0.68</v>
      </c>
      <c r="C161">
        <v>7.0000000000000007E-2</v>
      </c>
      <c r="D161">
        <v>1.9</v>
      </c>
      <c r="E161">
        <v>7.4999999999999997E-2</v>
      </c>
      <c r="F161">
        <v>16</v>
      </c>
      <c r="G161">
        <v>51</v>
      </c>
      <c r="H161">
        <v>0.99685000000000001</v>
      </c>
      <c r="I161">
        <v>3.38</v>
      </c>
      <c r="J161">
        <v>0.52</v>
      </c>
      <c r="K161">
        <v>9.5</v>
      </c>
      <c r="L161">
        <v>5</v>
      </c>
      <c r="N161" t="s">
        <v>36</v>
      </c>
      <c r="O161">
        <v>119.36156661664074</v>
      </c>
      <c r="P161">
        <v>14.273993053662648</v>
      </c>
      <c r="Q161">
        <v>8.3621707091985069</v>
      </c>
      <c r="R161">
        <v>1.9827315084171455E-16</v>
      </c>
      <c r="S161">
        <v>91.352108766392291</v>
      </c>
      <c r="T161">
        <v>147.3710244668892</v>
      </c>
      <c r="U161">
        <v>91.352108766392291</v>
      </c>
      <c r="V161">
        <v>147.3710244668892</v>
      </c>
    </row>
    <row r="162" spans="1:22" ht="14.65" thickBot="1" x14ac:dyDescent="0.5">
      <c r="A162">
        <v>8.1999999999999993</v>
      </c>
      <c r="B162">
        <v>0.6</v>
      </c>
      <c r="C162">
        <v>0.17</v>
      </c>
      <c r="D162">
        <v>2.2999999999999998</v>
      </c>
      <c r="E162">
        <v>7.1999999999999995E-2</v>
      </c>
      <c r="F162">
        <v>11</v>
      </c>
      <c r="G162">
        <v>73</v>
      </c>
      <c r="H162">
        <v>0.99629999999999996</v>
      </c>
      <c r="I162">
        <v>3.2</v>
      </c>
      <c r="J162">
        <v>0.45</v>
      </c>
      <c r="K162">
        <v>9.3000000000000007</v>
      </c>
      <c r="L162">
        <v>5</v>
      </c>
      <c r="N162" s="3" t="s">
        <v>7</v>
      </c>
      <c r="O162" s="3">
        <v>-114.12052866079216</v>
      </c>
      <c r="P162" s="3">
        <v>14.323703207436221</v>
      </c>
      <c r="Q162" s="3">
        <v>-7.9672502988993745</v>
      </c>
      <c r="R162" s="3">
        <v>4.2806535543980021E-15</v>
      </c>
      <c r="S162" s="3">
        <v>-142.22753135722456</v>
      </c>
      <c r="T162" s="3">
        <v>-86.013525964359758</v>
      </c>
      <c r="U162" s="3">
        <v>-142.22753135722456</v>
      </c>
      <c r="V162" s="3">
        <v>-86.013525964359758</v>
      </c>
    </row>
    <row r="163" spans="1:22" x14ac:dyDescent="0.45">
      <c r="A163">
        <v>7.7</v>
      </c>
      <c r="B163">
        <v>0.53</v>
      </c>
      <c r="C163">
        <v>0.06</v>
      </c>
      <c r="D163">
        <v>1.7</v>
      </c>
      <c r="E163">
        <v>7.3999999999999996E-2</v>
      </c>
      <c r="F163">
        <v>9</v>
      </c>
      <c r="G163">
        <v>39</v>
      </c>
      <c r="H163">
        <v>0.99614999999999998</v>
      </c>
      <c r="I163">
        <v>3.35</v>
      </c>
      <c r="J163">
        <v>0.48</v>
      </c>
      <c r="K163">
        <v>9.8000000000000007</v>
      </c>
      <c r="L163">
        <v>6</v>
      </c>
    </row>
    <row r="164" spans="1:22" x14ac:dyDescent="0.45">
      <c r="A164">
        <v>10.8</v>
      </c>
      <c r="B164">
        <v>0.32</v>
      </c>
      <c r="C164">
        <v>0.44</v>
      </c>
      <c r="D164">
        <v>1.6</v>
      </c>
      <c r="E164">
        <v>6.3E-2</v>
      </c>
      <c r="F164">
        <v>16</v>
      </c>
      <c r="G164">
        <v>37</v>
      </c>
      <c r="H164">
        <v>0.99850000000000005</v>
      </c>
      <c r="I164">
        <v>3.22</v>
      </c>
      <c r="J164">
        <v>0.78</v>
      </c>
      <c r="K164">
        <v>10</v>
      </c>
      <c r="L164">
        <v>6</v>
      </c>
    </row>
    <row r="165" spans="1:22" x14ac:dyDescent="0.45">
      <c r="A165">
        <v>7.1</v>
      </c>
      <c r="B165">
        <v>0.6</v>
      </c>
      <c r="C165">
        <v>0</v>
      </c>
      <c r="D165">
        <v>1.8</v>
      </c>
      <c r="E165">
        <v>7.3999999999999996E-2</v>
      </c>
      <c r="F165">
        <v>16</v>
      </c>
      <c r="G165">
        <v>34</v>
      </c>
      <c r="H165">
        <v>0.99719999999999998</v>
      </c>
      <c r="I165">
        <v>3.47</v>
      </c>
      <c r="J165">
        <v>0.7</v>
      </c>
      <c r="K165">
        <v>9.9</v>
      </c>
      <c r="L165">
        <v>6</v>
      </c>
      <c r="N165" t="s">
        <v>25</v>
      </c>
    </row>
    <row r="166" spans="1:22" ht="14.65" thickBot="1" x14ac:dyDescent="0.5">
      <c r="A166">
        <v>11.1</v>
      </c>
      <c r="B166">
        <v>0.35</v>
      </c>
      <c r="C166">
        <v>0.48</v>
      </c>
      <c r="D166">
        <v>3.1</v>
      </c>
      <c r="E166">
        <v>0.09</v>
      </c>
      <c r="F166">
        <v>5</v>
      </c>
      <c r="G166">
        <v>21</v>
      </c>
      <c r="H166">
        <v>0.99860000000000004</v>
      </c>
      <c r="I166">
        <v>3.17</v>
      </c>
      <c r="J166">
        <v>0.53</v>
      </c>
      <c r="K166">
        <v>10.5</v>
      </c>
      <c r="L166">
        <v>5</v>
      </c>
    </row>
    <row r="167" spans="1:22" x14ac:dyDescent="0.45">
      <c r="A167">
        <v>7.7</v>
      </c>
      <c r="B167">
        <v>0.77500000000000002</v>
      </c>
      <c r="C167">
        <v>0.42</v>
      </c>
      <c r="D167">
        <v>1.9</v>
      </c>
      <c r="E167">
        <v>9.1999999999999998E-2</v>
      </c>
      <c r="F167">
        <v>8</v>
      </c>
      <c r="G167">
        <v>86</v>
      </c>
      <c r="H167">
        <v>0.99590000000000001</v>
      </c>
      <c r="I167">
        <v>3.23</v>
      </c>
      <c r="J167">
        <v>0.59</v>
      </c>
      <c r="K167">
        <v>9.5</v>
      </c>
      <c r="L167">
        <v>5</v>
      </c>
      <c r="N167" s="5" t="s">
        <v>26</v>
      </c>
      <c r="O167" s="5"/>
    </row>
    <row r="168" spans="1:22" x14ac:dyDescent="0.45">
      <c r="A168">
        <v>8</v>
      </c>
      <c r="B168">
        <v>0.56999999999999995</v>
      </c>
      <c r="C168">
        <v>0.23</v>
      </c>
      <c r="D168">
        <v>3.2</v>
      </c>
      <c r="E168">
        <v>7.2999999999999995E-2</v>
      </c>
      <c r="F168">
        <v>17</v>
      </c>
      <c r="G168">
        <v>119</v>
      </c>
      <c r="H168">
        <v>0.99675000000000002</v>
      </c>
      <c r="I168">
        <v>3.26</v>
      </c>
      <c r="J168">
        <v>0.56999999999999995</v>
      </c>
      <c r="K168">
        <v>9.3000000000000007</v>
      </c>
      <c r="L168">
        <v>5</v>
      </c>
      <c r="N168" t="s">
        <v>27</v>
      </c>
      <c r="O168">
        <v>6.7635917747804253E-2</v>
      </c>
    </row>
    <row r="169" spans="1:22" x14ac:dyDescent="0.45">
      <c r="A169">
        <v>9.4</v>
      </c>
      <c r="B169">
        <v>0.34</v>
      </c>
      <c r="C169">
        <v>0.37</v>
      </c>
      <c r="D169">
        <v>2.2000000000000002</v>
      </c>
      <c r="E169">
        <v>7.4999999999999997E-2</v>
      </c>
      <c r="F169">
        <v>5</v>
      </c>
      <c r="G169">
        <v>13</v>
      </c>
      <c r="H169">
        <v>0.998</v>
      </c>
      <c r="I169">
        <v>3.22</v>
      </c>
      <c r="J169">
        <v>0.62</v>
      </c>
      <c r="K169">
        <v>9.1999999999999993</v>
      </c>
      <c r="L169">
        <v>5</v>
      </c>
      <c r="N169" t="s">
        <v>28</v>
      </c>
      <c r="O169">
        <v>4.5746173695877419E-3</v>
      </c>
    </row>
    <row r="170" spans="1:22" x14ac:dyDescent="0.45">
      <c r="A170">
        <v>6.6</v>
      </c>
      <c r="B170">
        <v>0.69499999999999995</v>
      </c>
      <c r="C170">
        <v>0</v>
      </c>
      <c r="D170">
        <v>2.1</v>
      </c>
      <c r="E170">
        <v>7.4999999999999997E-2</v>
      </c>
      <c r="F170">
        <v>12</v>
      </c>
      <c r="G170">
        <v>56</v>
      </c>
      <c r="H170">
        <v>0.99680000000000002</v>
      </c>
      <c r="I170">
        <v>3.49</v>
      </c>
      <c r="J170">
        <v>0.67</v>
      </c>
      <c r="K170">
        <v>9.1999999999999993</v>
      </c>
      <c r="L170">
        <v>5</v>
      </c>
      <c r="N170" t="s">
        <v>29</v>
      </c>
      <c r="O170">
        <v>3.6072457635329194E-3</v>
      </c>
    </row>
    <row r="171" spans="1:22" x14ac:dyDescent="0.45">
      <c r="A171">
        <v>10</v>
      </c>
      <c r="B171">
        <v>0.31</v>
      </c>
      <c r="C171">
        <v>0.47</v>
      </c>
      <c r="D171">
        <v>2.6</v>
      </c>
      <c r="E171">
        <v>8.5000000000000006E-2</v>
      </c>
      <c r="F171">
        <v>14</v>
      </c>
      <c r="G171">
        <v>33</v>
      </c>
      <c r="H171">
        <v>0.99965000000000004</v>
      </c>
      <c r="I171">
        <v>3.36</v>
      </c>
      <c r="J171">
        <v>0.8</v>
      </c>
      <c r="K171">
        <v>10.5</v>
      </c>
      <c r="L171">
        <v>7</v>
      </c>
      <c r="N171" t="s">
        <v>30</v>
      </c>
      <c r="O171">
        <v>0.77590215606775825</v>
      </c>
    </row>
    <row r="172" spans="1:22" ht="14.65" thickBot="1" x14ac:dyDescent="0.5">
      <c r="A172">
        <v>7.9</v>
      </c>
      <c r="B172">
        <v>0.33</v>
      </c>
      <c r="C172">
        <v>0.23</v>
      </c>
      <c r="D172">
        <v>1.7</v>
      </c>
      <c r="E172">
        <v>7.6999999999999999E-2</v>
      </c>
      <c r="F172">
        <v>18</v>
      </c>
      <c r="G172">
        <v>45</v>
      </c>
      <c r="H172">
        <v>0.99624999999999997</v>
      </c>
      <c r="I172">
        <v>3.29</v>
      </c>
      <c r="J172">
        <v>0.65</v>
      </c>
      <c r="K172">
        <v>9.3000000000000007</v>
      </c>
      <c r="L172">
        <v>5</v>
      </c>
      <c r="N172" s="3" t="s">
        <v>31</v>
      </c>
      <c r="O172" s="3">
        <v>1031</v>
      </c>
    </row>
    <row r="173" spans="1:22" x14ac:dyDescent="0.45">
      <c r="A173">
        <v>7</v>
      </c>
      <c r="B173">
        <v>0.97499999999999998</v>
      </c>
      <c r="C173">
        <v>0.04</v>
      </c>
      <c r="D173">
        <v>2</v>
      </c>
      <c r="E173">
        <v>8.6999999999999994E-2</v>
      </c>
      <c r="F173">
        <v>12</v>
      </c>
      <c r="G173">
        <v>67</v>
      </c>
      <c r="H173">
        <v>0.99565000000000003</v>
      </c>
      <c r="I173">
        <v>3.35</v>
      </c>
      <c r="J173">
        <v>0.6</v>
      </c>
      <c r="K173">
        <v>9.4</v>
      </c>
      <c r="L173">
        <v>4</v>
      </c>
    </row>
    <row r="174" spans="1:22" ht="14.65" thickBot="1" x14ac:dyDescent="0.5">
      <c r="A174">
        <v>8</v>
      </c>
      <c r="B174">
        <v>0.52</v>
      </c>
      <c r="C174">
        <v>0.03</v>
      </c>
      <c r="D174">
        <v>1.7</v>
      </c>
      <c r="E174">
        <v>7.0000000000000007E-2</v>
      </c>
      <c r="F174">
        <v>10</v>
      </c>
      <c r="G174">
        <v>35</v>
      </c>
      <c r="H174">
        <v>0.99575000000000002</v>
      </c>
      <c r="I174">
        <v>3.34</v>
      </c>
      <c r="J174">
        <v>0.56999999999999995</v>
      </c>
      <c r="K174">
        <v>10</v>
      </c>
      <c r="L174">
        <v>5</v>
      </c>
      <c r="N174" t="s">
        <v>32</v>
      </c>
    </row>
    <row r="175" spans="1:22" x14ac:dyDescent="0.45">
      <c r="A175">
        <v>7.9</v>
      </c>
      <c r="B175">
        <v>0.37</v>
      </c>
      <c r="C175">
        <v>0.23</v>
      </c>
      <c r="D175">
        <v>1.8</v>
      </c>
      <c r="E175">
        <v>7.6999999999999999E-2</v>
      </c>
      <c r="F175">
        <v>23</v>
      </c>
      <c r="G175">
        <v>49</v>
      </c>
      <c r="H175">
        <v>0.99629999999999996</v>
      </c>
      <c r="I175">
        <v>3.28</v>
      </c>
      <c r="J175">
        <v>0.67</v>
      </c>
      <c r="K175">
        <v>9.3000000000000007</v>
      </c>
      <c r="L175">
        <v>5</v>
      </c>
      <c r="N175" s="4"/>
      <c r="O175" s="4" t="s">
        <v>37</v>
      </c>
      <c r="P175" s="4" t="s">
        <v>38</v>
      </c>
      <c r="Q175" s="4" t="s">
        <v>39</v>
      </c>
      <c r="R175" s="4" t="s">
        <v>40</v>
      </c>
      <c r="S175" s="4" t="s">
        <v>41</v>
      </c>
    </row>
    <row r="176" spans="1:22" x14ac:dyDescent="0.45">
      <c r="A176">
        <v>11.8</v>
      </c>
      <c r="B176">
        <v>0.26</v>
      </c>
      <c r="C176">
        <v>0.52</v>
      </c>
      <c r="D176">
        <v>1.8</v>
      </c>
      <c r="E176">
        <v>7.0999999999999994E-2</v>
      </c>
      <c r="F176">
        <v>6</v>
      </c>
      <c r="G176">
        <v>10</v>
      </c>
      <c r="H176">
        <v>0.99680000000000002</v>
      </c>
      <c r="I176">
        <v>3.2</v>
      </c>
      <c r="J176">
        <v>0.72</v>
      </c>
      <c r="K176">
        <v>10.199999999999999</v>
      </c>
      <c r="L176">
        <v>7</v>
      </c>
      <c r="N176" t="s">
        <v>33</v>
      </c>
      <c r="O176">
        <v>1</v>
      </c>
      <c r="P176">
        <v>2.8469206070898281</v>
      </c>
      <c r="Q176">
        <v>2.8469206070898281</v>
      </c>
      <c r="R176">
        <v>4.7289142465573795</v>
      </c>
      <c r="S176">
        <v>2.9886828336290822E-2</v>
      </c>
    </row>
    <row r="177" spans="1:22" x14ac:dyDescent="0.45">
      <c r="A177">
        <v>8.1</v>
      </c>
      <c r="B177">
        <v>0.87</v>
      </c>
      <c r="C177">
        <v>0</v>
      </c>
      <c r="D177">
        <v>3.3</v>
      </c>
      <c r="E177">
        <v>9.6000000000000002E-2</v>
      </c>
      <c r="F177">
        <v>26</v>
      </c>
      <c r="G177">
        <v>61</v>
      </c>
      <c r="H177">
        <v>1.0002500000000001</v>
      </c>
      <c r="I177">
        <v>3.6</v>
      </c>
      <c r="J177">
        <v>0.72</v>
      </c>
      <c r="K177">
        <v>9.8000000000000007</v>
      </c>
      <c r="L177">
        <v>4</v>
      </c>
      <c r="N177" t="s">
        <v>34</v>
      </c>
      <c r="O177">
        <v>1029</v>
      </c>
      <c r="P177">
        <v>619.4828563085232</v>
      </c>
      <c r="Q177">
        <v>0.60202415579059587</v>
      </c>
    </row>
    <row r="178" spans="1:22" ht="14.65" thickBot="1" x14ac:dyDescent="0.5">
      <c r="A178">
        <v>7.9</v>
      </c>
      <c r="B178">
        <v>0.35</v>
      </c>
      <c r="C178">
        <v>0.46</v>
      </c>
      <c r="D178">
        <v>3.6</v>
      </c>
      <c r="E178">
        <v>7.8E-2</v>
      </c>
      <c r="F178">
        <v>15</v>
      </c>
      <c r="G178">
        <v>37</v>
      </c>
      <c r="H178">
        <v>0.99729999999999996</v>
      </c>
      <c r="I178">
        <v>3.35</v>
      </c>
      <c r="J178">
        <v>0.86</v>
      </c>
      <c r="K178">
        <v>12.8</v>
      </c>
      <c r="L178">
        <v>8</v>
      </c>
      <c r="N178" s="3" t="s">
        <v>35</v>
      </c>
      <c r="O178" s="3">
        <v>1030</v>
      </c>
      <c r="P178" s="3">
        <v>622.32977691561302</v>
      </c>
      <c r="Q178" s="3"/>
      <c r="R178" s="3"/>
      <c r="S178" s="3"/>
    </row>
    <row r="179" spans="1:22" ht="14.65" thickBot="1" x14ac:dyDescent="0.5">
      <c r="A179">
        <v>6.9</v>
      </c>
      <c r="B179">
        <v>0.54</v>
      </c>
      <c r="C179">
        <v>0.04</v>
      </c>
      <c r="D179">
        <v>3</v>
      </c>
      <c r="E179">
        <v>7.6999999999999999E-2</v>
      </c>
      <c r="F179">
        <v>7</v>
      </c>
      <c r="G179">
        <v>27</v>
      </c>
      <c r="H179">
        <v>0.99870000000000003</v>
      </c>
      <c r="I179">
        <v>3.69</v>
      </c>
      <c r="J179">
        <v>0.91</v>
      </c>
      <c r="K179">
        <v>9.4</v>
      </c>
      <c r="L179">
        <v>6</v>
      </c>
    </row>
    <row r="180" spans="1:22" x14ac:dyDescent="0.45">
      <c r="A180">
        <v>8.4</v>
      </c>
      <c r="B180">
        <v>0.71499999999999997</v>
      </c>
      <c r="C180">
        <v>0.2</v>
      </c>
      <c r="D180">
        <v>2.4</v>
      </c>
      <c r="E180">
        <v>7.5999999999999998E-2</v>
      </c>
      <c r="F180">
        <v>10</v>
      </c>
      <c r="G180">
        <v>38</v>
      </c>
      <c r="H180">
        <v>0.99734999999999996</v>
      </c>
      <c r="I180">
        <v>3.31</v>
      </c>
      <c r="J180">
        <v>0.64</v>
      </c>
      <c r="K180">
        <v>9.4</v>
      </c>
      <c r="L180">
        <v>5</v>
      </c>
      <c r="N180" s="4"/>
      <c r="O180" s="4" t="s">
        <v>42</v>
      </c>
      <c r="P180" s="4" t="s">
        <v>30</v>
      </c>
      <c r="Q180" s="4" t="s">
        <v>43</v>
      </c>
      <c r="R180" s="4" t="s">
        <v>44</v>
      </c>
      <c r="S180" s="4" t="s">
        <v>45</v>
      </c>
      <c r="T180" s="4" t="s">
        <v>46</v>
      </c>
      <c r="U180" s="4" t="s">
        <v>47</v>
      </c>
      <c r="V180" s="4" t="s">
        <v>48</v>
      </c>
    </row>
    <row r="181" spans="1:22" x14ac:dyDescent="0.45">
      <c r="A181">
        <v>11.4</v>
      </c>
      <c r="B181">
        <v>0.26</v>
      </c>
      <c r="C181">
        <v>0.44</v>
      </c>
      <c r="D181">
        <v>3.6</v>
      </c>
      <c r="E181">
        <v>7.0999999999999994E-2</v>
      </c>
      <c r="F181">
        <v>6</v>
      </c>
      <c r="G181">
        <v>19</v>
      </c>
      <c r="H181">
        <v>0.99860000000000004</v>
      </c>
      <c r="I181">
        <v>3.12</v>
      </c>
      <c r="J181">
        <v>0.82</v>
      </c>
      <c r="K181">
        <v>9.3000000000000007</v>
      </c>
      <c r="L181">
        <v>6</v>
      </c>
      <c r="N181" t="s">
        <v>36</v>
      </c>
      <c r="O181">
        <v>6.9160839433877221</v>
      </c>
      <c r="P181">
        <v>0.58857434889523308</v>
      </c>
      <c r="Q181">
        <v>11.750569756173308</v>
      </c>
      <c r="R181">
        <v>5.2632957383594048E-30</v>
      </c>
      <c r="S181">
        <v>5.761140939342452</v>
      </c>
      <c r="T181">
        <v>8.0710269474329923</v>
      </c>
      <c r="U181">
        <v>5.761140939342452</v>
      </c>
      <c r="V181">
        <v>8.0710269474329923</v>
      </c>
    </row>
    <row r="182" spans="1:22" ht="14.65" thickBot="1" x14ac:dyDescent="0.5">
      <c r="A182">
        <v>7.6</v>
      </c>
      <c r="B182">
        <v>0.52</v>
      </c>
      <c r="C182">
        <v>0.12</v>
      </c>
      <c r="D182">
        <v>3</v>
      </c>
      <c r="E182">
        <v>6.7000000000000004E-2</v>
      </c>
      <c r="F182">
        <v>12</v>
      </c>
      <c r="G182">
        <v>53</v>
      </c>
      <c r="H182">
        <v>0.99709999999999999</v>
      </c>
      <c r="I182">
        <v>3.36</v>
      </c>
      <c r="J182">
        <v>0.56999999999999995</v>
      </c>
      <c r="K182">
        <v>9.1</v>
      </c>
      <c r="L182">
        <v>5</v>
      </c>
      <c r="N182" s="3" t="s">
        <v>8</v>
      </c>
      <c r="O182" s="3">
        <v>-0.38479213234361209</v>
      </c>
      <c r="P182" s="3">
        <v>0.17694792097580314</v>
      </c>
      <c r="Q182" s="3">
        <v>-2.1746066877848809</v>
      </c>
      <c r="R182" s="3">
        <v>2.9886828336267476E-2</v>
      </c>
      <c r="S182" s="3">
        <v>-0.73201209494469444</v>
      </c>
      <c r="T182" s="3">
        <v>-3.7572169742529804E-2</v>
      </c>
      <c r="U182" s="3">
        <v>-0.73201209494469444</v>
      </c>
      <c r="V182" s="3">
        <v>-3.7572169742529804E-2</v>
      </c>
    </row>
    <row r="183" spans="1:22" x14ac:dyDescent="0.45">
      <c r="A183">
        <v>9.9</v>
      </c>
      <c r="B183">
        <v>0.59</v>
      </c>
      <c r="C183">
        <v>7.0000000000000007E-2</v>
      </c>
      <c r="D183">
        <v>3.4</v>
      </c>
      <c r="E183">
        <v>0.10199999999999999</v>
      </c>
      <c r="F183">
        <v>32</v>
      </c>
      <c r="G183">
        <v>71</v>
      </c>
      <c r="H183">
        <v>1.0001500000000001</v>
      </c>
      <c r="I183">
        <v>3.31</v>
      </c>
      <c r="J183">
        <v>0.71</v>
      </c>
      <c r="K183">
        <v>9.8000000000000007</v>
      </c>
      <c r="L183">
        <v>5</v>
      </c>
    </row>
    <row r="184" spans="1:22" x14ac:dyDescent="0.45">
      <c r="A184">
        <v>12</v>
      </c>
      <c r="B184">
        <v>0.45</v>
      </c>
      <c r="C184">
        <v>0.55000000000000004</v>
      </c>
      <c r="D184">
        <v>2</v>
      </c>
      <c r="E184">
        <v>7.2999999999999995E-2</v>
      </c>
      <c r="F184">
        <v>25</v>
      </c>
      <c r="G184">
        <v>49</v>
      </c>
      <c r="H184">
        <v>0.99970000000000003</v>
      </c>
      <c r="I184">
        <v>3.1</v>
      </c>
      <c r="J184">
        <v>0.76</v>
      </c>
      <c r="K184">
        <v>10.3</v>
      </c>
      <c r="L184">
        <v>6</v>
      </c>
    </row>
    <row r="185" spans="1:22" x14ac:dyDescent="0.45">
      <c r="A185">
        <v>7.5</v>
      </c>
      <c r="B185">
        <v>0.4</v>
      </c>
      <c r="C185">
        <v>0.12</v>
      </c>
      <c r="D185">
        <v>3</v>
      </c>
      <c r="E185">
        <v>9.1999999999999998E-2</v>
      </c>
      <c r="F185">
        <v>29</v>
      </c>
      <c r="G185">
        <v>53</v>
      </c>
      <c r="H185">
        <v>0.99670000000000003</v>
      </c>
      <c r="I185">
        <v>3.37</v>
      </c>
      <c r="J185">
        <v>0.7</v>
      </c>
      <c r="K185">
        <v>10.3</v>
      </c>
      <c r="L185">
        <v>6</v>
      </c>
      <c r="N185" t="s">
        <v>25</v>
      </c>
    </row>
    <row r="186" spans="1:22" ht="14.65" thickBot="1" x14ac:dyDescent="0.5">
      <c r="A186">
        <v>8.6999999999999993</v>
      </c>
      <c r="B186">
        <v>0.52</v>
      </c>
      <c r="C186">
        <v>0.09</v>
      </c>
      <c r="D186">
        <v>2.5</v>
      </c>
      <c r="E186">
        <v>9.0999999999999998E-2</v>
      </c>
      <c r="F186">
        <v>20</v>
      </c>
      <c r="G186">
        <v>49</v>
      </c>
      <c r="H186">
        <v>0.99760000000000004</v>
      </c>
      <c r="I186">
        <v>3.34</v>
      </c>
      <c r="J186">
        <v>0.86</v>
      </c>
      <c r="K186">
        <v>10.6</v>
      </c>
      <c r="L186">
        <v>7</v>
      </c>
    </row>
    <row r="187" spans="1:22" x14ac:dyDescent="0.45">
      <c r="A187">
        <v>11.6</v>
      </c>
      <c r="B187">
        <v>0.42</v>
      </c>
      <c r="C187">
        <v>0.53</v>
      </c>
      <c r="D187">
        <v>3.3</v>
      </c>
      <c r="E187">
        <v>0.105</v>
      </c>
      <c r="F187">
        <v>33</v>
      </c>
      <c r="G187">
        <v>98</v>
      </c>
      <c r="H187">
        <v>1.0009999999999999</v>
      </c>
      <c r="I187">
        <v>3.2</v>
      </c>
      <c r="J187">
        <v>0.95</v>
      </c>
      <c r="K187">
        <v>9.1999999999999993</v>
      </c>
      <c r="L187">
        <v>5</v>
      </c>
      <c r="N187" s="5" t="s">
        <v>26</v>
      </c>
      <c r="O187" s="5"/>
    </row>
    <row r="188" spans="1:22" x14ac:dyDescent="0.45">
      <c r="A188">
        <v>10.4</v>
      </c>
      <c r="B188">
        <v>0.55000000000000004</v>
      </c>
      <c r="C188">
        <v>0.23</v>
      </c>
      <c r="D188">
        <v>2.7</v>
      </c>
      <c r="E188">
        <v>9.0999999999999998E-2</v>
      </c>
      <c r="F188">
        <v>18</v>
      </c>
      <c r="G188">
        <v>48</v>
      </c>
      <c r="H188">
        <v>0.99939999999999996</v>
      </c>
      <c r="I188">
        <v>3.22</v>
      </c>
      <c r="J188">
        <v>0.64</v>
      </c>
      <c r="K188">
        <v>10.3</v>
      </c>
      <c r="L188">
        <v>6</v>
      </c>
      <c r="N188" t="s">
        <v>27</v>
      </c>
      <c r="O188">
        <v>0.41967513634726172</v>
      </c>
    </row>
    <row r="189" spans="1:22" x14ac:dyDescent="0.45">
      <c r="A189">
        <v>6.9</v>
      </c>
      <c r="B189">
        <v>0.36</v>
      </c>
      <c r="C189">
        <v>0.25</v>
      </c>
      <c r="D189">
        <v>2.4</v>
      </c>
      <c r="E189">
        <v>9.8000000000000004E-2</v>
      </c>
      <c r="F189">
        <v>5</v>
      </c>
      <c r="G189">
        <v>16</v>
      </c>
      <c r="H189">
        <v>0.99639999999999995</v>
      </c>
      <c r="I189">
        <v>3.41</v>
      </c>
      <c r="J189">
        <v>0.6</v>
      </c>
      <c r="K189">
        <v>10.1</v>
      </c>
      <c r="L189">
        <v>6</v>
      </c>
      <c r="N189" t="s">
        <v>28</v>
      </c>
      <c r="O189">
        <v>0.1761272200680927</v>
      </c>
    </row>
    <row r="190" spans="1:22" x14ac:dyDescent="0.45">
      <c r="A190">
        <v>10.8</v>
      </c>
      <c r="B190">
        <v>0.5</v>
      </c>
      <c r="C190">
        <v>0.46</v>
      </c>
      <c r="D190">
        <v>2.5</v>
      </c>
      <c r="E190">
        <v>7.2999999999999995E-2</v>
      </c>
      <c r="F190">
        <v>5</v>
      </c>
      <c r="G190">
        <v>27</v>
      </c>
      <c r="H190">
        <v>1.0001</v>
      </c>
      <c r="I190">
        <v>3.05</v>
      </c>
      <c r="J190">
        <v>0.64</v>
      </c>
      <c r="K190">
        <v>9.5</v>
      </c>
      <c r="L190">
        <v>5</v>
      </c>
      <c r="N190" t="s">
        <v>29</v>
      </c>
      <c r="O190">
        <v>0.17532656624891688</v>
      </c>
    </row>
    <row r="191" spans="1:22" x14ac:dyDescent="0.45">
      <c r="A191">
        <v>10.6</v>
      </c>
      <c r="B191">
        <v>0.83</v>
      </c>
      <c r="C191">
        <v>0.37</v>
      </c>
      <c r="D191">
        <v>2.6</v>
      </c>
      <c r="E191">
        <v>8.5999999999999993E-2</v>
      </c>
      <c r="F191">
        <v>26</v>
      </c>
      <c r="G191">
        <v>70</v>
      </c>
      <c r="H191">
        <v>0.99809999999999999</v>
      </c>
      <c r="I191">
        <v>3.16</v>
      </c>
      <c r="J191">
        <v>0.52</v>
      </c>
      <c r="K191">
        <v>9.9</v>
      </c>
      <c r="L191">
        <v>5</v>
      </c>
      <c r="N191" t="s">
        <v>30</v>
      </c>
      <c r="O191">
        <v>0.70588293128132429</v>
      </c>
    </row>
    <row r="192" spans="1:22" ht="14.65" thickBot="1" x14ac:dyDescent="0.5">
      <c r="A192">
        <v>7.1</v>
      </c>
      <c r="B192">
        <v>0.63</v>
      </c>
      <c r="C192">
        <v>0.06</v>
      </c>
      <c r="D192">
        <v>2</v>
      </c>
      <c r="E192">
        <v>8.3000000000000004E-2</v>
      </c>
      <c r="F192">
        <v>8</v>
      </c>
      <c r="G192">
        <v>29</v>
      </c>
      <c r="H192">
        <v>0.99855000000000005</v>
      </c>
      <c r="I192">
        <v>3.67</v>
      </c>
      <c r="J192">
        <v>0.73</v>
      </c>
      <c r="K192">
        <v>9.6</v>
      </c>
      <c r="L192">
        <v>5</v>
      </c>
      <c r="N192" s="3" t="s">
        <v>31</v>
      </c>
      <c r="O192" s="3">
        <v>1031</v>
      </c>
    </row>
    <row r="193" spans="1:22" x14ac:dyDescent="0.45">
      <c r="A193">
        <v>7.2</v>
      </c>
      <c r="B193">
        <v>0.65</v>
      </c>
      <c r="C193">
        <v>0.02</v>
      </c>
      <c r="D193">
        <v>2.2999999999999998</v>
      </c>
      <c r="E193">
        <v>9.4E-2</v>
      </c>
      <c r="F193">
        <v>5</v>
      </c>
      <c r="G193">
        <v>31</v>
      </c>
      <c r="H193">
        <v>0.99929999999999997</v>
      </c>
      <c r="I193">
        <v>3.67</v>
      </c>
      <c r="J193">
        <v>0.8</v>
      </c>
      <c r="K193">
        <v>9.6999999999999993</v>
      </c>
      <c r="L193">
        <v>5</v>
      </c>
    </row>
    <row r="194" spans="1:22" ht="14.65" thickBot="1" x14ac:dyDescent="0.5">
      <c r="A194">
        <v>6.9</v>
      </c>
      <c r="B194">
        <v>0.67</v>
      </c>
      <c r="C194">
        <v>0.06</v>
      </c>
      <c r="D194">
        <v>2.1</v>
      </c>
      <c r="E194">
        <v>0.08</v>
      </c>
      <c r="F194">
        <v>8</v>
      </c>
      <c r="G194">
        <v>33</v>
      </c>
      <c r="H194">
        <v>0.99844999999999995</v>
      </c>
      <c r="I194">
        <v>3.68</v>
      </c>
      <c r="J194">
        <v>0.71</v>
      </c>
      <c r="K194">
        <v>9.6</v>
      </c>
      <c r="L194">
        <v>5</v>
      </c>
      <c r="N194" t="s">
        <v>32</v>
      </c>
    </row>
    <row r="195" spans="1:22" x14ac:dyDescent="0.45">
      <c r="A195">
        <v>7.5</v>
      </c>
      <c r="B195">
        <v>0.53</v>
      </c>
      <c r="C195">
        <v>0.06</v>
      </c>
      <c r="D195">
        <v>2.6</v>
      </c>
      <c r="E195">
        <v>8.5999999999999993E-2</v>
      </c>
      <c r="F195">
        <v>20</v>
      </c>
      <c r="G195">
        <v>44</v>
      </c>
      <c r="H195">
        <v>0.99650000000000005</v>
      </c>
      <c r="I195">
        <v>3.38</v>
      </c>
      <c r="J195">
        <v>0.59</v>
      </c>
      <c r="K195">
        <v>10.7</v>
      </c>
      <c r="L195">
        <v>6</v>
      </c>
      <c r="N195" s="4"/>
      <c r="O195" s="4" t="s">
        <v>37</v>
      </c>
      <c r="P195" s="4" t="s">
        <v>38</v>
      </c>
      <c r="Q195" s="4" t="s">
        <v>39</v>
      </c>
      <c r="R195" s="4" t="s">
        <v>40</v>
      </c>
      <c r="S195" s="4" t="s">
        <v>41</v>
      </c>
    </row>
    <row r="196" spans="1:22" x14ac:dyDescent="0.45">
      <c r="A196">
        <v>11.1</v>
      </c>
      <c r="B196">
        <v>0.18</v>
      </c>
      <c r="C196">
        <v>0.48</v>
      </c>
      <c r="D196">
        <v>1.5</v>
      </c>
      <c r="E196">
        <v>6.8000000000000005E-2</v>
      </c>
      <c r="F196">
        <v>7</v>
      </c>
      <c r="G196">
        <v>15</v>
      </c>
      <c r="H196">
        <v>0.99729999999999996</v>
      </c>
      <c r="I196">
        <v>3.22</v>
      </c>
      <c r="J196">
        <v>0.64</v>
      </c>
      <c r="K196">
        <v>10.1</v>
      </c>
      <c r="L196">
        <v>6</v>
      </c>
      <c r="N196" t="s">
        <v>33</v>
      </c>
      <c r="O196">
        <v>1</v>
      </c>
      <c r="P196">
        <v>109.6092135737432</v>
      </c>
      <c r="Q196">
        <v>109.6092135737432</v>
      </c>
      <c r="R196">
        <v>219.9792417769238</v>
      </c>
      <c r="S196">
        <v>3.025620378052877E-45</v>
      </c>
    </row>
    <row r="197" spans="1:22" x14ac:dyDescent="0.45">
      <c r="A197">
        <v>8.3000000000000007</v>
      </c>
      <c r="B197">
        <v>0.70499999999999996</v>
      </c>
      <c r="C197">
        <v>0.12</v>
      </c>
      <c r="D197">
        <v>2.6</v>
      </c>
      <c r="E197">
        <v>9.1999999999999998E-2</v>
      </c>
      <c r="F197">
        <v>12</v>
      </c>
      <c r="G197">
        <v>28</v>
      </c>
      <c r="H197">
        <v>0.99939999999999996</v>
      </c>
      <c r="I197">
        <v>3.51</v>
      </c>
      <c r="J197">
        <v>0.72</v>
      </c>
      <c r="K197">
        <v>10</v>
      </c>
      <c r="L197">
        <v>5</v>
      </c>
      <c r="N197" t="s">
        <v>34</v>
      </c>
      <c r="O197">
        <v>1029</v>
      </c>
      <c r="P197">
        <v>512.72056334186982</v>
      </c>
      <c r="Q197">
        <v>0.49827071267431472</v>
      </c>
    </row>
    <row r="198" spans="1:22" ht="14.65" thickBot="1" x14ac:dyDescent="0.5">
      <c r="A198">
        <v>8.4</v>
      </c>
      <c r="B198">
        <v>0.65</v>
      </c>
      <c r="C198">
        <v>0.6</v>
      </c>
      <c r="D198">
        <v>2.1</v>
      </c>
      <c r="E198">
        <v>0.111999999999999</v>
      </c>
      <c r="F198">
        <v>12</v>
      </c>
      <c r="G198">
        <v>90</v>
      </c>
      <c r="H198">
        <v>0.99729999999999996</v>
      </c>
      <c r="I198">
        <v>3.2</v>
      </c>
      <c r="J198">
        <v>0.52</v>
      </c>
      <c r="K198">
        <v>9.1999999999999993</v>
      </c>
      <c r="L198">
        <v>5</v>
      </c>
      <c r="N198" s="3" t="s">
        <v>35</v>
      </c>
      <c r="O198" s="3">
        <v>1030</v>
      </c>
      <c r="P198" s="3">
        <v>622.32977691561302</v>
      </c>
      <c r="Q198" s="3"/>
      <c r="R198" s="3"/>
      <c r="S198" s="3"/>
    </row>
    <row r="199" spans="1:22" ht="14.65" thickBot="1" x14ac:dyDescent="0.5">
      <c r="A199">
        <v>10.3</v>
      </c>
      <c r="B199">
        <v>0.53</v>
      </c>
      <c r="C199">
        <v>0.48</v>
      </c>
      <c r="D199">
        <v>2.5</v>
      </c>
      <c r="E199">
        <v>6.3E-2</v>
      </c>
      <c r="F199">
        <v>6</v>
      </c>
      <c r="G199">
        <v>25</v>
      </c>
      <c r="H199">
        <v>0.99980000000000002</v>
      </c>
      <c r="I199">
        <v>3.12</v>
      </c>
      <c r="J199">
        <v>0.59</v>
      </c>
      <c r="K199">
        <v>9.3000000000000007</v>
      </c>
      <c r="L199">
        <v>6</v>
      </c>
    </row>
    <row r="200" spans="1:22" x14ac:dyDescent="0.45">
      <c r="A200">
        <v>7.6</v>
      </c>
      <c r="B200">
        <v>0.62</v>
      </c>
      <c r="C200">
        <v>0.32</v>
      </c>
      <c r="D200">
        <v>2.2000000000000002</v>
      </c>
      <c r="E200">
        <v>8.1999999999999906E-2</v>
      </c>
      <c r="F200">
        <v>7</v>
      </c>
      <c r="G200">
        <v>54</v>
      </c>
      <c r="H200">
        <v>0.99660000000000004</v>
      </c>
      <c r="I200">
        <v>3.36</v>
      </c>
      <c r="J200">
        <v>0.52</v>
      </c>
      <c r="K200">
        <v>9.4</v>
      </c>
      <c r="L200">
        <v>5</v>
      </c>
      <c r="N200" s="4"/>
      <c r="O200" s="4" t="s">
        <v>42</v>
      </c>
      <c r="P200" s="4" t="s">
        <v>30</v>
      </c>
      <c r="Q200" s="4" t="s">
        <v>43</v>
      </c>
      <c r="R200" s="4" t="s">
        <v>44</v>
      </c>
      <c r="S200" s="4" t="s">
        <v>45</v>
      </c>
      <c r="T200" s="4" t="s">
        <v>46</v>
      </c>
      <c r="U200" s="4" t="s">
        <v>47</v>
      </c>
      <c r="V200" s="4" t="s">
        <v>48</v>
      </c>
    </row>
    <row r="201" spans="1:22" x14ac:dyDescent="0.45">
      <c r="A201">
        <v>7.4</v>
      </c>
      <c r="B201">
        <v>0.28999999999999998</v>
      </c>
      <c r="C201">
        <v>0.38</v>
      </c>
      <c r="D201">
        <v>1.7</v>
      </c>
      <c r="E201">
        <v>6.2E-2</v>
      </c>
      <c r="F201">
        <v>9</v>
      </c>
      <c r="G201">
        <v>30</v>
      </c>
      <c r="H201">
        <v>0.99680000000000002</v>
      </c>
      <c r="I201">
        <v>3.41</v>
      </c>
      <c r="J201">
        <v>0.53</v>
      </c>
      <c r="K201">
        <v>9.5</v>
      </c>
      <c r="L201">
        <v>6</v>
      </c>
      <c r="N201" t="s">
        <v>36</v>
      </c>
      <c r="O201">
        <v>3.8469943141311411</v>
      </c>
      <c r="P201">
        <v>0.12269001756452837</v>
      </c>
      <c r="Q201">
        <v>31.355397859551438</v>
      </c>
      <c r="R201">
        <v>5.0576189088691294E-152</v>
      </c>
      <c r="S201">
        <v>3.6062431197946614</v>
      </c>
      <c r="T201">
        <v>4.0877455084676209</v>
      </c>
      <c r="U201">
        <v>3.6062431197946614</v>
      </c>
      <c r="V201">
        <v>4.0877455084676209</v>
      </c>
    </row>
    <row r="202" spans="1:22" ht="14.65" thickBot="1" x14ac:dyDescent="0.5">
      <c r="A202">
        <v>7.9</v>
      </c>
      <c r="B202">
        <v>0.53</v>
      </c>
      <c r="C202">
        <v>0.24</v>
      </c>
      <c r="D202">
        <v>2</v>
      </c>
      <c r="E202">
        <v>7.1999999999999995E-2</v>
      </c>
      <c r="F202">
        <v>15</v>
      </c>
      <c r="G202">
        <v>105</v>
      </c>
      <c r="H202">
        <v>0.996</v>
      </c>
      <c r="I202">
        <v>3.27</v>
      </c>
      <c r="J202">
        <v>0.54</v>
      </c>
      <c r="K202">
        <v>9.4</v>
      </c>
      <c r="L202">
        <v>6</v>
      </c>
      <c r="N202" s="3" t="s">
        <v>9</v>
      </c>
      <c r="O202" s="3">
        <v>2.8376054824751629</v>
      </c>
      <c r="P202" s="3">
        <v>0.19132034888316785</v>
      </c>
      <c r="Q202" s="3">
        <v>14.831697198127012</v>
      </c>
      <c r="R202" s="3">
        <v>3.0256203780469577E-45</v>
      </c>
      <c r="S202" s="3">
        <v>2.4621829060600176</v>
      </c>
      <c r="T202" s="3">
        <v>3.2130280588903082</v>
      </c>
      <c r="U202" s="3">
        <v>2.4621829060600176</v>
      </c>
      <c r="V202" s="3">
        <v>3.2130280588903082</v>
      </c>
    </row>
    <row r="203" spans="1:22" x14ac:dyDescent="0.45">
      <c r="A203">
        <v>9</v>
      </c>
      <c r="B203">
        <v>0.46</v>
      </c>
      <c r="C203">
        <v>0.31</v>
      </c>
      <c r="D203">
        <v>2.8</v>
      </c>
      <c r="E203">
        <v>9.2999999999999999E-2</v>
      </c>
      <c r="F203">
        <v>19</v>
      </c>
      <c r="G203">
        <v>98</v>
      </c>
      <c r="H203">
        <v>0.99814999999999998</v>
      </c>
      <c r="I203">
        <v>3.32</v>
      </c>
      <c r="J203">
        <v>0.63</v>
      </c>
      <c r="K203">
        <v>9.5</v>
      </c>
      <c r="L203">
        <v>6</v>
      </c>
    </row>
    <row r="204" spans="1:22" x14ac:dyDescent="0.45">
      <c r="A204">
        <v>7.4</v>
      </c>
      <c r="B204">
        <v>0.36</v>
      </c>
      <c r="C204">
        <v>0.28999999999999998</v>
      </c>
      <c r="D204">
        <v>2.6</v>
      </c>
      <c r="E204">
        <v>8.6999999999999994E-2</v>
      </c>
      <c r="F204">
        <v>26</v>
      </c>
      <c r="G204">
        <v>72</v>
      </c>
      <c r="H204">
        <v>0.99644999999999995</v>
      </c>
      <c r="I204">
        <v>3.39</v>
      </c>
      <c r="J204">
        <v>0.68</v>
      </c>
      <c r="K204">
        <v>11</v>
      </c>
      <c r="L204">
        <v>5</v>
      </c>
    </row>
    <row r="205" spans="1:22" x14ac:dyDescent="0.45">
      <c r="A205">
        <v>7.1</v>
      </c>
      <c r="B205">
        <v>0.35</v>
      </c>
      <c r="C205">
        <v>0.28999999999999998</v>
      </c>
      <c r="D205">
        <v>2.5</v>
      </c>
      <c r="E205">
        <v>9.6000000000000002E-2</v>
      </c>
      <c r="F205">
        <v>20</v>
      </c>
      <c r="G205">
        <v>53</v>
      </c>
      <c r="H205">
        <v>0.99619999999999997</v>
      </c>
      <c r="I205">
        <v>3.42</v>
      </c>
      <c r="J205">
        <v>0.65</v>
      </c>
      <c r="K205">
        <v>11</v>
      </c>
      <c r="L205">
        <v>6</v>
      </c>
    </row>
    <row r="206" spans="1:22" x14ac:dyDescent="0.45">
      <c r="A206">
        <v>9.6</v>
      </c>
      <c r="B206">
        <v>0.56000000000000005</v>
      </c>
      <c r="C206">
        <v>0.23</v>
      </c>
      <c r="D206">
        <v>3.4</v>
      </c>
      <c r="E206">
        <v>0.10199999999999999</v>
      </c>
      <c r="F206">
        <v>37</v>
      </c>
      <c r="G206">
        <v>92</v>
      </c>
      <c r="H206">
        <v>0.99960000000000004</v>
      </c>
      <c r="I206">
        <v>3.3</v>
      </c>
      <c r="J206">
        <v>0.65</v>
      </c>
      <c r="K206">
        <v>10.1</v>
      </c>
      <c r="L206">
        <v>5</v>
      </c>
      <c r="N206" t="s">
        <v>25</v>
      </c>
    </row>
    <row r="207" spans="1:22" ht="14.65" thickBot="1" x14ac:dyDescent="0.5">
      <c r="A207">
        <v>9.6</v>
      </c>
      <c r="B207">
        <v>0.77</v>
      </c>
      <c r="C207">
        <v>0.12</v>
      </c>
      <c r="D207">
        <v>2.9</v>
      </c>
      <c r="E207">
        <v>8.1999999999999906E-2</v>
      </c>
      <c r="F207">
        <v>30</v>
      </c>
      <c r="G207">
        <v>74</v>
      </c>
      <c r="H207">
        <v>0.99865000000000004</v>
      </c>
      <c r="I207">
        <v>3.3</v>
      </c>
      <c r="J207">
        <v>0.64</v>
      </c>
      <c r="K207">
        <v>10.4</v>
      </c>
      <c r="L207">
        <v>6</v>
      </c>
    </row>
    <row r="208" spans="1:22" x14ac:dyDescent="0.45">
      <c r="A208">
        <v>9.8000000000000007</v>
      </c>
      <c r="B208">
        <v>0.66</v>
      </c>
      <c r="C208">
        <v>0.39</v>
      </c>
      <c r="D208">
        <v>3.2</v>
      </c>
      <c r="E208">
        <v>8.3000000000000004E-2</v>
      </c>
      <c r="F208">
        <v>21</v>
      </c>
      <c r="G208">
        <v>59</v>
      </c>
      <c r="H208">
        <v>0.99890000000000001</v>
      </c>
      <c r="I208">
        <v>3.37</v>
      </c>
      <c r="J208">
        <v>0.71</v>
      </c>
      <c r="K208">
        <v>11.5</v>
      </c>
      <c r="L208">
        <v>7</v>
      </c>
      <c r="N208" s="5" t="s">
        <v>26</v>
      </c>
      <c r="O208" s="5"/>
    </row>
    <row r="209" spans="1:22" x14ac:dyDescent="0.45">
      <c r="A209">
        <v>9.3000000000000007</v>
      </c>
      <c r="B209">
        <v>0.61</v>
      </c>
      <c r="C209">
        <v>0.26</v>
      </c>
      <c r="D209">
        <v>3.4</v>
      </c>
      <c r="E209">
        <v>0.09</v>
      </c>
      <c r="F209">
        <v>25</v>
      </c>
      <c r="G209">
        <v>87</v>
      </c>
      <c r="H209">
        <v>0.99975000000000003</v>
      </c>
      <c r="I209">
        <v>3.24</v>
      </c>
      <c r="J209">
        <v>0.62</v>
      </c>
      <c r="K209">
        <v>9.6999999999999993</v>
      </c>
      <c r="L209">
        <v>5</v>
      </c>
      <c r="N209" t="s">
        <v>27</v>
      </c>
      <c r="O209">
        <v>0.51276154295630305</v>
      </c>
    </row>
    <row r="210" spans="1:22" x14ac:dyDescent="0.45">
      <c r="A210">
        <v>7.8</v>
      </c>
      <c r="B210">
        <v>0.62</v>
      </c>
      <c r="C210">
        <v>0.05</v>
      </c>
      <c r="D210">
        <v>2.2999999999999998</v>
      </c>
      <c r="E210">
        <v>7.9000000000000001E-2</v>
      </c>
      <c r="F210">
        <v>6</v>
      </c>
      <c r="G210">
        <v>18</v>
      </c>
      <c r="H210">
        <v>0.99734999999999996</v>
      </c>
      <c r="I210">
        <v>3.29</v>
      </c>
      <c r="J210">
        <v>0.63</v>
      </c>
      <c r="K210">
        <v>9.3000000000000007</v>
      </c>
      <c r="L210">
        <v>5</v>
      </c>
      <c r="N210" t="s">
        <v>28</v>
      </c>
      <c r="O210">
        <v>0.26292439993492861</v>
      </c>
    </row>
    <row r="211" spans="1:22" x14ac:dyDescent="0.45">
      <c r="A211">
        <v>10.3</v>
      </c>
      <c r="B211">
        <v>0.59</v>
      </c>
      <c r="C211">
        <v>0.42</v>
      </c>
      <c r="D211">
        <v>2.8</v>
      </c>
      <c r="E211">
        <v>0.09</v>
      </c>
      <c r="F211">
        <v>35</v>
      </c>
      <c r="G211">
        <v>73</v>
      </c>
      <c r="H211">
        <v>0.999</v>
      </c>
      <c r="I211">
        <v>3.28</v>
      </c>
      <c r="J211">
        <v>0.7</v>
      </c>
      <c r="K211">
        <v>9.5</v>
      </c>
      <c r="L211">
        <v>6</v>
      </c>
      <c r="N211" t="s">
        <v>29</v>
      </c>
      <c r="O211">
        <v>0.26220809711659521</v>
      </c>
    </row>
    <row r="212" spans="1:22" x14ac:dyDescent="0.45">
      <c r="A212">
        <v>11.6</v>
      </c>
      <c r="B212">
        <v>0.53</v>
      </c>
      <c r="C212">
        <v>0.66</v>
      </c>
      <c r="D212">
        <v>3.65</v>
      </c>
      <c r="E212">
        <v>0.121</v>
      </c>
      <c r="F212">
        <v>6</v>
      </c>
      <c r="G212">
        <v>14</v>
      </c>
      <c r="H212">
        <v>0.99780000000000002</v>
      </c>
      <c r="I212">
        <v>3.05</v>
      </c>
      <c r="J212">
        <v>0.74</v>
      </c>
      <c r="K212">
        <v>11.5</v>
      </c>
      <c r="L212">
        <v>7</v>
      </c>
      <c r="N212" t="s">
        <v>30</v>
      </c>
      <c r="O212">
        <v>0.66766501566088621</v>
      </c>
    </row>
    <row r="213" spans="1:22" ht="14.65" thickBot="1" x14ac:dyDescent="0.5">
      <c r="A213">
        <v>10.7</v>
      </c>
      <c r="B213">
        <v>0.46</v>
      </c>
      <c r="C213">
        <v>0.39</v>
      </c>
      <c r="D213">
        <v>2</v>
      </c>
      <c r="E213">
        <v>6.0999999999999999E-2</v>
      </c>
      <c r="F213">
        <v>7</v>
      </c>
      <c r="G213">
        <v>15</v>
      </c>
      <c r="H213">
        <v>0.99809999999999999</v>
      </c>
      <c r="I213">
        <v>3.18</v>
      </c>
      <c r="J213">
        <v>0.62</v>
      </c>
      <c r="K213">
        <v>9.5</v>
      </c>
      <c r="L213">
        <v>5</v>
      </c>
      <c r="N213" s="3" t="s">
        <v>31</v>
      </c>
      <c r="O213" s="3">
        <v>1031</v>
      </c>
    </row>
    <row r="214" spans="1:22" x14ac:dyDescent="0.45">
      <c r="A214">
        <v>10.199999999999999</v>
      </c>
      <c r="B214">
        <v>0.36</v>
      </c>
      <c r="C214">
        <v>0.64</v>
      </c>
      <c r="D214">
        <v>2.9</v>
      </c>
      <c r="E214">
        <v>0.122</v>
      </c>
      <c r="F214">
        <v>10</v>
      </c>
      <c r="G214">
        <v>41</v>
      </c>
      <c r="H214">
        <v>0.998</v>
      </c>
      <c r="I214">
        <v>3.23</v>
      </c>
      <c r="J214">
        <v>0.66</v>
      </c>
      <c r="K214">
        <v>12.5</v>
      </c>
      <c r="L214">
        <v>6</v>
      </c>
    </row>
    <row r="215" spans="1:22" ht="14.65" thickBot="1" x14ac:dyDescent="0.5">
      <c r="A215">
        <v>8</v>
      </c>
      <c r="B215">
        <v>0.57999999999999996</v>
      </c>
      <c r="C215">
        <v>0.28000000000000003</v>
      </c>
      <c r="D215">
        <v>3.2</v>
      </c>
      <c r="E215">
        <v>6.6000000000000003E-2</v>
      </c>
      <c r="F215">
        <v>21</v>
      </c>
      <c r="G215">
        <v>114</v>
      </c>
      <c r="H215">
        <v>0.99729999999999996</v>
      </c>
      <c r="I215">
        <v>3.22</v>
      </c>
      <c r="J215">
        <v>0.54</v>
      </c>
      <c r="K215">
        <v>9.4</v>
      </c>
      <c r="L215">
        <v>6</v>
      </c>
      <c r="N215" t="s">
        <v>32</v>
      </c>
    </row>
    <row r="216" spans="1:22" x14ac:dyDescent="0.45">
      <c r="A216">
        <v>8.4</v>
      </c>
      <c r="B216">
        <v>0.56000000000000005</v>
      </c>
      <c r="C216">
        <v>0.08</v>
      </c>
      <c r="D216">
        <v>2.1</v>
      </c>
      <c r="E216">
        <v>0.105</v>
      </c>
      <c r="F216">
        <v>16</v>
      </c>
      <c r="G216">
        <v>44</v>
      </c>
      <c r="H216">
        <v>0.99580000000000002</v>
      </c>
      <c r="I216">
        <v>3.13</v>
      </c>
      <c r="J216">
        <v>0.52</v>
      </c>
      <c r="K216">
        <v>11</v>
      </c>
      <c r="L216">
        <v>5</v>
      </c>
      <c r="N216" s="4"/>
      <c r="O216" s="4" t="s">
        <v>37</v>
      </c>
      <c r="P216" s="4" t="s">
        <v>38</v>
      </c>
      <c r="Q216" s="4" t="s">
        <v>39</v>
      </c>
      <c r="R216" s="4" t="s">
        <v>40</v>
      </c>
      <c r="S216" s="4" t="s">
        <v>41</v>
      </c>
    </row>
    <row r="217" spans="1:22" x14ac:dyDescent="0.45">
      <c r="A217">
        <v>7.9</v>
      </c>
      <c r="B217">
        <v>0.65</v>
      </c>
      <c r="C217">
        <v>0.01</v>
      </c>
      <c r="D217">
        <v>2.5</v>
      </c>
      <c r="E217">
        <v>7.8E-2</v>
      </c>
      <c r="F217">
        <v>17</v>
      </c>
      <c r="G217">
        <v>38</v>
      </c>
      <c r="H217">
        <v>0.99629999999999996</v>
      </c>
      <c r="I217">
        <v>3.34</v>
      </c>
      <c r="J217">
        <v>0.74</v>
      </c>
      <c r="K217">
        <v>11.7</v>
      </c>
      <c r="L217">
        <v>7</v>
      </c>
      <c r="N217" t="s">
        <v>33</v>
      </c>
      <c r="O217">
        <v>1</v>
      </c>
      <c r="P217">
        <v>163.62568315717556</v>
      </c>
      <c r="Q217">
        <v>163.62568315717556</v>
      </c>
      <c r="R217">
        <v>367.05760916404859</v>
      </c>
      <c r="S217">
        <v>3.3073509297994371E-70</v>
      </c>
    </row>
    <row r="218" spans="1:22" x14ac:dyDescent="0.45">
      <c r="A218">
        <v>8.9</v>
      </c>
      <c r="B218">
        <v>0.43</v>
      </c>
      <c r="C218">
        <v>0.45</v>
      </c>
      <c r="D218">
        <v>1.9</v>
      </c>
      <c r="E218">
        <v>5.1999999999999998E-2</v>
      </c>
      <c r="F218">
        <v>6</v>
      </c>
      <c r="G218">
        <v>16</v>
      </c>
      <c r="H218">
        <v>0.99480000000000002</v>
      </c>
      <c r="I218">
        <v>3.35</v>
      </c>
      <c r="J218">
        <v>0.7</v>
      </c>
      <c r="K218">
        <v>12.5</v>
      </c>
      <c r="L218">
        <v>6</v>
      </c>
      <c r="N218" t="s">
        <v>34</v>
      </c>
      <c r="O218">
        <v>1029</v>
      </c>
      <c r="P218">
        <v>458.70409375843747</v>
      </c>
      <c r="Q218">
        <v>0.44577657313745139</v>
      </c>
    </row>
    <row r="219" spans="1:22" ht="14.65" thickBot="1" x14ac:dyDescent="0.5">
      <c r="A219">
        <v>7.8</v>
      </c>
      <c r="B219">
        <v>0.43</v>
      </c>
      <c r="C219">
        <v>0.32</v>
      </c>
      <c r="D219">
        <v>2.8</v>
      </c>
      <c r="E219">
        <v>0.08</v>
      </c>
      <c r="F219">
        <v>29</v>
      </c>
      <c r="G219">
        <v>58</v>
      </c>
      <c r="H219">
        <v>0.99739999999999995</v>
      </c>
      <c r="I219">
        <v>3.31</v>
      </c>
      <c r="J219">
        <v>0.64</v>
      </c>
      <c r="K219">
        <v>10.3</v>
      </c>
      <c r="L219">
        <v>5</v>
      </c>
      <c r="N219" s="3" t="s">
        <v>35</v>
      </c>
      <c r="O219" s="3">
        <v>1030</v>
      </c>
      <c r="P219" s="3">
        <v>622.32977691561302</v>
      </c>
      <c r="Q219" s="3"/>
      <c r="R219" s="3"/>
      <c r="S219" s="3"/>
    </row>
    <row r="220" spans="1:22" ht="14.65" thickBot="1" x14ac:dyDescent="0.5">
      <c r="A220">
        <v>10.6</v>
      </c>
      <c r="B220">
        <v>0.42</v>
      </c>
      <c r="C220">
        <v>0.48</v>
      </c>
      <c r="D220">
        <v>2.7</v>
      </c>
      <c r="E220">
        <v>6.5000000000000002E-2</v>
      </c>
      <c r="F220">
        <v>5</v>
      </c>
      <c r="G220">
        <v>18</v>
      </c>
      <c r="H220">
        <v>0.99719999999999998</v>
      </c>
      <c r="I220">
        <v>3.21</v>
      </c>
      <c r="J220">
        <v>0.87</v>
      </c>
      <c r="K220">
        <v>11.3</v>
      </c>
      <c r="L220">
        <v>6</v>
      </c>
    </row>
    <row r="221" spans="1:22" x14ac:dyDescent="0.45">
      <c r="A221">
        <v>10.9</v>
      </c>
      <c r="B221">
        <v>0.39</v>
      </c>
      <c r="C221">
        <v>0.47</v>
      </c>
      <c r="D221">
        <v>1.8</v>
      </c>
      <c r="E221">
        <v>0.11799999999999999</v>
      </c>
      <c r="F221">
        <v>6</v>
      </c>
      <c r="G221">
        <v>14</v>
      </c>
      <c r="H221">
        <v>0.99819999999999998</v>
      </c>
      <c r="I221">
        <v>3.3</v>
      </c>
      <c r="J221">
        <v>0.75</v>
      </c>
      <c r="K221">
        <v>9.8000000000000007</v>
      </c>
      <c r="L221">
        <v>6</v>
      </c>
      <c r="N221" s="4"/>
      <c r="O221" s="4" t="s">
        <v>42</v>
      </c>
      <c r="P221" s="4" t="s">
        <v>30</v>
      </c>
      <c r="Q221" s="4" t="s">
        <v>43</v>
      </c>
      <c r="R221" s="4" t="s">
        <v>44</v>
      </c>
      <c r="S221" s="4" t="s">
        <v>45</v>
      </c>
      <c r="T221" s="4" t="s">
        <v>46</v>
      </c>
      <c r="U221" s="4" t="s">
        <v>47</v>
      </c>
      <c r="V221" s="4" t="s">
        <v>48</v>
      </c>
    </row>
    <row r="222" spans="1:22" x14ac:dyDescent="0.45">
      <c r="A222">
        <v>11.9</v>
      </c>
      <c r="B222">
        <v>0.56999999999999995</v>
      </c>
      <c r="C222">
        <v>0.5</v>
      </c>
      <c r="D222">
        <v>2.6</v>
      </c>
      <c r="E222">
        <v>8.1999999999999906E-2</v>
      </c>
      <c r="F222">
        <v>6</v>
      </c>
      <c r="G222">
        <v>32</v>
      </c>
      <c r="H222">
        <v>1.0005999999999999</v>
      </c>
      <c r="I222">
        <v>3.12</v>
      </c>
      <c r="J222">
        <v>0.78</v>
      </c>
      <c r="K222">
        <v>10.7</v>
      </c>
      <c r="L222">
        <v>6</v>
      </c>
      <c r="N222" t="s">
        <v>36</v>
      </c>
      <c r="O222">
        <v>1.5080802829645226</v>
      </c>
      <c r="P222">
        <v>0.21652450085314912</v>
      </c>
      <c r="Q222">
        <v>6.9649405818851431</v>
      </c>
      <c r="R222">
        <v>5.8514984755663596E-12</v>
      </c>
      <c r="S222">
        <v>1.0832003031724502</v>
      </c>
      <c r="T222">
        <v>1.9329602627565949</v>
      </c>
      <c r="U222">
        <v>1.0832003031724502</v>
      </c>
      <c r="V222">
        <v>1.9329602627565949</v>
      </c>
    </row>
    <row r="223" spans="1:22" ht="14.65" thickBot="1" x14ac:dyDescent="0.5">
      <c r="A223">
        <v>7</v>
      </c>
      <c r="B223">
        <v>0.68500000000000005</v>
      </c>
      <c r="C223">
        <v>0</v>
      </c>
      <c r="D223">
        <v>1.9</v>
      </c>
      <c r="E223">
        <v>6.7000000000000004E-2</v>
      </c>
      <c r="F223">
        <v>40</v>
      </c>
      <c r="G223">
        <v>63</v>
      </c>
      <c r="H223">
        <v>0.99790000000000001</v>
      </c>
      <c r="I223">
        <v>3.6</v>
      </c>
      <c r="J223">
        <v>0.81</v>
      </c>
      <c r="K223">
        <v>9.9</v>
      </c>
      <c r="L223">
        <v>5</v>
      </c>
      <c r="N223" s="3" t="s">
        <v>10</v>
      </c>
      <c r="O223" s="3">
        <v>0.39711288194020533</v>
      </c>
      <c r="P223" s="3">
        <v>2.0727496935984253E-2</v>
      </c>
      <c r="Q223" s="3">
        <v>19.158747588609799</v>
      </c>
      <c r="R223" s="3">
        <v>3.3073509297829353E-70</v>
      </c>
      <c r="S223" s="3">
        <v>0.35643989368898615</v>
      </c>
      <c r="T223" s="3">
        <v>0.43778587019142451</v>
      </c>
      <c r="U223" s="3">
        <v>0.35643989368898615</v>
      </c>
      <c r="V223" s="3">
        <v>0.43778587019142451</v>
      </c>
    </row>
    <row r="224" spans="1:22" x14ac:dyDescent="0.45">
      <c r="A224">
        <v>6.6</v>
      </c>
      <c r="B224">
        <v>0.81499999999999995</v>
      </c>
      <c r="C224">
        <v>0.02</v>
      </c>
      <c r="D224">
        <v>2.7</v>
      </c>
      <c r="E224">
        <v>7.1999999999999995E-2</v>
      </c>
      <c r="F224">
        <v>17</v>
      </c>
      <c r="G224">
        <v>34</v>
      </c>
      <c r="H224">
        <v>0.99550000000000005</v>
      </c>
      <c r="I224">
        <v>3.58</v>
      </c>
      <c r="J224">
        <v>0.89</v>
      </c>
      <c r="K224">
        <v>12.3</v>
      </c>
      <c r="L224">
        <v>7</v>
      </c>
    </row>
    <row r="225" spans="1:19" x14ac:dyDescent="0.45">
      <c r="A225">
        <v>9.6</v>
      </c>
      <c r="B225">
        <v>0.56000000000000005</v>
      </c>
      <c r="C225">
        <v>0.31</v>
      </c>
      <c r="D225">
        <v>2.8</v>
      </c>
      <c r="E225">
        <v>8.8999999999999996E-2</v>
      </c>
      <c r="F225">
        <v>15</v>
      </c>
      <c r="G225">
        <v>46</v>
      </c>
      <c r="H225">
        <v>0.99790000000000001</v>
      </c>
      <c r="I225">
        <v>3.11</v>
      </c>
      <c r="J225">
        <v>0.92</v>
      </c>
      <c r="K225">
        <v>10</v>
      </c>
      <c r="L225">
        <v>6</v>
      </c>
    </row>
    <row r="226" spans="1:19" x14ac:dyDescent="0.45">
      <c r="A226">
        <v>9.1</v>
      </c>
      <c r="B226">
        <v>0.78500000000000003</v>
      </c>
      <c r="C226">
        <v>0</v>
      </c>
      <c r="D226">
        <v>2.6</v>
      </c>
      <c r="E226">
        <v>9.2999999999999999E-2</v>
      </c>
      <c r="F226">
        <v>11</v>
      </c>
      <c r="G226">
        <v>28</v>
      </c>
      <c r="H226">
        <v>0.99939999999999996</v>
      </c>
      <c r="I226">
        <v>3.36</v>
      </c>
      <c r="J226">
        <v>0.86</v>
      </c>
      <c r="K226">
        <v>9.4</v>
      </c>
      <c r="L226">
        <v>6</v>
      </c>
      <c r="N226" t="s">
        <v>25</v>
      </c>
    </row>
    <row r="227" spans="1:19" ht="14.65" thickBot="1" x14ac:dyDescent="0.5">
      <c r="A227">
        <v>10.7</v>
      </c>
      <c r="B227">
        <v>0.67</v>
      </c>
      <c r="C227">
        <v>0.22</v>
      </c>
      <c r="D227">
        <v>2.7</v>
      </c>
      <c r="E227">
        <v>0.107</v>
      </c>
      <c r="F227">
        <v>17</v>
      </c>
      <c r="G227">
        <v>34</v>
      </c>
      <c r="H227">
        <v>1.0004</v>
      </c>
      <c r="I227">
        <v>3.28</v>
      </c>
      <c r="J227">
        <v>0.98</v>
      </c>
      <c r="K227">
        <v>9.9</v>
      </c>
      <c r="L227">
        <v>6</v>
      </c>
    </row>
    <row r="228" spans="1:19" x14ac:dyDescent="0.45">
      <c r="A228">
        <v>9.1</v>
      </c>
      <c r="B228">
        <v>0.79500000000000004</v>
      </c>
      <c r="C228">
        <v>0</v>
      </c>
      <c r="D228">
        <v>2.6</v>
      </c>
      <c r="E228">
        <v>9.6000000000000002E-2</v>
      </c>
      <c r="F228">
        <v>11</v>
      </c>
      <c r="G228">
        <v>26</v>
      </c>
      <c r="H228">
        <v>0.99939999999999996</v>
      </c>
      <c r="I228">
        <v>3.35</v>
      </c>
      <c r="J228">
        <v>0.83</v>
      </c>
      <c r="K228">
        <v>9.4</v>
      </c>
      <c r="L228">
        <v>6</v>
      </c>
      <c r="N228" s="5" t="s">
        <v>26</v>
      </c>
      <c r="O228" s="5"/>
    </row>
    <row r="229" spans="1:19" x14ac:dyDescent="0.45">
      <c r="A229">
        <v>7.7</v>
      </c>
      <c r="B229">
        <v>0.66500000000000004</v>
      </c>
      <c r="C229">
        <v>0</v>
      </c>
      <c r="D229">
        <v>2.4</v>
      </c>
      <c r="E229">
        <v>0.09</v>
      </c>
      <c r="F229">
        <v>8</v>
      </c>
      <c r="G229">
        <v>19</v>
      </c>
      <c r="H229">
        <v>0.99739999999999995</v>
      </c>
      <c r="I229">
        <v>3.27</v>
      </c>
      <c r="J229">
        <v>0.73</v>
      </c>
      <c r="K229">
        <v>9.3000000000000007</v>
      </c>
      <c r="L229">
        <v>5</v>
      </c>
      <c r="N229" t="s">
        <v>27</v>
      </c>
      <c r="O229">
        <v>0.62929583899499131</v>
      </c>
    </row>
    <row r="230" spans="1:19" x14ac:dyDescent="0.45">
      <c r="A230">
        <v>6.7</v>
      </c>
      <c r="B230">
        <v>0.75</v>
      </c>
      <c r="C230">
        <v>0.01</v>
      </c>
      <c r="D230">
        <v>2.4</v>
      </c>
      <c r="E230">
        <v>7.8E-2</v>
      </c>
      <c r="F230">
        <v>17</v>
      </c>
      <c r="G230">
        <v>32</v>
      </c>
      <c r="H230">
        <v>0.99550000000000005</v>
      </c>
      <c r="I230">
        <v>3.55</v>
      </c>
      <c r="J230">
        <v>0.61</v>
      </c>
      <c r="K230">
        <v>12.8</v>
      </c>
      <c r="L230">
        <v>6</v>
      </c>
      <c r="N230" t="s">
        <v>28</v>
      </c>
      <c r="O230">
        <v>0.39601325297640999</v>
      </c>
    </row>
    <row r="231" spans="1:19" x14ac:dyDescent="0.45">
      <c r="A231">
        <v>11.5</v>
      </c>
      <c r="B231">
        <v>0.41</v>
      </c>
      <c r="C231">
        <v>0.52</v>
      </c>
      <c r="D231">
        <v>3</v>
      </c>
      <c r="E231">
        <v>0.08</v>
      </c>
      <c r="F231">
        <v>29</v>
      </c>
      <c r="G231">
        <v>55</v>
      </c>
      <c r="H231">
        <v>1.0001</v>
      </c>
      <c r="I231">
        <v>3.26</v>
      </c>
      <c r="J231">
        <v>0.88</v>
      </c>
      <c r="K231">
        <v>11</v>
      </c>
      <c r="L231">
        <v>5</v>
      </c>
      <c r="N231" t="s">
        <v>29</v>
      </c>
      <c r="O231">
        <v>0.38949327827841201</v>
      </c>
    </row>
    <row r="232" spans="1:19" x14ac:dyDescent="0.45">
      <c r="A232">
        <v>10.5</v>
      </c>
      <c r="B232">
        <v>0.42</v>
      </c>
      <c r="C232">
        <v>0.66</v>
      </c>
      <c r="D232">
        <v>2.95</v>
      </c>
      <c r="E232">
        <v>0.11599999999999901</v>
      </c>
      <c r="F232">
        <v>12</v>
      </c>
      <c r="G232">
        <v>29</v>
      </c>
      <c r="H232">
        <v>0.997</v>
      </c>
      <c r="I232">
        <v>3.24</v>
      </c>
      <c r="J232">
        <v>0.75</v>
      </c>
      <c r="K232">
        <v>11.7</v>
      </c>
      <c r="L232">
        <v>7</v>
      </c>
      <c r="N232" t="s">
        <v>30</v>
      </c>
      <c r="O232">
        <v>0.60734701772247657</v>
      </c>
    </row>
    <row r="233" spans="1:19" ht="14.65" thickBot="1" x14ac:dyDescent="0.5">
      <c r="A233">
        <v>11.9</v>
      </c>
      <c r="B233">
        <v>0.43</v>
      </c>
      <c r="C233">
        <v>0.66</v>
      </c>
      <c r="D233">
        <v>3.1</v>
      </c>
      <c r="E233">
        <v>0.109</v>
      </c>
      <c r="F233">
        <v>10</v>
      </c>
      <c r="G233">
        <v>23</v>
      </c>
      <c r="H233">
        <v>1</v>
      </c>
      <c r="I233">
        <v>3.15</v>
      </c>
      <c r="J233">
        <v>0.85</v>
      </c>
      <c r="K233">
        <v>10.4</v>
      </c>
      <c r="L233">
        <v>7</v>
      </c>
      <c r="N233" s="3" t="s">
        <v>31</v>
      </c>
      <c r="O233" s="3">
        <v>1031</v>
      </c>
    </row>
    <row r="234" spans="1:19" x14ac:dyDescent="0.45">
      <c r="A234">
        <v>8.1999999999999993</v>
      </c>
      <c r="B234">
        <v>0.7</v>
      </c>
      <c r="C234">
        <v>0.23</v>
      </c>
      <c r="D234">
        <v>2</v>
      </c>
      <c r="E234">
        <v>9.9000000000000005E-2</v>
      </c>
      <c r="F234">
        <v>14</v>
      </c>
      <c r="G234">
        <v>81</v>
      </c>
      <c r="H234">
        <v>0.99729999999999996</v>
      </c>
      <c r="I234">
        <v>3.19</v>
      </c>
      <c r="J234">
        <v>0.7</v>
      </c>
      <c r="K234">
        <v>9.4</v>
      </c>
      <c r="L234">
        <v>5</v>
      </c>
    </row>
    <row r="235" spans="1:19" ht="14.65" thickBot="1" x14ac:dyDescent="0.5">
      <c r="A235">
        <v>8.6</v>
      </c>
      <c r="B235">
        <v>0.45</v>
      </c>
      <c r="C235">
        <v>0.31</v>
      </c>
      <c r="D235">
        <v>2.6</v>
      </c>
      <c r="E235">
        <v>8.5999999999999993E-2</v>
      </c>
      <c r="F235">
        <v>21</v>
      </c>
      <c r="G235">
        <v>50</v>
      </c>
      <c r="H235">
        <v>0.99819999999999998</v>
      </c>
      <c r="I235">
        <v>3.37</v>
      </c>
      <c r="J235">
        <v>0.91</v>
      </c>
      <c r="K235">
        <v>9.9</v>
      </c>
      <c r="L235">
        <v>6</v>
      </c>
      <c r="N235" t="s">
        <v>32</v>
      </c>
    </row>
    <row r="236" spans="1:19" x14ac:dyDescent="0.45">
      <c r="A236">
        <v>11.9</v>
      </c>
      <c r="B236">
        <v>0.57999999999999996</v>
      </c>
      <c r="C236">
        <v>0.66</v>
      </c>
      <c r="D236">
        <v>2.5</v>
      </c>
      <c r="E236">
        <v>7.1999999999999995E-2</v>
      </c>
      <c r="F236">
        <v>6</v>
      </c>
      <c r="G236">
        <v>37</v>
      </c>
      <c r="H236">
        <v>0.99919999999999998</v>
      </c>
      <c r="I236">
        <v>3.05</v>
      </c>
      <c r="J236">
        <v>0.56000000000000005</v>
      </c>
      <c r="K236">
        <v>10</v>
      </c>
      <c r="L236">
        <v>5</v>
      </c>
      <c r="N236" s="4"/>
      <c r="O236" s="4" t="s">
        <v>37</v>
      </c>
      <c r="P236" s="4" t="s">
        <v>38</v>
      </c>
      <c r="Q236" s="4" t="s">
        <v>39</v>
      </c>
      <c r="R236" s="4" t="s">
        <v>40</v>
      </c>
      <c r="S236" s="4" t="s">
        <v>41</v>
      </c>
    </row>
    <row r="237" spans="1:19" x14ac:dyDescent="0.45">
      <c r="A237">
        <v>10</v>
      </c>
      <c r="B237">
        <v>0.42</v>
      </c>
      <c r="C237">
        <v>0.5</v>
      </c>
      <c r="D237">
        <v>3.4</v>
      </c>
      <c r="E237">
        <v>0.107</v>
      </c>
      <c r="F237">
        <v>7</v>
      </c>
      <c r="G237">
        <v>21</v>
      </c>
      <c r="H237">
        <v>0.99790000000000001</v>
      </c>
      <c r="I237">
        <v>3.26</v>
      </c>
      <c r="J237">
        <v>0.93</v>
      </c>
      <c r="K237">
        <v>11.8</v>
      </c>
      <c r="L237">
        <v>6</v>
      </c>
      <c r="N237" t="s">
        <v>33</v>
      </c>
      <c r="O237">
        <v>11</v>
      </c>
      <c r="P237">
        <v>246.45083938043547</v>
      </c>
      <c r="Q237">
        <v>22.404621761857769</v>
      </c>
      <c r="R237">
        <v>60.73846469036706</v>
      </c>
      <c r="S237">
        <v>1.2671419128384727E-103</v>
      </c>
    </row>
    <row r="238" spans="1:19" x14ac:dyDescent="0.45">
      <c r="A238">
        <v>10.4</v>
      </c>
      <c r="B238">
        <v>0.57499999999999996</v>
      </c>
      <c r="C238">
        <v>0.61</v>
      </c>
      <c r="D238">
        <v>2.6</v>
      </c>
      <c r="E238">
        <v>7.5999999999999998E-2</v>
      </c>
      <c r="F238">
        <v>11</v>
      </c>
      <c r="G238">
        <v>24</v>
      </c>
      <c r="H238">
        <v>1</v>
      </c>
      <c r="I238">
        <v>3.16</v>
      </c>
      <c r="J238">
        <v>0.69</v>
      </c>
      <c r="K238">
        <v>9</v>
      </c>
      <c r="L238">
        <v>5</v>
      </c>
      <c r="N238" t="s">
        <v>34</v>
      </c>
      <c r="O238">
        <v>1019</v>
      </c>
      <c r="P238">
        <v>375.87893753517756</v>
      </c>
      <c r="Q238">
        <v>0.36887039993638621</v>
      </c>
    </row>
    <row r="239" spans="1:19" ht="14.65" thickBot="1" x14ac:dyDescent="0.5">
      <c r="A239">
        <v>6.9</v>
      </c>
      <c r="B239">
        <v>0.76500000000000001</v>
      </c>
      <c r="C239">
        <v>0.02</v>
      </c>
      <c r="D239">
        <v>2.2999999999999998</v>
      </c>
      <c r="E239">
        <v>6.3E-2</v>
      </c>
      <c r="F239">
        <v>35</v>
      </c>
      <c r="G239">
        <v>63</v>
      </c>
      <c r="H239">
        <v>0.99750000000000005</v>
      </c>
      <c r="I239">
        <v>3.57</v>
      </c>
      <c r="J239">
        <v>0.78</v>
      </c>
      <c r="K239">
        <v>9.9</v>
      </c>
      <c r="L239">
        <v>5</v>
      </c>
      <c r="N239" s="3" t="s">
        <v>35</v>
      </c>
      <c r="O239" s="3">
        <v>1030</v>
      </c>
      <c r="P239" s="3">
        <v>622.32977691561302</v>
      </c>
      <c r="Q239" s="3"/>
      <c r="R239" s="3"/>
      <c r="S239" s="3"/>
    </row>
    <row r="240" spans="1:19" ht="14.65" thickBot="1" x14ac:dyDescent="0.5">
      <c r="A240">
        <v>7.9</v>
      </c>
      <c r="B240">
        <v>0.24</v>
      </c>
      <c r="C240">
        <v>0.4</v>
      </c>
      <c r="D240">
        <v>1.6</v>
      </c>
      <c r="E240">
        <v>5.5999999999999897E-2</v>
      </c>
      <c r="F240">
        <v>11</v>
      </c>
      <c r="G240">
        <v>25</v>
      </c>
      <c r="H240">
        <v>0.99670000000000003</v>
      </c>
      <c r="I240">
        <v>3.32</v>
      </c>
      <c r="J240">
        <v>0.87</v>
      </c>
      <c r="K240">
        <v>8.6999999999999993</v>
      </c>
      <c r="L240">
        <v>6</v>
      </c>
    </row>
    <row r="241" spans="1:22" x14ac:dyDescent="0.45">
      <c r="A241">
        <v>7.4</v>
      </c>
      <c r="B241">
        <v>0.55000000000000004</v>
      </c>
      <c r="C241">
        <v>0.22</v>
      </c>
      <c r="D241">
        <v>2.2000000000000002</v>
      </c>
      <c r="E241">
        <v>0.106</v>
      </c>
      <c r="F241">
        <v>12</v>
      </c>
      <c r="G241">
        <v>72</v>
      </c>
      <c r="H241">
        <v>0.99590000000000001</v>
      </c>
      <c r="I241">
        <v>3.05</v>
      </c>
      <c r="J241">
        <v>0.63</v>
      </c>
      <c r="K241">
        <v>9.1999999999999993</v>
      </c>
      <c r="L241">
        <v>5</v>
      </c>
      <c r="N241" s="4"/>
      <c r="O241" s="4" t="s">
        <v>42</v>
      </c>
      <c r="P241" s="4" t="s">
        <v>30</v>
      </c>
      <c r="Q241" s="4" t="s">
        <v>43</v>
      </c>
      <c r="R241" s="4" t="s">
        <v>44</v>
      </c>
      <c r="S241" s="4" t="s">
        <v>45</v>
      </c>
      <c r="T241" s="4" t="s">
        <v>46</v>
      </c>
      <c r="U241" s="4" t="s">
        <v>47</v>
      </c>
      <c r="V241" s="4" t="s">
        <v>48</v>
      </c>
    </row>
    <row r="242" spans="1:22" x14ac:dyDescent="0.45">
      <c r="A242">
        <v>8.3000000000000007</v>
      </c>
      <c r="B242">
        <v>0.42</v>
      </c>
      <c r="C242">
        <v>0.38</v>
      </c>
      <c r="D242">
        <v>2.5</v>
      </c>
      <c r="E242">
        <v>9.4E-2</v>
      </c>
      <c r="F242">
        <v>24</v>
      </c>
      <c r="G242">
        <v>60</v>
      </c>
      <c r="H242">
        <v>0.99790000000000001</v>
      </c>
      <c r="I242">
        <v>3.31</v>
      </c>
      <c r="J242">
        <v>0.7</v>
      </c>
      <c r="K242">
        <v>10.8</v>
      </c>
      <c r="L242">
        <v>6</v>
      </c>
      <c r="N242" t="s">
        <v>36</v>
      </c>
      <c r="O242">
        <v>42.69182993423275</v>
      </c>
      <c r="P242">
        <v>29.65096142550102</v>
      </c>
      <c r="Q242">
        <v>1.4398126698689797</v>
      </c>
      <c r="R242">
        <v>0.15022753896328903</v>
      </c>
      <c r="S242">
        <v>-15.49209581610608</v>
      </c>
      <c r="T242">
        <v>100.87575568457157</v>
      </c>
      <c r="U242">
        <v>-15.49209581610608</v>
      </c>
      <c r="V242">
        <v>100.87575568457157</v>
      </c>
    </row>
    <row r="243" spans="1:22" x14ac:dyDescent="0.45">
      <c r="A243">
        <v>8.3000000000000007</v>
      </c>
      <c r="B243">
        <v>0.26</v>
      </c>
      <c r="C243">
        <v>0.42</v>
      </c>
      <c r="D243">
        <v>2</v>
      </c>
      <c r="E243">
        <v>0.08</v>
      </c>
      <c r="F243">
        <v>11</v>
      </c>
      <c r="G243">
        <v>27</v>
      </c>
      <c r="H243">
        <v>0.99739999999999995</v>
      </c>
      <c r="I243">
        <v>3.21</v>
      </c>
      <c r="J243">
        <v>0.8</v>
      </c>
      <c r="K243">
        <v>9.4</v>
      </c>
      <c r="L243">
        <v>6</v>
      </c>
      <c r="N243" t="s">
        <v>0</v>
      </c>
      <c r="O243">
        <v>2.6885678875166356E-2</v>
      </c>
      <c r="P243">
        <v>3.3811958256990252E-2</v>
      </c>
      <c r="Q243">
        <v>0.79515296543370229</v>
      </c>
      <c r="R243">
        <v>0.42670969484642263</v>
      </c>
      <c r="S243">
        <v>-3.9463349086075697E-2</v>
      </c>
      <c r="T243">
        <v>9.3234706836408401E-2</v>
      </c>
      <c r="U243">
        <v>-3.9463349086075697E-2</v>
      </c>
      <c r="V243">
        <v>9.3234706836408401E-2</v>
      </c>
    </row>
    <row r="244" spans="1:22" x14ac:dyDescent="0.45">
      <c r="A244">
        <v>7.7</v>
      </c>
      <c r="B244">
        <v>0.51</v>
      </c>
      <c r="C244">
        <v>0.28000000000000003</v>
      </c>
      <c r="D244">
        <v>2.1</v>
      </c>
      <c r="E244">
        <v>8.6999999999999994E-2</v>
      </c>
      <c r="F244">
        <v>23</v>
      </c>
      <c r="G244">
        <v>54</v>
      </c>
      <c r="H244">
        <v>0.998</v>
      </c>
      <c r="I244">
        <v>3.42</v>
      </c>
      <c r="J244">
        <v>0.74</v>
      </c>
      <c r="K244">
        <v>9.1999999999999993</v>
      </c>
      <c r="L244">
        <v>5</v>
      </c>
      <c r="N244" t="s">
        <v>1</v>
      </c>
      <c r="O244">
        <v>-0.80841199504874595</v>
      </c>
      <c r="P244">
        <v>0.15920156274943312</v>
      </c>
      <c r="Q244">
        <v>-5.0779149468595559</v>
      </c>
      <c r="R244">
        <v>4.5354712137573727E-7</v>
      </c>
      <c r="S244">
        <v>-1.1208123848177063</v>
      </c>
      <c r="T244">
        <v>-0.49601160527978566</v>
      </c>
      <c r="U244">
        <v>-1.1208123848177063</v>
      </c>
      <c r="V244">
        <v>-0.49601160527978566</v>
      </c>
    </row>
    <row r="245" spans="1:22" x14ac:dyDescent="0.45">
      <c r="A245">
        <v>7.4</v>
      </c>
      <c r="B245">
        <v>0.63</v>
      </c>
      <c r="C245">
        <v>7.0000000000000007E-2</v>
      </c>
      <c r="D245">
        <v>2.4</v>
      </c>
      <c r="E245">
        <v>0.09</v>
      </c>
      <c r="F245">
        <v>11</v>
      </c>
      <c r="G245">
        <v>37</v>
      </c>
      <c r="H245">
        <v>0.99790000000000001</v>
      </c>
      <c r="I245">
        <v>3.43</v>
      </c>
      <c r="J245">
        <v>0.76</v>
      </c>
      <c r="K245">
        <v>9.6999999999999993</v>
      </c>
      <c r="L245">
        <v>6</v>
      </c>
      <c r="N245" t="s">
        <v>2</v>
      </c>
      <c r="O245">
        <v>-0.26664314500970843</v>
      </c>
      <c r="P245">
        <v>0.18126251636132154</v>
      </c>
      <c r="Q245">
        <v>-1.4710330098154023</v>
      </c>
      <c r="R245">
        <v>0.14159091518931965</v>
      </c>
      <c r="S245">
        <v>-0.62233362809186032</v>
      </c>
      <c r="T245">
        <v>8.9047338072443472E-2</v>
      </c>
      <c r="U245">
        <v>-0.62233362809186032</v>
      </c>
      <c r="V245">
        <v>8.9047338072443472E-2</v>
      </c>
    </row>
    <row r="246" spans="1:22" x14ac:dyDescent="0.45">
      <c r="A246">
        <v>7.8</v>
      </c>
      <c r="B246">
        <v>0.54</v>
      </c>
      <c r="C246">
        <v>0.26</v>
      </c>
      <c r="D246">
        <v>2</v>
      </c>
      <c r="E246">
        <v>8.7999999999999995E-2</v>
      </c>
      <c r="F246">
        <v>23</v>
      </c>
      <c r="G246">
        <v>48</v>
      </c>
      <c r="H246">
        <v>0.99809999999999999</v>
      </c>
      <c r="I246">
        <v>3.41</v>
      </c>
      <c r="J246">
        <v>0.74</v>
      </c>
      <c r="K246">
        <v>9.1999999999999993</v>
      </c>
      <c r="L246">
        <v>6</v>
      </c>
      <c r="N246" t="s">
        <v>3</v>
      </c>
      <c r="O246">
        <v>2.3640343195137341E-2</v>
      </c>
      <c r="P246">
        <v>5.4130585971518187E-2</v>
      </c>
      <c r="Q246">
        <v>0.4367280119150409</v>
      </c>
      <c r="R246">
        <v>0.66240113518640786</v>
      </c>
      <c r="S246">
        <v>-8.2579821129127179E-2</v>
      </c>
      <c r="T246">
        <v>0.12986050751940187</v>
      </c>
      <c r="U246">
        <v>-8.2579821129127179E-2</v>
      </c>
      <c r="V246">
        <v>0.12986050751940187</v>
      </c>
    </row>
    <row r="247" spans="1:22" x14ac:dyDescent="0.45">
      <c r="A247">
        <v>8.3000000000000007</v>
      </c>
      <c r="B247">
        <v>0.66</v>
      </c>
      <c r="C247">
        <v>0.15</v>
      </c>
      <c r="D247">
        <v>1.9</v>
      </c>
      <c r="E247">
        <v>7.9000000000000001E-2</v>
      </c>
      <c r="F247">
        <v>17</v>
      </c>
      <c r="G247">
        <v>42</v>
      </c>
      <c r="H247">
        <v>0.99719999999999998</v>
      </c>
      <c r="I247">
        <v>3.31</v>
      </c>
      <c r="J247">
        <v>0.54</v>
      </c>
      <c r="K247">
        <v>9.6</v>
      </c>
      <c r="L247">
        <v>6</v>
      </c>
      <c r="N247" t="s">
        <v>4</v>
      </c>
      <c r="O247">
        <v>-0.93491033257784018</v>
      </c>
      <c r="P247">
        <v>1.4569212565005931</v>
      </c>
      <c r="Q247">
        <v>-0.64170271962632974</v>
      </c>
      <c r="R247">
        <v>0.52121053895221858</v>
      </c>
      <c r="S247">
        <v>-3.7938192561655852</v>
      </c>
      <c r="T247">
        <v>1.9239985910099047</v>
      </c>
      <c r="U247">
        <v>-3.7938192561655852</v>
      </c>
      <c r="V247">
        <v>1.9239985910099047</v>
      </c>
    </row>
    <row r="248" spans="1:22" x14ac:dyDescent="0.45">
      <c r="A248">
        <v>7.8</v>
      </c>
      <c r="B248">
        <v>0.46</v>
      </c>
      <c r="C248">
        <v>0.26</v>
      </c>
      <c r="D248">
        <v>1.9</v>
      </c>
      <c r="E248">
        <v>8.7999999999999995E-2</v>
      </c>
      <c r="F248">
        <v>23</v>
      </c>
      <c r="G248">
        <v>53</v>
      </c>
      <c r="H248">
        <v>0.99809999999999999</v>
      </c>
      <c r="I248">
        <v>3.43</v>
      </c>
      <c r="J248">
        <v>0.74</v>
      </c>
      <c r="K248">
        <v>9.1999999999999993</v>
      </c>
      <c r="L248">
        <v>6</v>
      </c>
      <c r="N248" t="s">
        <v>5</v>
      </c>
      <c r="O248">
        <v>4.0171865450880605E-3</v>
      </c>
      <c r="P248">
        <v>2.8814050583397875E-3</v>
      </c>
      <c r="Q248">
        <v>1.3941762660063799</v>
      </c>
      <c r="R248">
        <v>0.16356829156500616</v>
      </c>
      <c r="S248">
        <v>-1.6369794553069868E-3</v>
      </c>
      <c r="T248">
        <v>9.6713525454831077E-3</v>
      </c>
      <c r="U248">
        <v>-1.6369794553069868E-3</v>
      </c>
      <c r="V248">
        <v>9.6713525454831077E-3</v>
      </c>
    </row>
    <row r="249" spans="1:22" x14ac:dyDescent="0.45">
      <c r="A249">
        <v>9.6</v>
      </c>
      <c r="B249">
        <v>0.38</v>
      </c>
      <c r="C249">
        <v>0.31</v>
      </c>
      <c r="D249">
        <v>2.5</v>
      </c>
      <c r="E249">
        <v>9.6000000000000002E-2</v>
      </c>
      <c r="F249">
        <v>16</v>
      </c>
      <c r="G249">
        <v>49</v>
      </c>
      <c r="H249">
        <v>0.99819999999999998</v>
      </c>
      <c r="I249">
        <v>3.19</v>
      </c>
      <c r="J249">
        <v>0.7</v>
      </c>
      <c r="K249">
        <v>10</v>
      </c>
      <c r="L249">
        <v>7</v>
      </c>
      <c r="N249" t="s">
        <v>6</v>
      </c>
      <c r="O249">
        <v>-2.4451884243177195E-3</v>
      </c>
      <c r="P249">
        <v>1.0290159305300225E-3</v>
      </c>
      <c r="Q249">
        <v>-2.3762396205647263</v>
      </c>
      <c r="R249">
        <v>1.7674103974949458E-2</v>
      </c>
      <c r="S249">
        <v>-4.4644209759604515E-3</v>
      </c>
      <c r="T249">
        <v>-4.2595587267498739E-4</v>
      </c>
      <c r="U249">
        <v>-4.4644209759604515E-3</v>
      </c>
      <c r="V249">
        <v>-4.2595587267498739E-4</v>
      </c>
    </row>
    <row r="250" spans="1:22" x14ac:dyDescent="0.45">
      <c r="A250">
        <v>5.6</v>
      </c>
      <c r="B250">
        <v>0.85</v>
      </c>
      <c r="C250">
        <v>0.05</v>
      </c>
      <c r="D250">
        <v>1.4</v>
      </c>
      <c r="E250">
        <v>4.4999999999999998E-2</v>
      </c>
      <c r="F250">
        <v>12</v>
      </c>
      <c r="G250">
        <v>88</v>
      </c>
      <c r="H250">
        <v>0.99239999999999995</v>
      </c>
      <c r="I250">
        <v>3.56</v>
      </c>
      <c r="J250">
        <v>0.82</v>
      </c>
      <c r="K250">
        <v>12.9</v>
      </c>
      <c r="L250">
        <v>8</v>
      </c>
      <c r="N250" t="s">
        <v>7</v>
      </c>
      <c r="O250">
        <v>-39.038361841771</v>
      </c>
      <c r="P250">
        <v>30.251392421259951</v>
      </c>
      <c r="Q250">
        <v>-1.2904649577166498</v>
      </c>
      <c r="R250">
        <v>0.19718200322498891</v>
      </c>
      <c r="S250">
        <v>-98.400510179030533</v>
      </c>
      <c r="T250">
        <v>20.323786495488527</v>
      </c>
      <c r="U250">
        <v>-98.400510179030533</v>
      </c>
      <c r="V250">
        <v>20.323786495488527</v>
      </c>
    </row>
    <row r="251" spans="1:22" x14ac:dyDescent="0.45">
      <c r="A251">
        <v>9.5</v>
      </c>
      <c r="B251">
        <v>0.37</v>
      </c>
      <c r="C251">
        <v>0.52</v>
      </c>
      <c r="D251">
        <v>2</v>
      </c>
      <c r="E251">
        <v>8.1999999999999906E-2</v>
      </c>
      <c r="F251">
        <v>6</v>
      </c>
      <c r="G251">
        <v>26</v>
      </c>
      <c r="H251">
        <v>0.998</v>
      </c>
      <c r="I251">
        <v>3.18</v>
      </c>
      <c r="J251">
        <v>0.51</v>
      </c>
      <c r="K251">
        <v>9.5</v>
      </c>
      <c r="L251">
        <v>5</v>
      </c>
      <c r="N251" t="s">
        <v>8</v>
      </c>
      <c r="O251">
        <v>-0.55369758470361785</v>
      </c>
      <c r="P251">
        <v>0.24808713401761831</v>
      </c>
      <c r="Q251">
        <v>-2.2318673916572238</v>
      </c>
      <c r="R251">
        <v>2.584050144236304E-2</v>
      </c>
      <c r="S251">
        <v>-1.0405176637611913</v>
      </c>
      <c r="T251">
        <v>-6.6877505646044555E-2</v>
      </c>
      <c r="U251">
        <v>-1.0405176637611913</v>
      </c>
      <c r="V251">
        <v>-6.6877505646044555E-2</v>
      </c>
    </row>
    <row r="252" spans="1:22" x14ac:dyDescent="0.45">
      <c r="A252">
        <v>8.4</v>
      </c>
      <c r="B252">
        <v>0.66500000000000004</v>
      </c>
      <c r="C252">
        <v>0.61</v>
      </c>
      <c r="D252">
        <v>2</v>
      </c>
      <c r="E252">
        <v>0.111999999999999</v>
      </c>
      <c r="F252">
        <v>13</v>
      </c>
      <c r="G252">
        <v>95</v>
      </c>
      <c r="H252">
        <v>0.997</v>
      </c>
      <c r="I252">
        <v>3.16</v>
      </c>
      <c r="J252">
        <v>0.54</v>
      </c>
      <c r="K252">
        <v>9.1</v>
      </c>
      <c r="L252">
        <v>5</v>
      </c>
      <c r="N252" t="s">
        <v>9</v>
      </c>
      <c r="O252">
        <v>1.8828304320329545</v>
      </c>
      <c r="P252">
        <v>0.18941040652014834</v>
      </c>
      <c r="Q252">
        <v>9.9404803918873927</v>
      </c>
      <c r="R252">
        <v>2.7597801336501167E-22</v>
      </c>
      <c r="S252">
        <v>1.5111513869200492</v>
      </c>
      <c r="T252">
        <v>2.2545094771458598</v>
      </c>
      <c r="U252">
        <v>1.5111513869200492</v>
      </c>
      <c r="V252">
        <v>2.2545094771458598</v>
      </c>
    </row>
    <row r="253" spans="1:22" ht="14.65" thickBot="1" x14ac:dyDescent="0.5">
      <c r="A253">
        <v>11.5</v>
      </c>
      <c r="B253">
        <v>0.59</v>
      </c>
      <c r="C253">
        <v>0.59</v>
      </c>
      <c r="D253">
        <v>2.6</v>
      </c>
      <c r="E253">
        <v>8.6999999999999994E-2</v>
      </c>
      <c r="F253">
        <v>13</v>
      </c>
      <c r="G253">
        <v>49</v>
      </c>
      <c r="H253">
        <v>0.99880000000000002</v>
      </c>
      <c r="I253">
        <v>3.18</v>
      </c>
      <c r="J253">
        <v>0.65</v>
      </c>
      <c r="K253">
        <v>11</v>
      </c>
      <c r="L253">
        <v>6</v>
      </c>
      <c r="N253" s="3" t="s">
        <v>10</v>
      </c>
      <c r="O253" s="3">
        <v>0.27265070200156305</v>
      </c>
      <c r="P253" s="3">
        <v>3.6160574023529776E-2</v>
      </c>
      <c r="Q253" s="3">
        <v>7.5399992772279711</v>
      </c>
      <c r="R253" s="3">
        <v>1.0371743140254128E-13</v>
      </c>
      <c r="S253" s="3">
        <v>0.20169299766671495</v>
      </c>
      <c r="T253" s="3">
        <v>0.34360840633641115</v>
      </c>
      <c r="U253" s="3">
        <v>0.20169299766671495</v>
      </c>
      <c r="V253" s="3">
        <v>0.34360840633641115</v>
      </c>
    </row>
    <row r="254" spans="1:22" x14ac:dyDescent="0.45">
      <c r="A254">
        <v>8.6999999999999993</v>
      </c>
      <c r="B254">
        <v>0.76500000000000001</v>
      </c>
      <c r="C254">
        <v>0.22</v>
      </c>
      <c r="D254">
        <v>2.2999999999999998</v>
      </c>
      <c r="E254">
        <v>6.4000000000000001E-2</v>
      </c>
      <c r="F254">
        <v>9</v>
      </c>
      <c r="G254">
        <v>42</v>
      </c>
      <c r="H254">
        <v>0.99629999999999996</v>
      </c>
      <c r="I254">
        <v>3.1</v>
      </c>
      <c r="J254">
        <v>0.55000000000000004</v>
      </c>
      <c r="K254">
        <v>9.4</v>
      </c>
      <c r="L254">
        <v>5</v>
      </c>
    </row>
    <row r="255" spans="1:22" x14ac:dyDescent="0.45">
      <c r="A255">
        <v>7.7</v>
      </c>
      <c r="B255">
        <v>0.26</v>
      </c>
      <c r="C255">
        <v>0.3</v>
      </c>
      <c r="D255">
        <v>1.7</v>
      </c>
      <c r="E255">
        <v>5.8999999999999997E-2</v>
      </c>
      <c r="F255">
        <v>20</v>
      </c>
      <c r="G255">
        <v>38</v>
      </c>
      <c r="H255">
        <v>0.99490000000000001</v>
      </c>
      <c r="I255">
        <v>3.29</v>
      </c>
      <c r="J255">
        <v>0.47</v>
      </c>
      <c r="K255">
        <v>10.8</v>
      </c>
      <c r="L255">
        <v>6</v>
      </c>
    </row>
    <row r="256" spans="1:22" x14ac:dyDescent="0.45">
      <c r="A256">
        <v>12.2</v>
      </c>
      <c r="B256">
        <v>0.48</v>
      </c>
      <c r="C256">
        <v>0.54</v>
      </c>
      <c r="D256">
        <v>2.6</v>
      </c>
      <c r="E256">
        <v>8.5000000000000006E-2</v>
      </c>
      <c r="F256">
        <v>19</v>
      </c>
      <c r="G256">
        <v>64</v>
      </c>
      <c r="H256">
        <v>1</v>
      </c>
      <c r="I256">
        <v>3.1</v>
      </c>
      <c r="J256">
        <v>0.61</v>
      </c>
      <c r="K256">
        <v>10.5</v>
      </c>
      <c r="L256">
        <v>6</v>
      </c>
    </row>
    <row r="257" spans="1:12" x14ac:dyDescent="0.45">
      <c r="A257">
        <v>11.4</v>
      </c>
      <c r="B257">
        <v>0.6</v>
      </c>
      <c r="C257">
        <v>0.49</v>
      </c>
      <c r="D257">
        <v>2.7</v>
      </c>
      <c r="E257">
        <v>8.5000000000000006E-2</v>
      </c>
      <c r="F257">
        <v>10</v>
      </c>
      <c r="G257">
        <v>41</v>
      </c>
      <c r="H257">
        <v>0.99939999999999996</v>
      </c>
      <c r="I257">
        <v>3.15</v>
      </c>
      <c r="J257">
        <v>0.63</v>
      </c>
      <c r="K257">
        <v>10.5</v>
      </c>
      <c r="L257">
        <v>6</v>
      </c>
    </row>
    <row r="258" spans="1:12" x14ac:dyDescent="0.45">
      <c r="A258">
        <v>7.7</v>
      </c>
      <c r="B258">
        <v>0.69</v>
      </c>
      <c r="C258">
        <v>0.05</v>
      </c>
      <c r="D258">
        <v>2.7</v>
      </c>
      <c r="E258">
        <v>7.4999999999999997E-2</v>
      </c>
      <c r="F258">
        <v>15</v>
      </c>
      <c r="G258">
        <v>27</v>
      </c>
      <c r="H258">
        <v>0.99739999999999995</v>
      </c>
      <c r="I258">
        <v>3.26</v>
      </c>
      <c r="J258">
        <v>0.61</v>
      </c>
      <c r="K258">
        <v>9.1</v>
      </c>
      <c r="L258">
        <v>5</v>
      </c>
    </row>
    <row r="259" spans="1:12" x14ac:dyDescent="0.45">
      <c r="A259">
        <v>8.6999999999999993</v>
      </c>
      <c r="B259">
        <v>0.31</v>
      </c>
      <c r="C259">
        <v>0.46</v>
      </c>
      <c r="D259">
        <v>1.4</v>
      </c>
      <c r="E259">
        <v>5.8999999999999997E-2</v>
      </c>
      <c r="F259">
        <v>11</v>
      </c>
      <c r="G259">
        <v>25</v>
      </c>
      <c r="H259">
        <v>0.99660000000000004</v>
      </c>
      <c r="I259">
        <v>3.36</v>
      </c>
      <c r="J259">
        <v>0.76</v>
      </c>
      <c r="K259">
        <v>10.1</v>
      </c>
      <c r="L259">
        <v>6</v>
      </c>
    </row>
    <row r="260" spans="1:12" x14ac:dyDescent="0.45">
      <c r="A260">
        <v>9.8000000000000007</v>
      </c>
      <c r="B260">
        <v>0.44</v>
      </c>
      <c r="C260">
        <v>0.47</v>
      </c>
      <c r="D260">
        <v>2.5</v>
      </c>
      <c r="E260">
        <v>6.3E-2</v>
      </c>
      <c r="F260">
        <v>9</v>
      </c>
      <c r="G260">
        <v>28</v>
      </c>
      <c r="H260">
        <v>0.99809999999999999</v>
      </c>
      <c r="I260">
        <v>3.24</v>
      </c>
      <c r="J260">
        <v>0.65</v>
      </c>
      <c r="K260">
        <v>10.8</v>
      </c>
      <c r="L260">
        <v>6</v>
      </c>
    </row>
    <row r="261" spans="1:12" x14ac:dyDescent="0.45">
      <c r="A261">
        <v>12</v>
      </c>
      <c r="B261">
        <v>0.39</v>
      </c>
      <c r="C261">
        <v>0.66</v>
      </c>
      <c r="D261">
        <v>3</v>
      </c>
      <c r="E261">
        <v>9.2999999999999999E-2</v>
      </c>
      <c r="F261">
        <v>12</v>
      </c>
      <c r="G261">
        <v>30</v>
      </c>
      <c r="H261">
        <v>0.99960000000000004</v>
      </c>
      <c r="I261">
        <v>3.18</v>
      </c>
      <c r="J261">
        <v>0.63</v>
      </c>
      <c r="K261">
        <v>10.8</v>
      </c>
      <c r="L261">
        <v>7</v>
      </c>
    </row>
    <row r="262" spans="1:12" x14ac:dyDescent="0.45">
      <c r="A262">
        <v>9</v>
      </c>
      <c r="B262">
        <v>0.43</v>
      </c>
      <c r="C262">
        <v>0.34</v>
      </c>
      <c r="D262">
        <v>2.5</v>
      </c>
      <c r="E262">
        <v>0.08</v>
      </c>
      <c r="F262">
        <v>26</v>
      </c>
      <c r="G262">
        <v>86</v>
      </c>
      <c r="H262">
        <v>0.99870000000000003</v>
      </c>
      <c r="I262">
        <v>3.38</v>
      </c>
      <c r="J262">
        <v>0.62</v>
      </c>
      <c r="K262">
        <v>9.5</v>
      </c>
      <c r="L262">
        <v>6</v>
      </c>
    </row>
    <row r="263" spans="1:12" x14ac:dyDescent="0.45">
      <c r="A263">
        <v>9.1</v>
      </c>
      <c r="B263">
        <v>0.45</v>
      </c>
      <c r="C263">
        <v>0.35</v>
      </c>
      <c r="D263">
        <v>2.4</v>
      </c>
      <c r="E263">
        <v>0.08</v>
      </c>
      <c r="F263">
        <v>23</v>
      </c>
      <c r="G263">
        <v>78</v>
      </c>
      <c r="H263">
        <v>0.99870000000000003</v>
      </c>
      <c r="I263">
        <v>3.38</v>
      </c>
      <c r="J263">
        <v>0.62</v>
      </c>
      <c r="K263">
        <v>9.5</v>
      </c>
      <c r="L263">
        <v>5</v>
      </c>
    </row>
    <row r="264" spans="1:12" x14ac:dyDescent="0.45">
      <c r="A264">
        <v>7.1</v>
      </c>
      <c r="B264">
        <v>0.73499999999999999</v>
      </c>
      <c r="C264">
        <v>0.16</v>
      </c>
      <c r="D264">
        <v>1.9</v>
      </c>
      <c r="E264">
        <v>0.1</v>
      </c>
      <c r="F264">
        <v>15</v>
      </c>
      <c r="G264">
        <v>77</v>
      </c>
      <c r="H264">
        <v>0.99660000000000004</v>
      </c>
      <c r="I264">
        <v>3.27</v>
      </c>
      <c r="J264">
        <v>0.64</v>
      </c>
      <c r="K264">
        <v>9.3000000000000007</v>
      </c>
      <c r="L264">
        <v>5</v>
      </c>
    </row>
    <row r="265" spans="1:12" x14ac:dyDescent="0.45">
      <c r="A265">
        <v>8.8000000000000007</v>
      </c>
      <c r="B265">
        <v>0.52</v>
      </c>
      <c r="C265">
        <v>0.34</v>
      </c>
      <c r="D265">
        <v>2.7</v>
      </c>
      <c r="E265">
        <v>8.6999999999999994E-2</v>
      </c>
      <c r="F265">
        <v>24</v>
      </c>
      <c r="G265">
        <v>122</v>
      </c>
      <c r="H265">
        <v>0.99819999999999998</v>
      </c>
      <c r="I265">
        <v>3.26</v>
      </c>
      <c r="J265">
        <v>0.61</v>
      </c>
      <c r="K265">
        <v>9.5</v>
      </c>
      <c r="L265">
        <v>5</v>
      </c>
    </row>
    <row r="266" spans="1:12" x14ac:dyDescent="0.45">
      <c r="A266">
        <v>10.6</v>
      </c>
      <c r="B266">
        <v>0.48</v>
      </c>
      <c r="C266">
        <v>0.64</v>
      </c>
      <c r="D266">
        <v>2.2000000000000002</v>
      </c>
      <c r="E266">
        <v>0.111</v>
      </c>
      <c r="F266">
        <v>6</v>
      </c>
      <c r="G266">
        <v>20</v>
      </c>
      <c r="H266">
        <v>0.997</v>
      </c>
      <c r="I266">
        <v>3.26</v>
      </c>
      <c r="J266">
        <v>0.66</v>
      </c>
      <c r="K266">
        <v>11.7</v>
      </c>
      <c r="L266">
        <v>6</v>
      </c>
    </row>
    <row r="267" spans="1:12" x14ac:dyDescent="0.45">
      <c r="A267">
        <v>7</v>
      </c>
      <c r="B267">
        <v>0.57999999999999996</v>
      </c>
      <c r="C267">
        <v>0.12</v>
      </c>
      <c r="D267">
        <v>1.9</v>
      </c>
      <c r="E267">
        <v>9.0999999999999998E-2</v>
      </c>
      <c r="F267">
        <v>34</v>
      </c>
      <c r="G267">
        <v>124</v>
      </c>
      <c r="H267">
        <v>0.99560000000000004</v>
      </c>
      <c r="I267">
        <v>3.44</v>
      </c>
      <c r="J267">
        <v>0.48</v>
      </c>
      <c r="K267">
        <v>10.5</v>
      </c>
      <c r="L267">
        <v>5</v>
      </c>
    </row>
    <row r="268" spans="1:12" x14ac:dyDescent="0.45">
      <c r="A268">
        <v>11.9</v>
      </c>
      <c r="B268">
        <v>0.38</v>
      </c>
      <c r="C268">
        <v>0.51</v>
      </c>
      <c r="D268">
        <v>2</v>
      </c>
      <c r="E268">
        <v>0.121</v>
      </c>
      <c r="F268">
        <v>7</v>
      </c>
      <c r="G268">
        <v>20</v>
      </c>
      <c r="H268">
        <v>0.99960000000000004</v>
      </c>
      <c r="I268">
        <v>3.24</v>
      </c>
      <c r="J268">
        <v>0.76</v>
      </c>
      <c r="K268">
        <v>10.4</v>
      </c>
      <c r="L268">
        <v>6</v>
      </c>
    </row>
    <row r="269" spans="1:12" x14ac:dyDescent="0.45">
      <c r="A269">
        <v>6.8</v>
      </c>
      <c r="B269">
        <v>0.77</v>
      </c>
      <c r="C269">
        <v>0</v>
      </c>
      <c r="D269">
        <v>1.8</v>
      </c>
      <c r="E269">
        <v>6.6000000000000003E-2</v>
      </c>
      <c r="F269">
        <v>34</v>
      </c>
      <c r="G269">
        <v>52</v>
      </c>
      <c r="H269">
        <v>0.99760000000000004</v>
      </c>
      <c r="I269">
        <v>3.62</v>
      </c>
      <c r="J269">
        <v>0.68</v>
      </c>
      <c r="K269">
        <v>9.9</v>
      </c>
      <c r="L269">
        <v>5</v>
      </c>
    </row>
    <row r="270" spans="1:12" x14ac:dyDescent="0.45">
      <c r="A270">
        <v>9.5</v>
      </c>
      <c r="B270">
        <v>0.56000000000000005</v>
      </c>
      <c r="C270">
        <v>0.33</v>
      </c>
      <c r="D270">
        <v>2.4</v>
      </c>
      <c r="E270">
        <v>8.8999999999999996E-2</v>
      </c>
      <c r="F270">
        <v>35</v>
      </c>
      <c r="G270">
        <v>67</v>
      </c>
      <c r="H270">
        <v>0.99719999999999998</v>
      </c>
      <c r="I270">
        <v>3.28</v>
      </c>
      <c r="J270">
        <v>0.73</v>
      </c>
      <c r="K270">
        <v>11.8</v>
      </c>
      <c r="L270">
        <v>7</v>
      </c>
    </row>
    <row r="271" spans="1:12" x14ac:dyDescent="0.45">
      <c r="A271">
        <v>6.6</v>
      </c>
      <c r="B271">
        <v>0.84</v>
      </c>
      <c r="C271">
        <v>0.03</v>
      </c>
      <c r="D271">
        <v>2.2999999999999998</v>
      </c>
      <c r="E271">
        <v>5.8999999999999997E-2</v>
      </c>
      <c r="F271">
        <v>32</v>
      </c>
      <c r="G271">
        <v>48</v>
      </c>
      <c r="H271">
        <v>0.99519999999999997</v>
      </c>
      <c r="I271">
        <v>3.52</v>
      </c>
      <c r="J271">
        <v>0.56000000000000005</v>
      </c>
      <c r="K271">
        <v>12.3</v>
      </c>
      <c r="L271">
        <v>7</v>
      </c>
    </row>
    <row r="272" spans="1:12" x14ac:dyDescent="0.45">
      <c r="A272">
        <v>7.7</v>
      </c>
      <c r="B272">
        <v>0.96</v>
      </c>
      <c r="C272">
        <v>0.2</v>
      </c>
      <c r="D272">
        <v>2</v>
      </c>
      <c r="E272">
        <v>4.7E-2</v>
      </c>
      <c r="F272">
        <v>15</v>
      </c>
      <c r="G272">
        <v>60</v>
      </c>
      <c r="H272">
        <v>0.99550000000000005</v>
      </c>
      <c r="I272">
        <v>3.36</v>
      </c>
      <c r="J272">
        <v>0.44</v>
      </c>
      <c r="K272">
        <v>10.9</v>
      </c>
      <c r="L272">
        <v>5</v>
      </c>
    </row>
    <row r="273" spans="1:12" x14ac:dyDescent="0.45">
      <c r="A273">
        <v>10.5</v>
      </c>
      <c r="B273">
        <v>0.24</v>
      </c>
      <c r="C273">
        <v>0.47</v>
      </c>
      <c r="D273">
        <v>2.1</v>
      </c>
      <c r="E273">
        <v>6.6000000000000003E-2</v>
      </c>
      <c r="F273">
        <v>6</v>
      </c>
      <c r="G273">
        <v>24</v>
      </c>
      <c r="H273">
        <v>0.99780000000000002</v>
      </c>
      <c r="I273">
        <v>3.15</v>
      </c>
      <c r="J273">
        <v>0.9</v>
      </c>
      <c r="K273">
        <v>11</v>
      </c>
      <c r="L273">
        <v>7</v>
      </c>
    </row>
    <row r="274" spans="1:12" x14ac:dyDescent="0.45">
      <c r="A274">
        <v>6.4</v>
      </c>
      <c r="B274">
        <v>0.67</v>
      </c>
      <c r="C274">
        <v>0.08</v>
      </c>
      <c r="D274">
        <v>2.1</v>
      </c>
      <c r="E274">
        <v>4.4999999999999998E-2</v>
      </c>
      <c r="F274">
        <v>19</v>
      </c>
      <c r="G274">
        <v>48</v>
      </c>
      <c r="H274">
        <v>0.99490000000000001</v>
      </c>
      <c r="I274">
        <v>3.49</v>
      </c>
      <c r="J274">
        <v>0.49</v>
      </c>
      <c r="K274">
        <v>11.4</v>
      </c>
      <c r="L274">
        <v>6</v>
      </c>
    </row>
    <row r="275" spans="1:12" x14ac:dyDescent="0.45">
      <c r="A275">
        <v>9.5</v>
      </c>
      <c r="B275">
        <v>0.78</v>
      </c>
      <c r="C275">
        <v>0.22</v>
      </c>
      <c r="D275">
        <v>1.9</v>
      </c>
      <c r="E275">
        <v>7.6999999999999999E-2</v>
      </c>
      <c r="F275">
        <v>6</v>
      </c>
      <c r="G275">
        <v>32</v>
      </c>
      <c r="H275">
        <v>0.99880000000000002</v>
      </c>
      <c r="I275">
        <v>3.26</v>
      </c>
      <c r="J275">
        <v>0.56000000000000005</v>
      </c>
      <c r="K275">
        <v>10.6</v>
      </c>
      <c r="L275">
        <v>6</v>
      </c>
    </row>
    <row r="276" spans="1:12" x14ac:dyDescent="0.45">
      <c r="A276">
        <v>9.1</v>
      </c>
      <c r="B276">
        <v>0.52</v>
      </c>
      <c r="C276">
        <v>0.33</v>
      </c>
      <c r="D276">
        <v>1.3</v>
      </c>
      <c r="E276">
        <v>7.0000000000000007E-2</v>
      </c>
      <c r="F276">
        <v>9</v>
      </c>
      <c r="G276">
        <v>30</v>
      </c>
      <c r="H276">
        <v>0.99780000000000002</v>
      </c>
      <c r="I276">
        <v>3.24</v>
      </c>
      <c r="J276">
        <v>0.6</v>
      </c>
      <c r="K276">
        <v>9.3000000000000007</v>
      </c>
      <c r="L276">
        <v>5</v>
      </c>
    </row>
    <row r="277" spans="1:12" x14ac:dyDescent="0.45">
      <c r="A277">
        <v>7.8</v>
      </c>
      <c r="B277">
        <v>0.55000000000000004</v>
      </c>
      <c r="C277">
        <v>0.35</v>
      </c>
      <c r="D277">
        <v>2.2000000000000002</v>
      </c>
      <c r="E277">
        <v>7.3999999999999996E-2</v>
      </c>
      <c r="F277">
        <v>21</v>
      </c>
      <c r="G277">
        <v>66</v>
      </c>
      <c r="H277">
        <v>0.99739999999999995</v>
      </c>
      <c r="I277">
        <v>3.25</v>
      </c>
      <c r="J277">
        <v>0.56000000000000005</v>
      </c>
      <c r="K277">
        <v>9.1999999999999993</v>
      </c>
      <c r="L277">
        <v>5</v>
      </c>
    </row>
    <row r="278" spans="1:12" x14ac:dyDescent="0.45">
      <c r="A278">
        <v>11.9</v>
      </c>
      <c r="B278">
        <v>0.37</v>
      </c>
      <c r="C278">
        <v>0.69</v>
      </c>
      <c r="D278">
        <v>2.2999999999999998</v>
      </c>
      <c r="E278">
        <v>7.8E-2</v>
      </c>
      <c r="F278">
        <v>12</v>
      </c>
      <c r="G278">
        <v>24</v>
      </c>
      <c r="H278">
        <v>0.99580000000000002</v>
      </c>
      <c r="I278">
        <v>3</v>
      </c>
      <c r="J278">
        <v>0.65</v>
      </c>
      <c r="K278">
        <v>12.8</v>
      </c>
      <c r="L278">
        <v>6</v>
      </c>
    </row>
    <row r="279" spans="1:12" x14ac:dyDescent="0.45">
      <c r="A279">
        <v>12.3</v>
      </c>
      <c r="B279">
        <v>0.39</v>
      </c>
      <c r="C279">
        <v>0.63</v>
      </c>
      <c r="D279">
        <v>2.2999999999999998</v>
      </c>
      <c r="E279">
        <v>9.0999999999999998E-2</v>
      </c>
      <c r="F279">
        <v>6</v>
      </c>
      <c r="G279">
        <v>18</v>
      </c>
      <c r="H279">
        <v>1.0004</v>
      </c>
      <c r="I279">
        <v>3.16</v>
      </c>
      <c r="J279">
        <v>0.49</v>
      </c>
      <c r="K279">
        <v>9.5</v>
      </c>
      <c r="L279">
        <v>5</v>
      </c>
    </row>
    <row r="280" spans="1:12" x14ac:dyDescent="0.45">
      <c r="A280">
        <v>10.4</v>
      </c>
      <c r="B280">
        <v>0.41</v>
      </c>
      <c r="C280">
        <v>0.55000000000000004</v>
      </c>
      <c r="D280">
        <v>3.2</v>
      </c>
      <c r="E280">
        <v>7.5999999999999998E-2</v>
      </c>
      <c r="F280">
        <v>22</v>
      </c>
      <c r="G280">
        <v>54</v>
      </c>
      <c r="H280">
        <v>0.99960000000000004</v>
      </c>
      <c r="I280">
        <v>3.15</v>
      </c>
      <c r="J280">
        <v>0.89</v>
      </c>
      <c r="K280">
        <v>9.9</v>
      </c>
      <c r="L280">
        <v>6</v>
      </c>
    </row>
    <row r="281" spans="1:12" x14ac:dyDescent="0.45">
      <c r="A281">
        <v>8</v>
      </c>
      <c r="B281">
        <v>0.67</v>
      </c>
      <c r="C281">
        <v>0.3</v>
      </c>
      <c r="D281">
        <v>2</v>
      </c>
      <c r="E281">
        <v>0.06</v>
      </c>
      <c r="F281">
        <v>38</v>
      </c>
      <c r="G281">
        <v>62</v>
      </c>
      <c r="H281">
        <v>0.99580000000000002</v>
      </c>
      <c r="I281">
        <v>3.26</v>
      </c>
      <c r="J281">
        <v>0.56000000000000005</v>
      </c>
      <c r="K281">
        <v>10.199999999999999</v>
      </c>
      <c r="L281">
        <v>6</v>
      </c>
    </row>
    <row r="282" spans="1:12" x14ac:dyDescent="0.45">
      <c r="A282">
        <v>11.1</v>
      </c>
      <c r="B282">
        <v>0.45</v>
      </c>
      <c r="C282">
        <v>0.73</v>
      </c>
      <c r="D282">
        <v>3.2</v>
      </c>
      <c r="E282">
        <v>6.6000000000000003E-2</v>
      </c>
      <c r="F282">
        <v>6</v>
      </c>
      <c r="G282">
        <v>22</v>
      </c>
      <c r="H282">
        <v>0.99860000000000004</v>
      </c>
      <c r="I282">
        <v>3.17</v>
      </c>
      <c r="J282">
        <v>0.66</v>
      </c>
      <c r="K282">
        <v>11.2</v>
      </c>
      <c r="L282">
        <v>6</v>
      </c>
    </row>
    <row r="283" spans="1:12" x14ac:dyDescent="0.45">
      <c r="A283">
        <v>7</v>
      </c>
      <c r="B283">
        <v>0.62</v>
      </c>
      <c r="C283">
        <v>0.18</v>
      </c>
      <c r="D283">
        <v>1.5</v>
      </c>
      <c r="E283">
        <v>6.2E-2</v>
      </c>
      <c r="F283">
        <v>7</v>
      </c>
      <c r="G283">
        <v>50</v>
      </c>
      <c r="H283">
        <v>0.99509999999999998</v>
      </c>
      <c r="I283">
        <v>3.08</v>
      </c>
      <c r="J283">
        <v>0.6</v>
      </c>
      <c r="K283">
        <v>9.3000000000000007</v>
      </c>
      <c r="L283">
        <v>5</v>
      </c>
    </row>
    <row r="284" spans="1:12" x14ac:dyDescent="0.45">
      <c r="A284">
        <v>11.9</v>
      </c>
      <c r="B284">
        <v>0.4</v>
      </c>
      <c r="C284">
        <v>0.65</v>
      </c>
      <c r="D284">
        <v>2.15</v>
      </c>
      <c r="E284">
        <v>6.8000000000000005E-2</v>
      </c>
      <c r="F284">
        <v>7</v>
      </c>
      <c r="G284">
        <v>27</v>
      </c>
      <c r="H284">
        <v>0.99880000000000002</v>
      </c>
      <c r="I284">
        <v>3.06</v>
      </c>
      <c r="J284">
        <v>0.68</v>
      </c>
      <c r="K284">
        <v>11.3</v>
      </c>
      <c r="L284">
        <v>6</v>
      </c>
    </row>
    <row r="285" spans="1:12" x14ac:dyDescent="0.45">
      <c r="A285">
        <v>10</v>
      </c>
      <c r="B285">
        <v>0.44</v>
      </c>
      <c r="C285">
        <v>0.49</v>
      </c>
      <c r="D285">
        <v>2.7</v>
      </c>
      <c r="E285">
        <v>7.6999999999999999E-2</v>
      </c>
      <c r="F285">
        <v>11</v>
      </c>
      <c r="G285">
        <v>19</v>
      </c>
      <c r="H285">
        <v>0.99629999999999996</v>
      </c>
      <c r="I285">
        <v>3.23</v>
      </c>
      <c r="J285">
        <v>0.63</v>
      </c>
      <c r="K285">
        <v>11.6</v>
      </c>
      <c r="L285">
        <v>7</v>
      </c>
    </row>
    <row r="286" spans="1:12" x14ac:dyDescent="0.45">
      <c r="A286">
        <v>5.3</v>
      </c>
      <c r="B286">
        <v>0.56999999999999995</v>
      </c>
      <c r="C286">
        <v>0.01</v>
      </c>
      <c r="D286">
        <v>1.7</v>
      </c>
      <c r="E286">
        <v>5.3999999999999999E-2</v>
      </c>
      <c r="F286">
        <v>5</v>
      </c>
      <c r="G286">
        <v>27</v>
      </c>
      <c r="H286">
        <v>0.99339999999999995</v>
      </c>
      <c r="I286">
        <v>3.57</v>
      </c>
      <c r="J286">
        <v>0.84</v>
      </c>
      <c r="K286">
        <v>12.5</v>
      </c>
      <c r="L286">
        <v>7</v>
      </c>
    </row>
    <row r="287" spans="1:12" x14ac:dyDescent="0.45">
      <c r="A287">
        <v>9.5</v>
      </c>
      <c r="B287">
        <v>0.73499999999999999</v>
      </c>
      <c r="C287">
        <v>0.1</v>
      </c>
      <c r="D287">
        <v>2.1</v>
      </c>
      <c r="E287">
        <v>7.9000000000000001E-2</v>
      </c>
      <c r="F287">
        <v>6</v>
      </c>
      <c r="G287">
        <v>31</v>
      </c>
      <c r="H287">
        <v>0.99860000000000004</v>
      </c>
      <c r="I287">
        <v>3.23</v>
      </c>
      <c r="J287">
        <v>0.56000000000000005</v>
      </c>
      <c r="K287">
        <v>10.1</v>
      </c>
      <c r="L287">
        <v>6</v>
      </c>
    </row>
    <row r="288" spans="1:12" x14ac:dyDescent="0.45">
      <c r="A288">
        <v>8.6</v>
      </c>
      <c r="B288">
        <v>0.53</v>
      </c>
      <c r="C288">
        <v>0.22</v>
      </c>
      <c r="D288">
        <v>2</v>
      </c>
      <c r="E288">
        <v>0.1</v>
      </c>
      <c r="F288">
        <v>7</v>
      </c>
      <c r="G288">
        <v>27</v>
      </c>
      <c r="H288">
        <v>0.99670000000000003</v>
      </c>
      <c r="I288">
        <v>3.2</v>
      </c>
      <c r="J288">
        <v>0.56000000000000005</v>
      </c>
      <c r="K288">
        <v>10.199999999999999</v>
      </c>
      <c r="L288">
        <v>6</v>
      </c>
    </row>
    <row r="289" spans="1:12" x14ac:dyDescent="0.45">
      <c r="A289">
        <v>11.9</v>
      </c>
      <c r="B289">
        <v>0.39</v>
      </c>
      <c r="C289">
        <v>0.69</v>
      </c>
      <c r="D289">
        <v>2.8</v>
      </c>
      <c r="E289">
        <v>9.5000000000000001E-2</v>
      </c>
      <c r="F289">
        <v>17</v>
      </c>
      <c r="G289">
        <v>35</v>
      </c>
      <c r="H289">
        <v>0.99939999999999996</v>
      </c>
      <c r="I289">
        <v>3.1</v>
      </c>
      <c r="J289">
        <v>0.61</v>
      </c>
      <c r="K289">
        <v>10.8</v>
      </c>
      <c r="L289">
        <v>6</v>
      </c>
    </row>
    <row r="290" spans="1:12" x14ac:dyDescent="0.45">
      <c r="A290">
        <v>6.8</v>
      </c>
      <c r="B290">
        <v>0.56000000000000005</v>
      </c>
      <c r="C290">
        <v>0.03</v>
      </c>
      <c r="D290">
        <v>1.7</v>
      </c>
      <c r="E290">
        <v>8.4000000000000005E-2</v>
      </c>
      <c r="F290">
        <v>18</v>
      </c>
      <c r="G290">
        <v>35</v>
      </c>
      <c r="H290">
        <v>0.99680000000000002</v>
      </c>
      <c r="I290">
        <v>3.44</v>
      </c>
      <c r="J290">
        <v>0.63</v>
      </c>
      <c r="K290">
        <v>10</v>
      </c>
      <c r="L290">
        <v>6</v>
      </c>
    </row>
    <row r="291" spans="1:12" x14ac:dyDescent="0.45">
      <c r="A291">
        <v>10.4</v>
      </c>
      <c r="B291">
        <v>0.33</v>
      </c>
      <c r="C291">
        <v>0.63</v>
      </c>
      <c r="D291">
        <v>2.8</v>
      </c>
      <c r="E291">
        <v>8.4000000000000005E-2</v>
      </c>
      <c r="F291">
        <v>5</v>
      </c>
      <c r="G291">
        <v>22</v>
      </c>
      <c r="H291">
        <v>0.99980000000000002</v>
      </c>
      <c r="I291">
        <v>3.26</v>
      </c>
      <c r="J291">
        <v>0.74</v>
      </c>
      <c r="K291">
        <v>11.2</v>
      </c>
      <c r="L291">
        <v>7</v>
      </c>
    </row>
    <row r="292" spans="1:12" x14ac:dyDescent="0.45">
      <c r="A292">
        <v>7</v>
      </c>
      <c r="B292">
        <v>0.23</v>
      </c>
      <c r="C292">
        <v>0.4</v>
      </c>
      <c r="D292">
        <v>1.6</v>
      </c>
      <c r="E292">
        <v>6.3E-2</v>
      </c>
      <c r="F292">
        <v>21</v>
      </c>
      <c r="G292">
        <v>67</v>
      </c>
      <c r="H292">
        <v>0.99519999999999997</v>
      </c>
      <c r="I292">
        <v>3.5</v>
      </c>
      <c r="J292">
        <v>0.63</v>
      </c>
      <c r="K292">
        <v>11.1</v>
      </c>
      <c r="L292">
        <v>5</v>
      </c>
    </row>
    <row r="293" spans="1:12" x14ac:dyDescent="0.45">
      <c r="A293">
        <v>8.9</v>
      </c>
      <c r="B293">
        <v>0.59</v>
      </c>
      <c r="C293">
        <v>0.39</v>
      </c>
      <c r="D293">
        <v>2.2999999999999998</v>
      </c>
      <c r="E293">
        <v>9.5000000000000001E-2</v>
      </c>
      <c r="F293">
        <v>5</v>
      </c>
      <c r="G293">
        <v>22</v>
      </c>
      <c r="H293">
        <v>0.99860000000000004</v>
      </c>
      <c r="I293">
        <v>3.37</v>
      </c>
      <c r="J293">
        <v>0.57999999999999996</v>
      </c>
      <c r="K293">
        <v>10.3</v>
      </c>
      <c r="L293">
        <v>5</v>
      </c>
    </row>
    <row r="294" spans="1:12" x14ac:dyDescent="0.45">
      <c r="A294">
        <v>9.1999999999999993</v>
      </c>
      <c r="B294">
        <v>0.63</v>
      </c>
      <c r="C294">
        <v>0.21</v>
      </c>
      <c r="D294">
        <v>2.7</v>
      </c>
      <c r="E294">
        <v>9.6999999999999906E-2</v>
      </c>
      <c r="F294">
        <v>29</v>
      </c>
      <c r="G294">
        <v>65</v>
      </c>
      <c r="H294">
        <v>0.99880000000000002</v>
      </c>
      <c r="I294">
        <v>3.28</v>
      </c>
      <c r="J294">
        <v>0.57999999999999996</v>
      </c>
      <c r="K294">
        <v>9.6</v>
      </c>
      <c r="L294">
        <v>5</v>
      </c>
    </row>
    <row r="295" spans="1:12" x14ac:dyDescent="0.45">
      <c r="A295">
        <v>11.6</v>
      </c>
      <c r="B295">
        <v>0.57999999999999996</v>
      </c>
      <c r="C295">
        <v>0.66</v>
      </c>
      <c r="D295">
        <v>2.2000000000000002</v>
      </c>
      <c r="E295">
        <v>7.3999999999999996E-2</v>
      </c>
      <c r="F295">
        <v>10</v>
      </c>
      <c r="G295">
        <v>47</v>
      </c>
      <c r="H295">
        <v>1.0007999999999999</v>
      </c>
      <c r="I295">
        <v>3.25</v>
      </c>
      <c r="J295">
        <v>0.56999999999999995</v>
      </c>
      <c r="K295">
        <v>9</v>
      </c>
      <c r="L295">
        <v>3</v>
      </c>
    </row>
    <row r="296" spans="1:12" x14ac:dyDescent="0.45">
      <c r="A296">
        <v>9.1999999999999993</v>
      </c>
      <c r="B296">
        <v>0.43</v>
      </c>
      <c r="C296">
        <v>0.52</v>
      </c>
      <c r="D296">
        <v>2.2999999999999998</v>
      </c>
      <c r="E296">
        <v>8.3000000000000004E-2</v>
      </c>
      <c r="F296">
        <v>14</v>
      </c>
      <c r="G296">
        <v>23</v>
      </c>
      <c r="H296">
        <v>0.99760000000000004</v>
      </c>
      <c r="I296">
        <v>3.35</v>
      </c>
      <c r="J296">
        <v>0.61</v>
      </c>
      <c r="K296">
        <v>11.3</v>
      </c>
      <c r="L296">
        <v>6</v>
      </c>
    </row>
    <row r="297" spans="1:12" x14ac:dyDescent="0.45">
      <c r="A297">
        <v>8.3000000000000007</v>
      </c>
      <c r="B297">
        <v>0.61499999999999999</v>
      </c>
      <c r="C297">
        <v>0.22</v>
      </c>
      <c r="D297">
        <v>2.6</v>
      </c>
      <c r="E297">
        <v>8.6999999999999994E-2</v>
      </c>
      <c r="F297">
        <v>6</v>
      </c>
      <c r="G297">
        <v>19</v>
      </c>
      <c r="H297">
        <v>0.99819999999999998</v>
      </c>
      <c r="I297">
        <v>3.26</v>
      </c>
      <c r="J297">
        <v>0.61</v>
      </c>
      <c r="K297">
        <v>9.3000000000000007</v>
      </c>
      <c r="L297">
        <v>5</v>
      </c>
    </row>
    <row r="298" spans="1:12" x14ac:dyDescent="0.45">
      <c r="A298">
        <v>11</v>
      </c>
      <c r="B298">
        <v>0.26</v>
      </c>
      <c r="C298">
        <v>0.68</v>
      </c>
      <c r="D298">
        <v>2.5499999999999998</v>
      </c>
      <c r="E298">
        <v>8.5000000000000006E-2</v>
      </c>
      <c r="F298">
        <v>10</v>
      </c>
      <c r="G298">
        <v>25</v>
      </c>
      <c r="H298">
        <v>0.997</v>
      </c>
      <c r="I298">
        <v>3.18</v>
      </c>
      <c r="J298">
        <v>0.61</v>
      </c>
      <c r="K298">
        <v>11.8</v>
      </c>
      <c r="L298">
        <v>5</v>
      </c>
    </row>
    <row r="299" spans="1:12" x14ac:dyDescent="0.45">
      <c r="A299">
        <v>11.5</v>
      </c>
      <c r="B299">
        <v>0.315</v>
      </c>
      <c r="C299">
        <v>0.54</v>
      </c>
      <c r="D299">
        <v>2.1</v>
      </c>
      <c r="E299">
        <v>8.4000000000000005E-2</v>
      </c>
      <c r="F299">
        <v>5</v>
      </c>
      <c r="G299">
        <v>15</v>
      </c>
      <c r="H299">
        <v>0.99870000000000003</v>
      </c>
      <c r="I299">
        <v>2.98</v>
      </c>
      <c r="J299">
        <v>0.7</v>
      </c>
      <c r="K299">
        <v>9.1999999999999993</v>
      </c>
      <c r="L299">
        <v>6</v>
      </c>
    </row>
    <row r="300" spans="1:12" x14ac:dyDescent="0.45">
      <c r="A300">
        <v>10</v>
      </c>
      <c r="B300">
        <v>0.28999999999999998</v>
      </c>
      <c r="C300">
        <v>0.4</v>
      </c>
      <c r="D300">
        <v>2.9</v>
      </c>
      <c r="E300">
        <v>9.8000000000000004E-2</v>
      </c>
      <c r="F300">
        <v>10</v>
      </c>
      <c r="G300">
        <v>26</v>
      </c>
      <c r="H300">
        <v>1.0005999999999999</v>
      </c>
      <c r="I300">
        <v>3.48</v>
      </c>
      <c r="J300">
        <v>0.91</v>
      </c>
      <c r="K300">
        <v>9.6999999999999993</v>
      </c>
      <c r="L300">
        <v>5</v>
      </c>
    </row>
    <row r="301" spans="1:12" x14ac:dyDescent="0.45">
      <c r="A301">
        <v>10.3</v>
      </c>
      <c r="B301">
        <v>0.5</v>
      </c>
      <c r="C301">
        <v>0.42</v>
      </c>
      <c r="D301">
        <v>2</v>
      </c>
      <c r="E301">
        <v>6.9000000000000006E-2</v>
      </c>
      <c r="F301">
        <v>21</v>
      </c>
      <c r="G301">
        <v>51</v>
      </c>
      <c r="H301">
        <v>0.99819999999999998</v>
      </c>
      <c r="I301">
        <v>3.16</v>
      </c>
      <c r="J301">
        <v>0.72</v>
      </c>
      <c r="K301">
        <v>11.5</v>
      </c>
      <c r="L301">
        <v>6</v>
      </c>
    </row>
    <row r="302" spans="1:12" x14ac:dyDescent="0.45">
      <c r="A302">
        <v>11.4</v>
      </c>
      <c r="B302">
        <v>0.36</v>
      </c>
      <c r="C302">
        <v>0.69</v>
      </c>
      <c r="D302">
        <v>2.1</v>
      </c>
      <c r="E302">
        <v>0.09</v>
      </c>
      <c r="F302">
        <v>6</v>
      </c>
      <c r="G302">
        <v>21</v>
      </c>
      <c r="H302">
        <v>1</v>
      </c>
      <c r="I302">
        <v>3.17</v>
      </c>
      <c r="J302">
        <v>0.62</v>
      </c>
      <c r="K302">
        <v>9.1999999999999993</v>
      </c>
      <c r="L302">
        <v>6</v>
      </c>
    </row>
    <row r="303" spans="1:12" x14ac:dyDescent="0.45">
      <c r="A303">
        <v>8.6999999999999993</v>
      </c>
      <c r="B303">
        <v>0.82</v>
      </c>
      <c r="C303">
        <v>0.02</v>
      </c>
      <c r="D303">
        <v>1.2</v>
      </c>
      <c r="E303">
        <v>7.0000000000000007E-2</v>
      </c>
      <c r="F303">
        <v>36</v>
      </c>
      <c r="G303">
        <v>48</v>
      </c>
      <c r="H303">
        <v>0.99519999999999997</v>
      </c>
      <c r="I303">
        <v>3.2</v>
      </c>
      <c r="J303">
        <v>0.57999999999999996</v>
      </c>
      <c r="K303">
        <v>9.8000000000000007</v>
      </c>
      <c r="L303">
        <v>5</v>
      </c>
    </row>
    <row r="304" spans="1:12" x14ac:dyDescent="0.45">
      <c r="A304">
        <v>9.6</v>
      </c>
      <c r="B304">
        <v>0.54</v>
      </c>
      <c r="C304">
        <v>0.42</v>
      </c>
      <c r="D304">
        <v>2.4</v>
      </c>
      <c r="E304">
        <v>8.1000000000000003E-2</v>
      </c>
      <c r="F304">
        <v>25</v>
      </c>
      <c r="G304">
        <v>52</v>
      </c>
      <c r="H304">
        <v>0.997</v>
      </c>
      <c r="I304">
        <v>3.2</v>
      </c>
      <c r="J304">
        <v>0.71</v>
      </c>
      <c r="K304">
        <v>11.4</v>
      </c>
      <c r="L304">
        <v>6</v>
      </c>
    </row>
    <row r="305" spans="1:12" x14ac:dyDescent="0.45">
      <c r="A305">
        <v>9.9</v>
      </c>
      <c r="B305">
        <v>0.35</v>
      </c>
      <c r="C305">
        <v>0.55000000000000004</v>
      </c>
      <c r="D305">
        <v>2.1</v>
      </c>
      <c r="E305">
        <v>6.2E-2</v>
      </c>
      <c r="F305">
        <v>5</v>
      </c>
      <c r="G305">
        <v>14</v>
      </c>
      <c r="H305">
        <v>0.99709999999999999</v>
      </c>
      <c r="I305">
        <v>3.26</v>
      </c>
      <c r="J305">
        <v>0.79</v>
      </c>
      <c r="K305">
        <v>10.6</v>
      </c>
      <c r="L305">
        <v>5</v>
      </c>
    </row>
    <row r="306" spans="1:12" x14ac:dyDescent="0.45">
      <c r="A306">
        <v>10.5</v>
      </c>
      <c r="B306">
        <v>0.28000000000000003</v>
      </c>
      <c r="C306">
        <v>0.51</v>
      </c>
      <c r="D306">
        <v>1.7</v>
      </c>
      <c r="E306">
        <v>0.08</v>
      </c>
      <c r="F306">
        <v>10</v>
      </c>
      <c r="G306">
        <v>24</v>
      </c>
      <c r="H306">
        <v>0.99819999999999998</v>
      </c>
      <c r="I306">
        <v>3.2</v>
      </c>
      <c r="J306">
        <v>0.89</v>
      </c>
      <c r="K306">
        <v>9.4</v>
      </c>
      <c r="L306">
        <v>6</v>
      </c>
    </row>
    <row r="307" spans="1:12" x14ac:dyDescent="0.45">
      <c r="A307">
        <v>9.6</v>
      </c>
      <c r="B307">
        <v>0.68</v>
      </c>
      <c r="C307">
        <v>0.24</v>
      </c>
      <c r="D307">
        <v>2.2000000000000002</v>
      </c>
      <c r="E307">
        <v>8.6999999999999994E-2</v>
      </c>
      <c r="F307">
        <v>5</v>
      </c>
      <c r="G307">
        <v>28</v>
      </c>
      <c r="H307">
        <v>0.99880000000000002</v>
      </c>
      <c r="I307">
        <v>3.14</v>
      </c>
      <c r="J307">
        <v>0.6</v>
      </c>
      <c r="K307">
        <v>10.199999999999999</v>
      </c>
      <c r="L307">
        <v>5</v>
      </c>
    </row>
    <row r="308" spans="1:12" x14ac:dyDescent="0.45">
      <c r="A308">
        <v>9.3000000000000007</v>
      </c>
      <c r="B308">
        <v>0.27</v>
      </c>
      <c r="C308">
        <v>0.41</v>
      </c>
      <c r="D308">
        <v>2</v>
      </c>
      <c r="E308">
        <v>9.0999999999999998E-2</v>
      </c>
      <c r="F308">
        <v>6</v>
      </c>
      <c r="G308">
        <v>16</v>
      </c>
      <c r="H308">
        <v>0.998</v>
      </c>
      <c r="I308">
        <v>3.28</v>
      </c>
      <c r="J308">
        <v>0.7</v>
      </c>
      <c r="K308">
        <v>9.6999999999999993</v>
      </c>
      <c r="L308">
        <v>5</v>
      </c>
    </row>
    <row r="309" spans="1:12" x14ac:dyDescent="0.45">
      <c r="A309">
        <v>9.4</v>
      </c>
      <c r="B309">
        <v>0.68500000000000005</v>
      </c>
      <c r="C309">
        <v>0.11</v>
      </c>
      <c r="D309">
        <v>2.7</v>
      </c>
      <c r="E309">
        <v>7.6999999999999999E-2</v>
      </c>
      <c r="F309">
        <v>6</v>
      </c>
      <c r="G309">
        <v>31</v>
      </c>
      <c r="H309">
        <v>0.99839999999999995</v>
      </c>
      <c r="I309">
        <v>3.19</v>
      </c>
      <c r="J309">
        <v>0.7</v>
      </c>
      <c r="K309">
        <v>10.1</v>
      </c>
      <c r="L309">
        <v>6</v>
      </c>
    </row>
    <row r="310" spans="1:12" x14ac:dyDescent="0.45">
      <c r="A310">
        <v>9.4</v>
      </c>
      <c r="B310">
        <v>0.3</v>
      </c>
      <c r="C310">
        <v>0.56000000000000005</v>
      </c>
      <c r="D310">
        <v>2.8</v>
      </c>
      <c r="E310">
        <v>0.08</v>
      </c>
      <c r="F310">
        <v>6</v>
      </c>
      <c r="G310">
        <v>17</v>
      </c>
      <c r="H310">
        <v>0.99639999999999995</v>
      </c>
      <c r="I310">
        <v>3.15</v>
      </c>
      <c r="J310">
        <v>0.92</v>
      </c>
      <c r="K310">
        <v>11.7</v>
      </c>
      <c r="L310">
        <v>8</v>
      </c>
    </row>
    <row r="311" spans="1:12" x14ac:dyDescent="0.45">
      <c r="A311">
        <v>10.199999999999999</v>
      </c>
      <c r="B311">
        <v>0.67</v>
      </c>
      <c r="C311">
        <v>0.39</v>
      </c>
      <c r="D311">
        <v>1.9</v>
      </c>
      <c r="E311">
        <v>5.3999999999999999E-2</v>
      </c>
      <c r="F311">
        <v>6</v>
      </c>
      <c r="G311">
        <v>17</v>
      </c>
      <c r="H311">
        <v>0.99760000000000004</v>
      </c>
      <c r="I311">
        <v>3.17</v>
      </c>
      <c r="J311">
        <v>0.47</v>
      </c>
      <c r="K311">
        <v>10</v>
      </c>
      <c r="L311">
        <v>5</v>
      </c>
    </row>
    <row r="312" spans="1:12" x14ac:dyDescent="0.45">
      <c r="A312">
        <v>10.199999999999999</v>
      </c>
      <c r="B312">
        <v>0.64500000000000002</v>
      </c>
      <c r="C312">
        <v>0.36</v>
      </c>
      <c r="D312">
        <v>1.8</v>
      </c>
      <c r="E312">
        <v>5.2999999999999999E-2</v>
      </c>
      <c r="F312">
        <v>5</v>
      </c>
      <c r="G312">
        <v>14</v>
      </c>
      <c r="H312">
        <v>0.99819999999999998</v>
      </c>
      <c r="I312">
        <v>3.17</v>
      </c>
      <c r="J312">
        <v>0.42</v>
      </c>
      <c r="K312">
        <v>10</v>
      </c>
      <c r="L312">
        <v>6</v>
      </c>
    </row>
    <row r="313" spans="1:12" x14ac:dyDescent="0.45">
      <c r="A313">
        <v>11.6</v>
      </c>
      <c r="B313">
        <v>0.32</v>
      </c>
      <c r="C313">
        <v>0.55000000000000004</v>
      </c>
      <c r="D313">
        <v>2.8</v>
      </c>
      <c r="E313">
        <v>8.1000000000000003E-2</v>
      </c>
      <c r="F313">
        <v>35</v>
      </c>
      <c r="G313">
        <v>67</v>
      </c>
      <c r="H313">
        <v>1.0002</v>
      </c>
      <c r="I313">
        <v>3.32</v>
      </c>
      <c r="J313">
        <v>0.92</v>
      </c>
      <c r="K313">
        <v>10.8</v>
      </c>
      <c r="L313">
        <v>7</v>
      </c>
    </row>
    <row r="314" spans="1:12" x14ac:dyDescent="0.45">
      <c r="A314">
        <v>9.3000000000000007</v>
      </c>
      <c r="B314">
        <v>0.39</v>
      </c>
      <c r="C314">
        <v>0.4</v>
      </c>
      <c r="D314">
        <v>2.6</v>
      </c>
      <c r="E314">
        <v>7.2999999999999995E-2</v>
      </c>
      <c r="F314">
        <v>10</v>
      </c>
      <c r="G314">
        <v>26</v>
      </c>
      <c r="H314">
        <v>0.99839999999999995</v>
      </c>
      <c r="I314">
        <v>3.34</v>
      </c>
      <c r="J314">
        <v>0.75</v>
      </c>
      <c r="K314">
        <v>10.199999999999999</v>
      </c>
      <c r="L314">
        <v>6</v>
      </c>
    </row>
    <row r="315" spans="1:12" x14ac:dyDescent="0.45">
      <c r="A315">
        <v>9.3000000000000007</v>
      </c>
      <c r="B315">
        <v>0.77500000000000002</v>
      </c>
      <c r="C315">
        <v>0.27</v>
      </c>
      <c r="D315">
        <v>2.8</v>
      </c>
      <c r="E315">
        <v>7.8E-2</v>
      </c>
      <c r="F315">
        <v>24</v>
      </c>
      <c r="G315">
        <v>56</v>
      </c>
      <c r="H315">
        <v>0.99839999999999995</v>
      </c>
      <c r="I315">
        <v>3.31</v>
      </c>
      <c r="J315">
        <v>0.67</v>
      </c>
      <c r="K315">
        <v>10.6</v>
      </c>
      <c r="L315">
        <v>6</v>
      </c>
    </row>
    <row r="316" spans="1:12" x14ac:dyDescent="0.45">
      <c r="A316">
        <v>9.1999999999999993</v>
      </c>
      <c r="B316">
        <v>0.41</v>
      </c>
      <c r="C316">
        <v>0.5</v>
      </c>
      <c r="D316">
        <v>2.5</v>
      </c>
      <c r="E316">
        <v>5.5E-2</v>
      </c>
      <c r="F316">
        <v>12</v>
      </c>
      <c r="G316">
        <v>25</v>
      </c>
      <c r="H316">
        <v>0.99519999999999997</v>
      </c>
      <c r="I316">
        <v>3.34</v>
      </c>
      <c r="J316">
        <v>0.79</v>
      </c>
      <c r="K316">
        <v>13.3</v>
      </c>
      <c r="L316">
        <v>7</v>
      </c>
    </row>
    <row r="317" spans="1:12" x14ac:dyDescent="0.45">
      <c r="A317">
        <v>8.9</v>
      </c>
      <c r="B317">
        <v>0.4</v>
      </c>
      <c r="C317">
        <v>0.51</v>
      </c>
      <c r="D317">
        <v>2.6</v>
      </c>
      <c r="E317">
        <v>5.1999999999999998E-2</v>
      </c>
      <c r="F317">
        <v>13</v>
      </c>
      <c r="G317">
        <v>27</v>
      </c>
      <c r="H317">
        <v>0.995</v>
      </c>
      <c r="I317">
        <v>3.32</v>
      </c>
      <c r="J317">
        <v>0.9</v>
      </c>
      <c r="K317">
        <v>13.4</v>
      </c>
      <c r="L317">
        <v>7</v>
      </c>
    </row>
    <row r="318" spans="1:12" x14ac:dyDescent="0.45">
      <c r="A318">
        <v>8.6999999999999993</v>
      </c>
      <c r="B318">
        <v>0.69</v>
      </c>
      <c r="C318">
        <v>0.31</v>
      </c>
      <c r="D318">
        <v>3</v>
      </c>
      <c r="E318">
        <v>8.5999999999999993E-2</v>
      </c>
      <c r="F318">
        <v>23</v>
      </c>
      <c r="G318">
        <v>81</v>
      </c>
      <c r="H318">
        <v>1.0002</v>
      </c>
      <c r="I318">
        <v>3.48</v>
      </c>
      <c r="J318">
        <v>0.74</v>
      </c>
      <c r="K318">
        <v>11.6</v>
      </c>
      <c r="L318">
        <v>6</v>
      </c>
    </row>
    <row r="319" spans="1:12" x14ac:dyDescent="0.45">
      <c r="A319">
        <v>10.7</v>
      </c>
      <c r="B319">
        <v>0.35</v>
      </c>
      <c r="C319">
        <v>0.53</v>
      </c>
      <c r="D319">
        <v>2.6</v>
      </c>
      <c r="E319">
        <v>7.0000000000000007E-2</v>
      </c>
      <c r="F319">
        <v>5</v>
      </c>
      <c r="G319">
        <v>16</v>
      </c>
      <c r="H319">
        <v>0.99719999999999998</v>
      </c>
      <c r="I319">
        <v>3.15</v>
      </c>
      <c r="J319">
        <v>0.65</v>
      </c>
      <c r="K319">
        <v>11</v>
      </c>
      <c r="L319">
        <v>8</v>
      </c>
    </row>
    <row r="320" spans="1:12" x14ac:dyDescent="0.45">
      <c r="A320">
        <v>7.8</v>
      </c>
      <c r="B320">
        <v>0.52</v>
      </c>
      <c r="C320">
        <v>0.25</v>
      </c>
      <c r="D320">
        <v>1.9</v>
      </c>
      <c r="E320">
        <v>8.1000000000000003E-2</v>
      </c>
      <c r="F320">
        <v>14</v>
      </c>
      <c r="G320">
        <v>38</v>
      </c>
      <c r="H320">
        <v>0.99839999999999995</v>
      </c>
      <c r="I320">
        <v>3.43</v>
      </c>
      <c r="J320">
        <v>0.65</v>
      </c>
      <c r="K320">
        <v>9</v>
      </c>
      <c r="L320">
        <v>6</v>
      </c>
    </row>
    <row r="321" spans="1:12" x14ac:dyDescent="0.45">
      <c r="A321">
        <v>10.199999999999999</v>
      </c>
      <c r="B321">
        <v>0.49</v>
      </c>
      <c r="C321">
        <v>0.63</v>
      </c>
      <c r="D321">
        <v>2.9</v>
      </c>
      <c r="E321">
        <v>7.1999999999999995E-2</v>
      </c>
      <c r="F321">
        <v>10</v>
      </c>
      <c r="G321">
        <v>26</v>
      </c>
      <c r="H321">
        <v>0.99680000000000002</v>
      </c>
      <c r="I321">
        <v>3.16</v>
      </c>
      <c r="J321">
        <v>0.78</v>
      </c>
      <c r="K321">
        <v>12.5</v>
      </c>
      <c r="L321">
        <v>7</v>
      </c>
    </row>
    <row r="322" spans="1:12" x14ac:dyDescent="0.45">
      <c r="A322">
        <v>11.2</v>
      </c>
      <c r="B322">
        <v>0.67</v>
      </c>
      <c r="C322">
        <v>0.55000000000000004</v>
      </c>
      <c r="D322">
        <v>2.2999999999999998</v>
      </c>
      <c r="E322">
        <v>8.4000000000000005E-2</v>
      </c>
      <c r="F322">
        <v>6</v>
      </c>
      <c r="G322">
        <v>13</v>
      </c>
      <c r="H322">
        <v>1</v>
      </c>
      <c r="I322">
        <v>3.17</v>
      </c>
      <c r="J322">
        <v>0.71</v>
      </c>
      <c r="K322">
        <v>9.5</v>
      </c>
      <c r="L322">
        <v>6</v>
      </c>
    </row>
    <row r="323" spans="1:12" x14ac:dyDescent="0.45">
      <c r="A323">
        <v>10</v>
      </c>
      <c r="B323">
        <v>0.59</v>
      </c>
      <c r="C323">
        <v>0.31</v>
      </c>
      <c r="D323">
        <v>2.2000000000000002</v>
      </c>
      <c r="E323">
        <v>0.09</v>
      </c>
      <c r="F323">
        <v>26</v>
      </c>
      <c r="G323">
        <v>62</v>
      </c>
      <c r="H323">
        <v>0.99939999999999996</v>
      </c>
      <c r="I323">
        <v>3.18</v>
      </c>
      <c r="J323">
        <v>0.63</v>
      </c>
      <c r="K323">
        <v>10.199999999999999</v>
      </c>
      <c r="L323">
        <v>6</v>
      </c>
    </row>
    <row r="324" spans="1:12" x14ac:dyDescent="0.45">
      <c r="A324">
        <v>10.5</v>
      </c>
      <c r="B324">
        <v>0.51</v>
      </c>
      <c r="C324">
        <v>0.64</v>
      </c>
      <c r="D324">
        <v>2.4</v>
      </c>
      <c r="E324">
        <v>0.107</v>
      </c>
      <c r="F324">
        <v>6</v>
      </c>
      <c r="G324">
        <v>15</v>
      </c>
      <c r="H324">
        <v>0.99729999999999996</v>
      </c>
      <c r="I324">
        <v>3.09</v>
      </c>
      <c r="J324">
        <v>0.66</v>
      </c>
      <c r="K324">
        <v>11.8</v>
      </c>
      <c r="L324">
        <v>7</v>
      </c>
    </row>
    <row r="325" spans="1:12" x14ac:dyDescent="0.45">
      <c r="A325">
        <v>10.9</v>
      </c>
      <c r="B325">
        <v>0.21</v>
      </c>
      <c r="C325">
        <v>0.49</v>
      </c>
      <c r="D325">
        <v>2.8</v>
      </c>
      <c r="E325">
        <v>8.7999999999999995E-2</v>
      </c>
      <c r="F325">
        <v>11</v>
      </c>
      <c r="G325">
        <v>32</v>
      </c>
      <c r="H325">
        <v>0.99719999999999998</v>
      </c>
      <c r="I325">
        <v>3.22</v>
      </c>
      <c r="J325">
        <v>0.68</v>
      </c>
      <c r="K325">
        <v>11.7</v>
      </c>
      <c r="L325">
        <v>6</v>
      </c>
    </row>
    <row r="326" spans="1:12" x14ac:dyDescent="0.45">
      <c r="A326">
        <v>7.3</v>
      </c>
      <c r="B326">
        <v>0.36499999999999999</v>
      </c>
      <c r="C326">
        <v>0.49</v>
      </c>
      <c r="D326">
        <v>2.5</v>
      </c>
      <c r="E326">
        <v>8.7999999999999995E-2</v>
      </c>
      <c r="F326">
        <v>39</v>
      </c>
      <c r="G326">
        <v>106</v>
      </c>
      <c r="H326">
        <v>0.99660000000000004</v>
      </c>
      <c r="I326">
        <v>3.36</v>
      </c>
      <c r="J326">
        <v>0.78</v>
      </c>
      <c r="K326">
        <v>11</v>
      </c>
      <c r="L326">
        <v>5</v>
      </c>
    </row>
    <row r="327" spans="1:12" x14ac:dyDescent="0.45">
      <c r="A327">
        <v>9.8000000000000007</v>
      </c>
      <c r="B327">
        <v>0.25</v>
      </c>
      <c r="C327">
        <v>0.49</v>
      </c>
      <c r="D327">
        <v>2.7</v>
      </c>
      <c r="E327">
        <v>8.7999999999999995E-2</v>
      </c>
      <c r="F327">
        <v>15</v>
      </c>
      <c r="G327">
        <v>33</v>
      </c>
      <c r="H327">
        <v>0.99819999999999998</v>
      </c>
      <c r="I327">
        <v>3.42</v>
      </c>
      <c r="J327">
        <v>0.9</v>
      </c>
      <c r="K327">
        <v>10</v>
      </c>
      <c r="L327">
        <v>6</v>
      </c>
    </row>
    <row r="328" spans="1:12" x14ac:dyDescent="0.45">
      <c r="A328">
        <v>7.6</v>
      </c>
      <c r="B328">
        <v>0.41</v>
      </c>
      <c r="C328">
        <v>0.49</v>
      </c>
      <c r="D328">
        <v>2</v>
      </c>
      <c r="E328">
        <v>8.7999999999999995E-2</v>
      </c>
      <c r="F328">
        <v>16</v>
      </c>
      <c r="G328">
        <v>43</v>
      </c>
      <c r="H328">
        <v>0.998</v>
      </c>
      <c r="I328">
        <v>3.48</v>
      </c>
      <c r="J328">
        <v>0.64</v>
      </c>
      <c r="K328">
        <v>9.1</v>
      </c>
      <c r="L328">
        <v>5</v>
      </c>
    </row>
    <row r="329" spans="1:12" x14ac:dyDescent="0.45">
      <c r="A329">
        <v>9.1999999999999993</v>
      </c>
      <c r="B329">
        <v>0.43</v>
      </c>
      <c r="C329">
        <v>0.49</v>
      </c>
      <c r="D329">
        <v>2.4</v>
      </c>
      <c r="E329">
        <v>8.5999999999999993E-2</v>
      </c>
      <c r="F329">
        <v>23</v>
      </c>
      <c r="G329">
        <v>116</v>
      </c>
      <c r="H329">
        <v>0.99760000000000004</v>
      </c>
      <c r="I329">
        <v>3.23</v>
      </c>
      <c r="J329">
        <v>0.64</v>
      </c>
      <c r="K329">
        <v>9.5</v>
      </c>
      <c r="L329">
        <v>5</v>
      </c>
    </row>
    <row r="330" spans="1:12" x14ac:dyDescent="0.45">
      <c r="A330">
        <v>10.4</v>
      </c>
      <c r="B330">
        <v>0.64</v>
      </c>
      <c r="C330">
        <v>0.24</v>
      </c>
      <c r="D330">
        <v>2.8</v>
      </c>
      <c r="E330">
        <v>0.105</v>
      </c>
      <c r="F330">
        <v>29</v>
      </c>
      <c r="G330">
        <v>53</v>
      </c>
      <c r="H330">
        <v>0.99980000000000002</v>
      </c>
      <c r="I330">
        <v>3.24</v>
      </c>
      <c r="J330">
        <v>0.67</v>
      </c>
      <c r="K330">
        <v>9.9</v>
      </c>
      <c r="L330">
        <v>5</v>
      </c>
    </row>
    <row r="331" spans="1:12" x14ac:dyDescent="0.45">
      <c r="A331">
        <v>7</v>
      </c>
      <c r="B331">
        <v>0.38</v>
      </c>
      <c r="C331">
        <v>0.49</v>
      </c>
      <c r="D331">
        <v>2.5</v>
      </c>
      <c r="E331">
        <v>9.6999999999999906E-2</v>
      </c>
      <c r="F331">
        <v>33</v>
      </c>
      <c r="G331">
        <v>85</v>
      </c>
      <c r="H331">
        <v>0.99619999999999997</v>
      </c>
      <c r="I331">
        <v>3.39</v>
      </c>
      <c r="J331">
        <v>0.77</v>
      </c>
      <c r="K331">
        <v>11.4</v>
      </c>
      <c r="L331">
        <v>6</v>
      </c>
    </row>
    <row r="332" spans="1:12" x14ac:dyDescent="0.45">
      <c r="A332">
        <v>8.1999999999999993</v>
      </c>
      <c r="B332">
        <v>0.42</v>
      </c>
      <c r="C332">
        <v>0.49</v>
      </c>
      <c r="D332">
        <v>2.6</v>
      </c>
      <c r="E332">
        <v>8.4000000000000005E-2</v>
      </c>
      <c r="F332">
        <v>32</v>
      </c>
      <c r="G332">
        <v>55</v>
      </c>
      <c r="H332">
        <v>0.99880000000000002</v>
      </c>
      <c r="I332">
        <v>3.34</v>
      </c>
      <c r="J332">
        <v>0.75</v>
      </c>
      <c r="K332">
        <v>8.6999999999999993</v>
      </c>
      <c r="L332">
        <v>6</v>
      </c>
    </row>
    <row r="333" spans="1:12" x14ac:dyDescent="0.45">
      <c r="A333">
        <v>9.9</v>
      </c>
      <c r="B333">
        <v>0.63</v>
      </c>
      <c r="C333">
        <v>0.24</v>
      </c>
      <c r="D333">
        <v>2.4</v>
      </c>
      <c r="E333">
        <v>7.6999999999999999E-2</v>
      </c>
      <c r="F333">
        <v>6</v>
      </c>
      <c r="G333">
        <v>33</v>
      </c>
      <c r="H333">
        <v>0.99739999999999995</v>
      </c>
      <c r="I333">
        <v>3.09</v>
      </c>
      <c r="J333">
        <v>0.56999999999999995</v>
      </c>
      <c r="K333">
        <v>9.4</v>
      </c>
      <c r="L333">
        <v>5</v>
      </c>
    </row>
    <row r="334" spans="1:12" x14ac:dyDescent="0.45">
      <c r="A334">
        <v>9.1</v>
      </c>
      <c r="B334">
        <v>0.22</v>
      </c>
      <c r="C334">
        <v>0.24</v>
      </c>
      <c r="D334">
        <v>2.1</v>
      </c>
      <c r="E334">
        <v>7.8E-2</v>
      </c>
      <c r="F334">
        <v>1</v>
      </c>
      <c r="G334">
        <v>28</v>
      </c>
      <c r="H334">
        <v>0.999</v>
      </c>
      <c r="I334">
        <v>3.41</v>
      </c>
      <c r="J334">
        <v>0.87</v>
      </c>
      <c r="K334">
        <v>10.3</v>
      </c>
      <c r="L334">
        <v>6</v>
      </c>
    </row>
    <row r="335" spans="1:12" x14ac:dyDescent="0.45">
      <c r="A335">
        <v>11.9</v>
      </c>
      <c r="B335">
        <v>0.38</v>
      </c>
      <c r="C335">
        <v>0.49</v>
      </c>
      <c r="D335">
        <v>2.7</v>
      </c>
      <c r="E335">
        <v>9.8000000000000004E-2</v>
      </c>
      <c r="F335">
        <v>12</v>
      </c>
      <c r="G335">
        <v>42</v>
      </c>
      <c r="H335">
        <v>1.0004</v>
      </c>
      <c r="I335">
        <v>3.16</v>
      </c>
      <c r="J335">
        <v>0.61</v>
      </c>
      <c r="K335">
        <v>10.3</v>
      </c>
      <c r="L335">
        <v>5</v>
      </c>
    </row>
    <row r="336" spans="1:12" x14ac:dyDescent="0.45">
      <c r="A336">
        <v>10.3</v>
      </c>
      <c r="B336">
        <v>0.27</v>
      </c>
      <c r="C336">
        <v>0.24</v>
      </c>
      <c r="D336">
        <v>2.1</v>
      </c>
      <c r="E336">
        <v>7.1999999999999995E-2</v>
      </c>
      <c r="F336">
        <v>15</v>
      </c>
      <c r="G336">
        <v>33</v>
      </c>
      <c r="H336">
        <v>0.99560000000000004</v>
      </c>
      <c r="I336">
        <v>3.22</v>
      </c>
      <c r="J336">
        <v>0.66</v>
      </c>
      <c r="K336">
        <v>12.8</v>
      </c>
      <c r="L336">
        <v>6</v>
      </c>
    </row>
    <row r="337" spans="1:12" x14ac:dyDescent="0.45">
      <c r="A337">
        <v>10</v>
      </c>
      <c r="B337">
        <v>0.48</v>
      </c>
      <c r="C337">
        <v>0.24</v>
      </c>
      <c r="D337">
        <v>2.7</v>
      </c>
      <c r="E337">
        <v>0.10199999999999999</v>
      </c>
      <c r="F337">
        <v>13</v>
      </c>
      <c r="G337">
        <v>32</v>
      </c>
      <c r="H337">
        <v>1</v>
      </c>
      <c r="I337">
        <v>3.28</v>
      </c>
      <c r="J337">
        <v>0.56000000000000005</v>
      </c>
      <c r="K337">
        <v>10</v>
      </c>
      <c r="L337">
        <v>6</v>
      </c>
    </row>
    <row r="338" spans="1:12" x14ac:dyDescent="0.45">
      <c r="A338">
        <v>8.1</v>
      </c>
      <c r="B338">
        <v>0.82499999999999996</v>
      </c>
      <c r="C338">
        <v>0.24</v>
      </c>
      <c r="D338">
        <v>2.1</v>
      </c>
      <c r="E338">
        <v>8.4000000000000005E-2</v>
      </c>
      <c r="F338">
        <v>5</v>
      </c>
      <c r="G338">
        <v>13</v>
      </c>
      <c r="H338">
        <v>0.99719999999999998</v>
      </c>
      <c r="I338">
        <v>3.37</v>
      </c>
      <c r="J338">
        <v>0.77</v>
      </c>
      <c r="K338">
        <v>10.7</v>
      </c>
      <c r="L338">
        <v>6</v>
      </c>
    </row>
    <row r="339" spans="1:12" x14ac:dyDescent="0.45">
      <c r="A339">
        <v>9.1999999999999993</v>
      </c>
      <c r="B339">
        <v>0.59</v>
      </c>
      <c r="C339">
        <v>0.24</v>
      </c>
      <c r="D339">
        <v>3.3</v>
      </c>
      <c r="E339">
        <v>0.10099999999999899</v>
      </c>
      <c r="F339">
        <v>20</v>
      </c>
      <c r="G339">
        <v>47</v>
      </c>
      <c r="H339">
        <v>0.99880000000000002</v>
      </c>
      <c r="I339">
        <v>3.26</v>
      </c>
      <c r="J339">
        <v>0.67</v>
      </c>
      <c r="K339">
        <v>9.6</v>
      </c>
      <c r="L339">
        <v>5</v>
      </c>
    </row>
    <row r="340" spans="1:12" x14ac:dyDescent="0.45">
      <c r="A340">
        <v>9.3000000000000007</v>
      </c>
      <c r="B340">
        <v>0.71499999999999997</v>
      </c>
      <c r="C340">
        <v>0.24</v>
      </c>
      <c r="D340">
        <v>2.1</v>
      </c>
      <c r="E340">
        <v>7.0000000000000007E-2</v>
      </c>
      <c r="F340">
        <v>5</v>
      </c>
      <c r="G340">
        <v>20</v>
      </c>
      <c r="H340">
        <v>0.99660000000000004</v>
      </c>
      <c r="I340">
        <v>3.12</v>
      </c>
      <c r="J340">
        <v>0.59</v>
      </c>
      <c r="K340">
        <v>9.9</v>
      </c>
      <c r="L340">
        <v>5</v>
      </c>
    </row>
    <row r="341" spans="1:12" x14ac:dyDescent="0.45">
      <c r="A341">
        <v>11.2</v>
      </c>
      <c r="B341">
        <v>0.66</v>
      </c>
      <c r="C341">
        <v>0.24</v>
      </c>
      <c r="D341">
        <v>2.5</v>
      </c>
      <c r="E341">
        <v>8.5000000000000006E-2</v>
      </c>
      <c r="F341">
        <v>16</v>
      </c>
      <c r="G341">
        <v>53</v>
      </c>
      <c r="H341">
        <v>0.99929999999999997</v>
      </c>
      <c r="I341">
        <v>3.06</v>
      </c>
      <c r="J341">
        <v>0.72</v>
      </c>
      <c r="K341">
        <v>11</v>
      </c>
      <c r="L341">
        <v>6</v>
      </c>
    </row>
    <row r="342" spans="1:12" x14ac:dyDescent="0.45">
      <c r="A342">
        <v>9.1</v>
      </c>
      <c r="B342">
        <v>0.47</v>
      </c>
      <c r="C342">
        <v>0.49</v>
      </c>
      <c r="D342">
        <v>2.6</v>
      </c>
      <c r="E342">
        <v>9.4E-2</v>
      </c>
      <c r="F342">
        <v>38</v>
      </c>
      <c r="G342">
        <v>106</v>
      </c>
      <c r="H342">
        <v>0.99819999999999998</v>
      </c>
      <c r="I342">
        <v>3.08</v>
      </c>
      <c r="J342">
        <v>0.59</v>
      </c>
      <c r="K342">
        <v>9.1</v>
      </c>
      <c r="L342">
        <v>5</v>
      </c>
    </row>
    <row r="343" spans="1:12" x14ac:dyDescent="0.45">
      <c r="A343">
        <v>7.5</v>
      </c>
      <c r="B343">
        <v>0.55000000000000004</v>
      </c>
      <c r="C343">
        <v>0.24</v>
      </c>
      <c r="D343">
        <v>2</v>
      </c>
      <c r="E343">
        <v>7.8E-2</v>
      </c>
      <c r="F343">
        <v>10</v>
      </c>
      <c r="G343">
        <v>28</v>
      </c>
      <c r="H343">
        <v>0.99829999999999997</v>
      </c>
      <c r="I343">
        <v>3.45</v>
      </c>
      <c r="J343">
        <v>0.78</v>
      </c>
      <c r="K343">
        <v>9.5</v>
      </c>
      <c r="L343">
        <v>6</v>
      </c>
    </row>
    <row r="344" spans="1:12" x14ac:dyDescent="0.45">
      <c r="A344">
        <v>10.6</v>
      </c>
      <c r="B344">
        <v>0.31</v>
      </c>
      <c r="C344">
        <v>0.49</v>
      </c>
      <c r="D344">
        <v>2.5</v>
      </c>
      <c r="E344">
        <v>6.7000000000000004E-2</v>
      </c>
      <c r="F344">
        <v>6</v>
      </c>
      <c r="G344">
        <v>21</v>
      </c>
      <c r="H344">
        <v>0.99870000000000003</v>
      </c>
      <c r="I344">
        <v>3.26</v>
      </c>
      <c r="J344">
        <v>0.86</v>
      </c>
      <c r="K344">
        <v>10.7</v>
      </c>
      <c r="L344">
        <v>6</v>
      </c>
    </row>
    <row r="345" spans="1:12" x14ac:dyDescent="0.45">
      <c r="A345">
        <v>6.8</v>
      </c>
      <c r="B345">
        <v>0.51</v>
      </c>
      <c r="C345">
        <v>0.01</v>
      </c>
      <c r="D345">
        <v>2.1</v>
      </c>
      <c r="E345">
        <v>7.3999999999999996E-2</v>
      </c>
      <c r="F345">
        <v>9</v>
      </c>
      <c r="G345">
        <v>25</v>
      </c>
      <c r="H345">
        <v>0.99580000000000002</v>
      </c>
      <c r="I345">
        <v>3.33</v>
      </c>
      <c r="J345">
        <v>0.56000000000000005</v>
      </c>
      <c r="K345">
        <v>9.5</v>
      </c>
      <c r="L345">
        <v>6</v>
      </c>
    </row>
    <row r="346" spans="1:12" x14ac:dyDescent="0.45">
      <c r="A346">
        <v>9.4</v>
      </c>
      <c r="B346">
        <v>0.43</v>
      </c>
      <c r="C346">
        <v>0.24</v>
      </c>
      <c r="D346">
        <v>2.8</v>
      </c>
      <c r="E346">
        <v>9.1999999999999998E-2</v>
      </c>
      <c r="F346">
        <v>14</v>
      </c>
      <c r="G346">
        <v>45</v>
      </c>
      <c r="H346">
        <v>0.998</v>
      </c>
      <c r="I346">
        <v>3.19</v>
      </c>
      <c r="J346">
        <v>0.73</v>
      </c>
      <c r="K346">
        <v>10</v>
      </c>
      <c r="L346">
        <v>6</v>
      </c>
    </row>
    <row r="347" spans="1:12" x14ac:dyDescent="0.45">
      <c r="A347">
        <v>9.5</v>
      </c>
      <c r="B347">
        <v>0.46</v>
      </c>
      <c r="C347">
        <v>0.24</v>
      </c>
      <c r="D347">
        <v>2.7</v>
      </c>
      <c r="E347">
        <v>9.1999999999999998E-2</v>
      </c>
      <c r="F347">
        <v>14</v>
      </c>
      <c r="G347">
        <v>44</v>
      </c>
      <c r="H347">
        <v>0.998</v>
      </c>
      <c r="I347">
        <v>3.12</v>
      </c>
      <c r="J347">
        <v>0.74</v>
      </c>
      <c r="K347">
        <v>10</v>
      </c>
      <c r="L347">
        <v>6</v>
      </c>
    </row>
    <row r="348" spans="1:12" x14ac:dyDescent="0.45">
      <c r="A348">
        <v>9</v>
      </c>
      <c r="B348">
        <v>0.44</v>
      </c>
      <c r="C348">
        <v>0.49</v>
      </c>
      <c r="D348">
        <v>2.4</v>
      </c>
      <c r="E348">
        <v>7.8E-2</v>
      </c>
      <c r="F348">
        <v>26</v>
      </c>
      <c r="G348">
        <v>121</v>
      </c>
      <c r="H348">
        <v>0.99780000000000002</v>
      </c>
      <c r="I348">
        <v>3.23</v>
      </c>
      <c r="J348">
        <v>0.57999999999999996</v>
      </c>
      <c r="K348">
        <v>9.1999999999999993</v>
      </c>
      <c r="L348">
        <v>5</v>
      </c>
    </row>
    <row r="349" spans="1:12" x14ac:dyDescent="0.45">
      <c r="A349">
        <v>9</v>
      </c>
      <c r="B349">
        <v>0.54</v>
      </c>
      <c r="C349">
        <v>0.49</v>
      </c>
      <c r="D349">
        <v>2.9</v>
      </c>
      <c r="E349">
        <v>9.4E-2</v>
      </c>
      <c r="F349">
        <v>41</v>
      </c>
      <c r="G349">
        <v>110</v>
      </c>
      <c r="H349">
        <v>0.99819999999999998</v>
      </c>
      <c r="I349">
        <v>3.08</v>
      </c>
      <c r="J349">
        <v>0.61</v>
      </c>
      <c r="K349">
        <v>9.1999999999999993</v>
      </c>
      <c r="L349">
        <v>5</v>
      </c>
    </row>
    <row r="350" spans="1:12" x14ac:dyDescent="0.45">
      <c r="A350">
        <v>7.6</v>
      </c>
      <c r="B350">
        <v>0.28999999999999998</v>
      </c>
      <c r="C350">
        <v>0.49</v>
      </c>
      <c r="D350">
        <v>2.7</v>
      </c>
      <c r="E350">
        <v>9.1999999999999998E-2</v>
      </c>
      <c r="F350">
        <v>25</v>
      </c>
      <c r="G350">
        <v>60</v>
      </c>
      <c r="H350">
        <v>0.99709999999999999</v>
      </c>
      <c r="I350">
        <v>3.31</v>
      </c>
      <c r="J350">
        <v>0.61</v>
      </c>
      <c r="K350">
        <v>10.1</v>
      </c>
      <c r="L350">
        <v>6</v>
      </c>
    </row>
    <row r="351" spans="1:12" x14ac:dyDescent="0.45">
      <c r="A351">
        <v>6.2</v>
      </c>
      <c r="B351">
        <v>0.36</v>
      </c>
      <c r="C351">
        <v>0.24</v>
      </c>
      <c r="D351">
        <v>2.2000000000000002</v>
      </c>
      <c r="E351">
        <v>9.5000000000000001E-2</v>
      </c>
      <c r="F351">
        <v>19</v>
      </c>
      <c r="G351">
        <v>42</v>
      </c>
      <c r="H351">
        <v>0.99460000000000004</v>
      </c>
      <c r="I351">
        <v>3.57</v>
      </c>
      <c r="J351">
        <v>0.56999999999999995</v>
      </c>
      <c r="K351">
        <v>11.7</v>
      </c>
      <c r="L351">
        <v>6</v>
      </c>
    </row>
    <row r="352" spans="1:12" x14ac:dyDescent="0.45">
      <c r="A352">
        <v>11.5</v>
      </c>
      <c r="B352">
        <v>0.35</v>
      </c>
      <c r="C352">
        <v>0.49</v>
      </c>
      <c r="D352">
        <v>3.3</v>
      </c>
      <c r="E352">
        <v>7.0000000000000007E-2</v>
      </c>
      <c r="F352">
        <v>10</v>
      </c>
      <c r="G352">
        <v>37</v>
      </c>
      <c r="H352">
        <v>1.0003</v>
      </c>
      <c r="I352">
        <v>3.32</v>
      </c>
      <c r="J352">
        <v>0.91</v>
      </c>
      <c r="K352">
        <v>11</v>
      </c>
      <c r="L352">
        <v>6</v>
      </c>
    </row>
    <row r="353" spans="1:12" x14ac:dyDescent="0.45">
      <c r="A353">
        <v>10.199999999999999</v>
      </c>
      <c r="B353">
        <v>0.24</v>
      </c>
      <c r="C353">
        <v>0.49</v>
      </c>
      <c r="D353">
        <v>2.4</v>
      </c>
      <c r="E353">
        <v>7.4999999999999997E-2</v>
      </c>
      <c r="F353">
        <v>10</v>
      </c>
      <c r="G353">
        <v>28</v>
      </c>
      <c r="H353">
        <v>0.99780000000000002</v>
      </c>
      <c r="I353">
        <v>3.14</v>
      </c>
      <c r="J353">
        <v>0.61</v>
      </c>
      <c r="K353">
        <v>10.4</v>
      </c>
      <c r="L353">
        <v>5</v>
      </c>
    </row>
    <row r="354" spans="1:12" x14ac:dyDescent="0.45">
      <c r="A354">
        <v>10.5</v>
      </c>
      <c r="B354">
        <v>0.59</v>
      </c>
      <c r="C354">
        <v>0.49</v>
      </c>
      <c r="D354">
        <v>2.1</v>
      </c>
      <c r="E354">
        <v>7.0000000000000007E-2</v>
      </c>
      <c r="F354">
        <v>14</v>
      </c>
      <c r="G354">
        <v>47</v>
      </c>
      <c r="H354">
        <v>0.99909999999999999</v>
      </c>
      <c r="I354">
        <v>3.3</v>
      </c>
      <c r="J354">
        <v>0.56000000000000005</v>
      </c>
      <c r="K354">
        <v>9.6</v>
      </c>
      <c r="L354">
        <v>4</v>
      </c>
    </row>
    <row r="355" spans="1:12" x14ac:dyDescent="0.45">
      <c r="A355">
        <v>10.6</v>
      </c>
      <c r="B355">
        <v>0.34</v>
      </c>
      <c r="C355">
        <v>0.49</v>
      </c>
      <c r="D355">
        <v>3.2</v>
      </c>
      <c r="E355">
        <v>7.8E-2</v>
      </c>
      <c r="F355">
        <v>20</v>
      </c>
      <c r="G355">
        <v>78</v>
      </c>
      <c r="H355">
        <v>0.99919999999999998</v>
      </c>
      <c r="I355">
        <v>3.19</v>
      </c>
      <c r="J355">
        <v>0.7</v>
      </c>
      <c r="K355">
        <v>10</v>
      </c>
      <c r="L355">
        <v>6</v>
      </c>
    </row>
    <row r="356" spans="1:12" x14ac:dyDescent="0.45">
      <c r="A356">
        <v>12.3</v>
      </c>
      <c r="B356">
        <v>0.27</v>
      </c>
      <c r="C356">
        <v>0.49</v>
      </c>
      <c r="D356">
        <v>3.1</v>
      </c>
      <c r="E356">
        <v>7.9000000000000001E-2</v>
      </c>
      <c r="F356">
        <v>28</v>
      </c>
      <c r="G356">
        <v>46</v>
      </c>
      <c r="H356">
        <v>0.99929999999999997</v>
      </c>
      <c r="I356">
        <v>3.2</v>
      </c>
      <c r="J356">
        <v>0.8</v>
      </c>
      <c r="K356">
        <v>10.199999999999999</v>
      </c>
      <c r="L356">
        <v>6</v>
      </c>
    </row>
    <row r="357" spans="1:12" x14ac:dyDescent="0.45">
      <c r="A357">
        <v>9.9</v>
      </c>
      <c r="B357">
        <v>0.5</v>
      </c>
      <c r="C357">
        <v>0.24</v>
      </c>
      <c r="D357">
        <v>2.2999999999999998</v>
      </c>
      <c r="E357">
        <v>0.10299999999999999</v>
      </c>
      <c r="F357">
        <v>6</v>
      </c>
      <c r="G357">
        <v>14</v>
      </c>
      <c r="H357">
        <v>0.99780000000000002</v>
      </c>
      <c r="I357">
        <v>3.34</v>
      </c>
      <c r="J357">
        <v>0.52</v>
      </c>
      <c r="K357">
        <v>10</v>
      </c>
      <c r="L357">
        <v>4</v>
      </c>
    </row>
    <row r="358" spans="1:12" x14ac:dyDescent="0.45">
      <c r="A358">
        <v>8.8000000000000007</v>
      </c>
      <c r="B358">
        <v>0.44</v>
      </c>
      <c r="C358">
        <v>0.49</v>
      </c>
      <c r="D358">
        <v>2.8</v>
      </c>
      <c r="E358">
        <v>8.3000000000000004E-2</v>
      </c>
      <c r="F358">
        <v>18</v>
      </c>
      <c r="G358">
        <v>111</v>
      </c>
      <c r="H358">
        <v>0.99819999999999998</v>
      </c>
      <c r="I358">
        <v>3.3</v>
      </c>
      <c r="J358">
        <v>0.6</v>
      </c>
      <c r="K358">
        <v>9.5</v>
      </c>
      <c r="L358">
        <v>5</v>
      </c>
    </row>
    <row r="359" spans="1:12" x14ac:dyDescent="0.45">
      <c r="A359">
        <v>8.8000000000000007</v>
      </c>
      <c r="B359">
        <v>0.47</v>
      </c>
      <c r="C359">
        <v>0.49</v>
      </c>
      <c r="D359">
        <v>2.9</v>
      </c>
      <c r="E359">
        <v>8.5000000000000006E-2</v>
      </c>
      <c r="F359">
        <v>17</v>
      </c>
      <c r="G359">
        <v>110</v>
      </c>
      <c r="H359">
        <v>0.99819999999999998</v>
      </c>
      <c r="I359">
        <v>3.29</v>
      </c>
      <c r="J359">
        <v>0.6</v>
      </c>
      <c r="K359">
        <v>9.8000000000000007</v>
      </c>
      <c r="L359">
        <v>5</v>
      </c>
    </row>
    <row r="360" spans="1:12" x14ac:dyDescent="0.45">
      <c r="A360">
        <v>10.6</v>
      </c>
      <c r="B360">
        <v>0.31</v>
      </c>
      <c r="C360">
        <v>0.49</v>
      </c>
      <c r="D360">
        <v>2.2000000000000002</v>
      </c>
      <c r="E360">
        <v>6.3E-2</v>
      </c>
      <c r="F360">
        <v>18</v>
      </c>
      <c r="G360">
        <v>40</v>
      </c>
      <c r="H360">
        <v>0.99760000000000004</v>
      </c>
      <c r="I360">
        <v>3.14</v>
      </c>
      <c r="J360">
        <v>0.51</v>
      </c>
      <c r="K360">
        <v>9.8000000000000007</v>
      </c>
      <c r="L360">
        <v>6</v>
      </c>
    </row>
    <row r="361" spans="1:12" x14ac:dyDescent="0.45">
      <c r="A361">
        <v>12.3</v>
      </c>
      <c r="B361">
        <v>0.5</v>
      </c>
      <c r="C361">
        <v>0.49</v>
      </c>
      <c r="D361">
        <v>2.2000000000000002</v>
      </c>
      <c r="E361">
        <v>8.8999999999999996E-2</v>
      </c>
      <c r="F361">
        <v>5</v>
      </c>
      <c r="G361">
        <v>14</v>
      </c>
      <c r="H361">
        <v>1.0002</v>
      </c>
      <c r="I361">
        <v>3.19</v>
      </c>
      <c r="J361">
        <v>0.44</v>
      </c>
      <c r="K361">
        <v>9.6</v>
      </c>
      <c r="L361">
        <v>5</v>
      </c>
    </row>
    <row r="362" spans="1:12" x14ac:dyDescent="0.45">
      <c r="A362">
        <v>11.7</v>
      </c>
      <c r="B362">
        <v>0.49</v>
      </c>
      <c r="C362">
        <v>0.49</v>
      </c>
      <c r="D362">
        <v>2.2000000000000002</v>
      </c>
      <c r="E362">
        <v>8.3000000000000004E-2</v>
      </c>
      <c r="F362">
        <v>5</v>
      </c>
      <c r="G362">
        <v>15</v>
      </c>
      <c r="H362">
        <v>1</v>
      </c>
      <c r="I362">
        <v>3.19</v>
      </c>
      <c r="J362">
        <v>0.43</v>
      </c>
      <c r="K362">
        <v>9.1999999999999993</v>
      </c>
      <c r="L362">
        <v>5</v>
      </c>
    </row>
    <row r="363" spans="1:12" x14ac:dyDescent="0.45">
      <c r="A363">
        <v>12</v>
      </c>
      <c r="B363">
        <v>0.28000000000000003</v>
      </c>
      <c r="C363">
        <v>0.49</v>
      </c>
      <c r="D363">
        <v>1.9</v>
      </c>
      <c r="E363">
        <v>7.3999999999999996E-2</v>
      </c>
      <c r="F363">
        <v>10</v>
      </c>
      <c r="G363">
        <v>21</v>
      </c>
      <c r="H363">
        <v>0.99760000000000004</v>
      </c>
      <c r="I363">
        <v>2.98</v>
      </c>
      <c r="J363">
        <v>0.66</v>
      </c>
      <c r="K363">
        <v>9.9</v>
      </c>
      <c r="L363">
        <v>7</v>
      </c>
    </row>
    <row r="364" spans="1:12" x14ac:dyDescent="0.45">
      <c r="A364">
        <v>7.6</v>
      </c>
      <c r="B364">
        <v>0.51</v>
      </c>
      <c r="C364">
        <v>0.24</v>
      </c>
      <c r="D364">
        <v>2.4</v>
      </c>
      <c r="E364">
        <v>9.0999999999999998E-2</v>
      </c>
      <c r="F364">
        <v>8</v>
      </c>
      <c r="G364">
        <v>38</v>
      </c>
      <c r="H364">
        <v>0.998</v>
      </c>
      <c r="I364">
        <v>3.47</v>
      </c>
      <c r="J364">
        <v>0.66</v>
      </c>
      <c r="K364">
        <v>9.6</v>
      </c>
      <c r="L364">
        <v>6</v>
      </c>
    </row>
    <row r="365" spans="1:12" x14ac:dyDescent="0.45">
      <c r="A365">
        <v>7.3</v>
      </c>
      <c r="B365">
        <v>0.73</v>
      </c>
      <c r="C365">
        <v>0.24</v>
      </c>
      <c r="D365">
        <v>1.9</v>
      </c>
      <c r="E365">
        <v>0.108</v>
      </c>
      <c r="F365">
        <v>18</v>
      </c>
      <c r="G365">
        <v>102</v>
      </c>
      <c r="H365">
        <v>0.99670000000000003</v>
      </c>
      <c r="I365">
        <v>3.26</v>
      </c>
      <c r="J365">
        <v>0.59</v>
      </c>
      <c r="K365">
        <v>9.3000000000000007</v>
      </c>
      <c r="L365">
        <v>5</v>
      </c>
    </row>
    <row r="366" spans="1:12" x14ac:dyDescent="0.45">
      <c r="A366">
        <v>10.199999999999999</v>
      </c>
      <c r="B366">
        <v>0.28999999999999998</v>
      </c>
      <c r="C366">
        <v>0.49</v>
      </c>
      <c r="D366">
        <v>2.6</v>
      </c>
      <c r="E366">
        <v>5.8999999999999997E-2</v>
      </c>
      <c r="F366">
        <v>5</v>
      </c>
      <c r="G366">
        <v>13</v>
      </c>
      <c r="H366">
        <v>0.99760000000000004</v>
      </c>
      <c r="I366">
        <v>3.05</v>
      </c>
      <c r="J366">
        <v>0.74</v>
      </c>
      <c r="K366">
        <v>10.5</v>
      </c>
      <c r="L366">
        <v>7</v>
      </c>
    </row>
    <row r="367" spans="1:12" x14ac:dyDescent="0.45">
      <c r="A367">
        <v>9</v>
      </c>
      <c r="B367">
        <v>0.45</v>
      </c>
      <c r="C367">
        <v>0.49</v>
      </c>
      <c r="D367">
        <v>2.6</v>
      </c>
      <c r="E367">
        <v>8.4000000000000005E-2</v>
      </c>
      <c r="F367">
        <v>21</v>
      </c>
      <c r="G367">
        <v>75</v>
      </c>
      <c r="H367">
        <v>0.99870000000000003</v>
      </c>
      <c r="I367">
        <v>3.35</v>
      </c>
      <c r="J367">
        <v>0.56999999999999995</v>
      </c>
      <c r="K367">
        <v>9.6999999999999993</v>
      </c>
      <c r="L367">
        <v>5</v>
      </c>
    </row>
    <row r="368" spans="1:12" x14ac:dyDescent="0.45">
      <c r="A368">
        <v>9.9</v>
      </c>
      <c r="B368">
        <v>0.49</v>
      </c>
      <c r="C368">
        <v>0.57999999999999996</v>
      </c>
      <c r="D368">
        <v>3.5</v>
      </c>
      <c r="E368">
        <v>9.4E-2</v>
      </c>
      <c r="F368">
        <v>9</v>
      </c>
      <c r="G368">
        <v>43</v>
      </c>
      <c r="H368">
        <v>1.0004</v>
      </c>
      <c r="I368">
        <v>3.29</v>
      </c>
      <c r="J368">
        <v>0.57999999999999996</v>
      </c>
      <c r="K368">
        <v>9</v>
      </c>
      <c r="L368">
        <v>5</v>
      </c>
    </row>
    <row r="369" spans="1:12" x14ac:dyDescent="0.45">
      <c r="A369">
        <v>7.9</v>
      </c>
      <c r="B369">
        <v>0.72</v>
      </c>
      <c r="C369">
        <v>0.17</v>
      </c>
      <c r="D369">
        <v>2.6</v>
      </c>
      <c r="E369">
        <v>9.6000000000000002E-2</v>
      </c>
      <c r="F369">
        <v>20</v>
      </c>
      <c r="G369">
        <v>38</v>
      </c>
      <c r="H369">
        <v>0.99780000000000002</v>
      </c>
      <c r="I369">
        <v>3.4</v>
      </c>
      <c r="J369">
        <v>0.53</v>
      </c>
      <c r="K369">
        <v>9.5</v>
      </c>
      <c r="L369">
        <v>5</v>
      </c>
    </row>
    <row r="370" spans="1:12" x14ac:dyDescent="0.45">
      <c r="A370">
        <v>11.9</v>
      </c>
      <c r="B370">
        <v>0.57999999999999996</v>
      </c>
      <c r="C370">
        <v>0.57999999999999996</v>
      </c>
      <c r="D370">
        <v>1.9</v>
      </c>
      <c r="E370">
        <v>7.0999999999999994E-2</v>
      </c>
      <c r="F370">
        <v>5</v>
      </c>
      <c r="G370">
        <v>18</v>
      </c>
      <c r="H370">
        <v>0.998</v>
      </c>
      <c r="I370">
        <v>3.09</v>
      </c>
      <c r="J370">
        <v>0.63</v>
      </c>
      <c r="K370">
        <v>10</v>
      </c>
      <c r="L370">
        <v>6</v>
      </c>
    </row>
    <row r="371" spans="1:12" x14ac:dyDescent="0.45">
      <c r="A371">
        <v>8.5</v>
      </c>
      <c r="B371">
        <v>0.58499999999999996</v>
      </c>
      <c r="C371">
        <v>0.18</v>
      </c>
      <c r="D371">
        <v>2.1</v>
      </c>
      <c r="E371">
        <v>7.8E-2</v>
      </c>
      <c r="F371">
        <v>5</v>
      </c>
      <c r="G371">
        <v>30</v>
      </c>
      <c r="H371">
        <v>0.99670000000000003</v>
      </c>
      <c r="I371">
        <v>3.2</v>
      </c>
      <c r="J371">
        <v>0.48</v>
      </c>
      <c r="K371">
        <v>9.8000000000000007</v>
      </c>
      <c r="L371">
        <v>6</v>
      </c>
    </row>
    <row r="372" spans="1:12" x14ac:dyDescent="0.45">
      <c r="A372">
        <v>8.1999999999999993</v>
      </c>
      <c r="B372">
        <v>0.91500000000000004</v>
      </c>
      <c r="C372">
        <v>0.27</v>
      </c>
      <c r="D372">
        <v>2.1</v>
      </c>
      <c r="E372">
        <v>8.7999999999999995E-2</v>
      </c>
      <c r="F372">
        <v>7</v>
      </c>
      <c r="G372">
        <v>23</v>
      </c>
      <c r="H372">
        <v>0.99619999999999997</v>
      </c>
      <c r="I372">
        <v>3.26</v>
      </c>
      <c r="J372">
        <v>0.47</v>
      </c>
      <c r="K372">
        <v>10</v>
      </c>
      <c r="L372">
        <v>4</v>
      </c>
    </row>
    <row r="373" spans="1:12" x14ac:dyDescent="0.45">
      <c r="A373">
        <v>7.7</v>
      </c>
      <c r="B373">
        <v>0.83499999999999996</v>
      </c>
      <c r="C373">
        <v>0</v>
      </c>
      <c r="D373">
        <v>2.6</v>
      </c>
      <c r="E373">
        <v>8.1000000000000003E-2</v>
      </c>
      <c r="F373">
        <v>6</v>
      </c>
      <c r="G373">
        <v>14</v>
      </c>
      <c r="H373">
        <v>0.99750000000000005</v>
      </c>
      <c r="I373">
        <v>3.3</v>
      </c>
      <c r="J373">
        <v>0.52</v>
      </c>
      <c r="K373">
        <v>9.3000000000000007</v>
      </c>
      <c r="L373">
        <v>5</v>
      </c>
    </row>
    <row r="374" spans="1:12" x14ac:dyDescent="0.45">
      <c r="A374">
        <v>8.3000000000000007</v>
      </c>
      <c r="B374">
        <v>0.57999999999999996</v>
      </c>
      <c r="C374">
        <v>0.13</v>
      </c>
      <c r="D374">
        <v>2.9</v>
      </c>
      <c r="E374">
        <v>9.6000000000000002E-2</v>
      </c>
      <c r="F374">
        <v>14</v>
      </c>
      <c r="G374">
        <v>63</v>
      </c>
      <c r="H374">
        <v>0.99839999999999995</v>
      </c>
      <c r="I374">
        <v>3.17</v>
      </c>
      <c r="J374">
        <v>0.62</v>
      </c>
      <c r="K374">
        <v>9.1</v>
      </c>
      <c r="L374">
        <v>6</v>
      </c>
    </row>
    <row r="375" spans="1:12" x14ac:dyDescent="0.45">
      <c r="A375">
        <v>8.3000000000000007</v>
      </c>
      <c r="B375">
        <v>0.6</v>
      </c>
      <c r="C375">
        <v>0.13</v>
      </c>
      <c r="D375">
        <v>2.6</v>
      </c>
      <c r="E375">
        <v>8.5000000000000006E-2</v>
      </c>
      <c r="F375">
        <v>6</v>
      </c>
      <c r="G375">
        <v>24</v>
      </c>
      <c r="H375">
        <v>0.99839999999999995</v>
      </c>
      <c r="I375">
        <v>3.31</v>
      </c>
      <c r="J375">
        <v>0.59</v>
      </c>
      <c r="K375">
        <v>9.1999999999999993</v>
      </c>
      <c r="L375">
        <v>6</v>
      </c>
    </row>
    <row r="376" spans="1:12" x14ac:dyDescent="0.45">
      <c r="A376">
        <v>8.8000000000000007</v>
      </c>
      <c r="B376">
        <v>0.48</v>
      </c>
      <c r="C376">
        <v>0.41</v>
      </c>
      <c r="D376">
        <v>3.3</v>
      </c>
      <c r="E376">
        <v>9.1999999999999998E-2</v>
      </c>
      <c r="F376">
        <v>26</v>
      </c>
      <c r="G376">
        <v>52</v>
      </c>
      <c r="H376">
        <v>0.99819999999999998</v>
      </c>
      <c r="I376">
        <v>3.31</v>
      </c>
      <c r="J376">
        <v>0.53</v>
      </c>
      <c r="K376">
        <v>10.5</v>
      </c>
      <c r="L376">
        <v>6</v>
      </c>
    </row>
    <row r="377" spans="1:12" x14ac:dyDescent="0.45">
      <c r="A377">
        <v>6.3</v>
      </c>
      <c r="B377">
        <v>0.36</v>
      </c>
      <c r="C377">
        <v>0.19</v>
      </c>
      <c r="D377">
        <v>3.2</v>
      </c>
      <c r="E377">
        <v>7.4999999999999997E-2</v>
      </c>
      <c r="F377">
        <v>15</v>
      </c>
      <c r="G377">
        <v>39</v>
      </c>
      <c r="H377">
        <v>0.99560000000000004</v>
      </c>
      <c r="I377">
        <v>3.56</v>
      </c>
      <c r="J377">
        <v>0.52</v>
      </c>
      <c r="K377">
        <v>12.7</v>
      </c>
      <c r="L377">
        <v>6</v>
      </c>
    </row>
    <row r="378" spans="1:12" x14ac:dyDescent="0.45">
      <c r="A378">
        <v>8.8000000000000007</v>
      </c>
      <c r="B378">
        <v>0.24</v>
      </c>
      <c r="C378">
        <v>0.54</v>
      </c>
      <c r="D378">
        <v>2.5</v>
      </c>
      <c r="E378">
        <v>8.3000000000000004E-2</v>
      </c>
      <c r="F378">
        <v>25</v>
      </c>
      <c r="G378">
        <v>57</v>
      </c>
      <c r="H378">
        <v>0.99829999999999997</v>
      </c>
      <c r="I378">
        <v>3.39</v>
      </c>
      <c r="J378">
        <v>0.54</v>
      </c>
      <c r="K378">
        <v>9.1999999999999993</v>
      </c>
      <c r="L378">
        <v>5</v>
      </c>
    </row>
    <row r="379" spans="1:12" x14ac:dyDescent="0.45">
      <c r="A379">
        <v>7.5</v>
      </c>
      <c r="B379">
        <v>0.64</v>
      </c>
      <c r="C379">
        <v>0</v>
      </c>
      <c r="D379">
        <v>2.4</v>
      </c>
      <c r="E379">
        <v>7.6999999999999999E-2</v>
      </c>
      <c r="F379">
        <v>18</v>
      </c>
      <c r="G379">
        <v>29</v>
      </c>
      <c r="H379">
        <v>0.99650000000000005</v>
      </c>
      <c r="I379">
        <v>3.32</v>
      </c>
      <c r="J379">
        <v>0.6</v>
      </c>
      <c r="K379">
        <v>10</v>
      </c>
      <c r="L379">
        <v>6</v>
      </c>
    </row>
    <row r="380" spans="1:12" x14ac:dyDescent="0.45">
      <c r="A380">
        <v>8.1999999999999993</v>
      </c>
      <c r="B380">
        <v>0.39</v>
      </c>
      <c r="C380">
        <v>0.38</v>
      </c>
      <c r="D380">
        <v>1.5</v>
      </c>
      <c r="E380">
        <v>5.7999999999999899E-2</v>
      </c>
      <c r="F380">
        <v>10</v>
      </c>
      <c r="G380">
        <v>29</v>
      </c>
      <c r="H380">
        <v>0.99619999999999997</v>
      </c>
      <c r="I380">
        <v>3.26</v>
      </c>
      <c r="J380">
        <v>0.74</v>
      </c>
      <c r="K380">
        <v>9.8000000000000007</v>
      </c>
      <c r="L380">
        <v>5</v>
      </c>
    </row>
    <row r="381" spans="1:12" x14ac:dyDescent="0.45">
      <c r="A381">
        <v>9.6</v>
      </c>
      <c r="B381">
        <v>0.6</v>
      </c>
      <c r="C381">
        <v>0.5</v>
      </c>
      <c r="D381">
        <v>2.2999999999999998</v>
      </c>
      <c r="E381">
        <v>7.9000000000000001E-2</v>
      </c>
      <c r="F381">
        <v>28</v>
      </c>
      <c r="G381">
        <v>71</v>
      </c>
      <c r="H381">
        <v>0.99970000000000003</v>
      </c>
      <c r="I381">
        <v>3.5</v>
      </c>
      <c r="J381">
        <v>0.56999999999999995</v>
      </c>
      <c r="K381">
        <v>9.6999999999999993</v>
      </c>
      <c r="L381">
        <v>5</v>
      </c>
    </row>
    <row r="382" spans="1:12" x14ac:dyDescent="0.45">
      <c r="A382">
        <v>11.5</v>
      </c>
      <c r="B382">
        <v>0.31</v>
      </c>
      <c r="C382">
        <v>0.51</v>
      </c>
      <c r="D382">
        <v>2.2000000000000002</v>
      </c>
      <c r="E382">
        <v>7.9000000000000001E-2</v>
      </c>
      <c r="F382">
        <v>14</v>
      </c>
      <c r="G382">
        <v>28</v>
      </c>
      <c r="H382">
        <v>0.99819999999999998</v>
      </c>
      <c r="I382">
        <v>3.03</v>
      </c>
      <c r="J382">
        <v>0.93</v>
      </c>
      <c r="K382">
        <v>9.8000000000000007</v>
      </c>
      <c r="L382">
        <v>6</v>
      </c>
    </row>
    <row r="383" spans="1:12" x14ac:dyDescent="0.45">
      <c r="A383">
        <v>11.4</v>
      </c>
      <c r="B383">
        <v>0.46</v>
      </c>
      <c r="C383">
        <v>0.5</v>
      </c>
      <c r="D383">
        <v>2.7</v>
      </c>
      <c r="E383">
        <v>0.122</v>
      </c>
      <c r="F383">
        <v>4</v>
      </c>
      <c r="G383">
        <v>17</v>
      </c>
      <c r="H383">
        <v>1.0005999999999999</v>
      </c>
      <c r="I383">
        <v>3.13</v>
      </c>
      <c r="J383">
        <v>0.7</v>
      </c>
      <c r="K383">
        <v>10.199999999999999</v>
      </c>
      <c r="L383">
        <v>5</v>
      </c>
    </row>
    <row r="384" spans="1:12" x14ac:dyDescent="0.45">
      <c r="A384">
        <v>11.3</v>
      </c>
      <c r="B384">
        <v>0.37</v>
      </c>
      <c r="C384">
        <v>0.41</v>
      </c>
      <c r="D384">
        <v>2.2999999999999998</v>
      </c>
      <c r="E384">
        <v>8.7999999999999995E-2</v>
      </c>
      <c r="F384">
        <v>6</v>
      </c>
      <c r="G384">
        <v>16</v>
      </c>
      <c r="H384">
        <v>0.99880000000000002</v>
      </c>
      <c r="I384">
        <v>3.09</v>
      </c>
      <c r="J384">
        <v>0.8</v>
      </c>
      <c r="K384">
        <v>9.3000000000000007</v>
      </c>
      <c r="L384">
        <v>5</v>
      </c>
    </row>
    <row r="385" spans="1:12" x14ac:dyDescent="0.45">
      <c r="A385">
        <v>8.3000000000000007</v>
      </c>
      <c r="B385">
        <v>0.54</v>
      </c>
      <c r="C385">
        <v>0.24</v>
      </c>
      <c r="D385">
        <v>3.4</v>
      </c>
      <c r="E385">
        <v>7.5999999999999998E-2</v>
      </c>
      <c r="F385">
        <v>16</v>
      </c>
      <c r="G385">
        <v>112</v>
      </c>
      <c r="H385">
        <v>0.99760000000000004</v>
      </c>
      <c r="I385">
        <v>3.27</v>
      </c>
      <c r="J385">
        <v>0.61</v>
      </c>
      <c r="K385">
        <v>9.4</v>
      </c>
      <c r="L385">
        <v>5</v>
      </c>
    </row>
    <row r="386" spans="1:12" x14ac:dyDescent="0.45">
      <c r="A386">
        <v>8.1999999999999993</v>
      </c>
      <c r="B386">
        <v>0.56000000000000005</v>
      </c>
      <c r="C386">
        <v>0.23</v>
      </c>
      <c r="D386">
        <v>3.4</v>
      </c>
      <c r="E386">
        <v>7.8E-2</v>
      </c>
      <c r="F386">
        <v>14</v>
      </c>
      <c r="G386">
        <v>104</v>
      </c>
      <c r="H386">
        <v>0.99760000000000004</v>
      </c>
      <c r="I386">
        <v>3.28</v>
      </c>
      <c r="J386">
        <v>0.62</v>
      </c>
      <c r="K386">
        <v>9.4</v>
      </c>
      <c r="L386">
        <v>5</v>
      </c>
    </row>
    <row r="387" spans="1:12" x14ac:dyDescent="0.45">
      <c r="A387">
        <v>10</v>
      </c>
      <c r="B387">
        <v>0.57999999999999996</v>
      </c>
      <c r="C387">
        <v>0.22</v>
      </c>
      <c r="D387">
        <v>1.9</v>
      </c>
      <c r="E387">
        <v>0.08</v>
      </c>
      <c r="F387">
        <v>9</v>
      </c>
      <c r="G387">
        <v>32</v>
      </c>
      <c r="H387">
        <v>0.99739999999999995</v>
      </c>
      <c r="I387">
        <v>3.13</v>
      </c>
      <c r="J387">
        <v>0.55000000000000004</v>
      </c>
      <c r="K387">
        <v>9.5</v>
      </c>
      <c r="L387">
        <v>5</v>
      </c>
    </row>
    <row r="388" spans="1:12" x14ac:dyDescent="0.45">
      <c r="A388">
        <v>7.9</v>
      </c>
      <c r="B388">
        <v>0.51</v>
      </c>
      <c r="C388">
        <v>0.25</v>
      </c>
      <c r="D388">
        <v>2.9</v>
      </c>
      <c r="E388">
        <v>7.6999999999999999E-2</v>
      </c>
      <c r="F388">
        <v>21</v>
      </c>
      <c r="G388">
        <v>45</v>
      </c>
      <c r="H388">
        <v>0.99739999999999995</v>
      </c>
      <c r="I388">
        <v>3.49</v>
      </c>
      <c r="J388">
        <v>0.96</v>
      </c>
      <c r="K388">
        <v>12.1</v>
      </c>
      <c r="L388">
        <v>6</v>
      </c>
    </row>
    <row r="389" spans="1:12" x14ac:dyDescent="0.45">
      <c r="A389">
        <v>8.8000000000000007</v>
      </c>
      <c r="B389">
        <v>0.6</v>
      </c>
      <c r="C389">
        <v>0.28999999999999998</v>
      </c>
      <c r="D389">
        <v>2.2000000000000002</v>
      </c>
      <c r="E389">
        <v>9.8000000000000004E-2</v>
      </c>
      <c r="F389">
        <v>5</v>
      </c>
      <c r="G389">
        <v>15</v>
      </c>
      <c r="H389">
        <v>0.99880000000000002</v>
      </c>
      <c r="I389">
        <v>3.36</v>
      </c>
      <c r="J389">
        <v>0.49</v>
      </c>
      <c r="K389">
        <v>9.1</v>
      </c>
      <c r="L389">
        <v>5</v>
      </c>
    </row>
    <row r="390" spans="1:12" x14ac:dyDescent="0.45">
      <c r="A390">
        <v>8.6999999999999993</v>
      </c>
      <c r="B390">
        <v>0.54</v>
      </c>
      <c r="C390">
        <v>0.26</v>
      </c>
      <c r="D390">
        <v>2.5</v>
      </c>
      <c r="E390">
        <v>9.6999999999999906E-2</v>
      </c>
      <c r="F390">
        <v>7</v>
      </c>
      <c r="G390">
        <v>31</v>
      </c>
      <c r="H390">
        <v>0.99760000000000004</v>
      </c>
      <c r="I390">
        <v>3.27</v>
      </c>
      <c r="J390">
        <v>0.6</v>
      </c>
      <c r="K390">
        <v>9.3000000000000007</v>
      </c>
      <c r="L390">
        <v>6</v>
      </c>
    </row>
    <row r="391" spans="1:12" x14ac:dyDescent="0.45">
      <c r="A391">
        <v>7.6</v>
      </c>
      <c r="B391">
        <v>0.68500000000000005</v>
      </c>
      <c r="C391">
        <v>0.23</v>
      </c>
      <c r="D391">
        <v>2.2999999999999998</v>
      </c>
      <c r="E391">
        <v>0.111</v>
      </c>
      <c r="F391">
        <v>20</v>
      </c>
      <c r="G391">
        <v>84</v>
      </c>
      <c r="H391">
        <v>0.99639999999999995</v>
      </c>
      <c r="I391">
        <v>3.21</v>
      </c>
      <c r="J391">
        <v>0.61</v>
      </c>
      <c r="K391">
        <v>9.3000000000000007</v>
      </c>
      <c r="L391">
        <v>5</v>
      </c>
    </row>
    <row r="392" spans="1:12" x14ac:dyDescent="0.45">
      <c r="A392">
        <v>10.4</v>
      </c>
      <c r="B392">
        <v>0.28000000000000003</v>
      </c>
      <c r="C392">
        <v>0.54</v>
      </c>
      <c r="D392">
        <v>2.7</v>
      </c>
      <c r="E392">
        <v>0.105</v>
      </c>
      <c r="F392">
        <v>5</v>
      </c>
      <c r="G392">
        <v>19</v>
      </c>
      <c r="H392">
        <v>0.99880000000000002</v>
      </c>
      <c r="I392">
        <v>3.25</v>
      </c>
      <c r="J392">
        <v>0.63</v>
      </c>
      <c r="K392">
        <v>9.5</v>
      </c>
      <c r="L392">
        <v>5</v>
      </c>
    </row>
    <row r="393" spans="1:12" x14ac:dyDescent="0.45">
      <c r="A393">
        <v>7.6</v>
      </c>
      <c r="B393">
        <v>0.41</v>
      </c>
      <c r="C393">
        <v>0.14000000000000001</v>
      </c>
      <c r="D393">
        <v>3</v>
      </c>
      <c r="E393">
        <v>8.6999999999999994E-2</v>
      </c>
      <c r="F393">
        <v>21</v>
      </c>
      <c r="G393">
        <v>43</v>
      </c>
      <c r="H393">
        <v>0.99639999999999995</v>
      </c>
      <c r="I393">
        <v>3.32</v>
      </c>
      <c r="J393">
        <v>0.56999999999999995</v>
      </c>
      <c r="K393">
        <v>10.5</v>
      </c>
      <c r="L393">
        <v>6</v>
      </c>
    </row>
    <row r="394" spans="1:12" x14ac:dyDescent="0.45">
      <c r="A394">
        <v>10.1</v>
      </c>
      <c r="B394">
        <v>0.93500000000000005</v>
      </c>
      <c r="C394">
        <v>0.22</v>
      </c>
      <c r="D394">
        <v>3.4</v>
      </c>
      <c r="E394">
        <v>0.105</v>
      </c>
      <c r="F394">
        <v>11</v>
      </c>
      <c r="G394">
        <v>86</v>
      </c>
      <c r="H394">
        <v>1.0009999999999999</v>
      </c>
      <c r="I394">
        <v>3.43</v>
      </c>
      <c r="J394">
        <v>0.64</v>
      </c>
      <c r="K394">
        <v>11.3</v>
      </c>
      <c r="L394">
        <v>4</v>
      </c>
    </row>
    <row r="395" spans="1:12" x14ac:dyDescent="0.45">
      <c r="A395">
        <v>8.6999999999999993</v>
      </c>
      <c r="B395">
        <v>0.84</v>
      </c>
      <c r="C395">
        <v>0</v>
      </c>
      <c r="D395">
        <v>1.4</v>
      </c>
      <c r="E395">
        <v>6.5000000000000002E-2</v>
      </c>
      <c r="F395">
        <v>24</v>
      </c>
      <c r="G395">
        <v>33</v>
      </c>
      <c r="H395">
        <v>0.99539999999999995</v>
      </c>
      <c r="I395">
        <v>3.27</v>
      </c>
      <c r="J395">
        <v>0.55000000000000004</v>
      </c>
      <c r="K395">
        <v>9.6999999999999993</v>
      </c>
      <c r="L395">
        <v>5</v>
      </c>
    </row>
    <row r="396" spans="1:12" x14ac:dyDescent="0.45">
      <c r="A396">
        <v>9.9</v>
      </c>
      <c r="B396">
        <v>0.54</v>
      </c>
      <c r="C396">
        <v>0.45</v>
      </c>
      <c r="D396">
        <v>2.2999999999999998</v>
      </c>
      <c r="E396">
        <v>7.0999999999999994E-2</v>
      </c>
      <c r="F396">
        <v>16</v>
      </c>
      <c r="G396">
        <v>40</v>
      </c>
      <c r="H396">
        <v>0.99909999999999999</v>
      </c>
      <c r="I396">
        <v>3.39</v>
      </c>
      <c r="J396">
        <v>0.62</v>
      </c>
      <c r="K396">
        <v>9.4</v>
      </c>
      <c r="L396">
        <v>5</v>
      </c>
    </row>
    <row r="397" spans="1:12" x14ac:dyDescent="0.45">
      <c r="A397">
        <v>9.5</v>
      </c>
      <c r="B397">
        <v>0.59</v>
      </c>
      <c r="C397">
        <v>0.44</v>
      </c>
      <c r="D397">
        <v>2.2999999999999998</v>
      </c>
      <c r="E397">
        <v>7.0999999999999994E-2</v>
      </c>
      <c r="F397">
        <v>21</v>
      </c>
      <c r="G397">
        <v>68</v>
      </c>
      <c r="H397">
        <v>0.99919999999999998</v>
      </c>
      <c r="I397">
        <v>3.46</v>
      </c>
      <c r="J397">
        <v>0.63</v>
      </c>
      <c r="K397">
        <v>9.5</v>
      </c>
      <c r="L397">
        <v>5</v>
      </c>
    </row>
    <row r="398" spans="1:12" x14ac:dyDescent="0.45">
      <c r="A398">
        <v>7.3</v>
      </c>
      <c r="B398">
        <v>0.67</v>
      </c>
      <c r="C398">
        <v>0.05</v>
      </c>
      <c r="D398">
        <v>3.6</v>
      </c>
      <c r="E398">
        <v>0.107</v>
      </c>
      <c r="F398">
        <v>6</v>
      </c>
      <c r="G398">
        <v>20</v>
      </c>
      <c r="H398">
        <v>0.99719999999999998</v>
      </c>
      <c r="I398">
        <v>3.4</v>
      </c>
      <c r="J398">
        <v>0.63</v>
      </c>
      <c r="K398">
        <v>10.1</v>
      </c>
      <c r="L398">
        <v>5</v>
      </c>
    </row>
    <row r="399" spans="1:12" x14ac:dyDescent="0.45">
      <c r="A399">
        <v>8.3000000000000007</v>
      </c>
      <c r="B399">
        <v>0.84499999999999997</v>
      </c>
      <c r="C399">
        <v>0.01</v>
      </c>
      <c r="D399">
        <v>2.2000000000000002</v>
      </c>
      <c r="E399">
        <v>7.0000000000000007E-2</v>
      </c>
      <c r="F399">
        <v>5</v>
      </c>
      <c r="G399">
        <v>14</v>
      </c>
      <c r="H399">
        <v>0.99670000000000003</v>
      </c>
      <c r="I399">
        <v>3.32</v>
      </c>
      <c r="J399">
        <v>0.57999999999999996</v>
      </c>
      <c r="K399">
        <v>11</v>
      </c>
      <c r="L399">
        <v>4</v>
      </c>
    </row>
    <row r="400" spans="1:12" x14ac:dyDescent="0.45">
      <c r="A400">
        <v>8.6999999999999993</v>
      </c>
      <c r="B400">
        <v>0.48</v>
      </c>
      <c r="C400">
        <v>0.3</v>
      </c>
      <c r="D400">
        <v>2.8</v>
      </c>
      <c r="E400">
        <v>6.6000000000000003E-2</v>
      </c>
      <c r="F400">
        <v>10</v>
      </c>
      <c r="G400">
        <v>28</v>
      </c>
      <c r="H400">
        <v>0.99639999999999995</v>
      </c>
      <c r="I400">
        <v>3.33</v>
      </c>
      <c r="J400">
        <v>0.67</v>
      </c>
      <c r="K400">
        <v>11.2</v>
      </c>
      <c r="L400">
        <v>7</v>
      </c>
    </row>
    <row r="401" spans="1:12" x14ac:dyDescent="0.45">
      <c r="A401">
        <v>10.7</v>
      </c>
      <c r="B401">
        <v>0.43</v>
      </c>
      <c r="C401">
        <v>0.39</v>
      </c>
      <c r="D401">
        <v>2.2000000000000002</v>
      </c>
      <c r="E401">
        <v>0.106</v>
      </c>
      <c r="F401">
        <v>8</v>
      </c>
      <c r="G401">
        <v>32</v>
      </c>
      <c r="H401">
        <v>0.99860000000000004</v>
      </c>
      <c r="I401">
        <v>2.89</v>
      </c>
      <c r="J401">
        <v>0.5</v>
      </c>
      <c r="K401">
        <v>9.6</v>
      </c>
      <c r="L401">
        <v>5</v>
      </c>
    </row>
    <row r="402" spans="1:12" x14ac:dyDescent="0.45">
      <c r="A402">
        <v>9.4</v>
      </c>
      <c r="B402">
        <v>0.33</v>
      </c>
      <c r="C402">
        <v>0.59</v>
      </c>
      <c r="D402">
        <v>2.8</v>
      </c>
      <c r="E402">
        <v>7.9000000000000001E-2</v>
      </c>
      <c r="F402">
        <v>9</v>
      </c>
      <c r="G402">
        <v>30</v>
      </c>
      <c r="H402">
        <v>0.99760000000000004</v>
      </c>
      <c r="I402">
        <v>3.12</v>
      </c>
      <c r="J402">
        <v>0.54</v>
      </c>
      <c r="K402">
        <v>12</v>
      </c>
      <c r="L402">
        <v>6</v>
      </c>
    </row>
    <row r="403" spans="1:12" x14ac:dyDescent="0.45">
      <c r="A403">
        <v>8.6</v>
      </c>
      <c r="B403">
        <v>0.47</v>
      </c>
      <c r="C403">
        <v>0.47</v>
      </c>
      <c r="D403">
        <v>2.4</v>
      </c>
      <c r="E403">
        <v>7.3999999999999996E-2</v>
      </c>
      <c r="F403">
        <v>7</v>
      </c>
      <c r="G403">
        <v>29</v>
      </c>
      <c r="H403">
        <v>0.99790000000000001</v>
      </c>
      <c r="I403">
        <v>3.08</v>
      </c>
      <c r="J403">
        <v>0.46</v>
      </c>
      <c r="K403">
        <v>9.5</v>
      </c>
      <c r="L403">
        <v>5</v>
      </c>
    </row>
    <row r="404" spans="1:12" x14ac:dyDescent="0.45">
      <c r="A404">
        <v>9.6999999999999993</v>
      </c>
      <c r="B404">
        <v>0.55000000000000004</v>
      </c>
      <c r="C404">
        <v>0.17</v>
      </c>
      <c r="D404">
        <v>2.9</v>
      </c>
      <c r="E404">
        <v>8.6999999999999994E-2</v>
      </c>
      <c r="F404">
        <v>20</v>
      </c>
      <c r="G404">
        <v>53</v>
      </c>
      <c r="H404">
        <v>1.0004</v>
      </c>
      <c r="I404">
        <v>3.14</v>
      </c>
      <c r="J404">
        <v>0.61</v>
      </c>
      <c r="K404">
        <v>9.4</v>
      </c>
      <c r="L404">
        <v>5</v>
      </c>
    </row>
    <row r="405" spans="1:12" x14ac:dyDescent="0.45">
      <c r="A405">
        <v>12</v>
      </c>
      <c r="B405">
        <v>0.5</v>
      </c>
      <c r="C405">
        <v>0.59</v>
      </c>
      <c r="D405">
        <v>1.4</v>
      </c>
      <c r="E405">
        <v>7.2999999999999995E-2</v>
      </c>
      <c r="F405">
        <v>23</v>
      </c>
      <c r="G405">
        <v>42</v>
      </c>
      <c r="H405">
        <v>0.998</v>
      </c>
      <c r="I405">
        <v>2.92</v>
      </c>
      <c r="J405">
        <v>0.68</v>
      </c>
      <c r="K405">
        <v>10.5</v>
      </c>
      <c r="L405">
        <v>7</v>
      </c>
    </row>
    <row r="406" spans="1:12" x14ac:dyDescent="0.45">
      <c r="A406">
        <v>7.2</v>
      </c>
      <c r="B406">
        <v>0.52</v>
      </c>
      <c r="C406">
        <v>7.0000000000000007E-2</v>
      </c>
      <c r="D406">
        <v>1.4</v>
      </c>
      <c r="E406">
        <v>7.3999999999999996E-2</v>
      </c>
      <c r="F406">
        <v>5</v>
      </c>
      <c r="G406">
        <v>20</v>
      </c>
      <c r="H406">
        <v>0.99729999999999996</v>
      </c>
      <c r="I406">
        <v>3.32</v>
      </c>
      <c r="J406">
        <v>0.81</v>
      </c>
      <c r="K406">
        <v>9.6</v>
      </c>
      <c r="L406">
        <v>6</v>
      </c>
    </row>
    <row r="407" spans="1:12" x14ac:dyDescent="0.45">
      <c r="A407">
        <v>7.5</v>
      </c>
      <c r="B407">
        <v>0.42</v>
      </c>
      <c r="C407">
        <v>0.31</v>
      </c>
      <c r="D407">
        <v>1.6</v>
      </c>
      <c r="E407">
        <v>0.08</v>
      </c>
      <c r="F407">
        <v>15</v>
      </c>
      <c r="G407">
        <v>42</v>
      </c>
      <c r="H407">
        <v>0.99780000000000002</v>
      </c>
      <c r="I407">
        <v>3.31</v>
      </c>
      <c r="J407">
        <v>0.64</v>
      </c>
      <c r="K407">
        <v>9</v>
      </c>
      <c r="L407">
        <v>5</v>
      </c>
    </row>
    <row r="408" spans="1:12" x14ac:dyDescent="0.45">
      <c r="A408">
        <v>7.2</v>
      </c>
      <c r="B408">
        <v>0.56999999999999995</v>
      </c>
      <c r="C408">
        <v>0.06</v>
      </c>
      <c r="D408">
        <v>1.6</v>
      </c>
      <c r="E408">
        <v>7.5999999999999998E-2</v>
      </c>
      <c r="F408">
        <v>9</v>
      </c>
      <c r="G408">
        <v>27</v>
      </c>
      <c r="H408">
        <v>0.99719999999999998</v>
      </c>
      <c r="I408">
        <v>3.36</v>
      </c>
      <c r="J408">
        <v>0.7</v>
      </c>
      <c r="K408">
        <v>9.6</v>
      </c>
      <c r="L408">
        <v>6</v>
      </c>
    </row>
    <row r="409" spans="1:12" x14ac:dyDescent="0.45">
      <c r="A409">
        <v>10.1</v>
      </c>
      <c r="B409">
        <v>0.28000000000000003</v>
      </c>
      <c r="C409">
        <v>0.46</v>
      </c>
      <c r="D409">
        <v>1.8</v>
      </c>
      <c r="E409">
        <v>0.05</v>
      </c>
      <c r="F409">
        <v>5</v>
      </c>
      <c r="G409">
        <v>13</v>
      </c>
      <c r="H409">
        <v>0.99739999999999995</v>
      </c>
      <c r="I409">
        <v>3.04</v>
      </c>
      <c r="J409">
        <v>0.79</v>
      </c>
      <c r="K409">
        <v>10.199999999999999</v>
      </c>
      <c r="L409">
        <v>6</v>
      </c>
    </row>
    <row r="410" spans="1:12" x14ac:dyDescent="0.45">
      <c r="A410">
        <v>12.1</v>
      </c>
      <c r="B410">
        <v>0.4</v>
      </c>
      <c r="C410">
        <v>0.52</v>
      </c>
      <c r="D410">
        <v>2</v>
      </c>
      <c r="E410">
        <v>9.1999999999999998E-2</v>
      </c>
      <c r="F410">
        <v>15</v>
      </c>
      <c r="G410">
        <v>54</v>
      </c>
      <c r="H410">
        <v>1</v>
      </c>
      <c r="I410">
        <v>3.03</v>
      </c>
      <c r="J410">
        <v>0.66</v>
      </c>
      <c r="K410">
        <v>10.199999999999999</v>
      </c>
      <c r="L410">
        <v>5</v>
      </c>
    </row>
    <row r="411" spans="1:12" x14ac:dyDescent="0.45">
      <c r="A411">
        <v>9.4</v>
      </c>
      <c r="B411">
        <v>0.59</v>
      </c>
      <c r="C411">
        <v>0.14000000000000001</v>
      </c>
      <c r="D411">
        <v>2</v>
      </c>
      <c r="E411">
        <v>8.4000000000000005E-2</v>
      </c>
      <c r="F411">
        <v>25</v>
      </c>
      <c r="G411">
        <v>48</v>
      </c>
      <c r="H411">
        <v>0.99809999999999999</v>
      </c>
      <c r="I411">
        <v>3.14</v>
      </c>
      <c r="J411">
        <v>0.56000000000000005</v>
      </c>
      <c r="K411">
        <v>9.6999999999999993</v>
      </c>
      <c r="L411">
        <v>5</v>
      </c>
    </row>
    <row r="412" spans="1:12" x14ac:dyDescent="0.45">
      <c r="A412">
        <v>11.3</v>
      </c>
      <c r="B412">
        <v>0.34</v>
      </c>
      <c r="C412">
        <v>0.45</v>
      </c>
      <c r="D412">
        <v>2</v>
      </c>
      <c r="E412">
        <v>8.1999999999999906E-2</v>
      </c>
      <c r="F412">
        <v>6</v>
      </c>
      <c r="G412">
        <v>15</v>
      </c>
      <c r="H412">
        <v>0.99880000000000002</v>
      </c>
      <c r="I412">
        <v>2.94</v>
      </c>
      <c r="J412">
        <v>0.66</v>
      </c>
      <c r="K412">
        <v>9.1999999999999993</v>
      </c>
      <c r="L412">
        <v>6</v>
      </c>
    </row>
    <row r="413" spans="1:12" x14ac:dyDescent="0.45">
      <c r="A413">
        <v>10</v>
      </c>
      <c r="B413">
        <v>0.73</v>
      </c>
      <c r="C413">
        <v>0.43</v>
      </c>
      <c r="D413">
        <v>2.2999999999999998</v>
      </c>
      <c r="E413">
        <v>5.8999999999999997E-2</v>
      </c>
      <c r="F413">
        <v>15</v>
      </c>
      <c r="G413">
        <v>31</v>
      </c>
      <c r="H413">
        <v>0.99660000000000004</v>
      </c>
      <c r="I413">
        <v>3.15</v>
      </c>
      <c r="J413">
        <v>0.56999999999999995</v>
      </c>
      <c r="K413">
        <v>11</v>
      </c>
      <c r="L413">
        <v>5</v>
      </c>
    </row>
    <row r="414" spans="1:12" x14ac:dyDescent="0.45">
      <c r="A414">
        <v>6.9</v>
      </c>
      <c r="B414">
        <v>0.4</v>
      </c>
      <c r="C414">
        <v>0.24</v>
      </c>
      <c r="D414">
        <v>2.5</v>
      </c>
      <c r="E414">
        <v>8.3000000000000004E-2</v>
      </c>
      <c r="F414">
        <v>30</v>
      </c>
      <c r="G414">
        <v>45</v>
      </c>
      <c r="H414">
        <v>0.99590000000000001</v>
      </c>
      <c r="I414">
        <v>3.26</v>
      </c>
      <c r="J414">
        <v>0.57999999999999996</v>
      </c>
      <c r="K414">
        <v>10</v>
      </c>
      <c r="L414">
        <v>5</v>
      </c>
    </row>
    <row r="415" spans="1:12" x14ac:dyDescent="0.45">
      <c r="A415">
        <v>8.1999999999999993</v>
      </c>
      <c r="B415">
        <v>0.73</v>
      </c>
      <c r="C415">
        <v>0.21</v>
      </c>
      <c r="D415">
        <v>1.7</v>
      </c>
      <c r="E415">
        <v>7.3999999999999996E-2</v>
      </c>
      <c r="F415">
        <v>5</v>
      </c>
      <c r="G415">
        <v>13</v>
      </c>
      <c r="H415">
        <v>0.99680000000000002</v>
      </c>
      <c r="I415">
        <v>3.2</v>
      </c>
      <c r="J415">
        <v>0.52</v>
      </c>
      <c r="K415">
        <v>9.5</v>
      </c>
      <c r="L415">
        <v>5</v>
      </c>
    </row>
    <row r="416" spans="1:12" x14ac:dyDescent="0.45">
      <c r="A416">
        <v>10.8</v>
      </c>
      <c r="B416">
        <v>0.4</v>
      </c>
      <c r="C416">
        <v>0.41</v>
      </c>
      <c r="D416">
        <v>2.2000000000000002</v>
      </c>
      <c r="E416">
        <v>8.4000000000000005E-2</v>
      </c>
      <c r="F416">
        <v>7</v>
      </c>
      <c r="G416">
        <v>17</v>
      </c>
      <c r="H416">
        <v>0.99839999999999995</v>
      </c>
      <c r="I416">
        <v>3.08</v>
      </c>
      <c r="J416">
        <v>0.67</v>
      </c>
      <c r="K416">
        <v>9.3000000000000007</v>
      </c>
      <c r="L416">
        <v>6</v>
      </c>
    </row>
    <row r="417" spans="1:12" x14ac:dyDescent="0.45">
      <c r="A417">
        <v>9.3000000000000007</v>
      </c>
      <c r="B417">
        <v>0.41</v>
      </c>
      <c r="C417">
        <v>0.39</v>
      </c>
      <c r="D417">
        <v>2.2000000000000002</v>
      </c>
      <c r="E417">
        <v>6.4000000000000001E-2</v>
      </c>
      <c r="F417">
        <v>12</v>
      </c>
      <c r="G417">
        <v>31</v>
      </c>
      <c r="H417">
        <v>0.99839999999999995</v>
      </c>
      <c r="I417">
        <v>3.26</v>
      </c>
      <c r="J417">
        <v>0.65</v>
      </c>
      <c r="K417">
        <v>10.199999999999999</v>
      </c>
      <c r="L417">
        <v>5</v>
      </c>
    </row>
    <row r="418" spans="1:12" x14ac:dyDescent="0.45">
      <c r="A418">
        <v>8.6</v>
      </c>
      <c r="B418">
        <v>0.8</v>
      </c>
      <c r="C418">
        <v>0.11</v>
      </c>
      <c r="D418">
        <v>2.2999999999999998</v>
      </c>
      <c r="E418">
        <v>8.4000000000000005E-2</v>
      </c>
      <c r="F418">
        <v>12</v>
      </c>
      <c r="G418">
        <v>31</v>
      </c>
      <c r="H418">
        <v>0.99790000000000001</v>
      </c>
      <c r="I418">
        <v>3.4</v>
      </c>
      <c r="J418">
        <v>0.48</v>
      </c>
      <c r="K418">
        <v>9.9</v>
      </c>
      <c r="L418">
        <v>5</v>
      </c>
    </row>
    <row r="419" spans="1:12" x14ac:dyDescent="0.45">
      <c r="A419">
        <v>10.8</v>
      </c>
      <c r="B419">
        <v>0.26</v>
      </c>
      <c r="C419">
        <v>0.45</v>
      </c>
      <c r="D419">
        <v>3.3</v>
      </c>
      <c r="E419">
        <v>0.06</v>
      </c>
      <c r="F419">
        <v>20</v>
      </c>
      <c r="G419">
        <v>49</v>
      </c>
      <c r="H419">
        <v>0.99719999999999998</v>
      </c>
      <c r="I419">
        <v>3.13</v>
      </c>
      <c r="J419">
        <v>0.54</v>
      </c>
      <c r="K419">
        <v>9.6</v>
      </c>
      <c r="L419">
        <v>5</v>
      </c>
    </row>
    <row r="420" spans="1:12" x14ac:dyDescent="0.45">
      <c r="A420">
        <v>8</v>
      </c>
      <c r="B420">
        <v>0.45</v>
      </c>
      <c r="C420">
        <v>0.23</v>
      </c>
      <c r="D420">
        <v>2.2000000000000002</v>
      </c>
      <c r="E420">
        <v>9.4E-2</v>
      </c>
      <c r="F420">
        <v>16</v>
      </c>
      <c r="G420">
        <v>29</v>
      </c>
      <c r="H420">
        <v>0.99619999999999997</v>
      </c>
      <c r="I420">
        <v>3.21</v>
      </c>
      <c r="J420">
        <v>0.49</v>
      </c>
      <c r="K420">
        <v>10.199999999999999</v>
      </c>
      <c r="L420">
        <v>6</v>
      </c>
    </row>
    <row r="421" spans="1:12" x14ac:dyDescent="0.45">
      <c r="A421">
        <v>8.5</v>
      </c>
      <c r="B421">
        <v>0.46</v>
      </c>
      <c r="C421">
        <v>0.31</v>
      </c>
      <c r="D421">
        <v>2.25</v>
      </c>
      <c r="E421">
        <v>7.8E-2</v>
      </c>
      <c r="F421">
        <v>32</v>
      </c>
      <c r="G421">
        <v>58</v>
      </c>
      <c r="H421">
        <v>0.998</v>
      </c>
      <c r="I421">
        <v>3.33</v>
      </c>
      <c r="J421">
        <v>0.54</v>
      </c>
      <c r="K421">
        <v>9.8000000000000007</v>
      </c>
      <c r="L421">
        <v>5</v>
      </c>
    </row>
    <row r="422" spans="1:12" x14ac:dyDescent="0.45">
      <c r="A422">
        <v>8.1</v>
      </c>
      <c r="B422">
        <v>0.78</v>
      </c>
      <c r="C422">
        <v>0.23</v>
      </c>
      <c r="D422">
        <v>2.6</v>
      </c>
      <c r="E422">
        <v>5.8999999999999997E-2</v>
      </c>
      <c r="F422">
        <v>5</v>
      </c>
      <c r="G422">
        <v>15</v>
      </c>
      <c r="H422">
        <v>0.997</v>
      </c>
      <c r="I422">
        <v>3.37</v>
      </c>
      <c r="J422">
        <v>0.56000000000000005</v>
      </c>
      <c r="K422">
        <v>11.3</v>
      </c>
      <c r="L422">
        <v>5</v>
      </c>
    </row>
    <row r="423" spans="1:12" x14ac:dyDescent="0.45">
      <c r="A423">
        <v>7.1</v>
      </c>
      <c r="B423">
        <v>0.65</v>
      </c>
      <c r="C423">
        <v>0.18</v>
      </c>
      <c r="D423">
        <v>1.8</v>
      </c>
      <c r="E423">
        <v>7.0000000000000007E-2</v>
      </c>
      <c r="F423">
        <v>13</v>
      </c>
      <c r="G423">
        <v>40</v>
      </c>
      <c r="H423">
        <v>0.997</v>
      </c>
      <c r="I423">
        <v>3.44</v>
      </c>
      <c r="J423">
        <v>0.6</v>
      </c>
      <c r="K423">
        <v>9.1</v>
      </c>
      <c r="L423">
        <v>5</v>
      </c>
    </row>
    <row r="424" spans="1:12" x14ac:dyDescent="0.45">
      <c r="A424">
        <v>9.1</v>
      </c>
      <c r="B424">
        <v>0.64</v>
      </c>
      <c r="C424">
        <v>0.23</v>
      </c>
      <c r="D424">
        <v>3.1</v>
      </c>
      <c r="E424">
        <v>9.5000000000000001E-2</v>
      </c>
      <c r="F424">
        <v>13</v>
      </c>
      <c r="G424">
        <v>38</v>
      </c>
      <c r="H424">
        <v>0.99980000000000002</v>
      </c>
      <c r="I424">
        <v>3.28</v>
      </c>
      <c r="J424">
        <v>0.59</v>
      </c>
      <c r="K424">
        <v>9.6999999999999993</v>
      </c>
      <c r="L424">
        <v>5</v>
      </c>
    </row>
    <row r="425" spans="1:12" x14ac:dyDescent="0.45">
      <c r="A425">
        <v>7.7</v>
      </c>
      <c r="B425">
        <v>0.66</v>
      </c>
      <c r="C425">
        <v>0.04</v>
      </c>
      <c r="D425">
        <v>1.6</v>
      </c>
      <c r="E425">
        <v>3.9E-2</v>
      </c>
      <c r="F425">
        <v>4</v>
      </c>
      <c r="G425">
        <v>9</v>
      </c>
      <c r="H425">
        <v>0.99619999999999997</v>
      </c>
      <c r="I425">
        <v>3.4</v>
      </c>
      <c r="J425">
        <v>0.47</v>
      </c>
      <c r="K425">
        <v>9.4</v>
      </c>
      <c r="L425">
        <v>5</v>
      </c>
    </row>
    <row r="426" spans="1:12" x14ac:dyDescent="0.45">
      <c r="A426">
        <v>9.1999999999999993</v>
      </c>
      <c r="B426">
        <v>0.92</v>
      </c>
      <c r="C426">
        <v>0.24</v>
      </c>
      <c r="D426">
        <v>2.6</v>
      </c>
      <c r="E426">
        <v>8.6999999999999994E-2</v>
      </c>
      <c r="F426">
        <v>12</v>
      </c>
      <c r="G426">
        <v>93</v>
      </c>
      <c r="H426">
        <v>0.99980000000000002</v>
      </c>
      <c r="I426">
        <v>3.48</v>
      </c>
      <c r="J426">
        <v>0.54</v>
      </c>
      <c r="K426">
        <v>9.8000000000000007</v>
      </c>
      <c r="L426">
        <v>5</v>
      </c>
    </row>
    <row r="427" spans="1:12" x14ac:dyDescent="0.45">
      <c r="A427">
        <v>9</v>
      </c>
      <c r="B427">
        <v>0.48</v>
      </c>
      <c r="C427">
        <v>0.32</v>
      </c>
      <c r="D427">
        <v>2.8</v>
      </c>
      <c r="E427">
        <v>8.4000000000000005E-2</v>
      </c>
      <c r="F427">
        <v>21</v>
      </c>
      <c r="G427">
        <v>122</v>
      </c>
      <c r="H427">
        <v>0.99839999999999995</v>
      </c>
      <c r="I427">
        <v>3.32</v>
      </c>
      <c r="J427">
        <v>0.62</v>
      </c>
      <c r="K427">
        <v>9.4</v>
      </c>
      <c r="L427">
        <v>5</v>
      </c>
    </row>
    <row r="428" spans="1:12" x14ac:dyDescent="0.45">
      <c r="A428">
        <v>7</v>
      </c>
      <c r="B428">
        <v>0.65</v>
      </c>
      <c r="C428">
        <v>0.02</v>
      </c>
      <c r="D428">
        <v>2.1</v>
      </c>
      <c r="E428">
        <v>6.6000000000000003E-2</v>
      </c>
      <c r="F428">
        <v>8</v>
      </c>
      <c r="G428">
        <v>25</v>
      </c>
      <c r="H428">
        <v>0.99719999999999998</v>
      </c>
      <c r="I428">
        <v>3.47</v>
      </c>
      <c r="J428">
        <v>0.67</v>
      </c>
      <c r="K428">
        <v>9.5</v>
      </c>
      <c r="L428">
        <v>6</v>
      </c>
    </row>
    <row r="429" spans="1:12" x14ac:dyDescent="0.45">
      <c r="A429">
        <v>9.4</v>
      </c>
      <c r="B429">
        <v>0.61499999999999999</v>
      </c>
      <c r="C429">
        <v>0.28000000000000003</v>
      </c>
      <c r="D429">
        <v>3.2</v>
      </c>
      <c r="E429">
        <v>8.6999999999999994E-2</v>
      </c>
      <c r="F429">
        <v>18</v>
      </c>
      <c r="G429">
        <v>72</v>
      </c>
      <c r="H429">
        <v>1.0001</v>
      </c>
      <c r="I429">
        <v>3.31</v>
      </c>
      <c r="J429">
        <v>0.53</v>
      </c>
      <c r="K429">
        <v>9.6999999999999993</v>
      </c>
      <c r="L429">
        <v>5</v>
      </c>
    </row>
    <row r="430" spans="1:12" x14ac:dyDescent="0.45">
      <c r="A430">
        <v>11.8</v>
      </c>
      <c r="B430">
        <v>0.38</v>
      </c>
      <c r="C430">
        <v>0.55000000000000004</v>
      </c>
      <c r="D430">
        <v>2.1</v>
      </c>
      <c r="E430">
        <v>7.0999999999999994E-2</v>
      </c>
      <c r="F430">
        <v>5</v>
      </c>
      <c r="G430">
        <v>19</v>
      </c>
      <c r="H430">
        <v>0.99860000000000004</v>
      </c>
      <c r="I430">
        <v>3.11</v>
      </c>
      <c r="J430">
        <v>0.62</v>
      </c>
      <c r="K430">
        <v>10.8</v>
      </c>
      <c r="L430">
        <v>6</v>
      </c>
    </row>
    <row r="431" spans="1:12" x14ac:dyDescent="0.45">
      <c r="A431">
        <v>7</v>
      </c>
      <c r="B431">
        <v>0.64</v>
      </c>
      <c r="C431">
        <v>0.02</v>
      </c>
      <c r="D431">
        <v>2.1</v>
      </c>
      <c r="E431">
        <v>6.7000000000000004E-2</v>
      </c>
      <c r="F431">
        <v>9</v>
      </c>
      <c r="G431">
        <v>23</v>
      </c>
      <c r="H431">
        <v>0.997</v>
      </c>
      <c r="I431">
        <v>3.47</v>
      </c>
      <c r="J431">
        <v>0.67</v>
      </c>
      <c r="K431">
        <v>9.4</v>
      </c>
      <c r="L431">
        <v>6</v>
      </c>
    </row>
    <row r="432" spans="1:12" x14ac:dyDescent="0.45">
      <c r="A432">
        <v>7.5</v>
      </c>
      <c r="B432">
        <v>0.38</v>
      </c>
      <c r="C432">
        <v>0.48</v>
      </c>
      <c r="D432">
        <v>2.6</v>
      </c>
      <c r="E432">
        <v>7.2999999999999995E-2</v>
      </c>
      <c r="F432">
        <v>22</v>
      </c>
      <c r="G432">
        <v>84</v>
      </c>
      <c r="H432">
        <v>0.99719999999999998</v>
      </c>
      <c r="I432">
        <v>3.32</v>
      </c>
      <c r="J432">
        <v>0.7</v>
      </c>
      <c r="K432">
        <v>9.6</v>
      </c>
      <c r="L432">
        <v>4</v>
      </c>
    </row>
    <row r="433" spans="1:12" x14ac:dyDescent="0.45">
      <c r="A433">
        <v>9.1</v>
      </c>
      <c r="B433">
        <v>0.76500000000000001</v>
      </c>
      <c r="C433">
        <v>0.04</v>
      </c>
      <c r="D433">
        <v>1.6</v>
      </c>
      <c r="E433">
        <v>7.8E-2</v>
      </c>
      <c r="F433">
        <v>4</v>
      </c>
      <c r="G433">
        <v>14</v>
      </c>
      <c r="H433">
        <v>0.998</v>
      </c>
      <c r="I433">
        <v>3.29</v>
      </c>
      <c r="J433">
        <v>0.54</v>
      </c>
      <c r="K433">
        <v>9.6999999999999993</v>
      </c>
      <c r="L433">
        <v>4</v>
      </c>
    </row>
    <row r="434" spans="1:12" x14ac:dyDescent="0.45">
      <c r="A434">
        <v>7</v>
      </c>
      <c r="B434">
        <v>0.78</v>
      </c>
      <c r="C434">
        <v>0.08</v>
      </c>
      <c r="D434">
        <v>2</v>
      </c>
      <c r="E434">
        <v>9.2999999999999999E-2</v>
      </c>
      <c r="F434">
        <v>10</v>
      </c>
      <c r="G434">
        <v>19</v>
      </c>
      <c r="H434">
        <v>0.99560000000000004</v>
      </c>
      <c r="I434">
        <v>3.4</v>
      </c>
      <c r="J434">
        <v>0.47</v>
      </c>
      <c r="K434">
        <v>10</v>
      </c>
      <c r="L434">
        <v>5</v>
      </c>
    </row>
    <row r="435" spans="1:12" x14ac:dyDescent="0.45">
      <c r="A435">
        <v>7.4</v>
      </c>
      <c r="B435">
        <v>0.49</v>
      </c>
      <c r="C435">
        <v>0.19</v>
      </c>
      <c r="D435">
        <v>3</v>
      </c>
      <c r="E435">
        <v>7.6999999999999999E-2</v>
      </c>
      <c r="F435">
        <v>16</v>
      </c>
      <c r="G435">
        <v>37</v>
      </c>
      <c r="H435">
        <v>0.99660000000000004</v>
      </c>
      <c r="I435">
        <v>3.37</v>
      </c>
      <c r="J435">
        <v>0.51</v>
      </c>
      <c r="K435">
        <v>10.5</v>
      </c>
      <c r="L435">
        <v>5</v>
      </c>
    </row>
    <row r="436" spans="1:12" x14ac:dyDescent="0.45">
      <c r="A436">
        <v>7.8</v>
      </c>
      <c r="B436">
        <v>0.54500000000000004</v>
      </c>
      <c r="C436">
        <v>0.12</v>
      </c>
      <c r="D436">
        <v>2.5</v>
      </c>
      <c r="E436">
        <v>6.8000000000000005E-2</v>
      </c>
      <c r="F436">
        <v>11</v>
      </c>
      <c r="G436">
        <v>35</v>
      </c>
      <c r="H436">
        <v>0.996</v>
      </c>
      <c r="I436">
        <v>3.34</v>
      </c>
      <c r="J436">
        <v>0.61</v>
      </c>
      <c r="K436">
        <v>11.6</v>
      </c>
      <c r="L436">
        <v>6</v>
      </c>
    </row>
    <row r="437" spans="1:12" x14ac:dyDescent="0.45">
      <c r="A437">
        <v>9.6999999999999993</v>
      </c>
      <c r="B437">
        <v>0.31</v>
      </c>
      <c r="C437">
        <v>0.47</v>
      </c>
      <c r="D437">
        <v>1.6</v>
      </c>
      <c r="E437">
        <v>6.2E-2</v>
      </c>
      <c r="F437">
        <v>13</v>
      </c>
      <c r="G437">
        <v>33</v>
      </c>
      <c r="H437">
        <v>0.99829999999999997</v>
      </c>
      <c r="I437">
        <v>3.27</v>
      </c>
      <c r="J437">
        <v>0.66</v>
      </c>
      <c r="K437">
        <v>10</v>
      </c>
      <c r="L437">
        <v>6</v>
      </c>
    </row>
    <row r="438" spans="1:12" x14ac:dyDescent="0.45">
      <c r="A438">
        <v>8.9</v>
      </c>
      <c r="B438">
        <v>0.56499999999999995</v>
      </c>
      <c r="C438">
        <v>0.34</v>
      </c>
      <c r="D438">
        <v>3</v>
      </c>
      <c r="E438">
        <v>9.2999999999999999E-2</v>
      </c>
      <c r="F438">
        <v>16</v>
      </c>
      <c r="G438">
        <v>112</v>
      </c>
      <c r="H438">
        <v>0.99980000000000002</v>
      </c>
      <c r="I438">
        <v>3.38</v>
      </c>
      <c r="J438">
        <v>0.61</v>
      </c>
      <c r="K438">
        <v>9.5</v>
      </c>
      <c r="L438">
        <v>5</v>
      </c>
    </row>
    <row r="439" spans="1:12" x14ac:dyDescent="0.45">
      <c r="A439">
        <v>8.6999999999999993</v>
      </c>
      <c r="B439">
        <v>0.69</v>
      </c>
      <c r="C439">
        <v>0</v>
      </c>
      <c r="D439">
        <v>3.2</v>
      </c>
      <c r="E439">
        <v>8.4000000000000005E-2</v>
      </c>
      <c r="F439">
        <v>13</v>
      </c>
      <c r="G439">
        <v>33</v>
      </c>
      <c r="H439">
        <v>0.99919999999999998</v>
      </c>
      <c r="I439">
        <v>3.36</v>
      </c>
      <c r="J439">
        <v>0.45</v>
      </c>
      <c r="K439">
        <v>9.4</v>
      </c>
      <c r="L439">
        <v>5</v>
      </c>
    </row>
    <row r="440" spans="1:12" x14ac:dyDescent="0.45">
      <c r="A440">
        <v>8</v>
      </c>
      <c r="B440">
        <v>0.43</v>
      </c>
      <c r="C440">
        <v>0.36</v>
      </c>
      <c r="D440">
        <v>2.2999999999999998</v>
      </c>
      <c r="E440">
        <v>7.4999999999999997E-2</v>
      </c>
      <c r="F440">
        <v>10</v>
      </c>
      <c r="G440">
        <v>48</v>
      </c>
      <c r="H440">
        <v>0.99760000000000004</v>
      </c>
      <c r="I440">
        <v>3.34</v>
      </c>
      <c r="J440">
        <v>0.46</v>
      </c>
      <c r="K440">
        <v>9.4</v>
      </c>
      <c r="L440">
        <v>5</v>
      </c>
    </row>
    <row r="441" spans="1:12" x14ac:dyDescent="0.45">
      <c r="A441">
        <v>9.9</v>
      </c>
      <c r="B441">
        <v>0.74</v>
      </c>
      <c r="C441">
        <v>0.28000000000000003</v>
      </c>
      <c r="D441">
        <v>2.6</v>
      </c>
      <c r="E441">
        <v>7.8E-2</v>
      </c>
      <c r="F441">
        <v>21</v>
      </c>
      <c r="G441">
        <v>77</v>
      </c>
      <c r="H441">
        <v>0.998</v>
      </c>
      <c r="I441">
        <v>3.28</v>
      </c>
      <c r="J441">
        <v>0.51</v>
      </c>
      <c r="K441">
        <v>9.8000000000000007</v>
      </c>
      <c r="L441">
        <v>5</v>
      </c>
    </row>
    <row r="442" spans="1:12" x14ac:dyDescent="0.45">
      <c r="A442">
        <v>7.2</v>
      </c>
      <c r="B442">
        <v>0.49</v>
      </c>
      <c r="C442">
        <v>0.18</v>
      </c>
      <c r="D442">
        <v>2.7</v>
      </c>
      <c r="E442">
        <v>6.9000000000000006E-2</v>
      </c>
      <c r="F442">
        <v>13</v>
      </c>
      <c r="G442">
        <v>34</v>
      </c>
      <c r="H442">
        <v>0.99670000000000003</v>
      </c>
      <c r="I442">
        <v>3.29</v>
      </c>
      <c r="J442">
        <v>0.48</v>
      </c>
      <c r="K442">
        <v>9.1999999999999993</v>
      </c>
      <c r="L442">
        <v>6</v>
      </c>
    </row>
    <row r="443" spans="1:12" x14ac:dyDescent="0.45">
      <c r="A443">
        <v>7.6</v>
      </c>
      <c r="B443">
        <v>0.46</v>
      </c>
      <c r="C443">
        <v>0.11</v>
      </c>
      <c r="D443">
        <v>2.6</v>
      </c>
      <c r="E443">
        <v>7.9000000000000001E-2</v>
      </c>
      <c r="F443">
        <v>12</v>
      </c>
      <c r="G443">
        <v>49</v>
      </c>
      <c r="H443">
        <v>0.99680000000000002</v>
      </c>
      <c r="I443">
        <v>3.21</v>
      </c>
      <c r="J443">
        <v>0.56999999999999995</v>
      </c>
      <c r="K443">
        <v>10</v>
      </c>
      <c r="L443">
        <v>5</v>
      </c>
    </row>
    <row r="444" spans="1:12" x14ac:dyDescent="0.45">
      <c r="A444">
        <v>8.4</v>
      </c>
      <c r="B444">
        <v>0.56000000000000005</v>
      </c>
      <c r="C444">
        <v>0.04</v>
      </c>
      <c r="D444">
        <v>2</v>
      </c>
      <c r="E444">
        <v>8.1999999999999906E-2</v>
      </c>
      <c r="F444">
        <v>10</v>
      </c>
      <c r="G444">
        <v>22</v>
      </c>
      <c r="H444">
        <v>0.99760000000000004</v>
      </c>
      <c r="I444">
        <v>3.22</v>
      </c>
      <c r="J444">
        <v>0.44</v>
      </c>
      <c r="K444">
        <v>9.6</v>
      </c>
      <c r="L444">
        <v>5</v>
      </c>
    </row>
    <row r="445" spans="1:12" x14ac:dyDescent="0.45">
      <c r="A445">
        <v>8.9</v>
      </c>
      <c r="B445">
        <v>0.48</v>
      </c>
      <c r="C445">
        <v>0.24</v>
      </c>
      <c r="D445">
        <v>2.85</v>
      </c>
      <c r="E445">
        <v>9.4E-2</v>
      </c>
      <c r="F445">
        <v>35</v>
      </c>
      <c r="G445">
        <v>106</v>
      </c>
      <c r="H445">
        <v>0.99819999999999998</v>
      </c>
      <c r="I445">
        <v>3.1</v>
      </c>
      <c r="J445">
        <v>0.53</v>
      </c>
      <c r="K445">
        <v>9.1999999999999993</v>
      </c>
      <c r="L445">
        <v>5</v>
      </c>
    </row>
    <row r="446" spans="1:12" x14ac:dyDescent="0.45">
      <c r="A446">
        <v>7.6</v>
      </c>
      <c r="B446">
        <v>0.42</v>
      </c>
      <c r="C446">
        <v>0.08</v>
      </c>
      <c r="D446">
        <v>2.7</v>
      </c>
      <c r="E446">
        <v>8.4000000000000005E-2</v>
      </c>
      <c r="F446">
        <v>15</v>
      </c>
      <c r="G446">
        <v>48</v>
      </c>
      <c r="H446">
        <v>0.99680000000000002</v>
      </c>
      <c r="I446">
        <v>3.21</v>
      </c>
      <c r="J446">
        <v>0.59</v>
      </c>
      <c r="K446">
        <v>10</v>
      </c>
      <c r="L446">
        <v>5</v>
      </c>
    </row>
    <row r="447" spans="1:12" x14ac:dyDescent="0.45">
      <c r="A447">
        <v>9</v>
      </c>
      <c r="B447">
        <v>0.66</v>
      </c>
      <c r="C447">
        <v>0.17</v>
      </c>
      <c r="D447">
        <v>3</v>
      </c>
      <c r="E447">
        <v>7.6999999999999999E-2</v>
      </c>
      <c r="F447">
        <v>5</v>
      </c>
      <c r="G447">
        <v>13</v>
      </c>
      <c r="H447">
        <v>0.99760000000000004</v>
      </c>
      <c r="I447">
        <v>3.29</v>
      </c>
      <c r="J447">
        <v>0.55000000000000004</v>
      </c>
      <c r="K447">
        <v>10.4</v>
      </c>
      <c r="L447">
        <v>5</v>
      </c>
    </row>
    <row r="448" spans="1:12" x14ac:dyDescent="0.45">
      <c r="A448">
        <v>8.1</v>
      </c>
      <c r="B448">
        <v>0.72</v>
      </c>
      <c r="C448">
        <v>0.09</v>
      </c>
      <c r="D448">
        <v>2.8</v>
      </c>
      <c r="E448">
        <v>8.4000000000000005E-2</v>
      </c>
      <c r="F448">
        <v>18</v>
      </c>
      <c r="G448">
        <v>49</v>
      </c>
      <c r="H448">
        <v>0.99939999999999996</v>
      </c>
      <c r="I448">
        <v>3.43</v>
      </c>
      <c r="J448">
        <v>0.72</v>
      </c>
      <c r="K448">
        <v>11.1</v>
      </c>
      <c r="L448">
        <v>6</v>
      </c>
    </row>
    <row r="449" spans="1:12" x14ac:dyDescent="0.45">
      <c r="A449">
        <v>6.4</v>
      </c>
      <c r="B449">
        <v>0.56999999999999995</v>
      </c>
      <c r="C449">
        <v>0.02</v>
      </c>
      <c r="D449">
        <v>1.8</v>
      </c>
      <c r="E449">
        <v>6.7000000000000004E-2</v>
      </c>
      <c r="F449">
        <v>4</v>
      </c>
      <c r="G449">
        <v>11</v>
      </c>
      <c r="H449">
        <v>0.997</v>
      </c>
      <c r="I449">
        <v>3.46</v>
      </c>
      <c r="J449">
        <v>0.68</v>
      </c>
      <c r="K449">
        <v>9.5</v>
      </c>
      <c r="L449">
        <v>5</v>
      </c>
    </row>
    <row r="450" spans="1:12" x14ac:dyDescent="0.45">
      <c r="A450">
        <v>6.4</v>
      </c>
      <c r="B450">
        <v>0.86499999999999999</v>
      </c>
      <c r="C450">
        <v>0.03</v>
      </c>
      <c r="D450">
        <v>3.2</v>
      </c>
      <c r="E450">
        <v>7.0999999999999994E-2</v>
      </c>
      <c r="F450">
        <v>27</v>
      </c>
      <c r="G450">
        <v>58</v>
      </c>
      <c r="H450">
        <v>0.995</v>
      </c>
      <c r="I450">
        <v>3.61</v>
      </c>
      <c r="J450">
        <v>0.49</v>
      </c>
      <c r="K450">
        <v>12.7</v>
      </c>
      <c r="L450">
        <v>6</v>
      </c>
    </row>
    <row r="451" spans="1:12" x14ac:dyDescent="0.45">
      <c r="A451">
        <v>8.9</v>
      </c>
      <c r="B451">
        <v>0.875</v>
      </c>
      <c r="C451">
        <v>0.13</v>
      </c>
      <c r="D451">
        <v>3.45</v>
      </c>
      <c r="E451">
        <v>8.7999999999999995E-2</v>
      </c>
      <c r="F451">
        <v>4</v>
      </c>
      <c r="G451">
        <v>14</v>
      </c>
      <c r="H451">
        <v>0.99939999999999996</v>
      </c>
      <c r="I451">
        <v>3.44</v>
      </c>
      <c r="J451">
        <v>0.52</v>
      </c>
      <c r="K451">
        <v>11.5</v>
      </c>
      <c r="L451">
        <v>5</v>
      </c>
    </row>
    <row r="452" spans="1:12" x14ac:dyDescent="0.45">
      <c r="A452">
        <v>7.3</v>
      </c>
      <c r="B452">
        <v>0.83499999999999996</v>
      </c>
      <c r="C452">
        <v>0.03</v>
      </c>
      <c r="D452">
        <v>2.1</v>
      </c>
      <c r="E452">
        <v>9.1999999999999998E-2</v>
      </c>
      <c r="F452">
        <v>10</v>
      </c>
      <c r="G452">
        <v>19</v>
      </c>
      <c r="H452">
        <v>0.99660000000000004</v>
      </c>
      <c r="I452">
        <v>3.39</v>
      </c>
      <c r="J452">
        <v>0.47</v>
      </c>
      <c r="K452">
        <v>9.6</v>
      </c>
      <c r="L452">
        <v>5</v>
      </c>
    </row>
    <row r="453" spans="1:12" x14ac:dyDescent="0.45">
      <c r="A453">
        <v>7</v>
      </c>
      <c r="B453">
        <v>0.45</v>
      </c>
      <c r="C453">
        <v>0.34</v>
      </c>
      <c r="D453">
        <v>2.7</v>
      </c>
      <c r="E453">
        <v>8.1999999999999906E-2</v>
      </c>
      <c r="F453">
        <v>16</v>
      </c>
      <c r="G453">
        <v>72</v>
      </c>
      <c r="H453">
        <v>0.998</v>
      </c>
      <c r="I453">
        <v>3.55</v>
      </c>
      <c r="J453">
        <v>0.6</v>
      </c>
      <c r="K453">
        <v>9.5</v>
      </c>
      <c r="L453">
        <v>5</v>
      </c>
    </row>
    <row r="454" spans="1:12" x14ac:dyDescent="0.45">
      <c r="A454">
        <v>7.7</v>
      </c>
      <c r="B454">
        <v>0.56000000000000005</v>
      </c>
      <c r="C454">
        <v>0.2</v>
      </c>
      <c r="D454">
        <v>2</v>
      </c>
      <c r="E454">
        <v>7.4999999999999997E-2</v>
      </c>
      <c r="F454">
        <v>9</v>
      </c>
      <c r="G454">
        <v>39</v>
      </c>
      <c r="H454">
        <v>0.99870000000000003</v>
      </c>
      <c r="I454">
        <v>3.48</v>
      </c>
      <c r="J454">
        <v>0.62</v>
      </c>
      <c r="K454">
        <v>9.3000000000000007</v>
      </c>
      <c r="L454">
        <v>5</v>
      </c>
    </row>
    <row r="455" spans="1:12" x14ac:dyDescent="0.45">
      <c r="A455">
        <v>7.7</v>
      </c>
      <c r="B455">
        <v>0.96499999999999997</v>
      </c>
      <c r="C455">
        <v>0.1</v>
      </c>
      <c r="D455">
        <v>2.1</v>
      </c>
      <c r="E455">
        <v>0.111999999999999</v>
      </c>
      <c r="F455">
        <v>11</v>
      </c>
      <c r="G455">
        <v>22</v>
      </c>
      <c r="H455">
        <v>0.99629999999999996</v>
      </c>
      <c r="I455">
        <v>3.26</v>
      </c>
      <c r="J455">
        <v>0.5</v>
      </c>
      <c r="K455">
        <v>9.5</v>
      </c>
      <c r="L455">
        <v>5</v>
      </c>
    </row>
    <row r="456" spans="1:12" x14ac:dyDescent="0.45">
      <c r="A456">
        <v>8.1999999999999993</v>
      </c>
      <c r="B456">
        <v>0.59</v>
      </c>
      <c r="C456">
        <v>0</v>
      </c>
      <c r="D456">
        <v>2.5</v>
      </c>
      <c r="E456">
        <v>9.2999999999999999E-2</v>
      </c>
      <c r="F456">
        <v>19</v>
      </c>
      <c r="G456">
        <v>58</v>
      </c>
      <c r="H456">
        <v>1.0002</v>
      </c>
      <c r="I456">
        <v>3.5</v>
      </c>
      <c r="J456">
        <v>0.65</v>
      </c>
      <c r="K456">
        <v>9.3000000000000007</v>
      </c>
      <c r="L456">
        <v>6</v>
      </c>
    </row>
    <row r="457" spans="1:12" x14ac:dyDescent="0.45">
      <c r="A457">
        <v>9</v>
      </c>
      <c r="B457">
        <v>0.46</v>
      </c>
      <c r="C457">
        <v>0.23</v>
      </c>
      <c r="D457">
        <v>2.8</v>
      </c>
      <c r="E457">
        <v>9.1999999999999998E-2</v>
      </c>
      <c r="F457">
        <v>28</v>
      </c>
      <c r="G457">
        <v>104</v>
      </c>
      <c r="H457">
        <v>0.99829999999999997</v>
      </c>
      <c r="I457">
        <v>3.1</v>
      </c>
      <c r="J457">
        <v>0.56000000000000005</v>
      </c>
      <c r="K457">
        <v>9.1999999999999993</v>
      </c>
      <c r="L457">
        <v>5</v>
      </c>
    </row>
    <row r="458" spans="1:12" x14ac:dyDescent="0.45">
      <c r="A458">
        <v>9</v>
      </c>
      <c r="B458">
        <v>0.69</v>
      </c>
      <c r="C458">
        <v>0</v>
      </c>
      <c r="D458">
        <v>2.4</v>
      </c>
      <c r="E458">
        <v>8.7999999999999995E-2</v>
      </c>
      <c r="F458">
        <v>19</v>
      </c>
      <c r="G458">
        <v>38</v>
      </c>
      <c r="H458">
        <v>0.999</v>
      </c>
      <c r="I458">
        <v>3.35</v>
      </c>
      <c r="J458">
        <v>0.6</v>
      </c>
      <c r="K458">
        <v>9.3000000000000007</v>
      </c>
      <c r="L458">
        <v>5</v>
      </c>
    </row>
    <row r="459" spans="1:12" x14ac:dyDescent="0.45">
      <c r="A459">
        <v>6.5</v>
      </c>
      <c r="B459">
        <v>0.61499999999999999</v>
      </c>
      <c r="C459">
        <v>0</v>
      </c>
      <c r="D459">
        <v>1.9</v>
      </c>
      <c r="E459">
        <v>6.5000000000000002E-2</v>
      </c>
      <c r="F459">
        <v>9</v>
      </c>
      <c r="G459">
        <v>18</v>
      </c>
      <c r="H459">
        <v>0.99719999999999998</v>
      </c>
      <c r="I459">
        <v>3.46</v>
      </c>
      <c r="J459">
        <v>0.65</v>
      </c>
      <c r="K459">
        <v>9.1999999999999993</v>
      </c>
      <c r="L459">
        <v>5</v>
      </c>
    </row>
    <row r="460" spans="1:12" x14ac:dyDescent="0.45">
      <c r="A460">
        <v>11.6</v>
      </c>
      <c r="B460">
        <v>0.41</v>
      </c>
      <c r="C460">
        <v>0.57999999999999996</v>
      </c>
      <c r="D460">
        <v>2.8</v>
      </c>
      <c r="E460">
        <v>9.6000000000000002E-2</v>
      </c>
      <c r="F460">
        <v>25</v>
      </c>
      <c r="G460">
        <v>101</v>
      </c>
      <c r="H460">
        <v>1.00024</v>
      </c>
      <c r="I460">
        <v>3.13</v>
      </c>
      <c r="J460">
        <v>0.53</v>
      </c>
      <c r="K460">
        <v>10</v>
      </c>
      <c r="L460">
        <v>5</v>
      </c>
    </row>
    <row r="461" spans="1:12" x14ac:dyDescent="0.45">
      <c r="A461">
        <v>11.1</v>
      </c>
      <c r="B461">
        <v>0.39</v>
      </c>
      <c r="C461">
        <v>0.54</v>
      </c>
      <c r="D461">
        <v>2.7</v>
      </c>
      <c r="E461">
        <v>9.5000000000000001E-2</v>
      </c>
      <c r="F461">
        <v>21</v>
      </c>
      <c r="G461">
        <v>101</v>
      </c>
      <c r="H461">
        <v>1.0001</v>
      </c>
      <c r="I461">
        <v>3.13</v>
      </c>
      <c r="J461">
        <v>0.51</v>
      </c>
      <c r="K461">
        <v>9.5</v>
      </c>
      <c r="L461">
        <v>5</v>
      </c>
    </row>
    <row r="462" spans="1:12" x14ac:dyDescent="0.45">
      <c r="A462">
        <v>7.3</v>
      </c>
      <c r="B462">
        <v>0.51</v>
      </c>
      <c r="C462">
        <v>0.18</v>
      </c>
      <c r="D462">
        <v>2.1</v>
      </c>
      <c r="E462">
        <v>7.0000000000000007E-2</v>
      </c>
      <c r="F462">
        <v>12</v>
      </c>
      <c r="G462">
        <v>28</v>
      </c>
      <c r="H462">
        <v>0.99767999999999901</v>
      </c>
      <c r="I462">
        <v>3.52</v>
      </c>
      <c r="J462">
        <v>0.73</v>
      </c>
      <c r="K462">
        <v>9.5</v>
      </c>
      <c r="L462">
        <v>6</v>
      </c>
    </row>
    <row r="463" spans="1:12" x14ac:dyDescent="0.45">
      <c r="A463">
        <v>8.1999999999999993</v>
      </c>
      <c r="B463">
        <v>0.34</v>
      </c>
      <c r="C463">
        <v>0.38</v>
      </c>
      <c r="D463">
        <v>2.5</v>
      </c>
      <c r="E463">
        <v>0.08</v>
      </c>
      <c r="F463">
        <v>12</v>
      </c>
      <c r="G463">
        <v>57</v>
      </c>
      <c r="H463">
        <v>0.99780000000000002</v>
      </c>
      <c r="I463">
        <v>3.3</v>
      </c>
      <c r="J463">
        <v>0.47</v>
      </c>
      <c r="K463">
        <v>9</v>
      </c>
      <c r="L463">
        <v>6</v>
      </c>
    </row>
    <row r="464" spans="1:12" x14ac:dyDescent="0.45">
      <c r="A464">
        <v>8.6</v>
      </c>
      <c r="B464">
        <v>0.33</v>
      </c>
      <c r="C464">
        <v>0.4</v>
      </c>
      <c r="D464">
        <v>2.6</v>
      </c>
      <c r="E464">
        <v>8.3000000000000004E-2</v>
      </c>
      <c r="F464">
        <v>16</v>
      </c>
      <c r="G464">
        <v>68</v>
      </c>
      <c r="H464">
        <v>0.99782000000000004</v>
      </c>
      <c r="I464">
        <v>3.3</v>
      </c>
      <c r="J464">
        <v>0.48</v>
      </c>
      <c r="K464">
        <v>9.4</v>
      </c>
      <c r="L464">
        <v>5</v>
      </c>
    </row>
    <row r="465" spans="1:12" x14ac:dyDescent="0.45">
      <c r="A465">
        <v>7.2</v>
      </c>
      <c r="B465">
        <v>0.5</v>
      </c>
      <c r="C465">
        <v>0.18</v>
      </c>
      <c r="D465">
        <v>2.1</v>
      </c>
      <c r="E465">
        <v>7.0999999999999994E-2</v>
      </c>
      <c r="F465">
        <v>12</v>
      </c>
      <c r="G465">
        <v>31</v>
      </c>
      <c r="H465">
        <v>0.99761</v>
      </c>
      <c r="I465">
        <v>3.52</v>
      </c>
      <c r="J465">
        <v>0.72</v>
      </c>
      <c r="K465">
        <v>9.6</v>
      </c>
      <c r="L465">
        <v>6</v>
      </c>
    </row>
    <row r="466" spans="1:12" x14ac:dyDescent="0.45">
      <c r="A466">
        <v>8.3000000000000007</v>
      </c>
      <c r="B466">
        <v>0.65</v>
      </c>
      <c r="C466">
        <v>0.1</v>
      </c>
      <c r="D466">
        <v>2.9</v>
      </c>
      <c r="E466">
        <v>8.8999999999999996E-2</v>
      </c>
      <c r="F466">
        <v>17</v>
      </c>
      <c r="G466">
        <v>40</v>
      </c>
      <c r="H466">
        <v>0.99802999999999997</v>
      </c>
      <c r="I466">
        <v>3.29</v>
      </c>
      <c r="J466">
        <v>0.55000000000000004</v>
      </c>
      <c r="K466">
        <v>9.5</v>
      </c>
      <c r="L466">
        <v>5</v>
      </c>
    </row>
    <row r="467" spans="1:12" x14ac:dyDescent="0.45">
      <c r="A467">
        <v>7.6</v>
      </c>
      <c r="B467">
        <v>0.54</v>
      </c>
      <c r="C467">
        <v>0.13</v>
      </c>
      <c r="D467">
        <v>2.5</v>
      </c>
      <c r="E467">
        <v>9.6999999999999906E-2</v>
      </c>
      <c r="F467">
        <v>24</v>
      </c>
      <c r="G467">
        <v>66</v>
      </c>
      <c r="H467">
        <v>0.99785000000000001</v>
      </c>
      <c r="I467">
        <v>3.39</v>
      </c>
      <c r="J467">
        <v>0.61</v>
      </c>
      <c r="K467">
        <v>9.4</v>
      </c>
      <c r="L467">
        <v>5</v>
      </c>
    </row>
    <row r="468" spans="1:12" x14ac:dyDescent="0.45">
      <c r="A468">
        <v>7.8</v>
      </c>
      <c r="B468">
        <v>0.91</v>
      </c>
      <c r="C468">
        <v>7.0000000000000007E-2</v>
      </c>
      <c r="D468">
        <v>1.9</v>
      </c>
      <c r="E468">
        <v>5.7999999999999899E-2</v>
      </c>
      <c r="F468">
        <v>22</v>
      </c>
      <c r="G468">
        <v>47</v>
      </c>
      <c r="H468">
        <v>0.99524999999999997</v>
      </c>
      <c r="I468">
        <v>3.51</v>
      </c>
      <c r="J468">
        <v>0.43</v>
      </c>
      <c r="K468">
        <v>10.7</v>
      </c>
      <c r="L468">
        <v>6</v>
      </c>
    </row>
    <row r="469" spans="1:12" x14ac:dyDescent="0.45">
      <c r="A469">
        <v>6.3</v>
      </c>
      <c r="B469">
        <v>0.98</v>
      </c>
      <c r="C469">
        <v>0.01</v>
      </c>
      <c r="D469">
        <v>2</v>
      </c>
      <c r="E469">
        <v>5.7000000000000002E-2</v>
      </c>
      <c r="F469">
        <v>15</v>
      </c>
      <c r="G469">
        <v>33</v>
      </c>
      <c r="H469">
        <v>0.99487999999999899</v>
      </c>
      <c r="I469">
        <v>3.6</v>
      </c>
      <c r="J469">
        <v>0.46</v>
      </c>
      <c r="K469">
        <v>11.2</v>
      </c>
      <c r="L469">
        <v>6</v>
      </c>
    </row>
    <row r="470" spans="1:12" x14ac:dyDescent="0.45">
      <c r="A470">
        <v>8.1</v>
      </c>
      <c r="B470">
        <v>0.87</v>
      </c>
      <c r="C470">
        <v>0</v>
      </c>
      <c r="D470">
        <v>2.2000000000000002</v>
      </c>
      <c r="E470">
        <v>8.4000000000000005E-2</v>
      </c>
      <c r="F470">
        <v>10</v>
      </c>
      <c r="G470">
        <v>31</v>
      </c>
      <c r="H470">
        <v>0.99656</v>
      </c>
      <c r="I470">
        <v>3.25</v>
      </c>
      <c r="J470">
        <v>0.5</v>
      </c>
      <c r="K470">
        <v>9.8000000000000007</v>
      </c>
      <c r="L470">
        <v>5</v>
      </c>
    </row>
    <row r="471" spans="1:12" x14ac:dyDescent="0.45">
      <c r="A471">
        <v>8.8000000000000007</v>
      </c>
      <c r="B471">
        <v>0.42</v>
      </c>
      <c r="C471">
        <v>0.21</v>
      </c>
      <c r="D471">
        <v>2.5</v>
      </c>
      <c r="E471">
        <v>9.1999999999999998E-2</v>
      </c>
      <c r="F471">
        <v>33</v>
      </c>
      <c r="G471">
        <v>88</v>
      </c>
      <c r="H471">
        <v>0.99822999999999995</v>
      </c>
      <c r="I471">
        <v>3.19</v>
      </c>
      <c r="J471">
        <v>0.52</v>
      </c>
      <c r="K471">
        <v>9.1999999999999993</v>
      </c>
      <c r="L471">
        <v>5</v>
      </c>
    </row>
    <row r="472" spans="1:12" x14ac:dyDescent="0.45">
      <c r="A472">
        <v>9</v>
      </c>
      <c r="B472">
        <v>0.57999999999999996</v>
      </c>
      <c r="C472">
        <v>0.25</v>
      </c>
      <c r="D472">
        <v>2.8</v>
      </c>
      <c r="E472">
        <v>7.4999999999999997E-2</v>
      </c>
      <c r="F472">
        <v>9</v>
      </c>
      <c r="G472">
        <v>104</v>
      </c>
      <c r="H472">
        <v>0.99778999999999995</v>
      </c>
      <c r="I472">
        <v>3.23</v>
      </c>
      <c r="J472">
        <v>0.56999999999999995</v>
      </c>
      <c r="K472">
        <v>9.6999999999999993</v>
      </c>
      <c r="L472">
        <v>5</v>
      </c>
    </row>
    <row r="473" spans="1:12" x14ac:dyDescent="0.45">
      <c r="A473">
        <v>9.3000000000000007</v>
      </c>
      <c r="B473">
        <v>0.65500000000000003</v>
      </c>
      <c r="C473">
        <v>0.26</v>
      </c>
      <c r="D473">
        <v>2</v>
      </c>
      <c r="E473">
        <v>9.6000000000000002E-2</v>
      </c>
      <c r="F473">
        <v>5</v>
      </c>
      <c r="G473">
        <v>35</v>
      </c>
      <c r="H473">
        <v>0.99737999999999905</v>
      </c>
      <c r="I473">
        <v>3.25</v>
      </c>
      <c r="J473">
        <v>0.42</v>
      </c>
      <c r="K473">
        <v>9.6</v>
      </c>
      <c r="L473">
        <v>5</v>
      </c>
    </row>
    <row r="474" spans="1:12" x14ac:dyDescent="0.45">
      <c r="A474">
        <v>8.8000000000000007</v>
      </c>
      <c r="B474">
        <v>0.7</v>
      </c>
      <c r="C474">
        <v>0</v>
      </c>
      <c r="D474">
        <v>1.7</v>
      </c>
      <c r="E474">
        <v>6.9000000000000006E-2</v>
      </c>
      <c r="F474">
        <v>8</v>
      </c>
      <c r="G474">
        <v>19</v>
      </c>
      <c r="H474">
        <v>0.99700999999999995</v>
      </c>
      <c r="I474">
        <v>3.31</v>
      </c>
      <c r="J474">
        <v>0.53</v>
      </c>
      <c r="K474">
        <v>10</v>
      </c>
      <c r="L474">
        <v>6</v>
      </c>
    </row>
    <row r="475" spans="1:12" x14ac:dyDescent="0.45">
      <c r="A475">
        <v>9.1</v>
      </c>
      <c r="B475">
        <v>0.68</v>
      </c>
      <c r="C475">
        <v>0.11</v>
      </c>
      <c r="D475">
        <v>2.8</v>
      </c>
      <c r="E475">
        <v>9.2999999999999999E-2</v>
      </c>
      <c r="F475">
        <v>11</v>
      </c>
      <c r="G475">
        <v>44</v>
      </c>
      <c r="H475">
        <v>0.99887999999999899</v>
      </c>
      <c r="I475">
        <v>3.31</v>
      </c>
      <c r="J475">
        <v>0.55000000000000004</v>
      </c>
      <c r="K475">
        <v>9.5</v>
      </c>
      <c r="L475">
        <v>6</v>
      </c>
    </row>
    <row r="476" spans="1:12" x14ac:dyDescent="0.45">
      <c r="A476">
        <v>9.1999999999999993</v>
      </c>
      <c r="B476">
        <v>0.67</v>
      </c>
      <c r="C476">
        <v>0.1</v>
      </c>
      <c r="D476">
        <v>3</v>
      </c>
      <c r="E476">
        <v>9.0999999999999998E-2</v>
      </c>
      <c r="F476">
        <v>12</v>
      </c>
      <c r="G476">
        <v>48</v>
      </c>
      <c r="H476">
        <v>0.99887999999999899</v>
      </c>
      <c r="I476">
        <v>3.31</v>
      </c>
      <c r="J476">
        <v>0.54</v>
      </c>
      <c r="K476">
        <v>9.5</v>
      </c>
      <c r="L476">
        <v>6</v>
      </c>
    </row>
    <row r="477" spans="1:12" x14ac:dyDescent="0.45">
      <c r="A477">
        <v>8.8000000000000007</v>
      </c>
      <c r="B477">
        <v>0.59</v>
      </c>
      <c r="C477">
        <v>0.18</v>
      </c>
      <c r="D477">
        <v>2.9</v>
      </c>
      <c r="E477">
        <v>8.8999999999999996E-2</v>
      </c>
      <c r="F477">
        <v>12</v>
      </c>
      <c r="G477">
        <v>74</v>
      </c>
      <c r="H477">
        <v>0.99737999999999905</v>
      </c>
      <c r="I477">
        <v>3.14</v>
      </c>
      <c r="J477">
        <v>0.54</v>
      </c>
      <c r="K477">
        <v>9.4</v>
      </c>
      <c r="L477">
        <v>5</v>
      </c>
    </row>
    <row r="478" spans="1:12" x14ac:dyDescent="0.45">
      <c r="A478">
        <v>7.5</v>
      </c>
      <c r="B478">
        <v>0.6</v>
      </c>
      <c r="C478">
        <v>0.32</v>
      </c>
      <c r="D478">
        <v>2.7</v>
      </c>
      <c r="E478">
        <v>0.10299999999999999</v>
      </c>
      <c r="F478">
        <v>13</v>
      </c>
      <c r="G478">
        <v>98</v>
      </c>
      <c r="H478">
        <v>0.99937999999999905</v>
      </c>
      <c r="I478">
        <v>3.45</v>
      </c>
      <c r="J478">
        <v>0.62</v>
      </c>
      <c r="K478">
        <v>9.5</v>
      </c>
      <c r="L478">
        <v>5</v>
      </c>
    </row>
    <row r="479" spans="1:12" x14ac:dyDescent="0.45">
      <c r="A479">
        <v>7.1</v>
      </c>
      <c r="B479">
        <v>0.59</v>
      </c>
      <c r="C479">
        <v>0.02</v>
      </c>
      <c r="D479">
        <v>2.2999999999999998</v>
      </c>
      <c r="E479">
        <v>8.1999999999999906E-2</v>
      </c>
      <c r="F479">
        <v>24</v>
      </c>
      <c r="G479">
        <v>94</v>
      </c>
      <c r="H479">
        <v>0.99743999999999999</v>
      </c>
      <c r="I479">
        <v>3.55</v>
      </c>
      <c r="J479">
        <v>0.53</v>
      </c>
      <c r="K479">
        <v>9.6999999999999993</v>
      </c>
      <c r="L479">
        <v>6</v>
      </c>
    </row>
    <row r="480" spans="1:12" x14ac:dyDescent="0.45">
      <c r="A480">
        <v>7.9</v>
      </c>
      <c r="B480">
        <v>0.72</v>
      </c>
      <c r="C480">
        <v>0.01</v>
      </c>
      <c r="D480">
        <v>1.9</v>
      </c>
      <c r="E480">
        <v>7.5999999999999998E-2</v>
      </c>
      <c r="F480">
        <v>7</v>
      </c>
      <c r="G480">
        <v>32</v>
      </c>
      <c r="H480">
        <v>0.99667999999999901</v>
      </c>
      <c r="I480">
        <v>3.39</v>
      </c>
      <c r="J480">
        <v>0.54</v>
      </c>
      <c r="K480">
        <v>9.6</v>
      </c>
      <c r="L480">
        <v>5</v>
      </c>
    </row>
    <row r="481" spans="1:12" x14ac:dyDescent="0.45">
      <c r="A481">
        <v>7.2</v>
      </c>
      <c r="B481">
        <v>1</v>
      </c>
      <c r="C481">
        <v>0</v>
      </c>
      <c r="D481">
        <v>3</v>
      </c>
      <c r="E481">
        <v>0.10199999999999999</v>
      </c>
      <c r="F481">
        <v>7</v>
      </c>
      <c r="G481">
        <v>16</v>
      </c>
      <c r="H481">
        <v>0.99585999999999997</v>
      </c>
      <c r="I481">
        <v>3.43</v>
      </c>
      <c r="J481">
        <v>0.46</v>
      </c>
      <c r="K481">
        <v>10</v>
      </c>
      <c r="L481">
        <v>5</v>
      </c>
    </row>
    <row r="482" spans="1:12" x14ac:dyDescent="0.45">
      <c r="A482">
        <v>8.3000000000000007</v>
      </c>
      <c r="B482">
        <v>0.43</v>
      </c>
      <c r="C482">
        <v>0.3</v>
      </c>
      <c r="D482">
        <v>3.4</v>
      </c>
      <c r="E482">
        <v>7.9000000000000001E-2</v>
      </c>
      <c r="F482">
        <v>7</v>
      </c>
      <c r="G482">
        <v>34</v>
      </c>
      <c r="H482">
        <v>0.99787999999999899</v>
      </c>
      <c r="I482">
        <v>3.36</v>
      </c>
      <c r="J482">
        <v>0.61</v>
      </c>
      <c r="K482">
        <v>10.5</v>
      </c>
      <c r="L482">
        <v>5</v>
      </c>
    </row>
    <row r="483" spans="1:12" x14ac:dyDescent="0.45">
      <c r="A483">
        <v>7.1</v>
      </c>
      <c r="B483">
        <v>0.52</v>
      </c>
      <c r="C483">
        <v>0.03</v>
      </c>
      <c r="D483">
        <v>2.6</v>
      </c>
      <c r="E483">
        <v>7.5999999999999998E-2</v>
      </c>
      <c r="F483">
        <v>21</v>
      </c>
      <c r="G483">
        <v>92</v>
      </c>
      <c r="H483">
        <v>0.99744999999999995</v>
      </c>
      <c r="I483">
        <v>3.5</v>
      </c>
      <c r="J483">
        <v>0.6</v>
      </c>
      <c r="K483">
        <v>9.8000000000000007</v>
      </c>
      <c r="L483">
        <v>5</v>
      </c>
    </row>
    <row r="484" spans="1:12" x14ac:dyDescent="0.45">
      <c r="A484">
        <v>6.5</v>
      </c>
      <c r="B484">
        <v>0.46</v>
      </c>
      <c r="C484">
        <v>0.14000000000000001</v>
      </c>
      <c r="D484">
        <v>2.4</v>
      </c>
      <c r="E484">
        <v>0.114</v>
      </c>
      <c r="F484">
        <v>9</v>
      </c>
      <c r="G484">
        <v>37</v>
      </c>
      <c r="H484">
        <v>0.99731999999999998</v>
      </c>
      <c r="I484">
        <v>3.66</v>
      </c>
      <c r="J484">
        <v>0.65</v>
      </c>
      <c r="K484">
        <v>9.8000000000000007</v>
      </c>
      <c r="L484">
        <v>5</v>
      </c>
    </row>
    <row r="485" spans="1:12" x14ac:dyDescent="0.45">
      <c r="A485">
        <v>9</v>
      </c>
      <c r="B485">
        <v>0.82</v>
      </c>
      <c r="C485">
        <v>0.05</v>
      </c>
      <c r="D485">
        <v>2.4</v>
      </c>
      <c r="E485">
        <v>8.1000000000000003E-2</v>
      </c>
      <c r="F485">
        <v>26</v>
      </c>
      <c r="G485">
        <v>96</v>
      </c>
      <c r="H485">
        <v>0.99813999999999903</v>
      </c>
      <c r="I485">
        <v>3.36</v>
      </c>
      <c r="J485">
        <v>0.53</v>
      </c>
      <c r="K485">
        <v>10</v>
      </c>
      <c r="L485">
        <v>5</v>
      </c>
    </row>
    <row r="486" spans="1:12" x14ac:dyDescent="0.45">
      <c r="A486">
        <v>7.1</v>
      </c>
      <c r="B486">
        <v>0.59</v>
      </c>
      <c r="C486">
        <v>0.01</v>
      </c>
      <c r="D486">
        <v>2.5</v>
      </c>
      <c r="E486">
        <v>7.6999999999999999E-2</v>
      </c>
      <c r="F486">
        <v>20</v>
      </c>
      <c r="G486">
        <v>85</v>
      </c>
      <c r="H486">
        <v>0.99746000000000001</v>
      </c>
      <c r="I486">
        <v>3.55</v>
      </c>
      <c r="J486">
        <v>0.59</v>
      </c>
      <c r="K486">
        <v>9.8000000000000007</v>
      </c>
      <c r="L486">
        <v>5</v>
      </c>
    </row>
    <row r="487" spans="1:12" x14ac:dyDescent="0.45">
      <c r="A487">
        <v>9.9</v>
      </c>
      <c r="B487">
        <v>0.35</v>
      </c>
      <c r="C487">
        <v>0.41</v>
      </c>
      <c r="D487">
        <v>2.2999999999999998</v>
      </c>
      <c r="E487">
        <v>8.3000000000000004E-2</v>
      </c>
      <c r="F487">
        <v>11</v>
      </c>
      <c r="G487">
        <v>61</v>
      </c>
      <c r="H487">
        <v>0.99819999999999998</v>
      </c>
      <c r="I487">
        <v>3.21</v>
      </c>
      <c r="J487">
        <v>0.5</v>
      </c>
      <c r="K487">
        <v>9.5</v>
      </c>
      <c r="L487">
        <v>5</v>
      </c>
    </row>
    <row r="488" spans="1:12" x14ac:dyDescent="0.45">
      <c r="A488">
        <v>10</v>
      </c>
      <c r="B488">
        <v>0.56000000000000005</v>
      </c>
      <c r="C488">
        <v>0.24</v>
      </c>
      <c r="D488">
        <v>2.2000000000000002</v>
      </c>
      <c r="E488">
        <v>7.9000000000000001E-2</v>
      </c>
      <c r="F488">
        <v>19</v>
      </c>
      <c r="G488">
        <v>58</v>
      </c>
      <c r="H488">
        <v>0.99909999999999999</v>
      </c>
      <c r="I488">
        <v>3.18</v>
      </c>
      <c r="J488">
        <v>0.56000000000000005</v>
      </c>
      <c r="K488">
        <v>10.1</v>
      </c>
      <c r="L488">
        <v>6</v>
      </c>
    </row>
    <row r="489" spans="1:12" x14ac:dyDescent="0.45">
      <c r="A489">
        <v>8.6</v>
      </c>
      <c r="B489">
        <v>0.63</v>
      </c>
      <c r="C489">
        <v>0.17</v>
      </c>
      <c r="D489">
        <v>2.9</v>
      </c>
      <c r="E489">
        <v>9.9000000000000005E-2</v>
      </c>
      <c r="F489">
        <v>21</v>
      </c>
      <c r="G489">
        <v>119</v>
      </c>
      <c r="H489">
        <v>0.998</v>
      </c>
      <c r="I489">
        <v>3.09</v>
      </c>
      <c r="J489">
        <v>0.52</v>
      </c>
      <c r="K489">
        <v>9.3000000000000007</v>
      </c>
      <c r="L489">
        <v>5</v>
      </c>
    </row>
    <row r="490" spans="1:12" x14ac:dyDescent="0.45">
      <c r="A490">
        <v>7.4</v>
      </c>
      <c r="B490">
        <v>0.37</v>
      </c>
      <c r="C490">
        <v>0.43</v>
      </c>
      <c r="D490">
        <v>2.6</v>
      </c>
      <c r="E490">
        <v>8.1999999999999906E-2</v>
      </c>
      <c r="F490">
        <v>18</v>
      </c>
      <c r="G490">
        <v>82</v>
      </c>
      <c r="H490">
        <v>0.99707999999999997</v>
      </c>
      <c r="I490">
        <v>3.33</v>
      </c>
      <c r="J490">
        <v>0.68</v>
      </c>
      <c r="K490">
        <v>9.6999999999999993</v>
      </c>
      <c r="L490">
        <v>6</v>
      </c>
    </row>
    <row r="491" spans="1:12" x14ac:dyDescent="0.45">
      <c r="A491">
        <v>7.1</v>
      </c>
      <c r="B491">
        <v>0.61</v>
      </c>
      <c r="C491">
        <v>0.02</v>
      </c>
      <c r="D491">
        <v>2.5</v>
      </c>
      <c r="E491">
        <v>8.1000000000000003E-2</v>
      </c>
      <c r="F491">
        <v>17</v>
      </c>
      <c r="G491">
        <v>87</v>
      </c>
      <c r="H491">
        <v>0.99744999999999995</v>
      </c>
      <c r="I491">
        <v>3.48</v>
      </c>
      <c r="J491">
        <v>0.6</v>
      </c>
      <c r="K491">
        <v>9.6999999999999993</v>
      </c>
      <c r="L491">
        <v>6</v>
      </c>
    </row>
    <row r="492" spans="1:12" x14ac:dyDescent="0.45">
      <c r="A492">
        <v>7.7</v>
      </c>
      <c r="B492">
        <v>0.6</v>
      </c>
      <c r="C492">
        <v>0</v>
      </c>
      <c r="D492">
        <v>2.6</v>
      </c>
      <c r="E492">
        <v>5.5E-2</v>
      </c>
      <c r="F492">
        <v>7</v>
      </c>
      <c r="G492">
        <v>13</v>
      </c>
      <c r="H492">
        <v>0.99639</v>
      </c>
      <c r="I492">
        <v>3.38</v>
      </c>
      <c r="J492">
        <v>0.56000000000000005</v>
      </c>
      <c r="K492">
        <v>10.8</v>
      </c>
      <c r="L492">
        <v>5</v>
      </c>
    </row>
    <row r="493" spans="1:12" x14ac:dyDescent="0.45">
      <c r="A493">
        <v>10.1</v>
      </c>
      <c r="B493">
        <v>0.27</v>
      </c>
      <c r="C493">
        <v>0.54</v>
      </c>
      <c r="D493">
        <v>2.2999999999999998</v>
      </c>
      <c r="E493">
        <v>6.5000000000000002E-2</v>
      </c>
      <c r="F493">
        <v>7</v>
      </c>
      <c r="G493">
        <v>26</v>
      </c>
      <c r="H493">
        <v>0.99531000000000003</v>
      </c>
      <c r="I493">
        <v>3.17</v>
      </c>
      <c r="J493">
        <v>0.53</v>
      </c>
      <c r="K493">
        <v>12.5</v>
      </c>
      <c r="L493">
        <v>6</v>
      </c>
    </row>
    <row r="494" spans="1:12" x14ac:dyDescent="0.45">
      <c r="A494">
        <v>9.4</v>
      </c>
      <c r="B494">
        <v>0.5</v>
      </c>
      <c r="C494">
        <v>0.34</v>
      </c>
      <c r="D494">
        <v>3.6</v>
      </c>
      <c r="E494">
        <v>8.1999999999999906E-2</v>
      </c>
      <c r="F494">
        <v>5</v>
      </c>
      <c r="G494">
        <v>14</v>
      </c>
      <c r="H494">
        <v>0.99870000000000003</v>
      </c>
      <c r="I494">
        <v>3.29</v>
      </c>
      <c r="J494">
        <v>0.52</v>
      </c>
      <c r="K494">
        <v>10.7</v>
      </c>
      <c r="L494">
        <v>6</v>
      </c>
    </row>
    <row r="495" spans="1:12" x14ac:dyDescent="0.45">
      <c r="A495">
        <v>8.6</v>
      </c>
      <c r="B495">
        <v>0.55000000000000004</v>
      </c>
      <c r="C495">
        <v>0.09</v>
      </c>
      <c r="D495">
        <v>3.3</v>
      </c>
      <c r="E495">
        <v>6.8000000000000005E-2</v>
      </c>
      <c r="F495">
        <v>8</v>
      </c>
      <c r="G495">
        <v>17</v>
      </c>
      <c r="H495">
        <v>0.99734999999999996</v>
      </c>
      <c r="I495">
        <v>3.23</v>
      </c>
      <c r="J495">
        <v>0.44</v>
      </c>
      <c r="K495">
        <v>10</v>
      </c>
      <c r="L495">
        <v>5</v>
      </c>
    </row>
    <row r="496" spans="1:12" x14ac:dyDescent="0.45">
      <c r="A496">
        <v>5.0999999999999996</v>
      </c>
      <c r="B496">
        <v>0.58499999999999996</v>
      </c>
      <c r="C496">
        <v>0</v>
      </c>
      <c r="D496">
        <v>1.7</v>
      </c>
      <c r="E496">
        <v>4.3999999999999997E-2</v>
      </c>
      <c r="F496">
        <v>14</v>
      </c>
      <c r="G496">
        <v>86</v>
      </c>
      <c r="H496">
        <v>0.99263999999999997</v>
      </c>
      <c r="I496">
        <v>3.56</v>
      </c>
      <c r="J496">
        <v>0.94</v>
      </c>
      <c r="K496">
        <v>12.9</v>
      </c>
      <c r="L496">
        <v>7</v>
      </c>
    </row>
    <row r="497" spans="1:12" x14ac:dyDescent="0.45">
      <c r="A497">
        <v>7.7</v>
      </c>
      <c r="B497">
        <v>0.56000000000000005</v>
      </c>
      <c r="C497">
        <v>0.08</v>
      </c>
      <c r="D497">
        <v>2.5</v>
      </c>
      <c r="E497">
        <v>0.114</v>
      </c>
      <c r="F497">
        <v>14</v>
      </c>
      <c r="G497">
        <v>46</v>
      </c>
      <c r="H497">
        <v>0.99709999999999999</v>
      </c>
      <c r="I497">
        <v>3.24</v>
      </c>
      <c r="J497">
        <v>0.66</v>
      </c>
      <c r="K497">
        <v>9.6</v>
      </c>
      <c r="L497">
        <v>6</v>
      </c>
    </row>
    <row r="498" spans="1:12" x14ac:dyDescent="0.45">
      <c r="A498">
        <v>8.4</v>
      </c>
      <c r="B498">
        <v>0.52</v>
      </c>
      <c r="C498">
        <v>0.22</v>
      </c>
      <c r="D498">
        <v>2.7</v>
      </c>
      <c r="E498">
        <v>8.4000000000000005E-2</v>
      </c>
      <c r="F498">
        <v>4</v>
      </c>
      <c r="G498">
        <v>18</v>
      </c>
      <c r="H498">
        <v>0.99682000000000004</v>
      </c>
      <c r="I498">
        <v>3.26</v>
      </c>
      <c r="J498">
        <v>0.56999999999999995</v>
      </c>
      <c r="K498">
        <v>9.9</v>
      </c>
      <c r="L498">
        <v>6</v>
      </c>
    </row>
    <row r="499" spans="1:12" x14ac:dyDescent="0.45">
      <c r="A499">
        <v>8.1999999999999993</v>
      </c>
      <c r="B499">
        <v>0.28000000000000003</v>
      </c>
      <c r="C499">
        <v>0.4</v>
      </c>
      <c r="D499">
        <v>2.4</v>
      </c>
      <c r="E499">
        <v>5.1999999999999998E-2</v>
      </c>
      <c r="F499">
        <v>4</v>
      </c>
      <c r="G499">
        <v>10</v>
      </c>
      <c r="H499">
        <v>0.99356</v>
      </c>
      <c r="I499">
        <v>3.33</v>
      </c>
      <c r="J499">
        <v>0.7</v>
      </c>
      <c r="K499">
        <v>12.8</v>
      </c>
      <c r="L499">
        <v>7</v>
      </c>
    </row>
    <row r="500" spans="1:12" x14ac:dyDescent="0.45">
      <c r="A500">
        <v>8.4</v>
      </c>
      <c r="B500">
        <v>0.25</v>
      </c>
      <c r="C500">
        <v>0.39</v>
      </c>
      <c r="D500">
        <v>2</v>
      </c>
      <c r="E500">
        <v>4.0999999999999898E-2</v>
      </c>
      <c r="F500">
        <v>4</v>
      </c>
      <c r="G500">
        <v>10</v>
      </c>
      <c r="H500">
        <v>0.99385999999999997</v>
      </c>
      <c r="I500">
        <v>3.27</v>
      </c>
      <c r="J500">
        <v>0.71</v>
      </c>
      <c r="K500">
        <v>12.5</v>
      </c>
      <c r="L500">
        <v>7</v>
      </c>
    </row>
    <row r="501" spans="1:12" x14ac:dyDescent="0.45">
      <c r="A501">
        <v>7.6</v>
      </c>
      <c r="B501">
        <v>0.48</v>
      </c>
      <c r="C501">
        <v>0.31</v>
      </c>
      <c r="D501">
        <v>2.8</v>
      </c>
      <c r="E501">
        <v>7.0000000000000007E-2</v>
      </c>
      <c r="F501">
        <v>4</v>
      </c>
      <c r="G501">
        <v>15</v>
      </c>
      <c r="H501">
        <v>0.99692999999999898</v>
      </c>
      <c r="I501">
        <v>3.22</v>
      </c>
      <c r="J501">
        <v>0.55000000000000004</v>
      </c>
      <c r="K501">
        <v>10.3</v>
      </c>
      <c r="L501">
        <v>6</v>
      </c>
    </row>
    <row r="502" spans="1:12" x14ac:dyDescent="0.45">
      <c r="A502">
        <v>7.3</v>
      </c>
      <c r="B502">
        <v>0.49</v>
      </c>
      <c r="C502">
        <v>0.1</v>
      </c>
      <c r="D502">
        <v>2.6</v>
      </c>
      <c r="E502">
        <v>6.8000000000000005E-2</v>
      </c>
      <c r="F502">
        <v>4</v>
      </c>
      <c r="G502">
        <v>14</v>
      </c>
      <c r="H502">
        <v>0.99561999999999995</v>
      </c>
      <c r="I502">
        <v>3.3</v>
      </c>
      <c r="J502">
        <v>0.47</v>
      </c>
      <c r="K502">
        <v>10.5</v>
      </c>
      <c r="L502">
        <v>5</v>
      </c>
    </row>
    <row r="503" spans="1:12" x14ac:dyDescent="0.45">
      <c r="A503">
        <v>10.8</v>
      </c>
      <c r="B503">
        <v>0.45</v>
      </c>
      <c r="C503">
        <v>0.33</v>
      </c>
      <c r="D503">
        <v>2.5</v>
      </c>
      <c r="E503">
        <v>9.9000000000000005E-2</v>
      </c>
      <c r="F503">
        <v>20</v>
      </c>
      <c r="G503">
        <v>38</v>
      </c>
      <c r="H503">
        <v>0.99817999999999996</v>
      </c>
      <c r="I503">
        <v>3.24</v>
      </c>
      <c r="J503">
        <v>0.71</v>
      </c>
      <c r="K503">
        <v>10.8</v>
      </c>
      <c r="L503">
        <v>5</v>
      </c>
    </row>
    <row r="504" spans="1:12" x14ac:dyDescent="0.45">
      <c r="A504">
        <v>6.9</v>
      </c>
      <c r="B504">
        <v>0.39</v>
      </c>
      <c r="C504">
        <v>0.24</v>
      </c>
      <c r="D504">
        <v>2.1</v>
      </c>
      <c r="E504">
        <v>0.10199999999999999</v>
      </c>
      <c r="F504">
        <v>4</v>
      </c>
      <c r="G504">
        <v>7</v>
      </c>
      <c r="H504">
        <v>0.99461999999999995</v>
      </c>
      <c r="I504">
        <v>3.44</v>
      </c>
      <c r="J504">
        <v>0.57999999999999996</v>
      </c>
      <c r="K504">
        <v>11.4</v>
      </c>
      <c r="L504">
        <v>4</v>
      </c>
    </row>
    <row r="505" spans="1:12" x14ac:dyDescent="0.45">
      <c r="A505">
        <v>9.8000000000000007</v>
      </c>
      <c r="B505">
        <v>0.51</v>
      </c>
      <c r="C505">
        <v>0.19</v>
      </c>
      <c r="D505">
        <v>3.2</v>
      </c>
      <c r="E505">
        <v>8.1000000000000003E-2</v>
      </c>
      <c r="F505">
        <v>8</v>
      </c>
      <c r="G505">
        <v>30</v>
      </c>
      <c r="H505">
        <v>0.99839999999999995</v>
      </c>
      <c r="I505">
        <v>3.23</v>
      </c>
      <c r="J505">
        <v>0.57999999999999996</v>
      </c>
      <c r="K505">
        <v>10.5</v>
      </c>
      <c r="L505">
        <v>6</v>
      </c>
    </row>
    <row r="506" spans="1:12" x14ac:dyDescent="0.45">
      <c r="A506">
        <v>10.8</v>
      </c>
      <c r="B506">
        <v>0.28999999999999998</v>
      </c>
      <c r="C506">
        <v>0.42</v>
      </c>
      <c r="D506">
        <v>1.6</v>
      </c>
      <c r="E506">
        <v>8.4000000000000005E-2</v>
      </c>
      <c r="F506">
        <v>19</v>
      </c>
      <c r="G506">
        <v>27</v>
      </c>
      <c r="H506">
        <v>0.99544999999999995</v>
      </c>
      <c r="I506">
        <v>3.28</v>
      </c>
      <c r="J506">
        <v>0.73</v>
      </c>
      <c r="K506">
        <v>11.9</v>
      </c>
      <c r="L506">
        <v>6</v>
      </c>
    </row>
    <row r="507" spans="1:12" x14ac:dyDescent="0.45">
      <c r="A507">
        <v>7.1</v>
      </c>
      <c r="B507">
        <v>0.71499999999999997</v>
      </c>
      <c r="C507">
        <v>0</v>
      </c>
      <c r="D507">
        <v>2.35</v>
      </c>
      <c r="E507">
        <v>7.0999999999999994E-2</v>
      </c>
      <c r="F507">
        <v>21</v>
      </c>
      <c r="G507">
        <v>47</v>
      </c>
      <c r="H507">
        <v>0.99631999999999998</v>
      </c>
      <c r="I507">
        <v>3.29</v>
      </c>
      <c r="J507">
        <v>0.45</v>
      </c>
      <c r="K507">
        <v>9.4</v>
      </c>
      <c r="L507">
        <v>5</v>
      </c>
    </row>
    <row r="508" spans="1:12" x14ac:dyDescent="0.45">
      <c r="A508">
        <v>9.1</v>
      </c>
      <c r="B508">
        <v>0.66</v>
      </c>
      <c r="C508">
        <v>0.15</v>
      </c>
      <c r="D508">
        <v>3.2</v>
      </c>
      <c r="E508">
        <v>9.6999999999999906E-2</v>
      </c>
      <c r="F508">
        <v>9</v>
      </c>
      <c r="G508">
        <v>59</v>
      </c>
      <c r="H508">
        <v>0.99975999999999998</v>
      </c>
      <c r="I508">
        <v>3.28</v>
      </c>
      <c r="J508">
        <v>0.54</v>
      </c>
      <c r="K508">
        <v>9.6</v>
      </c>
      <c r="L508">
        <v>5</v>
      </c>
    </row>
    <row r="509" spans="1:12" x14ac:dyDescent="0.45">
      <c r="A509">
        <v>7</v>
      </c>
      <c r="B509">
        <v>0.68500000000000005</v>
      </c>
      <c r="C509">
        <v>0</v>
      </c>
      <c r="D509">
        <v>1.9</v>
      </c>
      <c r="E509">
        <v>9.9000000000000005E-2</v>
      </c>
      <c r="F509">
        <v>9</v>
      </c>
      <c r="G509">
        <v>22</v>
      </c>
      <c r="H509">
        <v>0.99605999999999995</v>
      </c>
      <c r="I509">
        <v>3.34</v>
      </c>
      <c r="J509">
        <v>0.6</v>
      </c>
      <c r="K509">
        <v>9.6999999999999993</v>
      </c>
      <c r="L509">
        <v>5</v>
      </c>
    </row>
    <row r="510" spans="1:12" x14ac:dyDescent="0.45">
      <c r="A510">
        <v>6.7</v>
      </c>
      <c r="B510">
        <v>0.54</v>
      </c>
      <c r="C510">
        <v>0.13</v>
      </c>
      <c r="D510">
        <v>2</v>
      </c>
      <c r="E510">
        <v>7.5999999999999998E-2</v>
      </c>
      <c r="F510">
        <v>15</v>
      </c>
      <c r="G510">
        <v>36</v>
      </c>
      <c r="H510">
        <v>0.99729999999999996</v>
      </c>
      <c r="I510">
        <v>3.61</v>
      </c>
      <c r="J510">
        <v>0.64</v>
      </c>
      <c r="K510">
        <v>9.8000000000000007</v>
      </c>
      <c r="L510">
        <v>5</v>
      </c>
    </row>
    <row r="511" spans="1:12" x14ac:dyDescent="0.45">
      <c r="A511">
        <v>7.1</v>
      </c>
      <c r="B511">
        <v>0.48</v>
      </c>
      <c r="C511">
        <v>0.28000000000000003</v>
      </c>
      <c r="D511">
        <v>2.8</v>
      </c>
      <c r="E511">
        <v>6.8000000000000005E-2</v>
      </c>
      <c r="F511">
        <v>6</v>
      </c>
      <c r="G511">
        <v>16</v>
      </c>
      <c r="H511">
        <v>0.99682000000000004</v>
      </c>
      <c r="I511">
        <v>3.24</v>
      </c>
      <c r="J511">
        <v>0.53</v>
      </c>
      <c r="K511">
        <v>10.3</v>
      </c>
      <c r="L511">
        <v>5</v>
      </c>
    </row>
    <row r="512" spans="1:12" x14ac:dyDescent="0.45">
      <c r="A512">
        <v>7.1</v>
      </c>
      <c r="B512">
        <v>0.46</v>
      </c>
      <c r="C512">
        <v>0.14000000000000001</v>
      </c>
      <c r="D512">
        <v>2.8</v>
      </c>
      <c r="E512">
        <v>7.5999999999999998E-2</v>
      </c>
      <c r="F512">
        <v>15</v>
      </c>
      <c r="G512">
        <v>37</v>
      </c>
      <c r="H512">
        <v>0.99624000000000001</v>
      </c>
      <c r="I512">
        <v>3.36</v>
      </c>
      <c r="J512">
        <v>0.49</v>
      </c>
      <c r="K512">
        <v>10.7</v>
      </c>
      <c r="L512">
        <v>5</v>
      </c>
    </row>
    <row r="513" spans="1:12" x14ac:dyDescent="0.45">
      <c r="A513">
        <v>7.5</v>
      </c>
      <c r="B513">
        <v>0.27</v>
      </c>
      <c r="C513">
        <v>0.34</v>
      </c>
      <c r="D513">
        <v>2.2999999999999998</v>
      </c>
      <c r="E513">
        <v>0.05</v>
      </c>
      <c r="F513">
        <v>4</v>
      </c>
      <c r="G513">
        <v>8</v>
      </c>
      <c r="H513">
        <v>0.99509999999999998</v>
      </c>
      <c r="I513">
        <v>3.4</v>
      </c>
      <c r="J513">
        <v>0.64</v>
      </c>
      <c r="K513">
        <v>11</v>
      </c>
      <c r="L513">
        <v>7</v>
      </c>
    </row>
    <row r="514" spans="1:12" x14ac:dyDescent="0.45">
      <c r="A514">
        <v>7.8</v>
      </c>
      <c r="B514">
        <v>0.56999999999999995</v>
      </c>
      <c r="C514">
        <v>0.09</v>
      </c>
      <c r="D514">
        <v>2.2999999999999998</v>
      </c>
      <c r="E514">
        <v>6.5000000000000002E-2</v>
      </c>
      <c r="F514">
        <v>34</v>
      </c>
      <c r="G514">
        <v>45</v>
      </c>
      <c r="H514">
        <v>0.99417</v>
      </c>
      <c r="I514">
        <v>3.46</v>
      </c>
      <c r="J514">
        <v>0.74</v>
      </c>
      <c r="K514">
        <v>12.7</v>
      </c>
      <c r="L514">
        <v>8</v>
      </c>
    </row>
    <row r="515" spans="1:12" x14ac:dyDescent="0.45">
      <c r="A515">
        <v>5.9</v>
      </c>
      <c r="B515">
        <v>0.61</v>
      </c>
      <c r="C515">
        <v>0.08</v>
      </c>
      <c r="D515">
        <v>2.1</v>
      </c>
      <c r="E515">
        <v>7.0999999999999994E-2</v>
      </c>
      <c r="F515">
        <v>16</v>
      </c>
      <c r="G515">
        <v>24</v>
      </c>
      <c r="H515">
        <v>0.99375999999999998</v>
      </c>
      <c r="I515">
        <v>3.56</v>
      </c>
      <c r="J515">
        <v>0.77</v>
      </c>
      <c r="K515">
        <v>11.1</v>
      </c>
      <c r="L515">
        <v>6</v>
      </c>
    </row>
    <row r="516" spans="1:12" x14ac:dyDescent="0.45">
      <c r="A516">
        <v>7.5</v>
      </c>
      <c r="B516">
        <v>0.68500000000000005</v>
      </c>
      <c r="C516">
        <v>7.0000000000000007E-2</v>
      </c>
      <c r="D516">
        <v>2.5</v>
      </c>
      <c r="E516">
        <v>5.7999999999999899E-2</v>
      </c>
      <c r="F516">
        <v>5</v>
      </c>
      <c r="G516">
        <v>9</v>
      </c>
      <c r="H516">
        <v>0.99631999999999998</v>
      </c>
      <c r="I516">
        <v>3.38</v>
      </c>
      <c r="J516">
        <v>0.55000000000000004</v>
      </c>
      <c r="K516">
        <v>10.9</v>
      </c>
      <c r="L516">
        <v>4</v>
      </c>
    </row>
    <row r="517" spans="1:12" x14ac:dyDescent="0.45">
      <c r="A517">
        <v>8.8000000000000007</v>
      </c>
      <c r="B517">
        <v>0.68500000000000005</v>
      </c>
      <c r="C517">
        <v>0.26</v>
      </c>
      <c r="D517">
        <v>1.6</v>
      </c>
      <c r="E517">
        <v>8.7999999999999995E-2</v>
      </c>
      <c r="F517">
        <v>16</v>
      </c>
      <c r="G517">
        <v>23</v>
      </c>
      <c r="H517">
        <v>0.99693999999999905</v>
      </c>
      <c r="I517">
        <v>3.32</v>
      </c>
      <c r="J517">
        <v>0.47</v>
      </c>
      <c r="K517">
        <v>9.4</v>
      </c>
      <c r="L517">
        <v>5</v>
      </c>
    </row>
    <row r="518" spans="1:12" x14ac:dyDescent="0.45">
      <c r="A518">
        <v>7.6</v>
      </c>
      <c r="B518">
        <v>0.66500000000000004</v>
      </c>
      <c r="C518">
        <v>0.1</v>
      </c>
      <c r="D518">
        <v>1.5</v>
      </c>
      <c r="E518">
        <v>6.6000000000000003E-2</v>
      </c>
      <c r="F518">
        <v>27</v>
      </c>
      <c r="G518">
        <v>55</v>
      </c>
      <c r="H518">
        <v>0.99655000000000005</v>
      </c>
      <c r="I518">
        <v>3.39</v>
      </c>
      <c r="J518">
        <v>0.51</v>
      </c>
      <c r="K518">
        <v>9.3000000000000007</v>
      </c>
      <c r="L518">
        <v>5</v>
      </c>
    </row>
    <row r="519" spans="1:12" x14ac:dyDescent="0.45">
      <c r="A519">
        <v>10.1</v>
      </c>
      <c r="B519">
        <v>0.31</v>
      </c>
      <c r="C519">
        <v>0.35</v>
      </c>
      <c r="D519">
        <v>1.6</v>
      </c>
      <c r="E519">
        <v>7.4999999999999997E-2</v>
      </c>
      <c r="F519">
        <v>9</v>
      </c>
      <c r="G519">
        <v>28</v>
      </c>
      <c r="H519">
        <v>0.99672000000000005</v>
      </c>
      <c r="I519">
        <v>3.24</v>
      </c>
      <c r="J519">
        <v>0.83</v>
      </c>
      <c r="K519">
        <v>11.2</v>
      </c>
      <c r="L519">
        <v>7</v>
      </c>
    </row>
    <row r="520" spans="1:12" x14ac:dyDescent="0.45">
      <c r="A520">
        <v>6</v>
      </c>
      <c r="B520">
        <v>0.5</v>
      </c>
      <c r="C520">
        <v>0.04</v>
      </c>
      <c r="D520">
        <v>2.2000000000000002</v>
      </c>
      <c r="E520">
        <v>9.1999999999999998E-2</v>
      </c>
      <c r="F520">
        <v>13</v>
      </c>
      <c r="G520">
        <v>26</v>
      </c>
      <c r="H520">
        <v>0.99646999999999997</v>
      </c>
      <c r="I520">
        <v>3.46</v>
      </c>
      <c r="J520">
        <v>0.47</v>
      </c>
      <c r="K520">
        <v>10</v>
      </c>
      <c r="L520">
        <v>5</v>
      </c>
    </row>
    <row r="521" spans="1:12" x14ac:dyDescent="0.45">
      <c r="A521">
        <v>11.1</v>
      </c>
      <c r="B521">
        <v>0.42</v>
      </c>
      <c r="C521">
        <v>0.47</v>
      </c>
      <c r="D521">
        <v>2.65</v>
      </c>
      <c r="E521">
        <v>8.5000000000000006E-2</v>
      </c>
      <c r="F521">
        <v>9</v>
      </c>
      <c r="G521">
        <v>34</v>
      </c>
      <c r="H521">
        <v>0.99736000000000002</v>
      </c>
      <c r="I521">
        <v>3.24</v>
      </c>
      <c r="J521">
        <v>0.77</v>
      </c>
      <c r="K521">
        <v>12.1</v>
      </c>
      <c r="L521">
        <v>7</v>
      </c>
    </row>
    <row r="522" spans="1:12" x14ac:dyDescent="0.45">
      <c r="A522">
        <v>6.6</v>
      </c>
      <c r="B522">
        <v>0.66</v>
      </c>
      <c r="C522">
        <v>0</v>
      </c>
      <c r="D522">
        <v>3</v>
      </c>
      <c r="E522">
        <v>0.115</v>
      </c>
      <c r="F522">
        <v>21</v>
      </c>
      <c r="G522">
        <v>31</v>
      </c>
      <c r="H522">
        <v>0.99629000000000001</v>
      </c>
      <c r="I522">
        <v>3.45</v>
      </c>
      <c r="J522">
        <v>0.63</v>
      </c>
      <c r="K522">
        <v>10.3</v>
      </c>
      <c r="L522">
        <v>5</v>
      </c>
    </row>
    <row r="523" spans="1:12" x14ac:dyDescent="0.45">
      <c r="A523">
        <v>10.6</v>
      </c>
      <c r="B523">
        <v>0.5</v>
      </c>
      <c r="C523">
        <v>0.45</v>
      </c>
      <c r="D523">
        <v>2.6</v>
      </c>
      <c r="E523">
        <v>0.11899999999999999</v>
      </c>
      <c r="F523">
        <v>34</v>
      </c>
      <c r="G523">
        <v>68</v>
      </c>
      <c r="H523">
        <v>0.99707999999999997</v>
      </c>
      <c r="I523">
        <v>3.23</v>
      </c>
      <c r="J523">
        <v>0.72</v>
      </c>
      <c r="K523">
        <v>10.9</v>
      </c>
      <c r="L523">
        <v>6</v>
      </c>
    </row>
    <row r="524" spans="1:12" x14ac:dyDescent="0.45">
      <c r="A524">
        <v>7.1</v>
      </c>
      <c r="B524">
        <v>0.68500000000000005</v>
      </c>
      <c r="C524">
        <v>0.35</v>
      </c>
      <c r="D524">
        <v>2</v>
      </c>
      <c r="E524">
        <v>8.7999999999999995E-2</v>
      </c>
      <c r="F524">
        <v>9</v>
      </c>
      <c r="G524">
        <v>92</v>
      </c>
      <c r="H524">
        <v>0.99629999999999996</v>
      </c>
      <c r="I524">
        <v>3.28</v>
      </c>
      <c r="J524">
        <v>0.62</v>
      </c>
      <c r="K524">
        <v>9.4</v>
      </c>
      <c r="L524">
        <v>5</v>
      </c>
    </row>
    <row r="525" spans="1:12" x14ac:dyDescent="0.45">
      <c r="A525">
        <v>9.9</v>
      </c>
      <c r="B525">
        <v>0.25</v>
      </c>
      <c r="C525">
        <v>0.46</v>
      </c>
      <c r="D525">
        <v>1.7</v>
      </c>
      <c r="E525">
        <v>6.2E-2</v>
      </c>
      <c r="F525">
        <v>26</v>
      </c>
      <c r="G525">
        <v>42</v>
      </c>
      <c r="H525">
        <v>0.99590000000000001</v>
      </c>
      <c r="I525">
        <v>3.18</v>
      </c>
      <c r="J525">
        <v>0.83</v>
      </c>
      <c r="K525">
        <v>10.6</v>
      </c>
      <c r="L525">
        <v>6</v>
      </c>
    </row>
    <row r="526" spans="1:12" x14ac:dyDescent="0.45">
      <c r="A526">
        <v>6.4</v>
      </c>
      <c r="B526">
        <v>0.64</v>
      </c>
      <c r="C526">
        <v>0.21</v>
      </c>
      <c r="D526">
        <v>1.8</v>
      </c>
      <c r="E526">
        <v>8.1000000000000003E-2</v>
      </c>
      <c r="F526">
        <v>14</v>
      </c>
      <c r="G526">
        <v>31</v>
      </c>
      <c r="H526">
        <v>0.99688999999999905</v>
      </c>
      <c r="I526">
        <v>3.59</v>
      </c>
      <c r="J526">
        <v>0.66</v>
      </c>
      <c r="K526">
        <v>9.8000000000000007</v>
      </c>
      <c r="L526">
        <v>5</v>
      </c>
    </row>
    <row r="527" spans="1:12" x14ac:dyDescent="0.45">
      <c r="A527">
        <v>7.4</v>
      </c>
      <c r="B527">
        <v>0.68</v>
      </c>
      <c r="C527">
        <v>0.16</v>
      </c>
      <c r="D527">
        <v>1.8</v>
      </c>
      <c r="E527">
        <v>7.8E-2</v>
      </c>
      <c r="F527">
        <v>12</v>
      </c>
      <c r="G527">
        <v>39</v>
      </c>
      <c r="H527">
        <v>0.99770000000000003</v>
      </c>
      <c r="I527">
        <v>3.5</v>
      </c>
      <c r="J527">
        <v>0.7</v>
      </c>
      <c r="K527">
        <v>9.9</v>
      </c>
      <c r="L527">
        <v>6</v>
      </c>
    </row>
    <row r="528" spans="1:12" x14ac:dyDescent="0.45">
      <c r="A528">
        <v>6.4</v>
      </c>
      <c r="B528">
        <v>0.63</v>
      </c>
      <c r="C528">
        <v>0.21</v>
      </c>
      <c r="D528">
        <v>1.6</v>
      </c>
      <c r="E528">
        <v>0.08</v>
      </c>
      <c r="F528">
        <v>12</v>
      </c>
      <c r="G528">
        <v>32</v>
      </c>
      <c r="H528">
        <v>0.99688999999999905</v>
      </c>
      <c r="I528">
        <v>3.58</v>
      </c>
      <c r="J528">
        <v>0.66</v>
      </c>
      <c r="K528">
        <v>9.8000000000000007</v>
      </c>
      <c r="L528">
        <v>5</v>
      </c>
    </row>
    <row r="529" spans="1:12" x14ac:dyDescent="0.45">
      <c r="A529">
        <v>9.3000000000000007</v>
      </c>
      <c r="B529">
        <v>0.43</v>
      </c>
      <c r="C529">
        <v>0.44</v>
      </c>
      <c r="D529">
        <v>1.9</v>
      </c>
      <c r="E529">
        <v>8.5000000000000006E-2</v>
      </c>
      <c r="F529">
        <v>9</v>
      </c>
      <c r="G529">
        <v>22</v>
      </c>
      <c r="H529">
        <v>0.99707999999999997</v>
      </c>
      <c r="I529">
        <v>3.28</v>
      </c>
      <c r="J529">
        <v>0.55000000000000004</v>
      </c>
      <c r="K529">
        <v>9.5</v>
      </c>
      <c r="L529">
        <v>5</v>
      </c>
    </row>
    <row r="530" spans="1:12" x14ac:dyDescent="0.45">
      <c r="A530">
        <v>9.3000000000000007</v>
      </c>
      <c r="B530">
        <v>0.36</v>
      </c>
      <c r="C530">
        <v>0.39</v>
      </c>
      <c r="D530">
        <v>1.5</v>
      </c>
      <c r="E530">
        <v>0.08</v>
      </c>
      <c r="F530">
        <v>41</v>
      </c>
      <c r="G530">
        <v>55</v>
      </c>
      <c r="H530">
        <v>0.99651999999999996</v>
      </c>
      <c r="I530">
        <v>3.47</v>
      </c>
      <c r="J530">
        <v>0.73</v>
      </c>
      <c r="K530">
        <v>10.9</v>
      </c>
      <c r="L530">
        <v>6</v>
      </c>
    </row>
    <row r="531" spans="1:12" x14ac:dyDescent="0.45">
      <c r="A531">
        <v>7.6</v>
      </c>
      <c r="B531">
        <v>0.73499999999999999</v>
      </c>
      <c r="C531">
        <v>0.02</v>
      </c>
      <c r="D531">
        <v>2.5</v>
      </c>
      <c r="E531">
        <v>7.0999999999999994E-2</v>
      </c>
      <c r="F531">
        <v>10</v>
      </c>
      <c r="G531">
        <v>14</v>
      </c>
      <c r="H531">
        <v>0.99537999999999904</v>
      </c>
      <c r="I531">
        <v>3.51</v>
      </c>
      <c r="J531">
        <v>0.71</v>
      </c>
      <c r="K531">
        <v>11.7</v>
      </c>
      <c r="L531">
        <v>7</v>
      </c>
    </row>
    <row r="532" spans="1:12" x14ac:dyDescent="0.45">
      <c r="A532">
        <v>8.1999999999999993</v>
      </c>
      <c r="B532">
        <v>0.26</v>
      </c>
      <c r="C532">
        <v>0.34</v>
      </c>
      <c r="D532">
        <v>2.5</v>
      </c>
      <c r="E532">
        <v>7.2999999999999995E-2</v>
      </c>
      <c r="F532">
        <v>16</v>
      </c>
      <c r="G532">
        <v>47</v>
      </c>
      <c r="H532">
        <v>0.99593999999999905</v>
      </c>
      <c r="I532">
        <v>3.4</v>
      </c>
      <c r="J532">
        <v>0.78</v>
      </c>
      <c r="K532">
        <v>11.3</v>
      </c>
      <c r="L532">
        <v>7</v>
      </c>
    </row>
    <row r="533" spans="1:12" x14ac:dyDescent="0.45">
      <c r="A533">
        <v>11.7</v>
      </c>
      <c r="B533">
        <v>0.28000000000000003</v>
      </c>
      <c r="C533">
        <v>0.47</v>
      </c>
      <c r="D533">
        <v>1.7</v>
      </c>
      <c r="E533">
        <v>5.3999999999999999E-2</v>
      </c>
      <c r="F533">
        <v>17</v>
      </c>
      <c r="G533">
        <v>32</v>
      </c>
      <c r="H533">
        <v>0.99685999999999997</v>
      </c>
      <c r="I533">
        <v>3.15</v>
      </c>
      <c r="J533">
        <v>0.67</v>
      </c>
      <c r="K533">
        <v>10.6</v>
      </c>
      <c r="L533">
        <v>7</v>
      </c>
    </row>
    <row r="534" spans="1:12" x14ac:dyDescent="0.45">
      <c r="A534">
        <v>6.8</v>
      </c>
      <c r="B534">
        <v>0.56000000000000005</v>
      </c>
      <c r="C534">
        <v>0.22</v>
      </c>
      <c r="D534">
        <v>1.8</v>
      </c>
      <c r="E534">
        <v>7.3999999999999996E-2</v>
      </c>
      <c r="F534">
        <v>15</v>
      </c>
      <c r="G534">
        <v>24</v>
      </c>
      <c r="H534">
        <v>0.99437999999999904</v>
      </c>
      <c r="I534">
        <v>3.4</v>
      </c>
      <c r="J534">
        <v>0.82</v>
      </c>
      <c r="K534">
        <v>11.2</v>
      </c>
      <c r="L534">
        <v>6</v>
      </c>
    </row>
    <row r="535" spans="1:12" x14ac:dyDescent="0.45">
      <c r="A535">
        <v>7.2</v>
      </c>
      <c r="B535">
        <v>0.62</v>
      </c>
      <c r="C535">
        <v>0.06</v>
      </c>
      <c r="D535">
        <v>2.7</v>
      </c>
      <c r="E535">
        <v>7.6999999999999999E-2</v>
      </c>
      <c r="F535">
        <v>15</v>
      </c>
      <c r="G535">
        <v>85</v>
      </c>
      <c r="H535">
        <v>0.99746000000000001</v>
      </c>
      <c r="I535">
        <v>3.51</v>
      </c>
      <c r="J535">
        <v>0.54</v>
      </c>
      <c r="K535">
        <v>9.5</v>
      </c>
      <c r="L535">
        <v>5</v>
      </c>
    </row>
    <row r="536" spans="1:12" x14ac:dyDescent="0.45">
      <c r="A536">
        <v>5.8</v>
      </c>
      <c r="B536">
        <v>1.01</v>
      </c>
      <c r="C536">
        <v>0.66</v>
      </c>
      <c r="D536">
        <v>2</v>
      </c>
      <c r="E536">
        <v>3.9E-2</v>
      </c>
      <c r="F536">
        <v>15</v>
      </c>
      <c r="G536">
        <v>88</v>
      </c>
      <c r="H536">
        <v>0.99356999999999995</v>
      </c>
      <c r="I536">
        <v>3.66</v>
      </c>
      <c r="J536">
        <v>0.6</v>
      </c>
      <c r="K536">
        <v>11.5</v>
      </c>
      <c r="L536">
        <v>6</v>
      </c>
    </row>
    <row r="537" spans="1:12" x14ac:dyDescent="0.45">
      <c r="A537">
        <v>7.5</v>
      </c>
      <c r="B537">
        <v>0.42</v>
      </c>
      <c r="C537">
        <v>0.32</v>
      </c>
      <c r="D537">
        <v>2.7</v>
      </c>
      <c r="E537">
        <v>6.7000000000000004E-2</v>
      </c>
      <c r="F537">
        <v>7</v>
      </c>
      <c r="G537">
        <v>25</v>
      </c>
      <c r="H537">
        <v>0.99627999999999906</v>
      </c>
      <c r="I537">
        <v>3.24</v>
      </c>
      <c r="J537">
        <v>0.44</v>
      </c>
      <c r="K537">
        <v>10.4</v>
      </c>
      <c r="L537">
        <v>5</v>
      </c>
    </row>
    <row r="538" spans="1:12" x14ac:dyDescent="0.45">
      <c r="A538">
        <v>7.2</v>
      </c>
      <c r="B538">
        <v>0.62</v>
      </c>
      <c r="C538">
        <v>0.06</v>
      </c>
      <c r="D538">
        <v>2.5</v>
      </c>
      <c r="E538">
        <v>7.8E-2</v>
      </c>
      <c r="F538">
        <v>17</v>
      </c>
      <c r="G538">
        <v>84</v>
      </c>
      <c r="H538">
        <v>0.99746000000000001</v>
      </c>
      <c r="I538">
        <v>3.51</v>
      </c>
      <c r="J538">
        <v>0.53</v>
      </c>
      <c r="K538">
        <v>9.6999999999999993</v>
      </c>
      <c r="L538">
        <v>5</v>
      </c>
    </row>
    <row r="539" spans="1:12" x14ac:dyDescent="0.45">
      <c r="A539">
        <v>7.2</v>
      </c>
      <c r="B539">
        <v>0.63500000000000001</v>
      </c>
      <c r="C539">
        <v>7.0000000000000007E-2</v>
      </c>
      <c r="D539">
        <v>2.6</v>
      </c>
      <c r="E539">
        <v>7.6999999999999999E-2</v>
      </c>
      <c r="F539">
        <v>16</v>
      </c>
      <c r="G539">
        <v>86</v>
      </c>
      <c r="H539">
        <v>0.99747999999999903</v>
      </c>
      <c r="I539">
        <v>3.51</v>
      </c>
      <c r="J539">
        <v>0.54</v>
      </c>
      <c r="K539">
        <v>9.6999999999999993</v>
      </c>
      <c r="L539">
        <v>5</v>
      </c>
    </row>
    <row r="540" spans="1:12" x14ac:dyDescent="0.45">
      <c r="A540">
        <v>6.8</v>
      </c>
      <c r="B540">
        <v>0.49</v>
      </c>
      <c r="C540">
        <v>0.22</v>
      </c>
      <c r="D540">
        <v>2.2999999999999998</v>
      </c>
      <c r="E540">
        <v>7.0999999999999994E-2</v>
      </c>
      <c r="F540">
        <v>13</v>
      </c>
      <c r="G540">
        <v>24</v>
      </c>
      <c r="H540">
        <v>0.99437999999999904</v>
      </c>
      <c r="I540">
        <v>3.41</v>
      </c>
      <c r="J540">
        <v>0.83</v>
      </c>
      <c r="K540">
        <v>11.3</v>
      </c>
      <c r="L540">
        <v>6</v>
      </c>
    </row>
    <row r="541" spans="1:12" x14ac:dyDescent="0.45">
      <c r="A541">
        <v>6.9</v>
      </c>
      <c r="B541">
        <v>0.51</v>
      </c>
      <c r="C541">
        <v>0.23</v>
      </c>
      <c r="D541">
        <v>2</v>
      </c>
      <c r="E541">
        <v>7.1999999999999995E-2</v>
      </c>
      <c r="F541">
        <v>13</v>
      </c>
      <c r="G541">
        <v>22</v>
      </c>
      <c r="H541">
        <v>0.99437999999999904</v>
      </c>
      <c r="I541">
        <v>3.4</v>
      </c>
      <c r="J541">
        <v>0.84</v>
      </c>
      <c r="K541">
        <v>11.2</v>
      </c>
      <c r="L541">
        <v>6</v>
      </c>
    </row>
    <row r="542" spans="1:12" x14ac:dyDescent="0.45">
      <c r="A542">
        <v>7.6</v>
      </c>
      <c r="B542">
        <v>0.63</v>
      </c>
      <c r="C542">
        <v>0.03</v>
      </c>
      <c r="D542">
        <v>2</v>
      </c>
      <c r="E542">
        <v>0.08</v>
      </c>
      <c r="F542">
        <v>27</v>
      </c>
      <c r="G542">
        <v>43</v>
      </c>
      <c r="H542">
        <v>0.995779999999999</v>
      </c>
      <c r="I542">
        <v>3.44</v>
      </c>
      <c r="J542">
        <v>0.64</v>
      </c>
      <c r="K542">
        <v>10.9</v>
      </c>
      <c r="L542">
        <v>6</v>
      </c>
    </row>
    <row r="543" spans="1:12" x14ac:dyDescent="0.45">
      <c r="A543">
        <v>7.7</v>
      </c>
      <c r="B543">
        <v>0.71499999999999997</v>
      </c>
      <c r="C543">
        <v>0.01</v>
      </c>
      <c r="D543">
        <v>2.1</v>
      </c>
      <c r="E543">
        <v>6.4000000000000001E-2</v>
      </c>
      <c r="F543">
        <v>31</v>
      </c>
      <c r="G543">
        <v>43</v>
      </c>
      <c r="H543">
        <v>0.99370999999999998</v>
      </c>
      <c r="I543">
        <v>3.41</v>
      </c>
      <c r="J543">
        <v>0.56999999999999995</v>
      </c>
      <c r="K543">
        <v>11.8</v>
      </c>
      <c r="L543">
        <v>6</v>
      </c>
    </row>
    <row r="544" spans="1:12" x14ac:dyDescent="0.45">
      <c r="A544">
        <v>6.9</v>
      </c>
      <c r="B544">
        <v>0.56000000000000005</v>
      </c>
      <c r="C544">
        <v>0.03</v>
      </c>
      <c r="D544">
        <v>1.5</v>
      </c>
      <c r="E544">
        <v>8.5999999999999993E-2</v>
      </c>
      <c r="F544">
        <v>36</v>
      </c>
      <c r="G544">
        <v>46</v>
      </c>
      <c r="H544">
        <v>0.99521999999999999</v>
      </c>
      <c r="I544">
        <v>3.53</v>
      </c>
      <c r="J544">
        <v>0.56999999999999995</v>
      </c>
      <c r="K544">
        <v>10.6</v>
      </c>
      <c r="L544">
        <v>5</v>
      </c>
    </row>
    <row r="545" spans="1:12" x14ac:dyDescent="0.45">
      <c r="A545">
        <v>7.3</v>
      </c>
      <c r="B545">
        <v>0.35</v>
      </c>
      <c r="C545">
        <v>0.24</v>
      </c>
      <c r="D545">
        <v>2</v>
      </c>
      <c r="E545">
        <v>6.7000000000000004E-2</v>
      </c>
      <c r="F545">
        <v>28</v>
      </c>
      <c r="G545">
        <v>48</v>
      </c>
      <c r="H545">
        <v>0.99575999999999998</v>
      </c>
      <c r="I545">
        <v>3.43</v>
      </c>
      <c r="J545">
        <v>0.54</v>
      </c>
      <c r="K545">
        <v>10</v>
      </c>
      <c r="L545">
        <v>4</v>
      </c>
    </row>
    <row r="546" spans="1:12" x14ac:dyDescent="0.45">
      <c r="A546">
        <v>9.1</v>
      </c>
      <c r="B546">
        <v>0.21</v>
      </c>
      <c r="C546">
        <v>0.37</v>
      </c>
      <c r="D546">
        <v>1.6</v>
      </c>
      <c r="E546">
        <v>6.7000000000000004E-2</v>
      </c>
      <c r="F546">
        <v>6</v>
      </c>
      <c r="G546">
        <v>10</v>
      </c>
      <c r="H546">
        <v>0.99551999999999996</v>
      </c>
      <c r="I546">
        <v>3.23</v>
      </c>
      <c r="J546">
        <v>0.57999999999999996</v>
      </c>
      <c r="K546">
        <v>11.1</v>
      </c>
      <c r="L546">
        <v>7</v>
      </c>
    </row>
    <row r="547" spans="1:12" x14ac:dyDescent="0.45">
      <c r="A547">
        <v>10.4</v>
      </c>
      <c r="B547">
        <v>0.38</v>
      </c>
      <c r="C547">
        <v>0.46</v>
      </c>
      <c r="D547">
        <v>2.1</v>
      </c>
      <c r="E547">
        <v>0.104</v>
      </c>
      <c r="F547">
        <v>6</v>
      </c>
      <c r="G547">
        <v>10</v>
      </c>
      <c r="H547">
        <v>0.99663999999999997</v>
      </c>
      <c r="I547">
        <v>3.12</v>
      </c>
      <c r="J547">
        <v>0.65</v>
      </c>
      <c r="K547">
        <v>11.8</v>
      </c>
      <c r="L547">
        <v>7</v>
      </c>
    </row>
    <row r="548" spans="1:12" x14ac:dyDescent="0.45">
      <c r="A548">
        <v>8.8000000000000007</v>
      </c>
      <c r="B548">
        <v>0.31</v>
      </c>
      <c r="C548">
        <v>0.4</v>
      </c>
      <c r="D548">
        <v>2.8</v>
      </c>
      <c r="E548">
        <v>0.109</v>
      </c>
      <c r="F548">
        <v>7</v>
      </c>
      <c r="G548">
        <v>16</v>
      </c>
      <c r="H548">
        <v>0.99613999999999903</v>
      </c>
      <c r="I548">
        <v>3.31</v>
      </c>
      <c r="J548">
        <v>0.79</v>
      </c>
      <c r="K548">
        <v>11.8</v>
      </c>
      <c r="L548">
        <v>7</v>
      </c>
    </row>
    <row r="549" spans="1:12" x14ac:dyDescent="0.45">
      <c r="A549">
        <v>7.1</v>
      </c>
      <c r="B549">
        <v>0.47</v>
      </c>
      <c r="C549">
        <v>0</v>
      </c>
      <c r="D549">
        <v>2.2000000000000002</v>
      </c>
      <c r="E549">
        <v>6.7000000000000004E-2</v>
      </c>
      <c r="F549">
        <v>7</v>
      </c>
      <c r="G549">
        <v>14</v>
      </c>
      <c r="H549">
        <v>0.99517</v>
      </c>
      <c r="I549">
        <v>3.4</v>
      </c>
      <c r="J549">
        <v>0.57999999999999996</v>
      </c>
      <c r="K549">
        <v>10.9</v>
      </c>
      <c r="L549">
        <v>4</v>
      </c>
    </row>
    <row r="550" spans="1:12" x14ac:dyDescent="0.45">
      <c r="A550">
        <v>7.2</v>
      </c>
      <c r="B550">
        <v>0.6</v>
      </c>
      <c r="C550">
        <v>0.04</v>
      </c>
      <c r="D550">
        <v>2.5</v>
      </c>
      <c r="E550">
        <v>7.5999999999999998E-2</v>
      </c>
      <c r="F550">
        <v>18</v>
      </c>
      <c r="G550">
        <v>88</v>
      </c>
      <c r="H550">
        <v>0.99744999999999995</v>
      </c>
      <c r="I550">
        <v>3.53</v>
      </c>
      <c r="J550">
        <v>0.55000000000000004</v>
      </c>
      <c r="K550">
        <v>9.5</v>
      </c>
      <c r="L550">
        <v>5</v>
      </c>
    </row>
    <row r="551" spans="1:12" x14ac:dyDescent="0.45">
      <c r="A551">
        <v>9.1999999999999993</v>
      </c>
      <c r="B551">
        <v>0.56000000000000005</v>
      </c>
      <c r="C551">
        <v>0.18</v>
      </c>
      <c r="D551">
        <v>1.6</v>
      </c>
      <c r="E551">
        <v>7.8E-2</v>
      </c>
      <c r="F551">
        <v>10</v>
      </c>
      <c r="G551">
        <v>21</v>
      </c>
      <c r="H551">
        <v>0.99575999999999998</v>
      </c>
      <c r="I551">
        <v>3.15</v>
      </c>
      <c r="J551">
        <v>0.49</v>
      </c>
      <c r="K551">
        <v>9.9</v>
      </c>
      <c r="L551">
        <v>5</v>
      </c>
    </row>
    <row r="552" spans="1:12" x14ac:dyDescent="0.45">
      <c r="A552">
        <v>7.6</v>
      </c>
      <c r="B552">
        <v>0.71499999999999997</v>
      </c>
      <c r="C552">
        <v>0</v>
      </c>
      <c r="D552">
        <v>2.1</v>
      </c>
      <c r="E552">
        <v>6.8000000000000005E-2</v>
      </c>
      <c r="F552">
        <v>30</v>
      </c>
      <c r="G552">
        <v>35</v>
      </c>
      <c r="H552">
        <v>0.99532999999999905</v>
      </c>
      <c r="I552">
        <v>3.48</v>
      </c>
      <c r="J552">
        <v>0.65</v>
      </c>
      <c r="K552">
        <v>11.4</v>
      </c>
      <c r="L552">
        <v>6</v>
      </c>
    </row>
    <row r="553" spans="1:12" x14ac:dyDescent="0.45">
      <c r="A553">
        <v>8.9</v>
      </c>
      <c r="B553">
        <v>0.75</v>
      </c>
      <c r="C553">
        <v>0.14000000000000001</v>
      </c>
      <c r="D553">
        <v>2.5</v>
      </c>
      <c r="E553">
        <v>8.5999999999999993E-2</v>
      </c>
      <c r="F553">
        <v>9</v>
      </c>
      <c r="G553">
        <v>30</v>
      </c>
      <c r="H553">
        <v>0.99824000000000002</v>
      </c>
      <c r="I553">
        <v>3.34</v>
      </c>
      <c r="J553">
        <v>0.64</v>
      </c>
      <c r="K553">
        <v>10.5</v>
      </c>
      <c r="L553">
        <v>5</v>
      </c>
    </row>
    <row r="554" spans="1:12" x14ac:dyDescent="0.45">
      <c r="A554">
        <v>9</v>
      </c>
      <c r="B554">
        <v>0.8</v>
      </c>
      <c r="C554">
        <v>0.12</v>
      </c>
      <c r="D554">
        <v>2.4</v>
      </c>
      <c r="E554">
        <v>8.3000000000000004E-2</v>
      </c>
      <c r="F554">
        <v>8</v>
      </c>
      <c r="G554">
        <v>28</v>
      </c>
      <c r="H554">
        <v>0.99836000000000003</v>
      </c>
      <c r="I554">
        <v>3.33</v>
      </c>
      <c r="J554">
        <v>0.65</v>
      </c>
      <c r="K554">
        <v>10.4</v>
      </c>
      <c r="L554">
        <v>6</v>
      </c>
    </row>
    <row r="555" spans="1:12" x14ac:dyDescent="0.45">
      <c r="A555">
        <v>10.7</v>
      </c>
      <c r="B555">
        <v>0.52</v>
      </c>
      <c r="C555">
        <v>0.38</v>
      </c>
      <c r="D555">
        <v>2.6</v>
      </c>
      <c r="E555">
        <v>6.6000000000000003E-2</v>
      </c>
      <c r="F555">
        <v>29</v>
      </c>
      <c r="G555">
        <v>56</v>
      </c>
      <c r="H555">
        <v>0.99577000000000004</v>
      </c>
      <c r="I555">
        <v>3.15</v>
      </c>
      <c r="J555">
        <v>0.79</v>
      </c>
      <c r="K555">
        <v>12.1</v>
      </c>
      <c r="L555">
        <v>7</v>
      </c>
    </row>
    <row r="556" spans="1:12" x14ac:dyDescent="0.45">
      <c r="A556">
        <v>6.8</v>
      </c>
      <c r="B556">
        <v>0.56999999999999995</v>
      </c>
      <c r="C556">
        <v>0</v>
      </c>
      <c r="D556">
        <v>2.5</v>
      </c>
      <c r="E556">
        <v>7.1999999999999995E-2</v>
      </c>
      <c r="F556">
        <v>32</v>
      </c>
      <c r="G556">
        <v>64</v>
      </c>
      <c r="H556">
        <v>0.99490999999999996</v>
      </c>
      <c r="I556">
        <v>3.43</v>
      </c>
      <c r="J556">
        <v>0.56000000000000005</v>
      </c>
      <c r="K556">
        <v>11.2</v>
      </c>
      <c r="L556">
        <v>6</v>
      </c>
    </row>
    <row r="557" spans="1:12" x14ac:dyDescent="0.45">
      <c r="A557">
        <v>7.2</v>
      </c>
      <c r="B557">
        <v>0.34</v>
      </c>
      <c r="C557">
        <v>0.24</v>
      </c>
      <c r="D557">
        <v>2</v>
      </c>
      <c r="E557">
        <v>7.0999999999999994E-2</v>
      </c>
      <c r="F557">
        <v>30</v>
      </c>
      <c r="G557">
        <v>52</v>
      </c>
      <c r="H557">
        <v>0.99575999999999998</v>
      </c>
      <c r="I557">
        <v>3.44</v>
      </c>
      <c r="J557">
        <v>0.57999999999999996</v>
      </c>
      <c r="K557">
        <v>10.1</v>
      </c>
      <c r="L557">
        <v>5</v>
      </c>
    </row>
    <row r="558" spans="1:12" x14ac:dyDescent="0.45">
      <c r="A558">
        <v>7.2</v>
      </c>
      <c r="B558">
        <v>0.66</v>
      </c>
      <c r="C558">
        <v>0.03</v>
      </c>
      <c r="D558">
        <v>2.2999999999999998</v>
      </c>
      <c r="E558">
        <v>7.8E-2</v>
      </c>
      <c r="F558">
        <v>16</v>
      </c>
      <c r="G558">
        <v>86</v>
      </c>
      <c r="H558">
        <v>0.99742999999999904</v>
      </c>
      <c r="I558">
        <v>3.53</v>
      </c>
      <c r="J558">
        <v>0.56999999999999995</v>
      </c>
      <c r="K558">
        <v>9.6999999999999993</v>
      </c>
      <c r="L558">
        <v>5</v>
      </c>
    </row>
    <row r="559" spans="1:12" x14ac:dyDescent="0.45">
      <c r="A559">
        <v>10.1</v>
      </c>
      <c r="B559">
        <v>0.45</v>
      </c>
      <c r="C559">
        <v>0.23</v>
      </c>
      <c r="D559">
        <v>1.9</v>
      </c>
      <c r="E559">
        <v>8.1999999999999906E-2</v>
      </c>
      <c r="F559">
        <v>10</v>
      </c>
      <c r="G559">
        <v>18</v>
      </c>
      <c r="H559">
        <v>0.99773999999999996</v>
      </c>
      <c r="I559">
        <v>3.22</v>
      </c>
      <c r="J559">
        <v>0.65</v>
      </c>
      <c r="K559">
        <v>9.3000000000000007</v>
      </c>
      <c r="L559">
        <v>6</v>
      </c>
    </row>
    <row r="560" spans="1:12" x14ac:dyDescent="0.45">
      <c r="A560">
        <v>7.2</v>
      </c>
      <c r="B560">
        <v>0.63</v>
      </c>
      <c r="C560">
        <v>0.03</v>
      </c>
      <c r="D560">
        <v>2.2000000000000002</v>
      </c>
      <c r="E560">
        <v>0.08</v>
      </c>
      <c r="F560">
        <v>17</v>
      </c>
      <c r="G560">
        <v>88</v>
      </c>
      <c r="H560">
        <v>0.99744999999999995</v>
      </c>
      <c r="I560">
        <v>3.53</v>
      </c>
      <c r="J560">
        <v>0.57999999999999996</v>
      </c>
      <c r="K560">
        <v>9.8000000000000007</v>
      </c>
      <c r="L560">
        <v>6</v>
      </c>
    </row>
    <row r="561" spans="1:12" x14ac:dyDescent="0.45">
      <c r="A561">
        <v>7.1</v>
      </c>
      <c r="B561">
        <v>0.59</v>
      </c>
      <c r="C561">
        <v>0.01</v>
      </c>
      <c r="D561">
        <v>2.2999999999999998</v>
      </c>
      <c r="E561">
        <v>0.08</v>
      </c>
      <c r="F561">
        <v>27</v>
      </c>
      <c r="G561">
        <v>43</v>
      </c>
      <c r="H561">
        <v>0.99550000000000005</v>
      </c>
      <c r="I561">
        <v>3.42</v>
      </c>
      <c r="J561">
        <v>0.57999999999999996</v>
      </c>
      <c r="K561">
        <v>10.7</v>
      </c>
      <c r="L561">
        <v>6</v>
      </c>
    </row>
    <row r="562" spans="1:12" x14ac:dyDescent="0.45">
      <c r="A562">
        <v>8.3000000000000007</v>
      </c>
      <c r="B562">
        <v>0.31</v>
      </c>
      <c r="C562">
        <v>0.39</v>
      </c>
      <c r="D562">
        <v>2.4</v>
      </c>
      <c r="E562">
        <v>7.8E-2</v>
      </c>
      <c r="F562">
        <v>17</v>
      </c>
      <c r="G562">
        <v>43</v>
      </c>
      <c r="H562">
        <v>0.99443999999999999</v>
      </c>
      <c r="I562">
        <v>3.31</v>
      </c>
      <c r="J562">
        <v>0.77</v>
      </c>
      <c r="K562">
        <v>12.5</v>
      </c>
      <c r="L562">
        <v>7</v>
      </c>
    </row>
    <row r="563" spans="1:12" x14ac:dyDescent="0.45">
      <c r="A563">
        <v>8.9</v>
      </c>
      <c r="B563">
        <v>0.31</v>
      </c>
      <c r="C563">
        <v>0.36</v>
      </c>
      <c r="D563">
        <v>2.6</v>
      </c>
      <c r="E563">
        <v>5.5999999999999897E-2</v>
      </c>
      <c r="F563">
        <v>10</v>
      </c>
      <c r="G563">
        <v>39</v>
      </c>
      <c r="H563">
        <v>0.99561999999999995</v>
      </c>
      <c r="I563">
        <v>3.4</v>
      </c>
      <c r="J563">
        <v>0.69</v>
      </c>
      <c r="K563">
        <v>11.8</v>
      </c>
      <c r="L563">
        <v>5</v>
      </c>
    </row>
    <row r="564" spans="1:12" x14ac:dyDescent="0.45">
      <c r="A564">
        <v>7.4</v>
      </c>
      <c r="B564">
        <v>0.63500000000000001</v>
      </c>
      <c r="C564">
        <v>0.1</v>
      </c>
      <c r="D564">
        <v>2.4</v>
      </c>
      <c r="E564">
        <v>0.08</v>
      </c>
      <c r="F564">
        <v>16</v>
      </c>
      <c r="G564">
        <v>33</v>
      </c>
      <c r="H564">
        <v>0.99736000000000002</v>
      </c>
      <c r="I564">
        <v>3.58</v>
      </c>
      <c r="J564">
        <v>0.69</v>
      </c>
      <c r="K564">
        <v>10.8</v>
      </c>
      <c r="L564">
        <v>7</v>
      </c>
    </row>
    <row r="565" spans="1:12" x14ac:dyDescent="0.45">
      <c r="A565">
        <v>9.1999999999999993</v>
      </c>
      <c r="B565">
        <v>0.57999999999999996</v>
      </c>
      <c r="C565">
        <v>0.2</v>
      </c>
      <c r="D565">
        <v>3</v>
      </c>
      <c r="E565">
        <v>8.1000000000000003E-2</v>
      </c>
      <c r="F565">
        <v>15</v>
      </c>
      <c r="G565">
        <v>115</v>
      </c>
      <c r="H565">
        <v>0.998</v>
      </c>
      <c r="I565">
        <v>3.23</v>
      </c>
      <c r="J565">
        <v>0.59</v>
      </c>
      <c r="K565">
        <v>9.5</v>
      </c>
      <c r="L565">
        <v>5</v>
      </c>
    </row>
    <row r="566" spans="1:12" x14ac:dyDescent="0.45">
      <c r="A566">
        <v>7.2</v>
      </c>
      <c r="B566">
        <v>0.54</v>
      </c>
      <c r="C566">
        <v>0.27</v>
      </c>
      <c r="D566">
        <v>2.6</v>
      </c>
      <c r="E566">
        <v>8.4000000000000005E-2</v>
      </c>
      <c r="F566">
        <v>12</v>
      </c>
      <c r="G566">
        <v>78</v>
      </c>
      <c r="H566">
        <v>0.99639999999999995</v>
      </c>
      <c r="I566">
        <v>3.39</v>
      </c>
      <c r="J566">
        <v>0.71</v>
      </c>
      <c r="K566">
        <v>11</v>
      </c>
      <c r="L566">
        <v>5</v>
      </c>
    </row>
    <row r="567" spans="1:12" x14ac:dyDescent="0.45">
      <c r="A567">
        <v>6.1</v>
      </c>
      <c r="B567">
        <v>0.56000000000000005</v>
      </c>
      <c r="C567">
        <v>0</v>
      </c>
      <c r="D567">
        <v>2.2000000000000002</v>
      </c>
      <c r="E567">
        <v>7.9000000000000001E-2</v>
      </c>
      <c r="F567">
        <v>6</v>
      </c>
      <c r="G567">
        <v>9</v>
      </c>
      <c r="H567">
        <v>0.99480000000000002</v>
      </c>
      <c r="I567">
        <v>3.59</v>
      </c>
      <c r="J567">
        <v>0.54</v>
      </c>
      <c r="K567">
        <v>11.5</v>
      </c>
      <c r="L567">
        <v>6</v>
      </c>
    </row>
    <row r="568" spans="1:12" x14ac:dyDescent="0.45">
      <c r="A568">
        <v>7.4</v>
      </c>
      <c r="B568">
        <v>0.52</v>
      </c>
      <c r="C568">
        <v>0.13</v>
      </c>
      <c r="D568">
        <v>2.4</v>
      </c>
      <c r="E568">
        <v>7.8E-2</v>
      </c>
      <c r="F568">
        <v>34</v>
      </c>
      <c r="G568">
        <v>61</v>
      </c>
      <c r="H568">
        <v>0.99527999999999905</v>
      </c>
      <c r="I568">
        <v>3.43</v>
      </c>
      <c r="J568">
        <v>0.59</v>
      </c>
      <c r="K568">
        <v>10.8</v>
      </c>
      <c r="L568">
        <v>6</v>
      </c>
    </row>
    <row r="569" spans="1:12" x14ac:dyDescent="0.45">
      <c r="A569">
        <v>7.3</v>
      </c>
      <c r="B569">
        <v>0.30499999999999999</v>
      </c>
      <c r="C569">
        <v>0.39</v>
      </c>
      <c r="D569">
        <v>1.2</v>
      </c>
      <c r="E569">
        <v>5.8999999999999997E-2</v>
      </c>
      <c r="F569">
        <v>7</v>
      </c>
      <c r="G569">
        <v>11</v>
      </c>
      <c r="H569">
        <v>0.99331000000000003</v>
      </c>
      <c r="I569">
        <v>3.29</v>
      </c>
      <c r="J569">
        <v>0.52</v>
      </c>
      <c r="K569">
        <v>11.5</v>
      </c>
      <c r="L569">
        <v>6</v>
      </c>
    </row>
    <row r="570" spans="1:12" x14ac:dyDescent="0.45">
      <c r="A570">
        <v>10</v>
      </c>
      <c r="B570">
        <v>0.46</v>
      </c>
      <c r="C570">
        <v>0.44</v>
      </c>
      <c r="D570">
        <v>2.9</v>
      </c>
      <c r="E570">
        <v>6.5000000000000002E-2</v>
      </c>
      <c r="F570">
        <v>4</v>
      </c>
      <c r="G570">
        <v>8</v>
      </c>
      <c r="H570">
        <v>0.99673999999999996</v>
      </c>
      <c r="I570">
        <v>3.33</v>
      </c>
      <c r="J570">
        <v>0.62</v>
      </c>
      <c r="K570">
        <v>12.2</v>
      </c>
      <c r="L570">
        <v>6</v>
      </c>
    </row>
    <row r="571" spans="1:12" x14ac:dyDescent="0.45">
      <c r="A571">
        <v>8.6</v>
      </c>
      <c r="B571">
        <v>0.315</v>
      </c>
      <c r="C571">
        <v>0.4</v>
      </c>
      <c r="D571">
        <v>2.2000000000000002</v>
      </c>
      <c r="E571">
        <v>7.9000000000000001E-2</v>
      </c>
      <c r="F571">
        <v>3</v>
      </c>
      <c r="G571">
        <v>6</v>
      </c>
      <c r="H571">
        <v>0.99512</v>
      </c>
      <c r="I571">
        <v>3.27</v>
      </c>
      <c r="J571">
        <v>0.67</v>
      </c>
      <c r="K571">
        <v>11.9</v>
      </c>
      <c r="L571">
        <v>6</v>
      </c>
    </row>
    <row r="572" spans="1:12" x14ac:dyDescent="0.45">
      <c r="A572">
        <v>8.4</v>
      </c>
      <c r="B572">
        <v>0.36</v>
      </c>
      <c r="C572">
        <v>0.32</v>
      </c>
      <c r="D572">
        <v>2.2000000000000002</v>
      </c>
      <c r="E572">
        <v>8.1000000000000003E-2</v>
      </c>
      <c r="F572">
        <v>32</v>
      </c>
      <c r="G572">
        <v>79</v>
      </c>
      <c r="H572">
        <v>0.99639999999999995</v>
      </c>
      <c r="I572">
        <v>3.3</v>
      </c>
      <c r="J572">
        <v>0.72</v>
      </c>
      <c r="K572">
        <v>11</v>
      </c>
      <c r="L572">
        <v>6</v>
      </c>
    </row>
    <row r="573" spans="1:12" x14ac:dyDescent="0.45">
      <c r="A573">
        <v>8.4</v>
      </c>
      <c r="B573">
        <v>0.62</v>
      </c>
      <c r="C573">
        <v>0.12</v>
      </c>
      <c r="D573">
        <v>1.8</v>
      </c>
      <c r="E573">
        <v>7.1999999999999995E-2</v>
      </c>
      <c r="F573">
        <v>38</v>
      </c>
      <c r="G573">
        <v>46</v>
      </c>
      <c r="H573">
        <v>0.99503999999999904</v>
      </c>
      <c r="I573">
        <v>3.38</v>
      </c>
      <c r="J573">
        <v>0.89</v>
      </c>
      <c r="K573">
        <v>11.8</v>
      </c>
      <c r="L573">
        <v>6</v>
      </c>
    </row>
    <row r="574" spans="1:12" x14ac:dyDescent="0.45">
      <c r="A574">
        <v>9.6</v>
      </c>
      <c r="B574">
        <v>0.41</v>
      </c>
      <c r="C574">
        <v>0.37</v>
      </c>
      <c r="D574">
        <v>2.2999999999999998</v>
      </c>
      <c r="E574">
        <v>9.0999999999999998E-2</v>
      </c>
      <c r="F574">
        <v>10</v>
      </c>
      <c r="G574">
        <v>23</v>
      </c>
      <c r="H574">
        <v>0.99785999999999997</v>
      </c>
      <c r="I574">
        <v>3.24</v>
      </c>
      <c r="J574">
        <v>0.56000000000000005</v>
      </c>
      <c r="K574">
        <v>10.5</v>
      </c>
      <c r="L574">
        <v>5</v>
      </c>
    </row>
    <row r="575" spans="1:12" x14ac:dyDescent="0.45">
      <c r="A575">
        <v>8.6</v>
      </c>
      <c r="B575">
        <v>0.47</v>
      </c>
      <c r="C575">
        <v>0.27</v>
      </c>
      <c r="D575">
        <v>2.2999999999999998</v>
      </c>
      <c r="E575">
        <v>5.5E-2</v>
      </c>
      <c r="F575">
        <v>14</v>
      </c>
      <c r="G575">
        <v>28</v>
      </c>
      <c r="H575">
        <v>0.99516000000000004</v>
      </c>
      <c r="I575">
        <v>3.18</v>
      </c>
      <c r="J575">
        <v>0.8</v>
      </c>
      <c r="K575">
        <v>11.2</v>
      </c>
      <c r="L575">
        <v>5</v>
      </c>
    </row>
    <row r="576" spans="1:12" x14ac:dyDescent="0.45">
      <c r="A576">
        <v>8.4</v>
      </c>
      <c r="B576">
        <v>0.67</v>
      </c>
      <c r="C576">
        <v>0.19</v>
      </c>
      <c r="D576">
        <v>2.2000000000000002</v>
      </c>
      <c r="E576">
        <v>9.2999999999999999E-2</v>
      </c>
      <c r="F576">
        <v>11</v>
      </c>
      <c r="G576">
        <v>75</v>
      </c>
      <c r="H576">
        <v>0.99736000000000002</v>
      </c>
      <c r="I576">
        <v>3.2</v>
      </c>
      <c r="J576">
        <v>0.59</v>
      </c>
      <c r="K576">
        <v>9.1999999999999993</v>
      </c>
      <c r="L576">
        <v>4</v>
      </c>
    </row>
    <row r="577" spans="1:12" x14ac:dyDescent="0.45">
      <c r="A577">
        <v>8.6999999999999993</v>
      </c>
      <c r="B577">
        <v>0.33</v>
      </c>
      <c r="C577">
        <v>0.38</v>
      </c>
      <c r="D577">
        <v>3.3</v>
      </c>
      <c r="E577">
        <v>6.3E-2</v>
      </c>
      <c r="F577">
        <v>10</v>
      </c>
      <c r="G577">
        <v>19</v>
      </c>
      <c r="H577">
        <v>0.99467999999999901</v>
      </c>
      <c r="I577">
        <v>3.3</v>
      </c>
      <c r="J577">
        <v>0.73</v>
      </c>
      <c r="K577">
        <v>12</v>
      </c>
      <c r="L577">
        <v>7</v>
      </c>
    </row>
    <row r="578" spans="1:12" x14ac:dyDescent="0.45">
      <c r="A578">
        <v>6.6</v>
      </c>
      <c r="B578">
        <v>0.61</v>
      </c>
      <c r="C578">
        <v>0.01</v>
      </c>
      <c r="D578">
        <v>1.9</v>
      </c>
      <c r="E578">
        <v>0.08</v>
      </c>
      <c r="F578">
        <v>8</v>
      </c>
      <c r="G578">
        <v>25</v>
      </c>
      <c r="H578">
        <v>0.99746000000000001</v>
      </c>
      <c r="I578">
        <v>3.69</v>
      </c>
      <c r="J578">
        <v>0.73</v>
      </c>
      <c r="K578">
        <v>10.5</v>
      </c>
      <c r="L578">
        <v>5</v>
      </c>
    </row>
    <row r="579" spans="1:12" x14ac:dyDescent="0.45">
      <c r="A579">
        <v>7.4</v>
      </c>
      <c r="B579">
        <v>0.61</v>
      </c>
      <c r="C579">
        <v>0.01</v>
      </c>
      <c r="D579">
        <v>2</v>
      </c>
      <c r="E579">
        <v>7.3999999999999996E-2</v>
      </c>
      <c r="F579">
        <v>13</v>
      </c>
      <c r="G579">
        <v>38</v>
      </c>
      <c r="H579">
        <v>0.99747999999999903</v>
      </c>
      <c r="I579">
        <v>3.48</v>
      </c>
      <c r="J579">
        <v>0.65</v>
      </c>
      <c r="K579">
        <v>9.8000000000000007</v>
      </c>
      <c r="L579">
        <v>5</v>
      </c>
    </row>
    <row r="580" spans="1:12" x14ac:dyDescent="0.45">
      <c r="A580">
        <v>7.6</v>
      </c>
      <c r="B580">
        <v>0.4</v>
      </c>
      <c r="C580">
        <v>0.28999999999999998</v>
      </c>
      <c r="D580">
        <v>1.9</v>
      </c>
      <c r="E580">
        <v>7.8E-2</v>
      </c>
      <c r="F580">
        <v>29</v>
      </c>
      <c r="G580">
        <v>66</v>
      </c>
      <c r="H580">
        <v>0.99709999999999999</v>
      </c>
      <c r="I580">
        <v>3.45</v>
      </c>
      <c r="J580">
        <v>0.59</v>
      </c>
      <c r="K580">
        <v>9.5</v>
      </c>
      <c r="L580">
        <v>6</v>
      </c>
    </row>
    <row r="581" spans="1:12" x14ac:dyDescent="0.45">
      <c r="A581">
        <v>8.8000000000000007</v>
      </c>
      <c r="B581">
        <v>0.3</v>
      </c>
      <c r="C581">
        <v>0.38</v>
      </c>
      <c r="D581">
        <v>2.2999999999999998</v>
      </c>
      <c r="E581">
        <v>0.06</v>
      </c>
      <c r="F581">
        <v>19</v>
      </c>
      <c r="G581">
        <v>72</v>
      </c>
      <c r="H581">
        <v>0.99542999999999904</v>
      </c>
      <c r="I581">
        <v>3.39</v>
      </c>
      <c r="J581">
        <v>0.72</v>
      </c>
      <c r="K581">
        <v>11.8</v>
      </c>
      <c r="L581">
        <v>6</v>
      </c>
    </row>
    <row r="582" spans="1:12" x14ac:dyDescent="0.45">
      <c r="A582">
        <v>12</v>
      </c>
      <c r="B582">
        <v>0.63</v>
      </c>
      <c r="C582">
        <v>0.5</v>
      </c>
      <c r="D582">
        <v>1.4</v>
      </c>
      <c r="E582">
        <v>7.0999999999999994E-2</v>
      </c>
      <c r="F582">
        <v>6</v>
      </c>
      <c r="G582">
        <v>26</v>
      </c>
      <c r="H582">
        <v>0.99790999999999996</v>
      </c>
      <c r="I582">
        <v>3.07</v>
      </c>
      <c r="J582">
        <v>0.6</v>
      </c>
      <c r="K582">
        <v>10.4</v>
      </c>
      <c r="L582">
        <v>4</v>
      </c>
    </row>
    <row r="583" spans="1:12" x14ac:dyDescent="0.45">
      <c r="A583">
        <v>7.2</v>
      </c>
      <c r="B583">
        <v>0.38</v>
      </c>
      <c r="C583">
        <v>0.38</v>
      </c>
      <c r="D583">
        <v>2.8</v>
      </c>
      <c r="E583">
        <v>6.8000000000000005E-2</v>
      </c>
      <c r="F583">
        <v>23</v>
      </c>
      <c r="G583">
        <v>42</v>
      </c>
      <c r="H583">
        <v>0.99356</v>
      </c>
      <c r="I583">
        <v>3.34</v>
      </c>
      <c r="J583">
        <v>0.72</v>
      </c>
      <c r="K583">
        <v>12.9</v>
      </c>
      <c r="L583">
        <v>7</v>
      </c>
    </row>
    <row r="584" spans="1:12" x14ac:dyDescent="0.45">
      <c r="A584">
        <v>6.2</v>
      </c>
      <c r="B584">
        <v>0.46</v>
      </c>
      <c r="C584">
        <v>0.17</v>
      </c>
      <c r="D584">
        <v>1.6</v>
      </c>
      <c r="E584">
        <v>7.2999999999999995E-2</v>
      </c>
      <c r="F584">
        <v>7</v>
      </c>
      <c r="G584">
        <v>11</v>
      </c>
      <c r="H584">
        <v>0.99424999999999997</v>
      </c>
      <c r="I584">
        <v>3.61</v>
      </c>
      <c r="J584">
        <v>0.54</v>
      </c>
      <c r="K584">
        <v>11.4</v>
      </c>
      <c r="L584">
        <v>5</v>
      </c>
    </row>
    <row r="585" spans="1:12" x14ac:dyDescent="0.45">
      <c r="A585">
        <v>9.6</v>
      </c>
      <c r="B585">
        <v>0.33</v>
      </c>
      <c r="C585">
        <v>0.52</v>
      </c>
      <c r="D585">
        <v>2.2000000000000002</v>
      </c>
      <c r="E585">
        <v>7.3999999999999996E-2</v>
      </c>
      <c r="F585">
        <v>13</v>
      </c>
      <c r="G585">
        <v>25</v>
      </c>
      <c r="H585">
        <v>0.99508999999999903</v>
      </c>
      <c r="I585">
        <v>3.36</v>
      </c>
      <c r="J585">
        <v>0.76</v>
      </c>
      <c r="K585">
        <v>12.4</v>
      </c>
      <c r="L585">
        <v>7</v>
      </c>
    </row>
    <row r="586" spans="1:12" x14ac:dyDescent="0.45">
      <c r="A586">
        <v>10.1</v>
      </c>
      <c r="B586">
        <v>0.43</v>
      </c>
      <c r="C586">
        <v>0.4</v>
      </c>
      <c r="D586">
        <v>2.6</v>
      </c>
      <c r="E586">
        <v>9.1999999999999998E-2</v>
      </c>
      <c r="F586">
        <v>13</v>
      </c>
      <c r="G586">
        <v>52</v>
      </c>
      <c r="H586">
        <v>0.99834000000000001</v>
      </c>
      <c r="I586">
        <v>3.22</v>
      </c>
      <c r="J586">
        <v>0.64</v>
      </c>
      <c r="K586">
        <v>10</v>
      </c>
      <c r="L586">
        <v>7</v>
      </c>
    </row>
    <row r="587" spans="1:12" x14ac:dyDescent="0.45">
      <c r="A587">
        <v>9.8000000000000007</v>
      </c>
      <c r="B587">
        <v>0.5</v>
      </c>
      <c r="C587">
        <v>0.34</v>
      </c>
      <c r="D587">
        <v>2.2999999999999998</v>
      </c>
      <c r="E587">
        <v>9.4E-2</v>
      </c>
      <c r="F587">
        <v>10</v>
      </c>
      <c r="G587">
        <v>45</v>
      </c>
      <c r="H587">
        <v>0.99863999999999997</v>
      </c>
      <c r="I587">
        <v>3.24</v>
      </c>
      <c r="J587">
        <v>0.6</v>
      </c>
      <c r="K587">
        <v>9.6999999999999993</v>
      </c>
      <c r="L587">
        <v>7</v>
      </c>
    </row>
    <row r="588" spans="1:12" x14ac:dyDescent="0.45">
      <c r="A588">
        <v>10.199999999999999</v>
      </c>
      <c r="B588">
        <v>0.44</v>
      </c>
      <c r="C588">
        <v>0.42</v>
      </c>
      <c r="D588">
        <v>2</v>
      </c>
      <c r="E588">
        <v>7.0999999999999994E-2</v>
      </c>
      <c r="F588">
        <v>7</v>
      </c>
      <c r="G588">
        <v>20</v>
      </c>
      <c r="H588">
        <v>0.99565999999999999</v>
      </c>
      <c r="I588">
        <v>3.14</v>
      </c>
      <c r="J588">
        <v>0.79</v>
      </c>
      <c r="K588">
        <v>11.1</v>
      </c>
      <c r="L588">
        <v>7</v>
      </c>
    </row>
    <row r="589" spans="1:12" x14ac:dyDescent="0.45">
      <c r="A589">
        <v>8.3000000000000007</v>
      </c>
      <c r="B589">
        <v>0.28000000000000003</v>
      </c>
      <c r="C589">
        <v>0.48</v>
      </c>
      <c r="D589">
        <v>2.1</v>
      </c>
      <c r="E589">
        <v>9.2999999999999999E-2</v>
      </c>
      <c r="F589">
        <v>6</v>
      </c>
      <c r="G589">
        <v>12</v>
      </c>
      <c r="H589">
        <v>0.99407999999999996</v>
      </c>
      <c r="I589">
        <v>3.26</v>
      </c>
      <c r="J589">
        <v>0.62</v>
      </c>
      <c r="K589">
        <v>12.4</v>
      </c>
      <c r="L589">
        <v>7</v>
      </c>
    </row>
    <row r="590" spans="1:12" x14ac:dyDescent="0.45">
      <c r="A590">
        <v>8.9</v>
      </c>
      <c r="B590">
        <v>0.12</v>
      </c>
      <c r="C590">
        <v>0.45</v>
      </c>
      <c r="D590">
        <v>1.8</v>
      </c>
      <c r="E590">
        <v>7.4999999999999997E-2</v>
      </c>
      <c r="F590">
        <v>10</v>
      </c>
      <c r="G590">
        <v>21</v>
      </c>
      <c r="H590">
        <v>0.99551999999999996</v>
      </c>
      <c r="I590">
        <v>3.41</v>
      </c>
      <c r="J590">
        <v>0.76</v>
      </c>
      <c r="K590">
        <v>11.9</v>
      </c>
      <c r="L590">
        <v>7</v>
      </c>
    </row>
    <row r="591" spans="1:12" x14ac:dyDescent="0.45">
      <c r="A591">
        <v>8.1999999999999993</v>
      </c>
      <c r="B591">
        <v>0.31</v>
      </c>
      <c r="C591">
        <v>0.4</v>
      </c>
      <c r="D591">
        <v>2.2000000000000002</v>
      </c>
      <c r="E591">
        <v>5.7999999999999899E-2</v>
      </c>
      <c r="F591">
        <v>6</v>
      </c>
      <c r="G591">
        <v>10</v>
      </c>
      <c r="H591">
        <v>0.99536000000000002</v>
      </c>
      <c r="I591">
        <v>3.31</v>
      </c>
      <c r="J591">
        <v>0.68</v>
      </c>
      <c r="K591">
        <v>11.2</v>
      </c>
      <c r="L591">
        <v>7</v>
      </c>
    </row>
    <row r="592" spans="1:12" x14ac:dyDescent="0.45">
      <c r="A592">
        <v>10.199999999999999</v>
      </c>
      <c r="B592">
        <v>0.34</v>
      </c>
      <c r="C592">
        <v>0.48</v>
      </c>
      <c r="D592">
        <v>2.1</v>
      </c>
      <c r="E592">
        <v>5.1999999999999998E-2</v>
      </c>
      <c r="F592">
        <v>5</v>
      </c>
      <c r="G592">
        <v>9</v>
      </c>
      <c r="H592">
        <v>0.99457999999999902</v>
      </c>
      <c r="I592">
        <v>3.2</v>
      </c>
      <c r="J592">
        <v>0.69</v>
      </c>
      <c r="K592">
        <v>12.1</v>
      </c>
      <c r="L592">
        <v>7</v>
      </c>
    </row>
    <row r="593" spans="1:12" x14ac:dyDescent="0.45">
      <c r="A593">
        <v>7.6</v>
      </c>
      <c r="B593">
        <v>0.43</v>
      </c>
      <c r="C593">
        <v>0.4</v>
      </c>
      <c r="D593">
        <v>2.7</v>
      </c>
      <c r="E593">
        <v>8.1999999999999906E-2</v>
      </c>
      <c r="F593">
        <v>6</v>
      </c>
      <c r="G593">
        <v>11</v>
      </c>
      <c r="H593">
        <v>0.99537999999999904</v>
      </c>
      <c r="I593">
        <v>3.44</v>
      </c>
      <c r="J593">
        <v>0.54</v>
      </c>
      <c r="K593">
        <v>12.2</v>
      </c>
      <c r="L593">
        <v>6</v>
      </c>
    </row>
    <row r="594" spans="1:12" x14ac:dyDescent="0.45">
      <c r="A594">
        <v>8.5</v>
      </c>
      <c r="B594">
        <v>0.21</v>
      </c>
      <c r="C594">
        <v>0.52</v>
      </c>
      <c r="D594">
        <v>1.9</v>
      </c>
      <c r="E594">
        <v>0.09</v>
      </c>
      <c r="F594">
        <v>9</v>
      </c>
      <c r="G594">
        <v>23</v>
      </c>
      <c r="H594">
        <v>0.99647999999999903</v>
      </c>
      <c r="I594">
        <v>3.36</v>
      </c>
      <c r="J594">
        <v>0.67</v>
      </c>
      <c r="K594">
        <v>10.4</v>
      </c>
      <c r="L594">
        <v>5</v>
      </c>
    </row>
    <row r="595" spans="1:12" x14ac:dyDescent="0.45">
      <c r="A595">
        <v>9</v>
      </c>
      <c r="B595">
        <v>0.36</v>
      </c>
      <c r="C595">
        <v>0.52</v>
      </c>
      <c r="D595">
        <v>2.1</v>
      </c>
      <c r="E595">
        <v>0.111</v>
      </c>
      <c r="F595">
        <v>5</v>
      </c>
      <c r="G595">
        <v>10</v>
      </c>
      <c r="H595">
        <v>0.99567999999999901</v>
      </c>
      <c r="I595">
        <v>3.31</v>
      </c>
      <c r="J595">
        <v>0.62</v>
      </c>
      <c r="K595">
        <v>11.3</v>
      </c>
      <c r="L595">
        <v>6</v>
      </c>
    </row>
    <row r="596" spans="1:12" x14ac:dyDescent="0.45">
      <c r="A596">
        <v>9.5</v>
      </c>
      <c r="B596">
        <v>0.37</v>
      </c>
      <c r="C596">
        <v>0.52</v>
      </c>
      <c r="D596">
        <v>2</v>
      </c>
      <c r="E596">
        <v>8.7999999999999995E-2</v>
      </c>
      <c r="F596">
        <v>12</v>
      </c>
      <c r="G596">
        <v>51</v>
      </c>
      <c r="H596">
        <v>0.99612999999999996</v>
      </c>
      <c r="I596">
        <v>3.29</v>
      </c>
      <c r="J596">
        <v>0.57999999999999996</v>
      </c>
      <c r="K596">
        <v>11.1</v>
      </c>
      <c r="L596">
        <v>6</v>
      </c>
    </row>
    <row r="597" spans="1:12" x14ac:dyDescent="0.45">
      <c r="A597">
        <v>6.4</v>
      </c>
      <c r="B597">
        <v>0.56999999999999995</v>
      </c>
      <c r="C597">
        <v>0.12</v>
      </c>
      <c r="D597">
        <v>2.2999999999999998</v>
      </c>
      <c r="E597">
        <v>0.12</v>
      </c>
      <c r="F597">
        <v>25</v>
      </c>
      <c r="G597">
        <v>36</v>
      </c>
      <c r="H597">
        <v>0.99519000000000002</v>
      </c>
      <c r="I597">
        <v>3.47</v>
      </c>
      <c r="J597">
        <v>0.71</v>
      </c>
      <c r="K597">
        <v>11.3</v>
      </c>
      <c r="L597">
        <v>7</v>
      </c>
    </row>
    <row r="598" spans="1:12" x14ac:dyDescent="0.45">
      <c r="A598">
        <v>8</v>
      </c>
      <c r="B598">
        <v>0.59</v>
      </c>
      <c r="C598">
        <v>0.05</v>
      </c>
      <c r="D598">
        <v>2</v>
      </c>
      <c r="E598">
        <v>8.8999999999999996E-2</v>
      </c>
      <c r="F598">
        <v>12</v>
      </c>
      <c r="G598">
        <v>32</v>
      </c>
      <c r="H598">
        <v>0.99734999999999996</v>
      </c>
      <c r="I598">
        <v>3.36</v>
      </c>
      <c r="J598">
        <v>0.61</v>
      </c>
      <c r="K598">
        <v>10</v>
      </c>
      <c r="L598">
        <v>5</v>
      </c>
    </row>
    <row r="599" spans="1:12" x14ac:dyDescent="0.45">
      <c r="A599">
        <v>8.5</v>
      </c>
      <c r="B599">
        <v>0.47</v>
      </c>
      <c r="C599">
        <v>0.27</v>
      </c>
      <c r="D599">
        <v>1.9</v>
      </c>
      <c r="E599">
        <v>5.7999999999999899E-2</v>
      </c>
      <c r="F599">
        <v>18</v>
      </c>
      <c r="G599">
        <v>38</v>
      </c>
      <c r="H599">
        <v>0.99517999999999995</v>
      </c>
      <c r="I599">
        <v>3.16</v>
      </c>
      <c r="J599">
        <v>0.85</v>
      </c>
      <c r="K599">
        <v>11.1</v>
      </c>
      <c r="L599">
        <v>6</v>
      </c>
    </row>
    <row r="600" spans="1:12" x14ac:dyDescent="0.45">
      <c r="A600">
        <v>7.1</v>
      </c>
      <c r="B600">
        <v>0.56000000000000005</v>
      </c>
      <c r="C600">
        <v>0.14000000000000001</v>
      </c>
      <c r="D600">
        <v>1.6</v>
      </c>
      <c r="E600">
        <v>7.8E-2</v>
      </c>
      <c r="F600">
        <v>7</v>
      </c>
      <c r="G600">
        <v>18</v>
      </c>
      <c r="H600">
        <v>0.99592000000000003</v>
      </c>
      <c r="I600">
        <v>3.27</v>
      </c>
      <c r="J600">
        <v>0.62</v>
      </c>
      <c r="K600">
        <v>9.3000000000000007</v>
      </c>
      <c r="L600">
        <v>5</v>
      </c>
    </row>
    <row r="601" spans="1:12" x14ac:dyDescent="0.45">
      <c r="A601">
        <v>6.6</v>
      </c>
      <c r="B601">
        <v>0.56999999999999995</v>
      </c>
      <c r="C601">
        <v>0.02</v>
      </c>
      <c r="D601">
        <v>2.1</v>
      </c>
      <c r="E601">
        <v>0.115</v>
      </c>
      <c r="F601">
        <v>6</v>
      </c>
      <c r="G601">
        <v>16</v>
      </c>
      <c r="H601">
        <v>0.99653999999999998</v>
      </c>
      <c r="I601">
        <v>3.38</v>
      </c>
      <c r="J601">
        <v>0.69</v>
      </c>
      <c r="K601">
        <v>9.5</v>
      </c>
      <c r="L601">
        <v>5</v>
      </c>
    </row>
    <row r="602" spans="1:12" x14ac:dyDescent="0.45">
      <c r="A602">
        <v>8.8000000000000007</v>
      </c>
      <c r="B602">
        <v>0.27</v>
      </c>
      <c r="C602">
        <v>0.39</v>
      </c>
      <c r="D602">
        <v>2</v>
      </c>
      <c r="E602">
        <v>0.1</v>
      </c>
      <c r="F602">
        <v>20</v>
      </c>
      <c r="G602">
        <v>27</v>
      </c>
      <c r="H602">
        <v>0.99546000000000001</v>
      </c>
      <c r="I602">
        <v>3.15</v>
      </c>
      <c r="J602">
        <v>0.69</v>
      </c>
      <c r="K602">
        <v>11.2</v>
      </c>
      <c r="L602">
        <v>6</v>
      </c>
    </row>
    <row r="603" spans="1:12" x14ac:dyDescent="0.45">
      <c r="A603">
        <v>8.3000000000000007</v>
      </c>
      <c r="B603">
        <v>0.34</v>
      </c>
      <c r="C603">
        <v>0.4</v>
      </c>
      <c r="D603">
        <v>2.4</v>
      </c>
      <c r="E603">
        <v>6.5000000000000002E-2</v>
      </c>
      <c r="F603">
        <v>24</v>
      </c>
      <c r="G603">
        <v>48</v>
      </c>
      <c r="H603">
        <v>0.99553999999999998</v>
      </c>
      <c r="I603">
        <v>3.34</v>
      </c>
      <c r="J603">
        <v>0.86</v>
      </c>
      <c r="K603">
        <v>11</v>
      </c>
      <c r="L603">
        <v>6</v>
      </c>
    </row>
    <row r="604" spans="1:12" x14ac:dyDescent="0.45">
      <c r="A604">
        <v>9</v>
      </c>
      <c r="B604">
        <v>0.38</v>
      </c>
      <c r="C604">
        <v>0.41</v>
      </c>
      <c r="D604">
        <v>2.4</v>
      </c>
      <c r="E604">
        <v>0.10299999999999999</v>
      </c>
      <c r="F604">
        <v>6</v>
      </c>
      <c r="G604">
        <v>10</v>
      </c>
      <c r="H604">
        <v>0.99603999999999904</v>
      </c>
      <c r="I604">
        <v>3.13</v>
      </c>
      <c r="J604">
        <v>0.57999999999999996</v>
      </c>
      <c r="K604">
        <v>11.9</v>
      </c>
      <c r="L604">
        <v>7</v>
      </c>
    </row>
    <row r="605" spans="1:12" x14ac:dyDescent="0.45">
      <c r="A605">
        <v>8.5</v>
      </c>
      <c r="B605">
        <v>0.66</v>
      </c>
      <c r="C605">
        <v>0.2</v>
      </c>
      <c r="D605">
        <v>2.1</v>
      </c>
      <c r="E605">
        <v>9.6999999999999906E-2</v>
      </c>
      <c r="F605">
        <v>23</v>
      </c>
      <c r="G605">
        <v>113</v>
      </c>
      <c r="H605">
        <v>0.99732999999999905</v>
      </c>
      <c r="I605">
        <v>3.13</v>
      </c>
      <c r="J605">
        <v>0.48</v>
      </c>
      <c r="K605">
        <v>9.1999999999999993</v>
      </c>
      <c r="L605">
        <v>5</v>
      </c>
    </row>
    <row r="606" spans="1:12" x14ac:dyDescent="0.45">
      <c r="A606">
        <v>9</v>
      </c>
      <c r="B606">
        <v>0.4</v>
      </c>
      <c r="C606">
        <v>0.43</v>
      </c>
      <c r="D606">
        <v>2.4</v>
      </c>
      <c r="E606">
        <v>6.8000000000000005E-2</v>
      </c>
      <c r="F606">
        <v>29</v>
      </c>
      <c r="G606">
        <v>46</v>
      </c>
      <c r="H606">
        <v>0.99429999999999996</v>
      </c>
      <c r="I606">
        <v>3.2</v>
      </c>
      <c r="J606">
        <v>0.6</v>
      </c>
      <c r="K606">
        <v>12.2</v>
      </c>
      <c r="L606">
        <v>6</v>
      </c>
    </row>
    <row r="607" spans="1:12" x14ac:dyDescent="0.45">
      <c r="A607">
        <v>6.7</v>
      </c>
      <c r="B607">
        <v>0.56000000000000005</v>
      </c>
      <c r="C607">
        <v>0.09</v>
      </c>
      <c r="D607">
        <v>2.9</v>
      </c>
      <c r="E607">
        <v>7.9000000000000001E-2</v>
      </c>
      <c r="F607">
        <v>7</v>
      </c>
      <c r="G607">
        <v>22</v>
      </c>
      <c r="H607">
        <v>0.99668999999999996</v>
      </c>
      <c r="I607">
        <v>3.46</v>
      </c>
      <c r="J607">
        <v>0.61</v>
      </c>
      <c r="K607">
        <v>10.199999999999999</v>
      </c>
      <c r="L607">
        <v>5</v>
      </c>
    </row>
    <row r="608" spans="1:12" x14ac:dyDescent="0.45">
      <c r="A608">
        <v>10.4</v>
      </c>
      <c r="B608">
        <v>0.26</v>
      </c>
      <c r="C608">
        <v>0.48</v>
      </c>
      <c r="D608">
        <v>1.9</v>
      </c>
      <c r="E608">
        <v>6.6000000000000003E-2</v>
      </c>
      <c r="F608">
        <v>6</v>
      </c>
      <c r="G608">
        <v>10</v>
      </c>
      <c r="H608">
        <v>0.99724000000000002</v>
      </c>
      <c r="I608">
        <v>3.33</v>
      </c>
      <c r="J608">
        <v>0.87</v>
      </c>
      <c r="K608">
        <v>10.9</v>
      </c>
      <c r="L608">
        <v>6</v>
      </c>
    </row>
    <row r="609" spans="1:12" x14ac:dyDescent="0.45">
      <c r="A609">
        <v>10.1</v>
      </c>
      <c r="B609">
        <v>0.38</v>
      </c>
      <c r="C609">
        <v>0.5</v>
      </c>
      <c r="D609">
        <v>2.4</v>
      </c>
      <c r="E609">
        <v>0.104</v>
      </c>
      <c r="F609">
        <v>6</v>
      </c>
      <c r="G609">
        <v>13</v>
      </c>
      <c r="H609">
        <v>0.99642999999999904</v>
      </c>
      <c r="I609">
        <v>3.22</v>
      </c>
      <c r="J609">
        <v>0.65</v>
      </c>
      <c r="K609">
        <v>11.6</v>
      </c>
      <c r="L609">
        <v>7</v>
      </c>
    </row>
    <row r="610" spans="1:12" x14ac:dyDescent="0.45">
      <c r="A610">
        <v>8.5</v>
      </c>
      <c r="B610">
        <v>0.34</v>
      </c>
      <c r="C610">
        <v>0.44</v>
      </c>
      <c r="D610">
        <v>1.7</v>
      </c>
      <c r="E610">
        <v>7.9000000000000001E-2</v>
      </c>
      <c r="F610">
        <v>6</v>
      </c>
      <c r="G610">
        <v>12</v>
      </c>
      <c r="H610">
        <v>0.99604999999999999</v>
      </c>
      <c r="I610">
        <v>3.52</v>
      </c>
      <c r="J610">
        <v>0.63</v>
      </c>
      <c r="K610">
        <v>10.7</v>
      </c>
      <c r="L610">
        <v>5</v>
      </c>
    </row>
    <row r="611" spans="1:12" x14ac:dyDescent="0.45">
      <c r="A611">
        <v>7.2</v>
      </c>
      <c r="B611">
        <v>0.41</v>
      </c>
      <c r="C611">
        <v>0.3</v>
      </c>
      <c r="D611">
        <v>2.1</v>
      </c>
      <c r="E611">
        <v>8.3000000000000004E-2</v>
      </c>
      <c r="F611">
        <v>35</v>
      </c>
      <c r="G611">
        <v>72</v>
      </c>
      <c r="H611">
        <v>0.997</v>
      </c>
      <c r="I611">
        <v>3.44</v>
      </c>
      <c r="J611">
        <v>0.52</v>
      </c>
      <c r="K611">
        <v>9.4</v>
      </c>
      <c r="L611">
        <v>5</v>
      </c>
    </row>
    <row r="612" spans="1:12" x14ac:dyDescent="0.45">
      <c r="A612">
        <v>8.4</v>
      </c>
      <c r="B612">
        <v>0.59</v>
      </c>
      <c r="C612">
        <v>0.28999999999999998</v>
      </c>
      <c r="D612">
        <v>2.6</v>
      </c>
      <c r="E612">
        <v>0.109</v>
      </c>
      <c r="F612">
        <v>31</v>
      </c>
      <c r="G612">
        <v>119</v>
      </c>
      <c r="H612">
        <v>0.99800999999999995</v>
      </c>
      <c r="I612">
        <v>3.15</v>
      </c>
      <c r="J612">
        <v>0.5</v>
      </c>
      <c r="K612">
        <v>9.1</v>
      </c>
      <c r="L612">
        <v>5</v>
      </c>
    </row>
    <row r="613" spans="1:12" x14ac:dyDescent="0.45">
      <c r="A613">
        <v>7</v>
      </c>
      <c r="B613">
        <v>0.4</v>
      </c>
      <c r="C613">
        <v>0.32</v>
      </c>
      <c r="D613">
        <v>3.6</v>
      </c>
      <c r="E613">
        <v>6.0999999999999999E-2</v>
      </c>
      <c r="F613">
        <v>9</v>
      </c>
      <c r="G613">
        <v>29</v>
      </c>
      <c r="H613">
        <v>0.99416000000000004</v>
      </c>
      <c r="I613">
        <v>3.28</v>
      </c>
      <c r="J613">
        <v>0.49</v>
      </c>
      <c r="K613">
        <v>11.3</v>
      </c>
      <c r="L613">
        <v>7</v>
      </c>
    </row>
    <row r="614" spans="1:12" x14ac:dyDescent="0.45">
      <c r="A614">
        <v>12.2</v>
      </c>
      <c r="B614">
        <v>0.45</v>
      </c>
      <c r="C614">
        <v>0.49</v>
      </c>
      <c r="D614">
        <v>1.4</v>
      </c>
      <c r="E614">
        <v>7.4999999999999997E-2</v>
      </c>
      <c r="F614">
        <v>3</v>
      </c>
      <c r="G614">
        <v>6</v>
      </c>
      <c r="H614">
        <v>0.99690000000000001</v>
      </c>
      <c r="I614">
        <v>3.13</v>
      </c>
      <c r="J614">
        <v>0.63</v>
      </c>
      <c r="K614">
        <v>10.4</v>
      </c>
      <c r="L614">
        <v>5</v>
      </c>
    </row>
    <row r="615" spans="1:12" x14ac:dyDescent="0.45">
      <c r="A615">
        <v>9.1</v>
      </c>
      <c r="B615">
        <v>0.5</v>
      </c>
      <c r="C615">
        <v>0.3</v>
      </c>
      <c r="D615">
        <v>1.9</v>
      </c>
      <c r="E615">
        <v>6.5000000000000002E-2</v>
      </c>
      <c r="F615">
        <v>8</v>
      </c>
      <c r="G615">
        <v>17</v>
      </c>
      <c r="H615">
        <v>0.99773999999999996</v>
      </c>
      <c r="I615">
        <v>3.32</v>
      </c>
      <c r="J615">
        <v>0.71</v>
      </c>
      <c r="K615">
        <v>10.5</v>
      </c>
      <c r="L615">
        <v>6</v>
      </c>
    </row>
    <row r="616" spans="1:12" x14ac:dyDescent="0.45">
      <c r="A616">
        <v>9.5</v>
      </c>
      <c r="B616">
        <v>0.86</v>
      </c>
      <c r="C616">
        <v>0.26</v>
      </c>
      <c r="D616">
        <v>1.9</v>
      </c>
      <c r="E616">
        <v>7.9000000000000001E-2</v>
      </c>
      <c r="F616">
        <v>13</v>
      </c>
      <c r="G616">
        <v>28</v>
      </c>
      <c r="H616">
        <v>0.99712000000000001</v>
      </c>
      <c r="I616">
        <v>3.25</v>
      </c>
      <c r="J616">
        <v>0.62</v>
      </c>
      <c r="K616">
        <v>10</v>
      </c>
      <c r="L616">
        <v>5</v>
      </c>
    </row>
    <row r="617" spans="1:12" x14ac:dyDescent="0.45">
      <c r="A617">
        <v>7.4</v>
      </c>
      <c r="B617">
        <v>0.57999999999999996</v>
      </c>
      <c r="C617">
        <v>0</v>
      </c>
      <c r="D617">
        <v>2</v>
      </c>
      <c r="E617">
        <v>6.4000000000000001E-2</v>
      </c>
      <c r="F617">
        <v>7</v>
      </c>
      <c r="G617">
        <v>11</v>
      </c>
      <c r="H617">
        <v>0.99561999999999995</v>
      </c>
      <c r="I617">
        <v>3.45</v>
      </c>
      <c r="J617">
        <v>0.57999999999999996</v>
      </c>
      <c r="K617">
        <v>11.3</v>
      </c>
      <c r="L617">
        <v>6</v>
      </c>
    </row>
    <row r="618" spans="1:12" x14ac:dyDescent="0.45">
      <c r="A618">
        <v>9.8000000000000007</v>
      </c>
      <c r="B618">
        <v>0.34</v>
      </c>
      <c r="C618">
        <v>0.39</v>
      </c>
      <c r="D618">
        <v>1.4</v>
      </c>
      <c r="E618">
        <v>6.6000000000000003E-2</v>
      </c>
      <c r="F618">
        <v>3</v>
      </c>
      <c r="G618">
        <v>7</v>
      </c>
      <c r="H618">
        <v>0.99470000000000003</v>
      </c>
      <c r="I618">
        <v>3.19</v>
      </c>
      <c r="J618">
        <v>0.55000000000000004</v>
      </c>
      <c r="K618">
        <v>11.4</v>
      </c>
      <c r="L618">
        <v>7</v>
      </c>
    </row>
    <row r="619" spans="1:12" x14ac:dyDescent="0.45">
      <c r="A619">
        <v>7.1</v>
      </c>
      <c r="B619">
        <v>0.36</v>
      </c>
      <c r="C619">
        <v>0.3</v>
      </c>
      <c r="D619">
        <v>1.6</v>
      </c>
      <c r="E619">
        <v>0.08</v>
      </c>
      <c r="F619">
        <v>35</v>
      </c>
      <c r="G619">
        <v>70</v>
      </c>
      <c r="H619">
        <v>0.99692999999999898</v>
      </c>
      <c r="I619">
        <v>3.44</v>
      </c>
      <c r="J619">
        <v>0.5</v>
      </c>
      <c r="K619">
        <v>9.4</v>
      </c>
      <c r="L619">
        <v>5</v>
      </c>
    </row>
    <row r="620" spans="1:12" x14ac:dyDescent="0.45">
      <c r="A620">
        <v>7.7</v>
      </c>
      <c r="B620">
        <v>0.39</v>
      </c>
      <c r="C620">
        <v>0.12</v>
      </c>
      <c r="D620">
        <v>1.7</v>
      </c>
      <c r="E620">
        <v>9.6999999999999906E-2</v>
      </c>
      <c r="F620">
        <v>19</v>
      </c>
      <c r="G620">
        <v>27</v>
      </c>
      <c r="H620">
        <v>0.99595999999999996</v>
      </c>
      <c r="I620">
        <v>3.16</v>
      </c>
      <c r="J620">
        <v>0.49</v>
      </c>
      <c r="K620">
        <v>9.4</v>
      </c>
      <c r="L620">
        <v>5</v>
      </c>
    </row>
    <row r="621" spans="1:12" x14ac:dyDescent="0.45">
      <c r="A621">
        <v>9.6999999999999993</v>
      </c>
      <c r="B621">
        <v>0.29499999999999998</v>
      </c>
      <c r="C621">
        <v>0.4</v>
      </c>
      <c r="D621">
        <v>1.5</v>
      </c>
      <c r="E621">
        <v>7.2999999999999995E-2</v>
      </c>
      <c r="F621">
        <v>14</v>
      </c>
      <c r="G621">
        <v>21</v>
      </c>
      <c r="H621">
        <v>0.99556</v>
      </c>
      <c r="I621">
        <v>3.14</v>
      </c>
      <c r="J621">
        <v>0.51</v>
      </c>
      <c r="K621">
        <v>10.9</v>
      </c>
      <c r="L621">
        <v>6</v>
      </c>
    </row>
    <row r="622" spans="1:12" x14ac:dyDescent="0.45">
      <c r="A622">
        <v>7.1</v>
      </c>
      <c r="B622">
        <v>0.34</v>
      </c>
      <c r="C622">
        <v>0.28000000000000003</v>
      </c>
      <c r="D622">
        <v>2</v>
      </c>
      <c r="E622">
        <v>8.1999999999999906E-2</v>
      </c>
      <c r="F622">
        <v>31</v>
      </c>
      <c r="G622">
        <v>68</v>
      </c>
      <c r="H622">
        <v>0.99693999999999905</v>
      </c>
      <c r="I622">
        <v>3.45</v>
      </c>
      <c r="J622">
        <v>0.48</v>
      </c>
      <c r="K622">
        <v>9.4</v>
      </c>
      <c r="L622">
        <v>5</v>
      </c>
    </row>
    <row r="623" spans="1:12" x14ac:dyDescent="0.45">
      <c r="A623">
        <v>6.5</v>
      </c>
      <c r="B623">
        <v>0.4</v>
      </c>
      <c r="C623">
        <v>0.1</v>
      </c>
      <c r="D623">
        <v>2</v>
      </c>
      <c r="E623">
        <v>7.5999999999999998E-2</v>
      </c>
      <c r="F623">
        <v>30</v>
      </c>
      <c r="G623">
        <v>47</v>
      </c>
      <c r="H623">
        <v>0.99553999999999998</v>
      </c>
      <c r="I623">
        <v>3.36</v>
      </c>
      <c r="J623">
        <v>0.48</v>
      </c>
      <c r="K623">
        <v>9.4</v>
      </c>
      <c r="L623">
        <v>6</v>
      </c>
    </row>
    <row r="624" spans="1:12" x14ac:dyDescent="0.45">
      <c r="A624">
        <v>10</v>
      </c>
      <c r="B624">
        <v>0.35</v>
      </c>
      <c r="C624">
        <v>0.45</v>
      </c>
      <c r="D624">
        <v>2.5</v>
      </c>
      <c r="E624">
        <v>9.1999999999999998E-2</v>
      </c>
      <c r="F624">
        <v>20</v>
      </c>
      <c r="G624">
        <v>88</v>
      </c>
      <c r="H624">
        <v>0.99917999999999996</v>
      </c>
      <c r="I624">
        <v>3.15</v>
      </c>
      <c r="J624">
        <v>0.43</v>
      </c>
      <c r="K624">
        <v>9.4</v>
      </c>
      <c r="L624">
        <v>5</v>
      </c>
    </row>
    <row r="625" spans="1:12" x14ac:dyDescent="0.45">
      <c r="A625">
        <v>7.7</v>
      </c>
      <c r="B625">
        <v>0.6</v>
      </c>
      <c r="C625">
        <v>0.06</v>
      </c>
      <c r="D625">
        <v>2</v>
      </c>
      <c r="E625">
        <v>7.9000000000000001E-2</v>
      </c>
      <c r="F625">
        <v>19</v>
      </c>
      <c r="G625">
        <v>41</v>
      </c>
      <c r="H625">
        <v>0.99697000000000002</v>
      </c>
      <c r="I625">
        <v>3.39</v>
      </c>
      <c r="J625">
        <v>0.62</v>
      </c>
      <c r="K625">
        <v>10.1</v>
      </c>
      <c r="L625">
        <v>6</v>
      </c>
    </row>
    <row r="626" spans="1:12" x14ac:dyDescent="0.45">
      <c r="A626">
        <v>5.6</v>
      </c>
      <c r="B626">
        <v>0.66</v>
      </c>
      <c r="C626">
        <v>0</v>
      </c>
      <c r="D626">
        <v>2.2000000000000002</v>
      </c>
      <c r="E626">
        <v>8.6999999999999994E-2</v>
      </c>
      <c r="F626">
        <v>3</v>
      </c>
      <c r="G626">
        <v>11</v>
      </c>
      <c r="H626">
        <v>0.993779999999999</v>
      </c>
      <c r="I626">
        <v>3.71</v>
      </c>
      <c r="J626">
        <v>0.63</v>
      </c>
      <c r="K626">
        <v>12.8</v>
      </c>
      <c r="L626">
        <v>7</v>
      </c>
    </row>
    <row r="627" spans="1:12" x14ac:dyDescent="0.45">
      <c r="A627">
        <v>8.9</v>
      </c>
      <c r="B627">
        <v>0.84</v>
      </c>
      <c r="C627">
        <v>0.34</v>
      </c>
      <c r="D627">
        <v>1.4</v>
      </c>
      <c r="E627">
        <v>0.05</v>
      </c>
      <c r="F627">
        <v>4</v>
      </c>
      <c r="G627">
        <v>10</v>
      </c>
      <c r="H627">
        <v>0.99553999999999998</v>
      </c>
      <c r="I627">
        <v>3.12</v>
      </c>
      <c r="J627">
        <v>0.48</v>
      </c>
      <c r="K627">
        <v>9.1</v>
      </c>
      <c r="L627">
        <v>6</v>
      </c>
    </row>
    <row r="628" spans="1:12" x14ac:dyDescent="0.45">
      <c r="A628">
        <v>6.4</v>
      </c>
      <c r="B628">
        <v>0.69</v>
      </c>
      <c r="C628">
        <v>0</v>
      </c>
      <c r="D628">
        <v>1.65</v>
      </c>
      <c r="E628">
        <v>5.5E-2</v>
      </c>
      <c r="F628">
        <v>7</v>
      </c>
      <c r="G628">
        <v>12</v>
      </c>
      <c r="H628">
        <v>0.99161999999999995</v>
      </c>
      <c r="I628">
        <v>3.47</v>
      </c>
      <c r="J628">
        <v>0.53</v>
      </c>
      <c r="K628">
        <v>12.9</v>
      </c>
      <c r="L628">
        <v>6</v>
      </c>
    </row>
    <row r="629" spans="1:12" x14ac:dyDescent="0.45">
      <c r="A629">
        <v>7.5</v>
      </c>
      <c r="B629">
        <v>0.43</v>
      </c>
      <c r="C629">
        <v>0.3</v>
      </c>
      <c r="D629">
        <v>2.2000000000000002</v>
      </c>
      <c r="E629">
        <v>6.2E-2</v>
      </c>
      <c r="F629">
        <v>6</v>
      </c>
      <c r="G629">
        <v>12</v>
      </c>
      <c r="H629">
        <v>0.99495</v>
      </c>
      <c r="I629">
        <v>3.44</v>
      </c>
      <c r="J629">
        <v>0.72</v>
      </c>
      <c r="K629">
        <v>11.5</v>
      </c>
      <c r="L629">
        <v>7</v>
      </c>
    </row>
    <row r="630" spans="1:12" x14ac:dyDescent="0.45">
      <c r="A630">
        <v>9.9</v>
      </c>
      <c r="B630">
        <v>0.35</v>
      </c>
      <c r="C630">
        <v>0.38</v>
      </c>
      <c r="D630">
        <v>1.5</v>
      </c>
      <c r="E630">
        <v>5.7999999999999899E-2</v>
      </c>
      <c r="F630">
        <v>31</v>
      </c>
      <c r="G630">
        <v>47</v>
      </c>
      <c r="H630">
        <v>0.99675999999999998</v>
      </c>
      <c r="I630">
        <v>3.26</v>
      </c>
      <c r="J630">
        <v>0.82</v>
      </c>
      <c r="K630">
        <v>10.6</v>
      </c>
      <c r="L630">
        <v>7</v>
      </c>
    </row>
    <row r="631" spans="1:12" x14ac:dyDescent="0.45">
      <c r="A631">
        <v>9.1</v>
      </c>
      <c r="B631">
        <v>0.28999999999999998</v>
      </c>
      <c r="C631">
        <v>0.33</v>
      </c>
      <c r="D631">
        <v>2.0499999999999998</v>
      </c>
      <c r="E631">
        <v>6.3E-2</v>
      </c>
      <c r="F631">
        <v>13</v>
      </c>
      <c r="G631">
        <v>27</v>
      </c>
      <c r="H631">
        <v>0.99516000000000004</v>
      </c>
      <c r="I631">
        <v>3.26</v>
      </c>
      <c r="J631">
        <v>0.84</v>
      </c>
      <c r="K631">
        <v>11.7</v>
      </c>
      <c r="L631">
        <v>7</v>
      </c>
    </row>
    <row r="632" spans="1:12" x14ac:dyDescent="0.45">
      <c r="A632">
        <v>6.8</v>
      </c>
      <c r="B632">
        <v>0.36</v>
      </c>
      <c r="C632">
        <v>0.32</v>
      </c>
      <c r="D632">
        <v>1.8</v>
      </c>
      <c r="E632">
        <v>6.7000000000000004E-2</v>
      </c>
      <c r="F632">
        <v>4</v>
      </c>
      <c r="G632">
        <v>8</v>
      </c>
      <c r="H632">
        <v>0.99280000000000002</v>
      </c>
      <c r="I632">
        <v>3.36</v>
      </c>
      <c r="J632">
        <v>0.55000000000000004</v>
      </c>
      <c r="K632">
        <v>12.8</v>
      </c>
      <c r="L632">
        <v>7</v>
      </c>
    </row>
    <row r="633" spans="1:12" x14ac:dyDescent="0.45">
      <c r="A633">
        <v>8.1999999999999993</v>
      </c>
      <c r="B633">
        <v>0.43</v>
      </c>
      <c r="C633">
        <v>0.28999999999999998</v>
      </c>
      <c r="D633">
        <v>1.6</v>
      </c>
      <c r="E633">
        <v>8.1000000000000003E-2</v>
      </c>
      <c r="F633">
        <v>27</v>
      </c>
      <c r="G633">
        <v>45</v>
      </c>
      <c r="H633">
        <v>0.99602999999999997</v>
      </c>
      <c r="I633">
        <v>3.25</v>
      </c>
      <c r="J633">
        <v>0.54</v>
      </c>
      <c r="K633">
        <v>10.3</v>
      </c>
      <c r="L633">
        <v>5</v>
      </c>
    </row>
    <row r="634" spans="1:12" x14ac:dyDescent="0.45">
      <c r="A634">
        <v>9.1</v>
      </c>
      <c r="B634">
        <v>0.3</v>
      </c>
      <c r="C634">
        <v>0.34</v>
      </c>
      <c r="D634">
        <v>2</v>
      </c>
      <c r="E634">
        <v>6.4000000000000001E-2</v>
      </c>
      <c r="F634">
        <v>12</v>
      </c>
      <c r="G634">
        <v>25</v>
      </c>
      <c r="H634">
        <v>0.99516000000000004</v>
      </c>
      <c r="I634">
        <v>3.26</v>
      </c>
      <c r="J634">
        <v>0.84</v>
      </c>
      <c r="K634">
        <v>11.7</v>
      </c>
      <c r="L634">
        <v>7</v>
      </c>
    </row>
    <row r="635" spans="1:12" x14ac:dyDescent="0.45">
      <c r="A635">
        <v>8.9</v>
      </c>
      <c r="B635">
        <v>0.35</v>
      </c>
      <c r="C635">
        <v>0.4</v>
      </c>
      <c r="D635">
        <v>3.6</v>
      </c>
      <c r="E635">
        <v>0.11</v>
      </c>
      <c r="F635">
        <v>12</v>
      </c>
      <c r="G635">
        <v>24</v>
      </c>
      <c r="H635">
        <v>0.99548999999999999</v>
      </c>
      <c r="I635">
        <v>3.23</v>
      </c>
      <c r="J635">
        <v>0.7</v>
      </c>
      <c r="K635">
        <v>12</v>
      </c>
      <c r="L635">
        <v>7</v>
      </c>
    </row>
    <row r="636" spans="1:12" x14ac:dyDescent="0.45">
      <c r="A636">
        <v>9.6</v>
      </c>
      <c r="B636">
        <v>0.5</v>
      </c>
      <c r="C636">
        <v>0.36</v>
      </c>
      <c r="D636">
        <v>2.8</v>
      </c>
      <c r="E636">
        <v>0.11599999999999901</v>
      </c>
      <c r="F636">
        <v>26</v>
      </c>
      <c r="G636">
        <v>55</v>
      </c>
      <c r="H636">
        <v>0.99722</v>
      </c>
      <c r="I636">
        <v>3.18</v>
      </c>
      <c r="J636">
        <v>0.68</v>
      </c>
      <c r="K636">
        <v>10.9</v>
      </c>
      <c r="L636">
        <v>5</v>
      </c>
    </row>
    <row r="637" spans="1:12" x14ac:dyDescent="0.45">
      <c r="A637">
        <v>8.9</v>
      </c>
      <c r="B637">
        <v>0.28000000000000003</v>
      </c>
      <c r="C637">
        <v>0.45</v>
      </c>
      <c r="D637">
        <v>1.7</v>
      </c>
      <c r="E637">
        <v>6.7000000000000004E-2</v>
      </c>
      <c r="F637">
        <v>7</v>
      </c>
      <c r="G637">
        <v>12</v>
      </c>
      <c r="H637">
        <v>0.99353999999999998</v>
      </c>
      <c r="I637">
        <v>3.25</v>
      </c>
      <c r="J637">
        <v>0.55000000000000004</v>
      </c>
      <c r="K637">
        <v>12.3</v>
      </c>
      <c r="L637">
        <v>7</v>
      </c>
    </row>
    <row r="638" spans="1:12" x14ac:dyDescent="0.45">
      <c r="A638">
        <v>8.9</v>
      </c>
      <c r="B638">
        <v>0.32</v>
      </c>
      <c r="C638">
        <v>0.31</v>
      </c>
      <c r="D638">
        <v>2</v>
      </c>
      <c r="E638">
        <v>8.7999999999999995E-2</v>
      </c>
      <c r="F638">
        <v>12</v>
      </c>
      <c r="G638">
        <v>19</v>
      </c>
      <c r="H638">
        <v>0.99570000000000003</v>
      </c>
      <c r="I638">
        <v>3.17</v>
      </c>
      <c r="J638">
        <v>0.55000000000000004</v>
      </c>
      <c r="K638">
        <v>10.4</v>
      </c>
      <c r="L638">
        <v>6</v>
      </c>
    </row>
    <row r="639" spans="1:12" x14ac:dyDescent="0.45">
      <c r="A639">
        <v>7.7</v>
      </c>
      <c r="B639">
        <v>1.0049999999999999</v>
      </c>
      <c r="C639">
        <v>0.15</v>
      </c>
      <c r="D639">
        <v>2.1</v>
      </c>
      <c r="E639">
        <v>0.10199999999999999</v>
      </c>
      <c r="F639">
        <v>11</v>
      </c>
      <c r="G639">
        <v>32</v>
      </c>
      <c r="H639">
        <v>0.99603999999999904</v>
      </c>
      <c r="I639">
        <v>3.23</v>
      </c>
      <c r="J639">
        <v>0.48</v>
      </c>
      <c r="K639">
        <v>10</v>
      </c>
      <c r="L639">
        <v>5</v>
      </c>
    </row>
    <row r="640" spans="1:12" x14ac:dyDescent="0.45">
      <c r="A640">
        <v>7.5</v>
      </c>
      <c r="B640">
        <v>0.71</v>
      </c>
      <c r="C640">
        <v>0</v>
      </c>
      <c r="D640">
        <v>1.6</v>
      </c>
      <c r="E640">
        <v>9.1999999999999998E-2</v>
      </c>
      <c r="F640">
        <v>22</v>
      </c>
      <c r="G640">
        <v>31</v>
      </c>
      <c r="H640">
        <v>0.99634999999999996</v>
      </c>
      <c r="I640">
        <v>3.38</v>
      </c>
      <c r="J640">
        <v>0.57999999999999996</v>
      </c>
      <c r="K640">
        <v>10</v>
      </c>
      <c r="L640">
        <v>6</v>
      </c>
    </row>
    <row r="641" spans="1:12" x14ac:dyDescent="0.45">
      <c r="A641">
        <v>8</v>
      </c>
      <c r="B641">
        <v>0.57999999999999996</v>
      </c>
      <c r="C641">
        <v>0.16</v>
      </c>
      <c r="D641">
        <v>2</v>
      </c>
      <c r="E641">
        <v>0.12</v>
      </c>
      <c r="F641">
        <v>3</v>
      </c>
      <c r="G641">
        <v>7</v>
      </c>
      <c r="H641">
        <v>0.99453999999999998</v>
      </c>
      <c r="I641">
        <v>3.22</v>
      </c>
      <c r="J641">
        <v>0.57999999999999996</v>
      </c>
      <c r="K641">
        <v>11.2</v>
      </c>
      <c r="L641">
        <v>6</v>
      </c>
    </row>
    <row r="642" spans="1:12" x14ac:dyDescent="0.45">
      <c r="A642">
        <v>10.5</v>
      </c>
      <c r="B642">
        <v>0.39</v>
      </c>
      <c r="C642">
        <v>0.46</v>
      </c>
      <c r="D642">
        <v>2.2000000000000002</v>
      </c>
      <c r="E642">
        <v>7.4999999999999997E-2</v>
      </c>
      <c r="F642">
        <v>14</v>
      </c>
      <c r="G642">
        <v>27</v>
      </c>
      <c r="H642">
        <v>0.99597999999999998</v>
      </c>
      <c r="I642">
        <v>3.06</v>
      </c>
      <c r="J642">
        <v>0.84</v>
      </c>
      <c r="K642">
        <v>11.4</v>
      </c>
      <c r="L642">
        <v>6</v>
      </c>
    </row>
    <row r="643" spans="1:12" x14ac:dyDescent="0.45">
      <c r="A643">
        <v>8.9</v>
      </c>
      <c r="B643">
        <v>0.38</v>
      </c>
      <c r="C643">
        <v>0.4</v>
      </c>
      <c r="D643">
        <v>2.2000000000000002</v>
      </c>
      <c r="E643">
        <v>6.8000000000000005E-2</v>
      </c>
      <c r="F643">
        <v>12</v>
      </c>
      <c r="G643">
        <v>28</v>
      </c>
      <c r="H643">
        <v>0.99485999999999997</v>
      </c>
      <c r="I643">
        <v>3.27</v>
      </c>
      <c r="J643">
        <v>0.75</v>
      </c>
      <c r="K643">
        <v>12.6</v>
      </c>
      <c r="L643">
        <v>7</v>
      </c>
    </row>
    <row r="644" spans="1:12" x14ac:dyDescent="0.45">
      <c r="A644">
        <v>7</v>
      </c>
      <c r="B644">
        <v>0.5</v>
      </c>
      <c r="C644">
        <v>0.14000000000000001</v>
      </c>
      <c r="D644">
        <v>1.8</v>
      </c>
      <c r="E644">
        <v>7.8E-2</v>
      </c>
      <c r="F644">
        <v>10</v>
      </c>
      <c r="G644">
        <v>23</v>
      </c>
      <c r="H644">
        <v>0.99636000000000002</v>
      </c>
      <c r="I644">
        <v>3.53</v>
      </c>
      <c r="J644">
        <v>0.61</v>
      </c>
      <c r="K644">
        <v>10.4</v>
      </c>
      <c r="L644">
        <v>5</v>
      </c>
    </row>
    <row r="645" spans="1:12" x14ac:dyDescent="0.45">
      <c r="A645">
        <v>7</v>
      </c>
      <c r="B645">
        <v>0.51</v>
      </c>
      <c r="C645">
        <v>0.09</v>
      </c>
      <c r="D645">
        <v>2.1</v>
      </c>
      <c r="E645">
        <v>6.2E-2</v>
      </c>
      <c r="F645">
        <v>4</v>
      </c>
      <c r="G645">
        <v>9</v>
      </c>
      <c r="H645">
        <v>0.99583999999999995</v>
      </c>
      <c r="I645">
        <v>3.35</v>
      </c>
      <c r="J645">
        <v>0.54</v>
      </c>
      <c r="K645">
        <v>10.5</v>
      </c>
      <c r="L645">
        <v>5</v>
      </c>
    </row>
    <row r="646" spans="1:12" x14ac:dyDescent="0.45">
      <c r="A646">
        <v>8.1999999999999993</v>
      </c>
      <c r="B646">
        <v>0.32</v>
      </c>
      <c r="C646">
        <v>0.42</v>
      </c>
      <c r="D646">
        <v>2.2999999999999998</v>
      </c>
      <c r="E646">
        <v>9.8000000000000004E-2</v>
      </c>
      <c r="F646">
        <v>3</v>
      </c>
      <c r="G646">
        <v>9</v>
      </c>
      <c r="H646">
        <v>0.99505999999999994</v>
      </c>
      <c r="I646">
        <v>3.27</v>
      </c>
      <c r="J646">
        <v>0.55000000000000004</v>
      </c>
      <c r="K646">
        <v>12.3</v>
      </c>
      <c r="L646">
        <v>6</v>
      </c>
    </row>
    <row r="647" spans="1:12" x14ac:dyDescent="0.45">
      <c r="A647">
        <v>7.7</v>
      </c>
      <c r="B647">
        <v>0.57999999999999996</v>
      </c>
      <c r="C647">
        <v>0.01</v>
      </c>
      <c r="D647">
        <v>1.8</v>
      </c>
      <c r="E647">
        <v>8.7999999999999995E-2</v>
      </c>
      <c r="F647">
        <v>12</v>
      </c>
      <c r="G647">
        <v>18</v>
      </c>
      <c r="H647">
        <v>0.99567999999999901</v>
      </c>
      <c r="I647">
        <v>3.32</v>
      </c>
      <c r="J647">
        <v>0.56000000000000005</v>
      </c>
      <c r="K647">
        <v>10.5</v>
      </c>
      <c r="L647">
        <v>7</v>
      </c>
    </row>
    <row r="648" spans="1:12" x14ac:dyDescent="0.45">
      <c r="A648">
        <v>8.6</v>
      </c>
      <c r="B648">
        <v>0.83</v>
      </c>
      <c r="C648">
        <v>0</v>
      </c>
      <c r="D648">
        <v>2.8</v>
      </c>
      <c r="E648">
        <v>9.5000000000000001E-2</v>
      </c>
      <c r="F648">
        <v>17</v>
      </c>
      <c r="G648">
        <v>43</v>
      </c>
      <c r="H648">
        <v>0.99822</v>
      </c>
      <c r="I648">
        <v>3.33</v>
      </c>
      <c r="J648">
        <v>0.6</v>
      </c>
      <c r="K648">
        <v>10.4</v>
      </c>
      <c r="L648">
        <v>6</v>
      </c>
    </row>
    <row r="649" spans="1:12" x14ac:dyDescent="0.45">
      <c r="A649">
        <v>7.9</v>
      </c>
      <c r="B649">
        <v>0.31</v>
      </c>
      <c r="C649">
        <v>0.32</v>
      </c>
      <c r="D649">
        <v>1.9</v>
      </c>
      <c r="E649">
        <v>6.6000000000000003E-2</v>
      </c>
      <c r="F649">
        <v>14</v>
      </c>
      <c r="G649">
        <v>36</v>
      </c>
      <c r="H649">
        <v>0.99363999999999997</v>
      </c>
      <c r="I649">
        <v>3.41</v>
      </c>
      <c r="J649">
        <v>0.56000000000000005</v>
      </c>
      <c r="K649">
        <v>12.6</v>
      </c>
      <c r="L649">
        <v>6</v>
      </c>
    </row>
    <row r="650" spans="1:12" x14ac:dyDescent="0.45">
      <c r="A650">
        <v>6.4</v>
      </c>
      <c r="B650">
        <v>0.79500000000000004</v>
      </c>
      <c r="C650">
        <v>0</v>
      </c>
      <c r="D650">
        <v>2.2000000000000002</v>
      </c>
      <c r="E650">
        <v>6.5000000000000002E-2</v>
      </c>
      <c r="F650">
        <v>28</v>
      </c>
      <c r="G650">
        <v>52</v>
      </c>
      <c r="H650">
        <v>0.993779999999999</v>
      </c>
      <c r="I650">
        <v>3.49</v>
      </c>
      <c r="J650">
        <v>0.52</v>
      </c>
      <c r="K650">
        <v>11.6</v>
      </c>
      <c r="L650">
        <v>5</v>
      </c>
    </row>
    <row r="651" spans="1:12" x14ac:dyDescent="0.45">
      <c r="A651">
        <v>7.2</v>
      </c>
      <c r="B651">
        <v>0.34</v>
      </c>
      <c r="C651">
        <v>0.21</v>
      </c>
      <c r="D651">
        <v>2.5</v>
      </c>
      <c r="E651">
        <v>7.4999999999999997E-2</v>
      </c>
      <c r="F651">
        <v>41</v>
      </c>
      <c r="G651">
        <v>68</v>
      </c>
      <c r="H651">
        <v>0.99585999999999997</v>
      </c>
      <c r="I651">
        <v>3.37</v>
      </c>
      <c r="J651">
        <v>0.54</v>
      </c>
      <c r="K651">
        <v>10.1</v>
      </c>
      <c r="L651">
        <v>6</v>
      </c>
    </row>
    <row r="652" spans="1:12" x14ac:dyDescent="0.45">
      <c r="A652">
        <v>7.1</v>
      </c>
      <c r="B652">
        <v>0.59</v>
      </c>
      <c r="C652">
        <v>0</v>
      </c>
      <c r="D652">
        <v>2.1</v>
      </c>
      <c r="E652">
        <v>9.0999999999999998E-2</v>
      </c>
      <c r="F652">
        <v>9</v>
      </c>
      <c r="G652">
        <v>14</v>
      </c>
      <c r="H652">
        <v>0.99487999999999899</v>
      </c>
      <c r="I652">
        <v>3.42</v>
      </c>
      <c r="J652">
        <v>0.55000000000000004</v>
      </c>
      <c r="K652">
        <v>11.5</v>
      </c>
      <c r="L652">
        <v>7</v>
      </c>
    </row>
    <row r="653" spans="1:12" x14ac:dyDescent="0.45">
      <c r="A653">
        <v>7.3</v>
      </c>
      <c r="B653">
        <v>0.55000000000000004</v>
      </c>
      <c r="C653">
        <v>0.01</v>
      </c>
      <c r="D653">
        <v>1.8</v>
      </c>
      <c r="E653">
        <v>9.2999999999999999E-2</v>
      </c>
      <c r="F653">
        <v>9</v>
      </c>
      <c r="G653">
        <v>15</v>
      </c>
      <c r="H653">
        <v>0.99513999999999903</v>
      </c>
      <c r="I653">
        <v>3.35</v>
      </c>
      <c r="J653">
        <v>0.57999999999999996</v>
      </c>
      <c r="K653">
        <v>11</v>
      </c>
      <c r="L653">
        <v>7</v>
      </c>
    </row>
    <row r="654" spans="1:12" x14ac:dyDescent="0.45">
      <c r="A654">
        <v>7.5</v>
      </c>
      <c r="B654">
        <v>0.56999999999999995</v>
      </c>
      <c r="C654">
        <v>0.08</v>
      </c>
      <c r="D654">
        <v>2.6</v>
      </c>
      <c r="E654">
        <v>8.8999999999999996E-2</v>
      </c>
      <c r="F654">
        <v>14</v>
      </c>
      <c r="G654">
        <v>27</v>
      </c>
      <c r="H654">
        <v>0.99592000000000003</v>
      </c>
      <c r="I654">
        <v>3.3</v>
      </c>
      <c r="J654">
        <v>0.59</v>
      </c>
      <c r="K654">
        <v>10.4</v>
      </c>
      <c r="L654">
        <v>6</v>
      </c>
    </row>
    <row r="655" spans="1:12" x14ac:dyDescent="0.45">
      <c r="A655">
        <v>8.9</v>
      </c>
      <c r="B655">
        <v>0.745</v>
      </c>
      <c r="C655">
        <v>0.18</v>
      </c>
      <c r="D655">
        <v>2.5</v>
      </c>
      <c r="E655">
        <v>7.6999999999999999E-2</v>
      </c>
      <c r="F655">
        <v>15</v>
      </c>
      <c r="G655">
        <v>48</v>
      </c>
      <c r="H655">
        <v>0.99739</v>
      </c>
      <c r="I655">
        <v>3.2</v>
      </c>
      <c r="J655">
        <v>0.47</v>
      </c>
      <c r="K655">
        <v>9.6999999999999993</v>
      </c>
      <c r="L655">
        <v>6</v>
      </c>
    </row>
    <row r="656" spans="1:12" x14ac:dyDescent="0.45">
      <c r="A656">
        <v>10.1</v>
      </c>
      <c r="B656">
        <v>0.37</v>
      </c>
      <c r="C656">
        <v>0.34</v>
      </c>
      <c r="D656">
        <v>2.4</v>
      </c>
      <c r="E656">
        <v>8.5000000000000006E-2</v>
      </c>
      <c r="F656">
        <v>5</v>
      </c>
      <c r="G656">
        <v>17</v>
      </c>
      <c r="H656">
        <v>0.99682999999999899</v>
      </c>
      <c r="I656">
        <v>3.17</v>
      </c>
      <c r="J656">
        <v>0.65</v>
      </c>
      <c r="K656">
        <v>10.6</v>
      </c>
      <c r="L656">
        <v>7</v>
      </c>
    </row>
    <row r="657" spans="1:12" x14ac:dyDescent="0.45">
      <c r="A657">
        <v>7.6</v>
      </c>
      <c r="B657">
        <v>0.31</v>
      </c>
      <c r="C657">
        <v>0.34</v>
      </c>
      <c r="D657">
        <v>2.5</v>
      </c>
      <c r="E657">
        <v>8.1999999999999906E-2</v>
      </c>
      <c r="F657">
        <v>26</v>
      </c>
      <c r="G657">
        <v>35</v>
      </c>
      <c r="H657">
        <v>0.99356</v>
      </c>
      <c r="I657">
        <v>3.22</v>
      </c>
      <c r="J657">
        <v>0.59</v>
      </c>
      <c r="K657">
        <v>12.5</v>
      </c>
      <c r="L657">
        <v>7</v>
      </c>
    </row>
    <row r="658" spans="1:12" x14ac:dyDescent="0.45">
      <c r="A658">
        <v>7.3</v>
      </c>
      <c r="B658">
        <v>0.91</v>
      </c>
      <c r="C658">
        <v>0.1</v>
      </c>
      <c r="D658">
        <v>1.8</v>
      </c>
      <c r="E658">
        <v>7.3999999999999996E-2</v>
      </c>
      <c r="F658">
        <v>20</v>
      </c>
      <c r="G658">
        <v>56</v>
      </c>
      <c r="H658">
        <v>0.99672000000000005</v>
      </c>
      <c r="I658">
        <v>3.35</v>
      </c>
      <c r="J658">
        <v>0.56000000000000005</v>
      </c>
      <c r="K658">
        <v>9.1999999999999993</v>
      </c>
      <c r="L658">
        <v>5</v>
      </c>
    </row>
    <row r="659" spans="1:12" x14ac:dyDescent="0.45">
      <c r="A659">
        <v>8.9</v>
      </c>
      <c r="B659">
        <v>0.5</v>
      </c>
      <c r="C659">
        <v>0.21</v>
      </c>
      <c r="D659">
        <v>2.2000000000000002</v>
      </c>
      <c r="E659">
        <v>8.7999999999999995E-2</v>
      </c>
      <c r="F659">
        <v>21</v>
      </c>
      <c r="G659">
        <v>39</v>
      </c>
      <c r="H659">
        <v>0.99692000000000003</v>
      </c>
      <c r="I659">
        <v>3.33</v>
      </c>
      <c r="J659">
        <v>0.83</v>
      </c>
      <c r="K659">
        <v>11.1</v>
      </c>
      <c r="L659">
        <v>6</v>
      </c>
    </row>
    <row r="660" spans="1:12" x14ac:dyDescent="0.45">
      <c r="A660">
        <v>7.4</v>
      </c>
      <c r="B660">
        <v>0.96499999999999997</v>
      </c>
      <c r="C660">
        <v>0</v>
      </c>
      <c r="D660">
        <v>2.2000000000000002</v>
      </c>
      <c r="E660">
        <v>8.7999999999999995E-2</v>
      </c>
      <c r="F660">
        <v>16</v>
      </c>
      <c r="G660">
        <v>32</v>
      </c>
      <c r="H660">
        <v>0.99756</v>
      </c>
      <c r="I660">
        <v>3.58</v>
      </c>
      <c r="J660">
        <v>0.67</v>
      </c>
      <c r="K660">
        <v>10.199999999999999</v>
      </c>
      <c r="L660">
        <v>5</v>
      </c>
    </row>
    <row r="661" spans="1:12" x14ac:dyDescent="0.45">
      <c r="A661">
        <v>6.9</v>
      </c>
      <c r="B661">
        <v>0.49</v>
      </c>
      <c r="C661">
        <v>0.19</v>
      </c>
      <c r="D661">
        <v>1.7</v>
      </c>
      <c r="E661">
        <v>7.9000000000000001E-2</v>
      </c>
      <c r="F661">
        <v>13</v>
      </c>
      <c r="G661">
        <v>26</v>
      </c>
      <c r="H661">
        <v>0.99546999999999997</v>
      </c>
      <c r="I661">
        <v>3.38</v>
      </c>
      <c r="J661">
        <v>0.64</v>
      </c>
      <c r="K661">
        <v>9.8000000000000007</v>
      </c>
      <c r="L661">
        <v>6</v>
      </c>
    </row>
    <row r="662" spans="1:12" x14ac:dyDescent="0.45">
      <c r="A662">
        <v>6.4</v>
      </c>
      <c r="B662">
        <v>0.39</v>
      </c>
      <c r="C662">
        <v>0.33</v>
      </c>
      <c r="D662">
        <v>3.3</v>
      </c>
      <c r="E662">
        <v>4.5999999999999999E-2</v>
      </c>
      <c r="F662">
        <v>12</v>
      </c>
      <c r="G662">
        <v>53</v>
      </c>
      <c r="H662">
        <v>0.99293999999999905</v>
      </c>
      <c r="I662">
        <v>3.36</v>
      </c>
      <c r="J662">
        <v>0.62</v>
      </c>
      <c r="K662">
        <v>12.2</v>
      </c>
      <c r="L662">
        <v>6</v>
      </c>
    </row>
    <row r="663" spans="1:12" x14ac:dyDescent="0.45">
      <c r="A663">
        <v>6.9</v>
      </c>
      <c r="B663">
        <v>0.44</v>
      </c>
      <c r="C663">
        <v>0</v>
      </c>
      <c r="D663">
        <v>1.4</v>
      </c>
      <c r="E663">
        <v>7.0000000000000007E-2</v>
      </c>
      <c r="F663">
        <v>32</v>
      </c>
      <c r="G663">
        <v>38</v>
      </c>
      <c r="H663">
        <v>0.99437999999999904</v>
      </c>
      <c r="I663">
        <v>3.32</v>
      </c>
      <c r="J663">
        <v>0.57999999999999996</v>
      </c>
      <c r="K663">
        <v>11.4</v>
      </c>
      <c r="L663">
        <v>6</v>
      </c>
    </row>
    <row r="664" spans="1:12" x14ac:dyDescent="0.45">
      <c r="A664">
        <v>7.6</v>
      </c>
      <c r="B664">
        <v>0.78</v>
      </c>
      <c r="C664">
        <v>0</v>
      </c>
      <c r="D664">
        <v>1.7</v>
      </c>
      <c r="E664">
        <v>7.5999999999999998E-2</v>
      </c>
      <c r="F664">
        <v>33</v>
      </c>
      <c r="G664">
        <v>45</v>
      </c>
      <c r="H664">
        <v>0.99612000000000001</v>
      </c>
      <c r="I664">
        <v>3.31</v>
      </c>
      <c r="J664">
        <v>0.62</v>
      </c>
      <c r="K664">
        <v>10.7</v>
      </c>
      <c r="L664">
        <v>6</v>
      </c>
    </row>
    <row r="665" spans="1:12" x14ac:dyDescent="0.45">
      <c r="A665">
        <v>7.1</v>
      </c>
      <c r="B665">
        <v>0.43</v>
      </c>
      <c r="C665">
        <v>0.17</v>
      </c>
      <c r="D665">
        <v>1.8</v>
      </c>
      <c r="E665">
        <v>8.1999999999999906E-2</v>
      </c>
      <c r="F665">
        <v>27</v>
      </c>
      <c r="G665">
        <v>51</v>
      </c>
      <c r="H665">
        <v>0.99634</v>
      </c>
      <c r="I665">
        <v>3.49</v>
      </c>
      <c r="J665">
        <v>0.64</v>
      </c>
      <c r="K665">
        <v>10.4</v>
      </c>
      <c r="L665">
        <v>5</v>
      </c>
    </row>
    <row r="666" spans="1:12" x14ac:dyDescent="0.45">
      <c r="A666">
        <v>9.3000000000000007</v>
      </c>
      <c r="B666">
        <v>0.49</v>
      </c>
      <c r="C666">
        <v>0.36</v>
      </c>
      <c r="D666">
        <v>1.7</v>
      </c>
      <c r="E666">
        <v>8.1000000000000003E-2</v>
      </c>
      <c r="F666">
        <v>3</v>
      </c>
      <c r="G666">
        <v>14</v>
      </c>
      <c r="H666">
        <v>0.99702000000000002</v>
      </c>
      <c r="I666">
        <v>3.27</v>
      </c>
      <c r="J666">
        <v>0.78</v>
      </c>
      <c r="K666">
        <v>10.9</v>
      </c>
      <c r="L666">
        <v>6</v>
      </c>
    </row>
    <row r="667" spans="1:12" x14ac:dyDescent="0.45">
      <c r="A667">
        <v>9.3000000000000007</v>
      </c>
      <c r="B667">
        <v>0.5</v>
      </c>
      <c r="C667">
        <v>0.36</v>
      </c>
      <c r="D667">
        <v>1.8</v>
      </c>
      <c r="E667">
        <v>8.4000000000000005E-2</v>
      </c>
      <c r="F667">
        <v>6</v>
      </c>
      <c r="G667">
        <v>17</v>
      </c>
      <c r="H667">
        <v>0.99703999999999904</v>
      </c>
      <c r="I667">
        <v>3.27</v>
      </c>
      <c r="J667">
        <v>0.77</v>
      </c>
      <c r="K667">
        <v>10.8</v>
      </c>
      <c r="L667">
        <v>6</v>
      </c>
    </row>
    <row r="668" spans="1:12" x14ac:dyDescent="0.45">
      <c r="A668">
        <v>5.6</v>
      </c>
      <c r="B668">
        <v>0.60499999999999998</v>
      </c>
      <c r="C668">
        <v>0.05</v>
      </c>
      <c r="D668">
        <v>2.4</v>
      </c>
      <c r="E668">
        <v>7.2999999999999995E-2</v>
      </c>
      <c r="F668">
        <v>19</v>
      </c>
      <c r="G668">
        <v>25</v>
      </c>
      <c r="H668">
        <v>0.99257999999999902</v>
      </c>
      <c r="I668">
        <v>3.56</v>
      </c>
      <c r="J668">
        <v>0.55000000000000004</v>
      </c>
      <c r="K668">
        <v>12.9</v>
      </c>
      <c r="L668">
        <v>5</v>
      </c>
    </row>
    <row r="669" spans="1:12" x14ac:dyDescent="0.45">
      <c r="A669">
        <v>8.3000000000000007</v>
      </c>
      <c r="B669">
        <v>0.33</v>
      </c>
      <c r="C669">
        <v>0.42</v>
      </c>
      <c r="D669">
        <v>2.2999999999999998</v>
      </c>
      <c r="E669">
        <v>7.0000000000000007E-2</v>
      </c>
      <c r="F669">
        <v>9</v>
      </c>
      <c r="G669">
        <v>20</v>
      </c>
      <c r="H669">
        <v>0.99426000000000003</v>
      </c>
      <c r="I669">
        <v>3.38</v>
      </c>
      <c r="J669">
        <v>0.77</v>
      </c>
      <c r="K669">
        <v>12.7</v>
      </c>
      <c r="L669">
        <v>7</v>
      </c>
    </row>
    <row r="670" spans="1:12" x14ac:dyDescent="0.45">
      <c r="A670">
        <v>8.1999999999999993</v>
      </c>
      <c r="B670">
        <v>0.64</v>
      </c>
      <c r="C670">
        <v>0.27</v>
      </c>
      <c r="D670">
        <v>2</v>
      </c>
      <c r="E670">
        <v>9.5000000000000001E-2</v>
      </c>
      <c r="F670">
        <v>5</v>
      </c>
      <c r="G670">
        <v>77</v>
      </c>
      <c r="H670">
        <v>0.99746999999999997</v>
      </c>
      <c r="I670">
        <v>3.13</v>
      </c>
      <c r="J670">
        <v>0.62</v>
      </c>
      <c r="K670">
        <v>9.1</v>
      </c>
      <c r="L670">
        <v>6</v>
      </c>
    </row>
    <row r="671" spans="1:12" x14ac:dyDescent="0.45">
      <c r="A671">
        <v>9.9</v>
      </c>
      <c r="B671">
        <v>0.53</v>
      </c>
      <c r="C671">
        <v>0.56999999999999995</v>
      </c>
      <c r="D671">
        <v>2.4</v>
      </c>
      <c r="E671">
        <v>9.2999999999999999E-2</v>
      </c>
      <c r="F671">
        <v>30</v>
      </c>
      <c r="G671">
        <v>52</v>
      </c>
      <c r="H671">
        <v>0.99709999999999999</v>
      </c>
      <c r="I671">
        <v>3.19</v>
      </c>
      <c r="J671">
        <v>0.76</v>
      </c>
      <c r="K671">
        <v>11.6</v>
      </c>
      <c r="L671">
        <v>7</v>
      </c>
    </row>
    <row r="672" spans="1:12" x14ac:dyDescent="0.45">
      <c r="A672">
        <v>11.6</v>
      </c>
      <c r="B672">
        <v>0.23</v>
      </c>
      <c r="C672">
        <v>0.56999999999999995</v>
      </c>
      <c r="D672">
        <v>1.8</v>
      </c>
      <c r="E672">
        <v>7.3999999999999996E-2</v>
      </c>
      <c r="F672">
        <v>3</v>
      </c>
      <c r="G672">
        <v>8</v>
      </c>
      <c r="H672">
        <v>0.99809999999999999</v>
      </c>
      <c r="I672">
        <v>3.14</v>
      </c>
      <c r="J672">
        <v>0.7</v>
      </c>
      <c r="K672">
        <v>9.9</v>
      </c>
      <c r="L672">
        <v>6</v>
      </c>
    </row>
    <row r="673" spans="1:12" x14ac:dyDescent="0.45">
      <c r="A673">
        <v>9.1</v>
      </c>
      <c r="B673">
        <v>0.4</v>
      </c>
      <c r="C673">
        <v>0.5</v>
      </c>
      <c r="D673">
        <v>1.8</v>
      </c>
      <c r="E673">
        <v>7.0999999999999994E-2</v>
      </c>
      <c r="F673">
        <v>7</v>
      </c>
      <c r="G673">
        <v>16</v>
      </c>
      <c r="H673">
        <v>0.99461999999999995</v>
      </c>
      <c r="I673">
        <v>3.21</v>
      </c>
      <c r="J673">
        <v>0.69</v>
      </c>
      <c r="K673">
        <v>12.5</v>
      </c>
      <c r="L673">
        <v>8</v>
      </c>
    </row>
    <row r="674" spans="1:12" x14ac:dyDescent="0.45">
      <c r="A674">
        <v>8</v>
      </c>
      <c r="B674">
        <v>0.38</v>
      </c>
      <c r="C674">
        <v>0.44</v>
      </c>
      <c r="D674">
        <v>1.9</v>
      </c>
      <c r="E674">
        <v>9.8000000000000004E-2</v>
      </c>
      <c r="F674">
        <v>6</v>
      </c>
      <c r="G674">
        <v>15</v>
      </c>
      <c r="H674">
        <v>0.99560000000000004</v>
      </c>
      <c r="I674">
        <v>3.3</v>
      </c>
      <c r="J674">
        <v>0.64</v>
      </c>
      <c r="K674">
        <v>11.4</v>
      </c>
      <c r="L674">
        <v>6</v>
      </c>
    </row>
    <row r="675" spans="1:12" x14ac:dyDescent="0.45">
      <c r="A675">
        <v>10.199999999999999</v>
      </c>
      <c r="B675">
        <v>0.28999999999999998</v>
      </c>
      <c r="C675">
        <v>0.65</v>
      </c>
      <c r="D675">
        <v>2.4</v>
      </c>
      <c r="E675">
        <v>7.4999999999999997E-2</v>
      </c>
      <c r="F675">
        <v>6</v>
      </c>
      <c r="G675">
        <v>17</v>
      </c>
      <c r="H675">
        <v>0.99565000000000003</v>
      </c>
      <c r="I675">
        <v>3.22</v>
      </c>
      <c r="J675">
        <v>0.63</v>
      </c>
      <c r="K675">
        <v>11.8</v>
      </c>
      <c r="L675">
        <v>6</v>
      </c>
    </row>
    <row r="676" spans="1:12" x14ac:dyDescent="0.45">
      <c r="A676">
        <v>8.1999999999999993</v>
      </c>
      <c r="B676">
        <v>0.74</v>
      </c>
      <c r="C676">
        <v>0.09</v>
      </c>
      <c r="D676">
        <v>2</v>
      </c>
      <c r="E676">
        <v>6.7000000000000004E-2</v>
      </c>
      <c r="F676">
        <v>5</v>
      </c>
      <c r="G676">
        <v>10</v>
      </c>
      <c r="H676">
        <v>0.99417999999999995</v>
      </c>
      <c r="I676">
        <v>3.28</v>
      </c>
      <c r="J676">
        <v>0.56999999999999995</v>
      </c>
      <c r="K676">
        <v>11.8</v>
      </c>
      <c r="L676">
        <v>6</v>
      </c>
    </row>
    <row r="677" spans="1:12" x14ac:dyDescent="0.45">
      <c r="A677">
        <v>7.7</v>
      </c>
      <c r="B677">
        <v>0.61</v>
      </c>
      <c r="C677">
        <v>0.18</v>
      </c>
      <c r="D677">
        <v>2.4</v>
      </c>
      <c r="E677">
        <v>8.3000000000000004E-2</v>
      </c>
      <c r="F677">
        <v>6</v>
      </c>
      <c r="G677">
        <v>20</v>
      </c>
      <c r="H677">
        <v>0.99629999999999996</v>
      </c>
      <c r="I677">
        <v>3.29</v>
      </c>
      <c r="J677">
        <v>0.6</v>
      </c>
      <c r="K677">
        <v>10.199999999999999</v>
      </c>
      <c r="L677">
        <v>6</v>
      </c>
    </row>
    <row r="678" spans="1:12" x14ac:dyDescent="0.45">
      <c r="A678">
        <v>6.6</v>
      </c>
      <c r="B678">
        <v>0.52</v>
      </c>
      <c r="C678">
        <v>0.08</v>
      </c>
      <c r="D678">
        <v>2.4</v>
      </c>
      <c r="E678">
        <v>7.0000000000000007E-2</v>
      </c>
      <c r="F678">
        <v>13</v>
      </c>
      <c r="G678">
        <v>26</v>
      </c>
      <c r="H678">
        <v>0.99357999999999902</v>
      </c>
      <c r="I678">
        <v>3.4</v>
      </c>
      <c r="J678">
        <v>0.72</v>
      </c>
      <c r="K678">
        <v>12.5</v>
      </c>
      <c r="L678">
        <v>7</v>
      </c>
    </row>
    <row r="679" spans="1:12" x14ac:dyDescent="0.45">
      <c r="A679">
        <v>11.1</v>
      </c>
      <c r="B679">
        <v>0.31</v>
      </c>
      <c r="C679">
        <v>0.53</v>
      </c>
      <c r="D679">
        <v>2.2000000000000002</v>
      </c>
      <c r="E679">
        <v>0.06</v>
      </c>
      <c r="F679">
        <v>3</v>
      </c>
      <c r="G679">
        <v>10</v>
      </c>
      <c r="H679">
        <v>0.99572000000000005</v>
      </c>
      <c r="I679">
        <v>3.02</v>
      </c>
      <c r="J679">
        <v>0.83</v>
      </c>
      <c r="K679">
        <v>10.9</v>
      </c>
      <c r="L679">
        <v>7</v>
      </c>
    </row>
    <row r="680" spans="1:12" x14ac:dyDescent="0.45">
      <c r="A680">
        <v>8</v>
      </c>
      <c r="B680">
        <v>0.62</v>
      </c>
      <c r="C680">
        <v>0.35</v>
      </c>
      <c r="D680">
        <v>2.8</v>
      </c>
      <c r="E680">
        <v>8.5999999999999993E-2</v>
      </c>
      <c r="F680">
        <v>28</v>
      </c>
      <c r="G680">
        <v>52</v>
      </c>
      <c r="H680">
        <v>0.997</v>
      </c>
      <c r="I680">
        <v>3.31</v>
      </c>
      <c r="J680">
        <v>0.62</v>
      </c>
      <c r="K680">
        <v>10.8</v>
      </c>
      <c r="L680">
        <v>5</v>
      </c>
    </row>
    <row r="681" spans="1:12" x14ac:dyDescent="0.45">
      <c r="A681">
        <v>9.3000000000000007</v>
      </c>
      <c r="B681">
        <v>0.33</v>
      </c>
      <c r="C681">
        <v>0.45</v>
      </c>
      <c r="D681">
        <v>1.5</v>
      </c>
      <c r="E681">
        <v>5.7000000000000002E-2</v>
      </c>
      <c r="F681">
        <v>19</v>
      </c>
      <c r="G681">
        <v>37</v>
      </c>
      <c r="H681">
        <v>0.99497999999999998</v>
      </c>
      <c r="I681">
        <v>3.18</v>
      </c>
      <c r="J681">
        <v>0.89</v>
      </c>
      <c r="K681">
        <v>11.1</v>
      </c>
      <c r="L681">
        <v>7</v>
      </c>
    </row>
    <row r="682" spans="1:12" x14ac:dyDescent="0.45">
      <c r="A682">
        <v>7.2</v>
      </c>
      <c r="B682">
        <v>0.35</v>
      </c>
      <c r="C682">
        <v>0.26</v>
      </c>
      <c r="D682">
        <v>1.8</v>
      </c>
      <c r="E682">
        <v>8.3000000000000004E-2</v>
      </c>
      <c r="F682">
        <v>33</v>
      </c>
      <c r="G682">
        <v>75</v>
      </c>
      <c r="H682">
        <v>0.99680000000000002</v>
      </c>
      <c r="I682">
        <v>3.4</v>
      </c>
      <c r="J682">
        <v>0.57999999999999996</v>
      </c>
      <c r="K682">
        <v>9.5</v>
      </c>
      <c r="L682">
        <v>6</v>
      </c>
    </row>
    <row r="683" spans="1:12" x14ac:dyDescent="0.45">
      <c r="A683">
        <v>8</v>
      </c>
      <c r="B683">
        <v>0.62</v>
      </c>
      <c r="C683">
        <v>0.33</v>
      </c>
      <c r="D683">
        <v>2.7</v>
      </c>
      <c r="E683">
        <v>8.7999999999999995E-2</v>
      </c>
      <c r="F683">
        <v>16</v>
      </c>
      <c r="G683">
        <v>37</v>
      </c>
      <c r="H683">
        <v>0.99719999999999998</v>
      </c>
      <c r="I683">
        <v>3.31</v>
      </c>
      <c r="J683">
        <v>0.57999999999999996</v>
      </c>
      <c r="K683">
        <v>10.7</v>
      </c>
      <c r="L683">
        <v>6</v>
      </c>
    </row>
    <row r="684" spans="1:12" x14ac:dyDescent="0.45">
      <c r="A684">
        <v>9.9</v>
      </c>
      <c r="B684">
        <v>0.32</v>
      </c>
      <c r="C684">
        <v>0.56000000000000005</v>
      </c>
      <c r="D684">
        <v>2</v>
      </c>
      <c r="E684">
        <v>7.2999999999999995E-2</v>
      </c>
      <c r="F684">
        <v>3</v>
      </c>
      <c r="G684">
        <v>8</v>
      </c>
      <c r="H684">
        <v>0.99534</v>
      </c>
      <c r="I684">
        <v>3.15</v>
      </c>
      <c r="J684">
        <v>0.73</v>
      </c>
      <c r="K684">
        <v>11.4</v>
      </c>
      <c r="L684">
        <v>6</v>
      </c>
    </row>
    <row r="685" spans="1:12" x14ac:dyDescent="0.45">
      <c r="A685">
        <v>10.3</v>
      </c>
      <c r="B685">
        <v>0.27</v>
      </c>
      <c r="C685">
        <v>0.56000000000000005</v>
      </c>
      <c r="D685">
        <v>1.4</v>
      </c>
      <c r="E685">
        <v>4.7E-2</v>
      </c>
      <c r="F685">
        <v>3</v>
      </c>
      <c r="G685">
        <v>8</v>
      </c>
      <c r="H685">
        <v>0.99470999999999998</v>
      </c>
      <c r="I685">
        <v>3.16</v>
      </c>
      <c r="J685">
        <v>0.51</v>
      </c>
      <c r="K685">
        <v>11.8</v>
      </c>
      <c r="L685">
        <v>6</v>
      </c>
    </row>
    <row r="686" spans="1:12" x14ac:dyDescent="0.45">
      <c r="A686">
        <v>7.2</v>
      </c>
      <c r="B686">
        <v>0.38</v>
      </c>
      <c r="C686">
        <v>0.3</v>
      </c>
      <c r="D686">
        <v>1.8</v>
      </c>
      <c r="E686">
        <v>7.2999999999999995E-2</v>
      </c>
      <c r="F686">
        <v>31</v>
      </c>
      <c r="G686">
        <v>70</v>
      </c>
      <c r="H686">
        <v>0.99685000000000001</v>
      </c>
      <c r="I686">
        <v>3.42</v>
      </c>
      <c r="J686">
        <v>0.59</v>
      </c>
      <c r="K686">
        <v>9.5</v>
      </c>
      <c r="L686">
        <v>6</v>
      </c>
    </row>
    <row r="687" spans="1:12" x14ac:dyDescent="0.45">
      <c r="A687">
        <v>8.6999999999999993</v>
      </c>
      <c r="B687">
        <v>0.42</v>
      </c>
      <c r="C687">
        <v>0.45</v>
      </c>
      <c r="D687">
        <v>2.4</v>
      </c>
      <c r="E687">
        <v>7.1999999999999995E-2</v>
      </c>
      <c r="F687">
        <v>32</v>
      </c>
      <c r="G687">
        <v>59</v>
      </c>
      <c r="H687">
        <v>0.99617</v>
      </c>
      <c r="I687">
        <v>3.33</v>
      </c>
      <c r="J687">
        <v>0.77</v>
      </c>
      <c r="K687">
        <v>12</v>
      </c>
      <c r="L687">
        <v>6</v>
      </c>
    </row>
    <row r="688" spans="1:12" x14ac:dyDescent="0.45">
      <c r="A688">
        <v>6.8</v>
      </c>
      <c r="B688">
        <v>0.48</v>
      </c>
      <c r="C688">
        <v>0.08</v>
      </c>
      <c r="D688">
        <v>1.8</v>
      </c>
      <c r="E688">
        <v>7.3999999999999996E-2</v>
      </c>
      <c r="F688">
        <v>40</v>
      </c>
      <c r="G688">
        <v>64</v>
      </c>
      <c r="H688">
        <v>0.99529000000000001</v>
      </c>
      <c r="I688">
        <v>3.12</v>
      </c>
      <c r="J688">
        <v>0.49</v>
      </c>
      <c r="K688">
        <v>9.6</v>
      </c>
      <c r="L688">
        <v>5</v>
      </c>
    </row>
    <row r="689" spans="1:12" x14ac:dyDescent="0.45">
      <c r="A689">
        <v>7.9</v>
      </c>
      <c r="B689">
        <v>0.19</v>
      </c>
      <c r="C689">
        <v>0.42</v>
      </c>
      <c r="D689">
        <v>1.6</v>
      </c>
      <c r="E689">
        <v>5.7000000000000002E-2</v>
      </c>
      <c r="F689">
        <v>18</v>
      </c>
      <c r="G689">
        <v>30</v>
      </c>
      <c r="H689">
        <v>0.99399999999999999</v>
      </c>
      <c r="I689">
        <v>3.29</v>
      </c>
      <c r="J689">
        <v>0.69</v>
      </c>
      <c r="K689">
        <v>11.2</v>
      </c>
      <c r="L689">
        <v>6</v>
      </c>
    </row>
    <row r="690" spans="1:12" x14ac:dyDescent="0.45">
      <c r="A690">
        <v>11.6</v>
      </c>
      <c r="B690">
        <v>0.41</v>
      </c>
      <c r="C690">
        <v>0.54</v>
      </c>
      <c r="D690">
        <v>1.5</v>
      </c>
      <c r="E690">
        <v>9.5000000000000001E-2</v>
      </c>
      <c r="F690">
        <v>22</v>
      </c>
      <c r="G690">
        <v>41</v>
      </c>
      <c r="H690">
        <v>0.99734999999999996</v>
      </c>
      <c r="I690">
        <v>3.02</v>
      </c>
      <c r="J690">
        <v>0.76</v>
      </c>
      <c r="K690">
        <v>9.9</v>
      </c>
      <c r="L690">
        <v>7</v>
      </c>
    </row>
    <row r="691" spans="1:12" x14ac:dyDescent="0.45">
      <c r="A691">
        <v>10</v>
      </c>
      <c r="B691">
        <v>0.26</v>
      </c>
      <c r="C691">
        <v>0.54</v>
      </c>
      <c r="D691">
        <v>1.9</v>
      </c>
      <c r="E691">
        <v>8.3000000000000004E-2</v>
      </c>
      <c r="F691">
        <v>42</v>
      </c>
      <c r="G691">
        <v>74</v>
      </c>
      <c r="H691">
        <v>0.99451000000000001</v>
      </c>
      <c r="I691">
        <v>2.98</v>
      </c>
      <c r="J691">
        <v>0.63</v>
      </c>
      <c r="K691">
        <v>11.8</v>
      </c>
      <c r="L691">
        <v>8</v>
      </c>
    </row>
    <row r="692" spans="1:12" x14ac:dyDescent="0.45">
      <c r="A692">
        <v>7.9</v>
      </c>
      <c r="B692">
        <v>0.34</v>
      </c>
      <c r="C692">
        <v>0.42</v>
      </c>
      <c r="D692">
        <v>2</v>
      </c>
      <c r="E692">
        <v>8.5999999999999993E-2</v>
      </c>
      <c r="F692">
        <v>8</v>
      </c>
      <c r="G692">
        <v>19</v>
      </c>
      <c r="H692">
        <v>0.99546000000000001</v>
      </c>
      <c r="I692">
        <v>3.35</v>
      </c>
      <c r="J692">
        <v>0.6</v>
      </c>
      <c r="K692">
        <v>11.4</v>
      </c>
      <c r="L692">
        <v>6</v>
      </c>
    </row>
    <row r="693" spans="1:12" x14ac:dyDescent="0.45">
      <c r="A693">
        <v>7</v>
      </c>
      <c r="B693">
        <v>0.54</v>
      </c>
      <c r="C693">
        <v>0.09</v>
      </c>
      <c r="D693">
        <v>2</v>
      </c>
      <c r="E693">
        <v>8.1000000000000003E-2</v>
      </c>
      <c r="F693">
        <v>10</v>
      </c>
      <c r="G693">
        <v>16</v>
      </c>
      <c r="H693">
        <v>0.99478999999999995</v>
      </c>
      <c r="I693">
        <v>3.43</v>
      </c>
      <c r="J693">
        <v>0.59</v>
      </c>
      <c r="K693">
        <v>11.5</v>
      </c>
      <c r="L693">
        <v>6</v>
      </c>
    </row>
    <row r="694" spans="1:12" x14ac:dyDescent="0.45">
      <c r="A694">
        <v>9.1999999999999993</v>
      </c>
      <c r="B694">
        <v>0.31</v>
      </c>
      <c r="C694">
        <v>0.36</v>
      </c>
      <c r="D694">
        <v>2.2000000000000002</v>
      </c>
      <c r="E694">
        <v>7.9000000000000001E-2</v>
      </c>
      <c r="F694">
        <v>11</v>
      </c>
      <c r="G694">
        <v>31</v>
      </c>
      <c r="H694">
        <v>0.99614999999999998</v>
      </c>
      <c r="I694">
        <v>3.33</v>
      </c>
      <c r="J694">
        <v>0.86</v>
      </c>
      <c r="K694">
        <v>12</v>
      </c>
      <c r="L694">
        <v>7</v>
      </c>
    </row>
    <row r="695" spans="1:12" x14ac:dyDescent="0.45">
      <c r="A695">
        <v>9.4</v>
      </c>
      <c r="B695">
        <v>0.4</v>
      </c>
      <c r="C695">
        <v>0.47</v>
      </c>
      <c r="D695">
        <v>2.5</v>
      </c>
      <c r="E695">
        <v>8.6999999999999994E-2</v>
      </c>
      <c r="F695">
        <v>6</v>
      </c>
      <c r="G695">
        <v>20</v>
      </c>
      <c r="H695">
        <v>0.99772000000000005</v>
      </c>
      <c r="I695">
        <v>3.15</v>
      </c>
      <c r="J695">
        <v>0.5</v>
      </c>
      <c r="K695">
        <v>10.5</v>
      </c>
      <c r="L695">
        <v>5</v>
      </c>
    </row>
    <row r="696" spans="1:12" x14ac:dyDescent="0.45">
      <c r="A696">
        <v>8.6</v>
      </c>
      <c r="B696">
        <v>0.52</v>
      </c>
      <c r="C696">
        <v>0.38</v>
      </c>
      <c r="D696">
        <v>1.5</v>
      </c>
      <c r="E696">
        <v>9.6000000000000002E-2</v>
      </c>
      <c r="F696">
        <v>5</v>
      </c>
      <c r="G696">
        <v>18</v>
      </c>
      <c r="H696">
        <v>0.99665999999999999</v>
      </c>
      <c r="I696">
        <v>3.2</v>
      </c>
      <c r="J696">
        <v>0.52</v>
      </c>
      <c r="K696">
        <v>9.4</v>
      </c>
      <c r="L696">
        <v>5</v>
      </c>
    </row>
    <row r="697" spans="1:12" x14ac:dyDescent="0.45">
      <c r="A697">
        <v>8.4</v>
      </c>
      <c r="B697">
        <v>0.34</v>
      </c>
      <c r="C697">
        <v>0.42</v>
      </c>
      <c r="D697">
        <v>2.1</v>
      </c>
      <c r="E697">
        <v>7.1999999999999995E-2</v>
      </c>
      <c r="F697">
        <v>23</v>
      </c>
      <c r="G697">
        <v>36</v>
      </c>
      <c r="H697">
        <v>0.99392000000000003</v>
      </c>
      <c r="I697">
        <v>3.11</v>
      </c>
      <c r="J697">
        <v>0.78</v>
      </c>
      <c r="K697">
        <v>12.4</v>
      </c>
      <c r="L697">
        <v>6</v>
      </c>
    </row>
    <row r="698" spans="1:12" x14ac:dyDescent="0.45">
      <c r="A698">
        <v>7.4</v>
      </c>
      <c r="B698">
        <v>0.49</v>
      </c>
      <c r="C698">
        <v>0.27</v>
      </c>
      <c r="D698">
        <v>2.1</v>
      </c>
      <c r="E698">
        <v>7.0999999999999994E-2</v>
      </c>
      <c r="F698">
        <v>14</v>
      </c>
      <c r="G698">
        <v>25</v>
      </c>
      <c r="H698">
        <v>0.99387999999999899</v>
      </c>
      <c r="I698">
        <v>3.35</v>
      </c>
      <c r="J698">
        <v>0.63</v>
      </c>
      <c r="K698">
        <v>12</v>
      </c>
      <c r="L698">
        <v>6</v>
      </c>
    </row>
    <row r="699" spans="1:12" x14ac:dyDescent="0.45">
      <c r="A699">
        <v>6.1</v>
      </c>
      <c r="B699">
        <v>0.48</v>
      </c>
      <c r="C699">
        <v>0.09</v>
      </c>
      <c r="D699">
        <v>1.7</v>
      </c>
      <c r="E699">
        <v>7.8E-2</v>
      </c>
      <c r="F699">
        <v>18</v>
      </c>
      <c r="G699">
        <v>30</v>
      </c>
      <c r="H699">
        <v>0.99402000000000001</v>
      </c>
      <c r="I699">
        <v>3.45</v>
      </c>
      <c r="J699">
        <v>0.54</v>
      </c>
      <c r="K699">
        <v>11.2</v>
      </c>
      <c r="L699">
        <v>6</v>
      </c>
    </row>
    <row r="700" spans="1:12" x14ac:dyDescent="0.45">
      <c r="A700">
        <v>8</v>
      </c>
      <c r="B700">
        <v>0.48</v>
      </c>
      <c r="C700">
        <v>0.34</v>
      </c>
      <c r="D700">
        <v>2.2000000000000002</v>
      </c>
      <c r="E700">
        <v>7.2999999999999995E-2</v>
      </c>
      <c r="F700">
        <v>16</v>
      </c>
      <c r="G700">
        <v>25</v>
      </c>
      <c r="H700">
        <v>0.99360000000000004</v>
      </c>
      <c r="I700">
        <v>3.28</v>
      </c>
      <c r="J700">
        <v>0.66</v>
      </c>
      <c r="K700">
        <v>12.4</v>
      </c>
      <c r="L700">
        <v>6</v>
      </c>
    </row>
    <row r="701" spans="1:12" x14ac:dyDescent="0.45">
      <c r="A701">
        <v>6.3</v>
      </c>
      <c r="B701">
        <v>0.56999999999999995</v>
      </c>
      <c r="C701">
        <v>0.28000000000000003</v>
      </c>
      <c r="D701">
        <v>2.1</v>
      </c>
      <c r="E701">
        <v>4.8000000000000001E-2</v>
      </c>
      <c r="F701">
        <v>13</v>
      </c>
      <c r="G701">
        <v>49</v>
      </c>
      <c r="H701">
        <v>0.99373999999999996</v>
      </c>
      <c r="I701">
        <v>3.41</v>
      </c>
      <c r="J701">
        <v>0.6</v>
      </c>
      <c r="K701">
        <v>12.8</v>
      </c>
      <c r="L701">
        <v>5</v>
      </c>
    </row>
    <row r="702" spans="1:12" x14ac:dyDescent="0.45">
      <c r="A702">
        <v>8.1999999999999993</v>
      </c>
      <c r="B702">
        <v>0.23</v>
      </c>
      <c r="C702">
        <v>0.42</v>
      </c>
      <c r="D702">
        <v>1.9</v>
      </c>
      <c r="E702">
        <v>6.9000000000000006E-2</v>
      </c>
      <c r="F702">
        <v>9</v>
      </c>
      <c r="G702">
        <v>17</v>
      </c>
      <c r="H702">
        <v>0.99375999999999998</v>
      </c>
      <c r="I702">
        <v>3.21</v>
      </c>
      <c r="J702">
        <v>0.54</v>
      </c>
      <c r="K702">
        <v>12.3</v>
      </c>
      <c r="L702">
        <v>6</v>
      </c>
    </row>
    <row r="703" spans="1:12" x14ac:dyDescent="0.45">
      <c r="A703">
        <v>9.1</v>
      </c>
      <c r="B703">
        <v>0.3</v>
      </c>
      <c r="C703">
        <v>0.41</v>
      </c>
      <c r="D703">
        <v>2</v>
      </c>
      <c r="E703">
        <v>6.8000000000000005E-2</v>
      </c>
      <c r="F703">
        <v>10</v>
      </c>
      <c r="G703">
        <v>24</v>
      </c>
      <c r="H703">
        <v>0.99522999999999995</v>
      </c>
      <c r="I703">
        <v>3.27</v>
      </c>
      <c r="J703">
        <v>0.85</v>
      </c>
      <c r="K703">
        <v>11.7</v>
      </c>
      <c r="L703">
        <v>7</v>
      </c>
    </row>
    <row r="704" spans="1:12" x14ac:dyDescent="0.45">
      <c r="A704">
        <v>8.1</v>
      </c>
      <c r="B704">
        <v>0.78</v>
      </c>
      <c r="C704">
        <v>0.1</v>
      </c>
      <c r="D704">
        <v>3.3</v>
      </c>
      <c r="E704">
        <v>0.09</v>
      </c>
      <c r="F704">
        <v>4</v>
      </c>
      <c r="G704">
        <v>13</v>
      </c>
      <c r="H704">
        <v>0.99855000000000005</v>
      </c>
      <c r="I704">
        <v>3.36</v>
      </c>
      <c r="J704">
        <v>0.49</v>
      </c>
      <c r="K704">
        <v>9.5</v>
      </c>
      <c r="L704">
        <v>5</v>
      </c>
    </row>
    <row r="705" spans="1:12" x14ac:dyDescent="0.45">
      <c r="A705">
        <v>8.3000000000000007</v>
      </c>
      <c r="B705">
        <v>0.53</v>
      </c>
      <c r="C705">
        <v>0</v>
      </c>
      <c r="D705">
        <v>1.4</v>
      </c>
      <c r="E705">
        <v>7.0000000000000007E-2</v>
      </c>
      <c r="F705">
        <v>6</v>
      </c>
      <c r="G705">
        <v>14</v>
      </c>
      <c r="H705">
        <v>0.99592999999999998</v>
      </c>
      <c r="I705">
        <v>3.25</v>
      </c>
      <c r="J705">
        <v>0.64</v>
      </c>
      <c r="K705">
        <v>10</v>
      </c>
      <c r="L705">
        <v>6</v>
      </c>
    </row>
    <row r="706" spans="1:12" x14ac:dyDescent="0.45">
      <c r="A706">
        <v>7.9</v>
      </c>
      <c r="B706">
        <v>0.33</v>
      </c>
      <c r="C706">
        <v>0.41</v>
      </c>
      <c r="D706">
        <v>1.5</v>
      </c>
      <c r="E706">
        <v>5.5999999999999897E-2</v>
      </c>
      <c r="F706">
        <v>6</v>
      </c>
      <c r="G706">
        <v>35</v>
      </c>
      <c r="H706">
        <v>0.99395999999999995</v>
      </c>
      <c r="I706">
        <v>3.29</v>
      </c>
      <c r="J706">
        <v>0.71</v>
      </c>
      <c r="K706">
        <v>11</v>
      </c>
      <c r="L706">
        <v>6</v>
      </c>
    </row>
    <row r="707" spans="1:12" x14ac:dyDescent="0.45">
      <c r="A707">
        <v>8.9</v>
      </c>
      <c r="B707">
        <v>0.24</v>
      </c>
      <c r="C707">
        <v>0.39</v>
      </c>
      <c r="D707">
        <v>1.6</v>
      </c>
      <c r="E707">
        <v>7.3999999999999996E-2</v>
      </c>
      <c r="F707">
        <v>3</v>
      </c>
      <c r="G707">
        <v>10</v>
      </c>
      <c r="H707">
        <v>0.99697999999999998</v>
      </c>
      <c r="I707">
        <v>3.12</v>
      </c>
      <c r="J707">
        <v>0.59</v>
      </c>
      <c r="K707">
        <v>9.5</v>
      </c>
      <c r="L707">
        <v>6</v>
      </c>
    </row>
    <row r="708" spans="1:12" x14ac:dyDescent="0.45">
      <c r="A708">
        <v>7</v>
      </c>
      <c r="B708">
        <v>0.69</v>
      </c>
      <c r="C708">
        <v>7.0000000000000007E-2</v>
      </c>
      <c r="D708">
        <v>2.5</v>
      </c>
      <c r="E708">
        <v>9.0999999999999998E-2</v>
      </c>
      <c r="F708">
        <v>15</v>
      </c>
      <c r="G708">
        <v>21</v>
      </c>
      <c r="H708">
        <v>0.99572000000000005</v>
      </c>
      <c r="I708">
        <v>3.38</v>
      </c>
      <c r="J708">
        <v>0.6</v>
      </c>
      <c r="K708">
        <v>11.3</v>
      </c>
      <c r="L708">
        <v>6</v>
      </c>
    </row>
    <row r="709" spans="1:12" x14ac:dyDescent="0.45">
      <c r="A709">
        <v>7.1</v>
      </c>
      <c r="B709">
        <v>0.39</v>
      </c>
      <c r="C709">
        <v>0.12</v>
      </c>
      <c r="D709">
        <v>2.1</v>
      </c>
      <c r="E709">
        <v>6.5000000000000002E-2</v>
      </c>
      <c r="F709">
        <v>14</v>
      </c>
      <c r="G709">
        <v>24</v>
      </c>
      <c r="H709">
        <v>0.99251999999999996</v>
      </c>
      <c r="I709">
        <v>3.3</v>
      </c>
      <c r="J709">
        <v>0.53</v>
      </c>
      <c r="K709">
        <v>13.3</v>
      </c>
      <c r="L709">
        <v>6</v>
      </c>
    </row>
    <row r="710" spans="1:12" x14ac:dyDescent="0.45">
      <c r="A710">
        <v>5.6</v>
      </c>
      <c r="B710">
        <v>0.66</v>
      </c>
      <c r="C710">
        <v>0</v>
      </c>
      <c r="D710">
        <v>2.5</v>
      </c>
      <c r="E710">
        <v>6.6000000000000003E-2</v>
      </c>
      <c r="F710">
        <v>7</v>
      </c>
      <c r="G710">
        <v>15</v>
      </c>
      <c r="H710">
        <v>0.99256</v>
      </c>
      <c r="I710">
        <v>3.52</v>
      </c>
      <c r="J710">
        <v>0.57999999999999996</v>
      </c>
      <c r="K710">
        <v>12.9</v>
      </c>
      <c r="L710">
        <v>5</v>
      </c>
    </row>
    <row r="711" spans="1:12" x14ac:dyDescent="0.45">
      <c r="A711">
        <v>7.9</v>
      </c>
      <c r="B711">
        <v>0.54</v>
      </c>
      <c r="C711">
        <v>0.34</v>
      </c>
      <c r="D711">
        <v>2.5</v>
      </c>
      <c r="E711">
        <v>7.5999999999999998E-2</v>
      </c>
      <c r="F711">
        <v>8</v>
      </c>
      <c r="G711">
        <v>17</v>
      </c>
      <c r="H711">
        <v>0.99234999999999995</v>
      </c>
      <c r="I711">
        <v>3.2</v>
      </c>
      <c r="J711">
        <v>0.72</v>
      </c>
      <c r="K711">
        <v>13.1</v>
      </c>
      <c r="L711">
        <v>8</v>
      </c>
    </row>
    <row r="712" spans="1:12" x14ac:dyDescent="0.45">
      <c r="A712">
        <v>6.6</v>
      </c>
      <c r="B712">
        <v>0.5</v>
      </c>
      <c r="C712">
        <v>0</v>
      </c>
      <c r="D712">
        <v>1.8</v>
      </c>
      <c r="E712">
        <v>6.2E-2</v>
      </c>
      <c r="F712">
        <v>21</v>
      </c>
      <c r="G712">
        <v>28</v>
      </c>
      <c r="H712">
        <v>0.99351999999999996</v>
      </c>
      <c r="I712">
        <v>3.44</v>
      </c>
      <c r="J712">
        <v>0.55000000000000004</v>
      </c>
      <c r="K712">
        <v>12.3</v>
      </c>
      <c r="L712">
        <v>6</v>
      </c>
    </row>
    <row r="713" spans="1:12" x14ac:dyDescent="0.45">
      <c r="A713">
        <v>6.3</v>
      </c>
      <c r="B713">
        <v>0.47</v>
      </c>
      <c r="C713">
        <v>0</v>
      </c>
      <c r="D713">
        <v>1.4</v>
      </c>
      <c r="E713">
        <v>5.5E-2</v>
      </c>
      <c r="F713">
        <v>27</v>
      </c>
      <c r="G713">
        <v>33</v>
      </c>
      <c r="H713">
        <v>0.99219999999999997</v>
      </c>
      <c r="I713">
        <v>3.45</v>
      </c>
      <c r="J713">
        <v>0.48</v>
      </c>
      <c r="K713">
        <v>12.3</v>
      </c>
      <c r="L713">
        <v>6</v>
      </c>
    </row>
    <row r="714" spans="1:12" x14ac:dyDescent="0.45">
      <c r="A714">
        <v>10.7</v>
      </c>
      <c r="B714">
        <v>0.4</v>
      </c>
      <c r="C714">
        <v>0.37</v>
      </c>
      <c r="D714">
        <v>1.9</v>
      </c>
      <c r="E714">
        <v>8.1000000000000003E-2</v>
      </c>
      <c r="F714">
        <v>17</v>
      </c>
      <c r="G714">
        <v>29</v>
      </c>
      <c r="H714">
        <v>0.99673999999999996</v>
      </c>
      <c r="I714">
        <v>3.12</v>
      </c>
      <c r="J714">
        <v>0.65</v>
      </c>
      <c r="K714">
        <v>11.2</v>
      </c>
      <c r="L714">
        <v>6</v>
      </c>
    </row>
    <row r="715" spans="1:12" x14ac:dyDescent="0.45">
      <c r="A715">
        <v>6.5</v>
      </c>
      <c r="B715">
        <v>0.57999999999999996</v>
      </c>
      <c r="C715">
        <v>0</v>
      </c>
      <c r="D715">
        <v>2.2000000000000002</v>
      </c>
      <c r="E715">
        <v>9.6000000000000002E-2</v>
      </c>
      <c r="F715">
        <v>3</v>
      </c>
      <c r="G715">
        <v>13</v>
      </c>
      <c r="H715">
        <v>0.99556999999999995</v>
      </c>
      <c r="I715">
        <v>3.62</v>
      </c>
      <c r="J715">
        <v>0.62</v>
      </c>
      <c r="K715">
        <v>11.5</v>
      </c>
      <c r="L715">
        <v>4</v>
      </c>
    </row>
    <row r="716" spans="1:12" x14ac:dyDescent="0.45">
      <c r="A716">
        <v>8.8000000000000007</v>
      </c>
      <c r="B716">
        <v>0.24</v>
      </c>
      <c r="C716">
        <v>0.35</v>
      </c>
      <c r="D716">
        <v>1.7</v>
      </c>
      <c r="E716">
        <v>5.5E-2</v>
      </c>
      <c r="F716">
        <v>13</v>
      </c>
      <c r="G716">
        <v>27</v>
      </c>
      <c r="H716">
        <v>0.99393999999999905</v>
      </c>
      <c r="I716">
        <v>3.14</v>
      </c>
      <c r="J716">
        <v>0.59</v>
      </c>
      <c r="K716">
        <v>11.3</v>
      </c>
      <c r="L716">
        <v>7</v>
      </c>
    </row>
    <row r="717" spans="1:12" x14ac:dyDescent="0.45">
      <c r="A717">
        <v>5.8</v>
      </c>
      <c r="B717">
        <v>0.28999999999999998</v>
      </c>
      <c r="C717">
        <v>0.26</v>
      </c>
      <c r="D717">
        <v>1.7</v>
      </c>
      <c r="E717">
        <v>6.3E-2</v>
      </c>
      <c r="F717">
        <v>3</v>
      </c>
      <c r="G717">
        <v>11</v>
      </c>
      <c r="H717">
        <v>0.99150000000000005</v>
      </c>
      <c r="I717">
        <v>3.39</v>
      </c>
      <c r="J717">
        <v>0.54</v>
      </c>
      <c r="K717">
        <v>13.5</v>
      </c>
      <c r="L717">
        <v>6</v>
      </c>
    </row>
    <row r="718" spans="1:12" x14ac:dyDescent="0.45">
      <c r="A718">
        <v>6.3</v>
      </c>
      <c r="B718">
        <v>0.76</v>
      </c>
      <c r="C718">
        <v>0</v>
      </c>
      <c r="D718">
        <v>2.9</v>
      </c>
      <c r="E718">
        <v>7.1999999999999995E-2</v>
      </c>
      <c r="F718">
        <v>26</v>
      </c>
      <c r="G718">
        <v>52</v>
      </c>
      <c r="H718">
        <v>0.99378999999999995</v>
      </c>
      <c r="I718">
        <v>3.51</v>
      </c>
      <c r="J718">
        <v>0.6</v>
      </c>
      <c r="K718">
        <v>11.5</v>
      </c>
      <c r="L718">
        <v>6</v>
      </c>
    </row>
    <row r="719" spans="1:12" x14ac:dyDescent="0.45">
      <c r="A719">
        <v>10</v>
      </c>
      <c r="B719">
        <v>0.43</v>
      </c>
      <c r="C719">
        <v>0.33</v>
      </c>
      <c r="D719">
        <v>2.7</v>
      </c>
      <c r="E719">
        <v>9.5000000000000001E-2</v>
      </c>
      <c r="F719">
        <v>28</v>
      </c>
      <c r="G719">
        <v>89</v>
      </c>
      <c r="H719">
        <v>0.99839999999999995</v>
      </c>
      <c r="I719">
        <v>3.22</v>
      </c>
      <c r="J719">
        <v>0.68</v>
      </c>
      <c r="K719">
        <v>10</v>
      </c>
      <c r="L719">
        <v>5</v>
      </c>
    </row>
    <row r="720" spans="1:12" x14ac:dyDescent="0.45">
      <c r="A720">
        <v>10.5</v>
      </c>
      <c r="B720">
        <v>0.43</v>
      </c>
      <c r="C720">
        <v>0.35</v>
      </c>
      <c r="D720">
        <v>3.3</v>
      </c>
      <c r="E720">
        <v>9.1999999999999998E-2</v>
      </c>
      <c r="F720">
        <v>24</v>
      </c>
      <c r="G720">
        <v>70</v>
      </c>
      <c r="H720">
        <v>0.99797999999999998</v>
      </c>
      <c r="I720">
        <v>3.21</v>
      </c>
      <c r="J720">
        <v>0.69</v>
      </c>
      <c r="K720">
        <v>10.5</v>
      </c>
      <c r="L720">
        <v>6</v>
      </c>
    </row>
    <row r="721" spans="1:12" x14ac:dyDescent="0.45">
      <c r="A721">
        <v>9.1</v>
      </c>
      <c r="B721">
        <v>0.6</v>
      </c>
      <c r="C721">
        <v>0</v>
      </c>
      <c r="D721">
        <v>1.9</v>
      </c>
      <c r="E721">
        <v>5.7999999999999899E-2</v>
      </c>
      <c r="F721">
        <v>5</v>
      </c>
      <c r="G721">
        <v>10</v>
      </c>
      <c r="H721">
        <v>0.99770000000000003</v>
      </c>
      <c r="I721">
        <v>3.18</v>
      </c>
      <c r="J721">
        <v>0.63</v>
      </c>
      <c r="K721">
        <v>10.4</v>
      </c>
      <c r="L721">
        <v>6</v>
      </c>
    </row>
    <row r="722" spans="1:12" x14ac:dyDescent="0.45">
      <c r="A722">
        <v>8.5</v>
      </c>
      <c r="B722">
        <v>0.28000000000000003</v>
      </c>
      <c r="C722">
        <v>0.35</v>
      </c>
      <c r="D722">
        <v>1.7</v>
      </c>
      <c r="E722">
        <v>6.0999999999999999E-2</v>
      </c>
      <c r="F722">
        <v>6</v>
      </c>
      <c r="G722">
        <v>15</v>
      </c>
      <c r="H722">
        <v>0.99524000000000001</v>
      </c>
      <c r="I722">
        <v>3.3</v>
      </c>
      <c r="J722">
        <v>0.74</v>
      </c>
      <c r="K722">
        <v>11.8</v>
      </c>
      <c r="L722">
        <v>7</v>
      </c>
    </row>
    <row r="723" spans="1:12" x14ac:dyDescent="0.45">
      <c r="A723">
        <v>8</v>
      </c>
      <c r="B723">
        <v>0.25</v>
      </c>
      <c r="C723">
        <v>0.43</v>
      </c>
      <c r="D723">
        <v>1.7</v>
      </c>
      <c r="E723">
        <v>6.7000000000000004E-2</v>
      </c>
      <c r="F723">
        <v>22</v>
      </c>
      <c r="G723">
        <v>50</v>
      </c>
      <c r="H723">
        <v>0.99460000000000004</v>
      </c>
      <c r="I723">
        <v>3.38</v>
      </c>
      <c r="J723">
        <v>0.6</v>
      </c>
      <c r="K723">
        <v>11.9</v>
      </c>
      <c r="L723">
        <v>6</v>
      </c>
    </row>
    <row r="724" spans="1:12" x14ac:dyDescent="0.45">
      <c r="A724">
        <v>10.4</v>
      </c>
      <c r="B724">
        <v>0.52</v>
      </c>
      <c r="C724">
        <v>0.45</v>
      </c>
      <c r="D724">
        <v>2</v>
      </c>
      <c r="E724">
        <v>0.08</v>
      </c>
      <c r="F724">
        <v>6</v>
      </c>
      <c r="G724">
        <v>13</v>
      </c>
      <c r="H724">
        <v>0.99773999999999996</v>
      </c>
      <c r="I724">
        <v>3.22</v>
      </c>
      <c r="J724">
        <v>0.76</v>
      </c>
      <c r="K724">
        <v>11.4</v>
      </c>
      <c r="L724">
        <v>6</v>
      </c>
    </row>
    <row r="725" spans="1:12" x14ac:dyDescent="0.45">
      <c r="A725">
        <v>8.1999999999999993</v>
      </c>
      <c r="B725">
        <v>0.51</v>
      </c>
      <c r="C725">
        <v>0.24</v>
      </c>
      <c r="D725">
        <v>2</v>
      </c>
      <c r="E725">
        <v>7.9000000000000001E-2</v>
      </c>
      <c r="F725">
        <v>16</v>
      </c>
      <c r="G725">
        <v>86</v>
      </c>
      <c r="H725">
        <v>0.99763999999999997</v>
      </c>
      <c r="I725">
        <v>3.34</v>
      </c>
      <c r="J725">
        <v>0.64</v>
      </c>
      <c r="K725">
        <v>9.5</v>
      </c>
      <c r="L725">
        <v>6</v>
      </c>
    </row>
    <row r="726" spans="1:12" x14ac:dyDescent="0.45">
      <c r="A726">
        <v>7.3</v>
      </c>
      <c r="B726">
        <v>0.4</v>
      </c>
      <c r="C726">
        <v>0.3</v>
      </c>
      <c r="D726">
        <v>1.7</v>
      </c>
      <c r="E726">
        <v>0.08</v>
      </c>
      <c r="F726">
        <v>33</v>
      </c>
      <c r="G726">
        <v>79</v>
      </c>
      <c r="H726">
        <v>0.99690000000000001</v>
      </c>
      <c r="I726">
        <v>3.41</v>
      </c>
      <c r="J726">
        <v>0.65</v>
      </c>
      <c r="K726">
        <v>9.5</v>
      </c>
      <c r="L726">
        <v>6</v>
      </c>
    </row>
    <row r="727" spans="1:12" x14ac:dyDescent="0.45">
      <c r="A727">
        <v>8.1999999999999993</v>
      </c>
      <c r="B727">
        <v>0.38</v>
      </c>
      <c r="C727">
        <v>0.32</v>
      </c>
      <c r="D727">
        <v>2.5</v>
      </c>
      <c r="E727">
        <v>0.08</v>
      </c>
      <c r="F727">
        <v>24</v>
      </c>
      <c r="G727">
        <v>71</v>
      </c>
      <c r="H727">
        <v>0.99624000000000001</v>
      </c>
      <c r="I727">
        <v>3.27</v>
      </c>
      <c r="J727">
        <v>0.85</v>
      </c>
      <c r="K727">
        <v>11</v>
      </c>
      <c r="L727">
        <v>6</v>
      </c>
    </row>
    <row r="728" spans="1:12" x14ac:dyDescent="0.45">
      <c r="A728">
        <v>6.9</v>
      </c>
      <c r="B728">
        <v>0.45</v>
      </c>
      <c r="C728">
        <v>0.11</v>
      </c>
      <c r="D728">
        <v>2.4</v>
      </c>
      <c r="E728">
        <v>4.2999999999999997E-2</v>
      </c>
      <c r="F728">
        <v>6</v>
      </c>
      <c r="G728">
        <v>12</v>
      </c>
      <c r="H728">
        <v>0.99353999999999998</v>
      </c>
      <c r="I728">
        <v>3.3</v>
      </c>
      <c r="J728">
        <v>0.65</v>
      </c>
      <c r="K728">
        <v>11.4</v>
      </c>
      <c r="L728">
        <v>6</v>
      </c>
    </row>
    <row r="729" spans="1:12" x14ac:dyDescent="0.45">
      <c r="A729">
        <v>7</v>
      </c>
      <c r="B729">
        <v>0.22</v>
      </c>
      <c r="C729">
        <v>0.3</v>
      </c>
      <c r="D729">
        <v>1.8</v>
      </c>
      <c r="E729">
        <v>6.5000000000000002E-2</v>
      </c>
      <c r="F729">
        <v>16</v>
      </c>
      <c r="G729">
        <v>20</v>
      </c>
      <c r="H729">
        <v>0.99672000000000005</v>
      </c>
      <c r="I729">
        <v>3.61</v>
      </c>
      <c r="J729">
        <v>0.82</v>
      </c>
      <c r="K729">
        <v>10</v>
      </c>
      <c r="L729">
        <v>6</v>
      </c>
    </row>
    <row r="730" spans="1:12" x14ac:dyDescent="0.45">
      <c r="A730">
        <v>7.3</v>
      </c>
      <c r="B730">
        <v>0.32</v>
      </c>
      <c r="C730">
        <v>0.23</v>
      </c>
      <c r="D730">
        <v>2.2999999999999998</v>
      </c>
      <c r="E730">
        <v>6.6000000000000003E-2</v>
      </c>
      <c r="F730">
        <v>35</v>
      </c>
      <c r="G730">
        <v>70</v>
      </c>
      <c r="H730">
        <v>0.99587999999999899</v>
      </c>
      <c r="I730">
        <v>3.43</v>
      </c>
      <c r="J730">
        <v>0.62</v>
      </c>
      <c r="K730">
        <v>10.1</v>
      </c>
      <c r="L730">
        <v>5</v>
      </c>
    </row>
    <row r="731" spans="1:12" x14ac:dyDescent="0.45">
      <c r="A731">
        <v>8.1999999999999993</v>
      </c>
      <c r="B731">
        <v>0.2</v>
      </c>
      <c r="C731">
        <v>0.43</v>
      </c>
      <c r="D731">
        <v>2.5</v>
      </c>
      <c r="E731">
        <v>7.5999999999999998E-2</v>
      </c>
      <c r="F731">
        <v>31</v>
      </c>
      <c r="G731">
        <v>51</v>
      </c>
      <c r="H731">
        <v>0.99672000000000005</v>
      </c>
      <c r="I731">
        <v>3.53</v>
      </c>
      <c r="J731">
        <v>0.81</v>
      </c>
      <c r="K731">
        <v>10.4</v>
      </c>
      <c r="L731">
        <v>6</v>
      </c>
    </row>
    <row r="732" spans="1:12" x14ac:dyDescent="0.45">
      <c r="A732">
        <v>7.8</v>
      </c>
      <c r="B732">
        <v>0.39</v>
      </c>
      <c r="C732">
        <v>0.42</v>
      </c>
      <c r="D732">
        <v>2</v>
      </c>
      <c r="E732">
        <v>8.5999999999999993E-2</v>
      </c>
      <c r="F732">
        <v>9</v>
      </c>
      <c r="G732">
        <v>21</v>
      </c>
      <c r="H732">
        <v>0.99526000000000003</v>
      </c>
      <c r="I732">
        <v>3.39</v>
      </c>
      <c r="J732">
        <v>0.66</v>
      </c>
      <c r="K732">
        <v>11.6</v>
      </c>
      <c r="L732">
        <v>6</v>
      </c>
    </row>
    <row r="733" spans="1:12" x14ac:dyDescent="0.45">
      <c r="A733">
        <v>10</v>
      </c>
      <c r="B733">
        <v>0.35</v>
      </c>
      <c r="C733">
        <v>0.47</v>
      </c>
      <c r="D733">
        <v>2</v>
      </c>
      <c r="E733">
        <v>6.0999999999999999E-2</v>
      </c>
      <c r="F733">
        <v>6</v>
      </c>
      <c r="G733">
        <v>11</v>
      </c>
      <c r="H733">
        <v>0.99585000000000001</v>
      </c>
      <c r="I733">
        <v>3.23</v>
      </c>
      <c r="J733">
        <v>0.52</v>
      </c>
      <c r="K733">
        <v>12</v>
      </c>
      <c r="L733">
        <v>6</v>
      </c>
    </row>
    <row r="734" spans="1:12" x14ac:dyDescent="0.45">
      <c r="A734">
        <v>8.1999999999999993</v>
      </c>
      <c r="B734">
        <v>0.33</v>
      </c>
      <c r="C734">
        <v>0.32</v>
      </c>
      <c r="D734">
        <v>2.8</v>
      </c>
      <c r="E734">
        <v>6.7000000000000004E-2</v>
      </c>
      <c r="F734">
        <v>4</v>
      </c>
      <c r="G734">
        <v>12</v>
      </c>
      <c r="H734">
        <v>0.994729999999999</v>
      </c>
      <c r="I734">
        <v>3.3</v>
      </c>
      <c r="J734">
        <v>0.76</v>
      </c>
      <c r="K734">
        <v>12.8</v>
      </c>
      <c r="L734">
        <v>7</v>
      </c>
    </row>
    <row r="735" spans="1:12" x14ac:dyDescent="0.45">
      <c r="A735">
        <v>6.1</v>
      </c>
      <c r="B735">
        <v>0.57999999999999996</v>
      </c>
      <c r="C735">
        <v>0.23</v>
      </c>
      <c r="D735">
        <v>2.5</v>
      </c>
      <c r="E735">
        <v>4.3999999999999997E-2</v>
      </c>
      <c r="F735">
        <v>16</v>
      </c>
      <c r="G735">
        <v>70</v>
      </c>
      <c r="H735">
        <v>0.99351999999999996</v>
      </c>
      <c r="I735">
        <v>3.46</v>
      </c>
      <c r="J735">
        <v>0.65</v>
      </c>
      <c r="K735">
        <v>12.5</v>
      </c>
      <c r="L735">
        <v>6</v>
      </c>
    </row>
    <row r="736" spans="1:12" x14ac:dyDescent="0.45">
      <c r="A736">
        <v>8.3000000000000007</v>
      </c>
      <c r="B736">
        <v>0.6</v>
      </c>
      <c r="C736">
        <v>0.25</v>
      </c>
      <c r="D736">
        <v>2.2000000000000002</v>
      </c>
      <c r="E736">
        <v>0.11799999999999999</v>
      </c>
      <c r="F736">
        <v>9</v>
      </c>
      <c r="G736">
        <v>38</v>
      </c>
      <c r="H736">
        <v>0.99616000000000005</v>
      </c>
      <c r="I736">
        <v>3.15</v>
      </c>
      <c r="J736">
        <v>0.53</v>
      </c>
      <c r="K736">
        <v>9.8000000000000007</v>
      </c>
      <c r="L736">
        <v>5</v>
      </c>
    </row>
    <row r="737" spans="1:12" x14ac:dyDescent="0.45">
      <c r="A737">
        <v>9.6</v>
      </c>
      <c r="B737">
        <v>0.42</v>
      </c>
      <c r="C737">
        <v>0.35</v>
      </c>
      <c r="D737">
        <v>2.1</v>
      </c>
      <c r="E737">
        <v>8.3000000000000004E-2</v>
      </c>
      <c r="F737">
        <v>17</v>
      </c>
      <c r="G737">
        <v>38</v>
      </c>
      <c r="H737">
        <v>0.99621999999999999</v>
      </c>
      <c r="I737">
        <v>3.23</v>
      </c>
      <c r="J737">
        <v>0.66</v>
      </c>
      <c r="K737">
        <v>11.1</v>
      </c>
      <c r="L737">
        <v>6</v>
      </c>
    </row>
    <row r="738" spans="1:12" x14ac:dyDescent="0.45">
      <c r="A738">
        <v>5.0999999999999996</v>
      </c>
      <c r="B738">
        <v>0.51</v>
      </c>
      <c r="C738">
        <v>0.18</v>
      </c>
      <c r="D738">
        <v>2.1</v>
      </c>
      <c r="E738">
        <v>4.2000000000000003E-2</v>
      </c>
      <c r="F738">
        <v>16</v>
      </c>
      <c r="G738">
        <v>101</v>
      </c>
      <c r="H738">
        <v>0.99239999999999995</v>
      </c>
      <c r="I738">
        <v>3.46</v>
      </c>
      <c r="J738">
        <v>0.87</v>
      </c>
      <c r="K738">
        <v>12.9</v>
      </c>
      <c r="L738">
        <v>7</v>
      </c>
    </row>
    <row r="739" spans="1:12" x14ac:dyDescent="0.45">
      <c r="A739">
        <v>10.199999999999999</v>
      </c>
      <c r="B739">
        <v>0.41</v>
      </c>
      <c r="C739">
        <v>0.43</v>
      </c>
      <c r="D739">
        <v>2.2000000000000002</v>
      </c>
      <c r="E739">
        <v>0.11</v>
      </c>
      <c r="F739">
        <v>11</v>
      </c>
      <c r="G739">
        <v>37</v>
      </c>
      <c r="H739">
        <v>0.99727999999999895</v>
      </c>
      <c r="I739">
        <v>3.16</v>
      </c>
      <c r="J739">
        <v>0.67</v>
      </c>
      <c r="K739">
        <v>10.8</v>
      </c>
      <c r="L739">
        <v>5</v>
      </c>
    </row>
    <row r="740" spans="1:12" x14ac:dyDescent="0.45">
      <c r="A740">
        <v>10.6</v>
      </c>
      <c r="B740">
        <v>0.36</v>
      </c>
      <c r="C740">
        <v>0.56999999999999995</v>
      </c>
      <c r="D740">
        <v>2.2999999999999998</v>
      </c>
      <c r="E740">
        <v>8.6999999999999994E-2</v>
      </c>
      <c r="F740">
        <v>6</v>
      </c>
      <c r="G740">
        <v>20</v>
      </c>
      <c r="H740">
        <v>0.99675999999999998</v>
      </c>
      <c r="I740">
        <v>3.14</v>
      </c>
      <c r="J740">
        <v>0.72</v>
      </c>
      <c r="K740">
        <v>11.1</v>
      </c>
      <c r="L740">
        <v>7</v>
      </c>
    </row>
    <row r="741" spans="1:12" x14ac:dyDescent="0.45">
      <c r="A741">
        <v>8.8000000000000007</v>
      </c>
      <c r="B741">
        <v>0.45</v>
      </c>
      <c r="C741">
        <v>0.43</v>
      </c>
      <c r="D741">
        <v>1.4</v>
      </c>
      <c r="E741">
        <v>7.5999999999999998E-2</v>
      </c>
      <c r="F741">
        <v>12</v>
      </c>
      <c r="G741">
        <v>21</v>
      </c>
      <c r="H741">
        <v>0.99551000000000001</v>
      </c>
      <c r="I741">
        <v>3.21</v>
      </c>
      <c r="J741">
        <v>0.75</v>
      </c>
      <c r="K741">
        <v>10.199999999999999</v>
      </c>
      <c r="L741">
        <v>6</v>
      </c>
    </row>
    <row r="742" spans="1:12" x14ac:dyDescent="0.45">
      <c r="A742">
        <v>8.5</v>
      </c>
      <c r="B742">
        <v>0.32</v>
      </c>
      <c r="C742">
        <v>0.42</v>
      </c>
      <c r="D742">
        <v>2.2999999999999998</v>
      </c>
      <c r="E742">
        <v>7.4999999999999997E-2</v>
      </c>
      <c r="F742">
        <v>12</v>
      </c>
      <c r="G742">
        <v>19</v>
      </c>
      <c r="H742">
        <v>0.99434</v>
      </c>
      <c r="I742">
        <v>3.14</v>
      </c>
      <c r="J742">
        <v>0.71</v>
      </c>
      <c r="K742">
        <v>11.8</v>
      </c>
      <c r="L742">
        <v>7</v>
      </c>
    </row>
    <row r="743" spans="1:12" x14ac:dyDescent="0.45">
      <c r="A743">
        <v>9</v>
      </c>
      <c r="B743">
        <v>0.78500000000000003</v>
      </c>
      <c r="C743">
        <v>0.24</v>
      </c>
      <c r="D743">
        <v>1.7</v>
      </c>
      <c r="E743">
        <v>7.8E-2</v>
      </c>
      <c r="F743">
        <v>10</v>
      </c>
      <c r="G743">
        <v>21</v>
      </c>
      <c r="H743">
        <v>0.99692000000000003</v>
      </c>
      <c r="I743">
        <v>3.29</v>
      </c>
      <c r="J743">
        <v>0.67</v>
      </c>
      <c r="K743">
        <v>10</v>
      </c>
      <c r="L743">
        <v>5</v>
      </c>
    </row>
    <row r="744" spans="1:12" x14ac:dyDescent="0.45">
      <c r="A744">
        <v>9.9</v>
      </c>
      <c r="B744">
        <v>0.54</v>
      </c>
      <c r="C744">
        <v>0.26</v>
      </c>
      <c r="D744">
        <v>2</v>
      </c>
      <c r="E744">
        <v>0.111</v>
      </c>
      <c r="F744">
        <v>7</v>
      </c>
      <c r="G744">
        <v>60</v>
      </c>
      <c r="H744">
        <v>0.99708999999999903</v>
      </c>
      <c r="I744">
        <v>2.94</v>
      </c>
      <c r="J744">
        <v>0.98</v>
      </c>
      <c r="K744">
        <v>10.199999999999999</v>
      </c>
      <c r="L744">
        <v>5</v>
      </c>
    </row>
    <row r="745" spans="1:12" x14ac:dyDescent="0.45">
      <c r="A745">
        <v>8.1999999999999993</v>
      </c>
      <c r="B745">
        <v>0.33</v>
      </c>
      <c r="C745">
        <v>0.39</v>
      </c>
      <c r="D745">
        <v>2.5</v>
      </c>
      <c r="E745">
        <v>7.3999999999999996E-2</v>
      </c>
      <c r="F745">
        <v>29</v>
      </c>
      <c r="G745">
        <v>48</v>
      </c>
      <c r="H745">
        <v>0.99527999999999905</v>
      </c>
      <c r="I745">
        <v>3.32</v>
      </c>
      <c r="J745">
        <v>0.88</v>
      </c>
      <c r="K745">
        <v>12.4</v>
      </c>
      <c r="L745">
        <v>7</v>
      </c>
    </row>
    <row r="746" spans="1:12" x14ac:dyDescent="0.45">
      <c r="A746">
        <v>6.5</v>
      </c>
      <c r="B746">
        <v>0.34</v>
      </c>
      <c r="C746">
        <v>0.27</v>
      </c>
      <c r="D746">
        <v>2.8</v>
      </c>
      <c r="E746">
        <v>6.7000000000000004E-2</v>
      </c>
      <c r="F746">
        <v>8</v>
      </c>
      <c r="G746">
        <v>44</v>
      </c>
      <c r="H746">
        <v>0.99383999999999995</v>
      </c>
      <c r="I746">
        <v>3.21</v>
      </c>
      <c r="J746">
        <v>0.56000000000000005</v>
      </c>
      <c r="K746">
        <v>12</v>
      </c>
      <c r="L746">
        <v>6</v>
      </c>
    </row>
    <row r="747" spans="1:12" x14ac:dyDescent="0.45">
      <c r="A747">
        <v>7.6</v>
      </c>
      <c r="B747">
        <v>0.5</v>
      </c>
      <c r="C747">
        <v>0.28999999999999998</v>
      </c>
      <c r="D747">
        <v>2.2999999999999998</v>
      </c>
      <c r="E747">
        <v>8.5999999999999993E-2</v>
      </c>
      <c r="F747">
        <v>5</v>
      </c>
      <c r="G747">
        <v>14</v>
      </c>
      <c r="H747">
        <v>0.99502000000000002</v>
      </c>
      <c r="I747">
        <v>3.32</v>
      </c>
      <c r="J747">
        <v>0.62</v>
      </c>
      <c r="K747">
        <v>11.5</v>
      </c>
      <c r="L747">
        <v>6</v>
      </c>
    </row>
    <row r="748" spans="1:12" x14ac:dyDescent="0.45">
      <c r="A748">
        <v>9.1999999999999993</v>
      </c>
      <c r="B748">
        <v>0.36</v>
      </c>
      <c r="C748">
        <v>0.34</v>
      </c>
      <c r="D748">
        <v>1.6</v>
      </c>
      <c r="E748">
        <v>6.2E-2</v>
      </c>
      <c r="F748">
        <v>5</v>
      </c>
      <c r="G748">
        <v>12</v>
      </c>
      <c r="H748">
        <v>0.99666999999999994</v>
      </c>
      <c r="I748">
        <v>3.2</v>
      </c>
      <c r="J748">
        <v>0.67</v>
      </c>
      <c r="K748">
        <v>10.5</v>
      </c>
      <c r="L748">
        <v>6</v>
      </c>
    </row>
    <row r="749" spans="1:12" x14ac:dyDescent="0.45">
      <c r="A749">
        <v>7.1</v>
      </c>
      <c r="B749">
        <v>0.59</v>
      </c>
      <c r="C749">
        <v>0</v>
      </c>
      <c r="D749">
        <v>2.2000000000000002</v>
      </c>
      <c r="E749">
        <v>7.8E-2</v>
      </c>
      <c r="F749">
        <v>26</v>
      </c>
      <c r="G749">
        <v>44</v>
      </c>
      <c r="H749">
        <v>0.99521999999999999</v>
      </c>
      <c r="I749">
        <v>3.42</v>
      </c>
      <c r="J749">
        <v>0.68</v>
      </c>
      <c r="K749">
        <v>10.8</v>
      </c>
      <c r="L749">
        <v>6</v>
      </c>
    </row>
    <row r="750" spans="1:12" x14ac:dyDescent="0.45">
      <c r="A750">
        <v>9.6999999999999993</v>
      </c>
      <c r="B750">
        <v>0.42</v>
      </c>
      <c r="C750">
        <v>0.46</v>
      </c>
      <c r="D750">
        <v>2.1</v>
      </c>
      <c r="E750">
        <v>7.3999999999999996E-2</v>
      </c>
      <c r="F750">
        <v>5</v>
      </c>
      <c r="G750">
        <v>16</v>
      </c>
      <c r="H750">
        <v>0.99648999999999999</v>
      </c>
      <c r="I750">
        <v>3.27</v>
      </c>
      <c r="J750">
        <v>0.74</v>
      </c>
      <c r="K750">
        <v>12.3</v>
      </c>
      <c r="L750">
        <v>6</v>
      </c>
    </row>
    <row r="751" spans="1:12" x14ac:dyDescent="0.45">
      <c r="A751">
        <v>7.6</v>
      </c>
      <c r="B751">
        <v>0.36</v>
      </c>
      <c r="C751">
        <v>0.31</v>
      </c>
      <c r="D751">
        <v>1.7</v>
      </c>
      <c r="E751">
        <v>7.9000000000000001E-2</v>
      </c>
      <c r="F751">
        <v>26</v>
      </c>
      <c r="G751">
        <v>65</v>
      </c>
      <c r="H751">
        <v>0.99716000000000005</v>
      </c>
      <c r="I751">
        <v>3.46</v>
      </c>
      <c r="J751">
        <v>0.62</v>
      </c>
      <c r="K751">
        <v>9.5</v>
      </c>
      <c r="L751">
        <v>6</v>
      </c>
    </row>
    <row r="752" spans="1:12" x14ac:dyDescent="0.45">
      <c r="A752">
        <v>7.1</v>
      </c>
      <c r="B752">
        <v>0.66</v>
      </c>
      <c r="C752">
        <v>0</v>
      </c>
      <c r="D752">
        <v>2.4</v>
      </c>
      <c r="E752">
        <v>5.1999999999999998E-2</v>
      </c>
      <c r="F752">
        <v>6</v>
      </c>
      <c r="G752">
        <v>11</v>
      </c>
      <c r="H752">
        <v>0.99317999999999995</v>
      </c>
      <c r="I752">
        <v>3.35</v>
      </c>
      <c r="J752">
        <v>0.66</v>
      </c>
      <c r="K752">
        <v>12.7</v>
      </c>
      <c r="L752">
        <v>7</v>
      </c>
    </row>
    <row r="753" spans="1:12" x14ac:dyDescent="0.45">
      <c r="A753">
        <v>5.6</v>
      </c>
      <c r="B753">
        <v>0.91500000000000004</v>
      </c>
      <c r="C753">
        <v>0</v>
      </c>
      <c r="D753">
        <v>2.1</v>
      </c>
      <c r="E753">
        <v>4.0999999999999898E-2</v>
      </c>
      <c r="F753">
        <v>17</v>
      </c>
      <c r="G753">
        <v>78</v>
      </c>
      <c r="H753">
        <v>0.99346000000000001</v>
      </c>
      <c r="I753">
        <v>3.68</v>
      </c>
      <c r="J753">
        <v>0.73</v>
      </c>
      <c r="K753">
        <v>11.4</v>
      </c>
      <c r="L753">
        <v>5</v>
      </c>
    </row>
    <row r="754" spans="1:12" x14ac:dyDescent="0.45">
      <c r="A754">
        <v>8.1999999999999993</v>
      </c>
      <c r="B754">
        <v>0.35</v>
      </c>
      <c r="C754">
        <v>0.33</v>
      </c>
      <c r="D754">
        <v>2.4</v>
      </c>
      <c r="E754">
        <v>7.5999999999999998E-2</v>
      </c>
      <c r="F754">
        <v>11</v>
      </c>
      <c r="G754">
        <v>47</v>
      </c>
      <c r="H754">
        <v>0.99598999999999904</v>
      </c>
      <c r="I754">
        <v>3.27</v>
      </c>
      <c r="J754">
        <v>0.81</v>
      </c>
      <c r="K754">
        <v>11</v>
      </c>
      <c r="L754">
        <v>6</v>
      </c>
    </row>
    <row r="755" spans="1:12" x14ac:dyDescent="0.45">
      <c r="A755">
        <v>9.8000000000000007</v>
      </c>
      <c r="B755">
        <v>0.39</v>
      </c>
      <c r="C755">
        <v>0.43</v>
      </c>
      <c r="D755">
        <v>1.65</v>
      </c>
      <c r="E755">
        <v>6.8000000000000005E-2</v>
      </c>
      <c r="F755">
        <v>5</v>
      </c>
      <c r="G755">
        <v>11</v>
      </c>
      <c r="H755">
        <v>0.994779999999999</v>
      </c>
      <c r="I755">
        <v>3.19</v>
      </c>
      <c r="J755">
        <v>0.46</v>
      </c>
      <c r="K755">
        <v>11.4</v>
      </c>
      <c r="L755">
        <v>5</v>
      </c>
    </row>
    <row r="756" spans="1:12" x14ac:dyDescent="0.45">
      <c r="A756">
        <v>10.199999999999999</v>
      </c>
      <c r="B756">
        <v>0.4</v>
      </c>
      <c r="C756">
        <v>0.4</v>
      </c>
      <c r="D756">
        <v>2.5</v>
      </c>
      <c r="E756">
        <v>6.8000000000000005E-2</v>
      </c>
      <c r="F756">
        <v>41</v>
      </c>
      <c r="G756">
        <v>54</v>
      </c>
      <c r="H756">
        <v>0.99753999999999998</v>
      </c>
      <c r="I756">
        <v>3.38</v>
      </c>
      <c r="J756">
        <v>0.86</v>
      </c>
      <c r="K756">
        <v>10.5</v>
      </c>
      <c r="L756">
        <v>6</v>
      </c>
    </row>
    <row r="757" spans="1:12" x14ac:dyDescent="0.45">
      <c r="A757">
        <v>6.8</v>
      </c>
      <c r="B757">
        <v>0.66</v>
      </c>
      <c r="C757">
        <v>7.0000000000000007E-2</v>
      </c>
      <c r="D757">
        <v>1.6</v>
      </c>
      <c r="E757">
        <v>7.0000000000000007E-2</v>
      </c>
      <c r="F757">
        <v>16</v>
      </c>
      <c r="G757">
        <v>61</v>
      </c>
      <c r="H757">
        <v>0.99572000000000005</v>
      </c>
      <c r="I757">
        <v>3.29</v>
      </c>
      <c r="J757">
        <v>0.6</v>
      </c>
      <c r="K757">
        <v>9.3000000000000007</v>
      </c>
      <c r="L757">
        <v>5</v>
      </c>
    </row>
    <row r="758" spans="1:12" x14ac:dyDescent="0.45">
      <c r="A758">
        <v>6.7</v>
      </c>
      <c r="B758">
        <v>0.64</v>
      </c>
      <c r="C758">
        <v>0.23</v>
      </c>
      <c r="D758">
        <v>2.1</v>
      </c>
      <c r="E758">
        <v>0.08</v>
      </c>
      <c r="F758">
        <v>11</v>
      </c>
      <c r="G758">
        <v>119</v>
      </c>
      <c r="H758">
        <v>0.99537999999999904</v>
      </c>
      <c r="I758">
        <v>3.36</v>
      </c>
      <c r="J758">
        <v>0.7</v>
      </c>
      <c r="K758">
        <v>10.9</v>
      </c>
      <c r="L758">
        <v>5</v>
      </c>
    </row>
    <row r="759" spans="1:12" x14ac:dyDescent="0.45">
      <c r="A759">
        <v>7</v>
      </c>
      <c r="B759">
        <v>0.43</v>
      </c>
      <c r="C759">
        <v>0.3</v>
      </c>
      <c r="D759">
        <v>2</v>
      </c>
      <c r="E759">
        <v>8.5000000000000006E-2</v>
      </c>
      <c r="F759">
        <v>6</v>
      </c>
      <c r="G759">
        <v>39</v>
      </c>
      <c r="H759">
        <v>0.99346000000000001</v>
      </c>
      <c r="I759">
        <v>3.33</v>
      </c>
      <c r="J759">
        <v>0.46</v>
      </c>
      <c r="K759">
        <v>11.9</v>
      </c>
      <c r="L759">
        <v>6</v>
      </c>
    </row>
    <row r="760" spans="1:12" x14ac:dyDescent="0.45">
      <c r="A760">
        <v>8.8000000000000007</v>
      </c>
      <c r="B760">
        <v>0.95499999999999996</v>
      </c>
      <c r="C760">
        <v>0.05</v>
      </c>
      <c r="D760">
        <v>1.8</v>
      </c>
      <c r="E760">
        <v>7.4999999999999997E-2</v>
      </c>
      <c r="F760">
        <v>5</v>
      </c>
      <c r="G760">
        <v>19</v>
      </c>
      <c r="H760">
        <v>0.99616000000000005</v>
      </c>
      <c r="I760">
        <v>3.3</v>
      </c>
      <c r="J760">
        <v>0.44</v>
      </c>
      <c r="K760">
        <v>9.6</v>
      </c>
      <c r="L760">
        <v>4</v>
      </c>
    </row>
    <row r="761" spans="1:12" x14ac:dyDescent="0.45">
      <c r="A761">
        <v>7.2</v>
      </c>
      <c r="B761">
        <v>0.25</v>
      </c>
      <c r="C761">
        <v>0.37</v>
      </c>
      <c r="D761">
        <v>2.5</v>
      </c>
      <c r="E761">
        <v>6.3E-2</v>
      </c>
      <c r="F761">
        <v>11</v>
      </c>
      <c r="G761">
        <v>41</v>
      </c>
      <c r="H761">
        <v>0.99439</v>
      </c>
      <c r="I761">
        <v>3.52</v>
      </c>
      <c r="J761">
        <v>0.8</v>
      </c>
      <c r="K761">
        <v>12.4</v>
      </c>
      <c r="L761">
        <v>7</v>
      </c>
    </row>
    <row r="762" spans="1:12" x14ac:dyDescent="0.45">
      <c r="A762">
        <v>7</v>
      </c>
      <c r="B762">
        <v>0.745</v>
      </c>
      <c r="C762">
        <v>0.12</v>
      </c>
      <c r="D762">
        <v>1.8</v>
      </c>
      <c r="E762">
        <v>0.114</v>
      </c>
      <c r="F762">
        <v>15</v>
      </c>
      <c r="G762">
        <v>64</v>
      </c>
      <c r="H762">
        <v>0.99587999999999899</v>
      </c>
      <c r="I762">
        <v>3.22</v>
      </c>
      <c r="J762">
        <v>0.59</v>
      </c>
      <c r="K762">
        <v>9.5</v>
      </c>
      <c r="L762">
        <v>6</v>
      </c>
    </row>
    <row r="763" spans="1:12" x14ac:dyDescent="0.45">
      <c r="A763">
        <v>6.2</v>
      </c>
      <c r="B763">
        <v>0.43</v>
      </c>
      <c r="C763">
        <v>0.22</v>
      </c>
      <c r="D763">
        <v>1.8</v>
      </c>
      <c r="E763">
        <v>7.8E-2</v>
      </c>
      <c r="F763">
        <v>21</v>
      </c>
      <c r="G763">
        <v>56</v>
      </c>
      <c r="H763">
        <v>0.99632999999999905</v>
      </c>
      <c r="I763">
        <v>3.52</v>
      </c>
      <c r="J763">
        <v>0.6</v>
      </c>
      <c r="K763">
        <v>9.5</v>
      </c>
      <c r="L763">
        <v>6</v>
      </c>
    </row>
    <row r="764" spans="1:12" x14ac:dyDescent="0.45">
      <c r="A764">
        <v>7.9</v>
      </c>
      <c r="B764">
        <v>0.57999999999999996</v>
      </c>
      <c r="C764">
        <v>0.23</v>
      </c>
      <c r="D764">
        <v>2.2999999999999998</v>
      </c>
      <c r="E764">
        <v>7.5999999999999998E-2</v>
      </c>
      <c r="F764">
        <v>23</v>
      </c>
      <c r="G764">
        <v>94</v>
      </c>
      <c r="H764">
        <v>0.99685999999999997</v>
      </c>
      <c r="I764">
        <v>3.21</v>
      </c>
      <c r="J764">
        <v>0.57999999999999996</v>
      </c>
      <c r="K764">
        <v>9.5</v>
      </c>
      <c r="L764">
        <v>6</v>
      </c>
    </row>
    <row r="765" spans="1:12" x14ac:dyDescent="0.45">
      <c r="A765">
        <v>7.7</v>
      </c>
      <c r="B765">
        <v>0.56999999999999995</v>
      </c>
      <c r="C765">
        <v>0.21</v>
      </c>
      <c r="D765">
        <v>1.5</v>
      </c>
      <c r="E765">
        <v>6.9000000000000006E-2</v>
      </c>
      <c r="F765">
        <v>4</v>
      </c>
      <c r="G765">
        <v>9</v>
      </c>
      <c r="H765">
        <v>0.99457999999999902</v>
      </c>
      <c r="I765">
        <v>3.16</v>
      </c>
      <c r="J765">
        <v>0.54</v>
      </c>
      <c r="K765">
        <v>9.8000000000000007</v>
      </c>
      <c r="L765">
        <v>6</v>
      </c>
    </row>
    <row r="766" spans="1:12" x14ac:dyDescent="0.45">
      <c r="A766">
        <v>7.7</v>
      </c>
      <c r="B766">
        <v>0.26</v>
      </c>
      <c r="C766">
        <v>0.26</v>
      </c>
      <c r="D766">
        <v>2</v>
      </c>
      <c r="E766">
        <v>5.1999999999999998E-2</v>
      </c>
      <c r="F766">
        <v>19</v>
      </c>
      <c r="G766">
        <v>77</v>
      </c>
      <c r="H766">
        <v>0.99509999999999998</v>
      </c>
      <c r="I766">
        <v>3.15</v>
      </c>
      <c r="J766">
        <v>0.79</v>
      </c>
      <c r="K766">
        <v>10.9</v>
      </c>
      <c r="L766">
        <v>6</v>
      </c>
    </row>
    <row r="767" spans="1:12" x14ac:dyDescent="0.45">
      <c r="A767">
        <v>7.9</v>
      </c>
      <c r="B767">
        <v>0.34</v>
      </c>
      <c r="C767">
        <v>0.36</v>
      </c>
      <c r="D767">
        <v>1.9</v>
      </c>
      <c r="E767">
        <v>6.5000000000000002E-2</v>
      </c>
      <c r="F767">
        <v>5</v>
      </c>
      <c r="G767">
        <v>10</v>
      </c>
      <c r="H767">
        <v>0.99419000000000002</v>
      </c>
      <c r="I767">
        <v>3.27</v>
      </c>
      <c r="J767">
        <v>0.54</v>
      </c>
      <c r="K767">
        <v>11.2</v>
      </c>
      <c r="L767">
        <v>7</v>
      </c>
    </row>
    <row r="768" spans="1:12" x14ac:dyDescent="0.45">
      <c r="A768">
        <v>8.6</v>
      </c>
      <c r="B768">
        <v>0.42</v>
      </c>
      <c r="C768">
        <v>0.39</v>
      </c>
      <c r="D768">
        <v>1.8</v>
      </c>
      <c r="E768">
        <v>6.8000000000000005E-2</v>
      </c>
      <c r="F768">
        <v>6</v>
      </c>
      <c r="G768">
        <v>12</v>
      </c>
      <c r="H768">
        <v>0.99516000000000004</v>
      </c>
      <c r="I768">
        <v>3.35</v>
      </c>
      <c r="J768">
        <v>0.69</v>
      </c>
      <c r="K768">
        <v>11.7</v>
      </c>
      <c r="L768">
        <v>8</v>
      </c>
    </row>
    <row r="769" spans="1:12" x14ac:dyDescent="0.45">
      <c r="A769">
        <v>7.2</v>
      </c>
      <c r="B769">
        <v>0.36</v>
      </c>
      <c r="C769">
        <v>0.46</v>
      </c>
      <c r="D769">
        <v>2.1</v>
      </c>
      <c r="E769">
        <v>7.3999999999999996E-2</v>
      </c>
      <c r="F769">
        <v>24</v>
      </c>
      <c r="G769">
        <v>44</v>
      </c>
      <c r="H769">
        <v>0.99534</v>
      </c>
      <c r="I769">
        <v>3.4</v>
      </c>
      <c r="J769">
        <v>0.85</v>
      </c>
      <c r="K769">
        <v>11</v>
      </c>
      <c r="L769">
        <v>7</v>
      </c>
    </row>
    <row r="770" spans="1:12" x14ac:dyDescent="0.45">
      <c r="A770">
        <v>6.2</v>
      </c>
      <c r="B770">
        <v>0.39</v>
      </c>
      <c r="C770">
        <v>0.43</v>
      </c>
      <c r="D770">
        <v>2</v>
      </c>
      <c r="E770">
        <v>7.0999999999999994E-2</v>
      </c>
      <c r="F770">
        <v>14</v>
      </c>
      <c r="G770">
        <v>24</v>
      </c>
      <c r="H770">
        <v>0.99427999999999905</v>
      </c>
      <c r="I770">
        <v>3.45</v>
      </c>
      <c r="J770">
        <v>0.87</v>
      </c>
      <c r="K770">
        <v>11.2</v>
      </c>
      <c r="L770">
        <v>7</v>
      </c>
    </row>
    <row r="771" spans="1:12" x14ac:dyDescent="0.45">
      <c r="A771">
        <v>6.8</v>
      </c>
      <c r="B771">
        <v>0.65</v>
      </c>
      <c r="C771">
        <v>0.02</v>
      </c>
      <c r="D771">
        <v>2.1</v>
      </c>
      <c r="E771">
        <v>7.8E-2</v>
      </c>
      <c r="F771">
        <v>8</v>
      </c>
      <c r="G771">
        <v>15</v>
      </c>
      <c r="H771">
        <v>0.99497999999999998</v>
      </c>
      <c r="I771">
        <v>3.35</v>
      </c>
      <c r="J771">
        <v>0.62</v>
      </c>
      <c r="K771">
        <v>10.4</v>
      </c>
      <c r="L771">
        <v>6</v>
      </c>
    </row>
    <row r="772" spans="1:12" x14ac:dyDescent="0.45">
      <c r="A772">
        <v>6.6</v>
      </c>
      <c r="B772">
        <v>0.44</v>
      </c>
      <c r="C772">
        <v>0.15</v>
      </c>
      <c r="D772">
        <v>2.1</v>
      </c>
      <c r="E772">
        <v>7.5999999999999998E-2</v>
      </c>
      <c r="F772">
        <v>22</v>
      </c>
      <c r="G772">
        <v>53</v>
      </c>
      <c r="H772">
        <v>0.99570000000000003</v>
      </c>
      <c r="I772">
        <v>3.32</v>
      </c>
      <c r="J772">
        <v>0.62</v>
      </c>
      <c r="K772">
        <v>9.3000000000000007</v>
      </c>
      <c r="L772">
        <v>5</v>
      </c>
    </row>
    <row r="773" spans="1:12" x14ac:dyDescent="0.45">
      <c r="A773">
        <v>9.6</v>
      </c>
      <c r="B773">
        <v>0.38</v>
      </c>
      <c r="C773">
        <v>0.42</v>
      </c>
      <c r="D773">
        <v>1.9</v>
      </c>
      <c r="E773">
        <v>7.0999999999999994E-2</v>
      </c>
      <c r="F773">
        <v>5</v>
      </c>
      <c r="G773">
        <v>13</v>
      </c>
      <c r="H773">
        <v>0.99658999999999998</v>
      </c>
      <c r="I773">
        <v>3.15</v>
      </c>
      <c r="J773">
        <v>0.75</v>
      </c>
      <c r="K773">
        <v>10.5</v>
      </c>
      <c r="L773">
        <v>6</v>
      </c>
    </row>
    <row r="774" spans="1:12" x14ac:dyDescent="0.45">
      <c r="A774">
        <v>10.199999999999999</v>
      </c>
      <c r="B774">
        <v>0.33</v>
      </c>
      <c r="C774">
        <v>0.46</v>
      </c>
      <c r="D774">
        <v>1.9</v>
      </c>
      <c r="E774">
        <v>8.1000000000000003E-2</v>
      </c>
      <c r="F774">
        <v>6</v>
      </c>
      <c r="G774">
        <v>9</v>
      </c>
      <c r="H774">
        <v>0.99627999999999906</v>
      </c>
      <c r="I774">
        <v>3.1</v>
      </c>
      <c r="J774">
        <v>0.48</v>
      </c>
      <c r="K774">
        <v>10.4</v>
      </c>
      <c r="L774">
        <v>6</v>
      </c>
    </row>
    <row r="775" spans="1:12" x14ac:dyDescent="0.45">
      <c r="A775">
        <v>8.8000000000000007</v>
      </c>
      <c r="B775">
        <v>0.27</v>
      </c>
      <c r="C775">
        <v>0.46</v>
      </c>
      <c r="D775">
        <v>2.1</v>
      </c>
      <c r="E775">
        <v>9.5000000000000001E-2</v>
      </c>
      <c r="F775">
        <v>20</v>
      </c>
      <c r="G775">
        <v>29</v>
      </c>
      <c r="H775">
        <v>0.99487999999999899</v>
      </c>
      <c r="I775">
        <v>3.26</v>
      </c>
      <c r="J775">
        <v>0.56000000000000005</v>
      </c>
      <c r="K775">
        <v>11.3</v>
      </c>
      <c r="L775">
        <v>6</v>
      </c>
    </row>
    <row r="776" spans="1:12" x14ac:dyDescent="0.45">
      <c r="A776">
        <v>7.9</v>
      </c>
      <c r="B776">
        <v>0.56999999999999995</v>
      </c>
      <c r="C776">
        <v>0.31</v>
      </c>
      <c r="D776">
        <v>2</v>
      </c>
      <c r="E776">
        <v>7.9000000000000001E-2</v>
      </c>
      <c r="F776">
        <v>10</v>
      </c>
      <c r="G776">
        <v>79</v>
      </c>
      <c r="H776">
        <v>0.99677000000000004</v>
      </c>
      <c r="I776">
        <v>3.29</v>
      </c>
      <c r="J776">
        <v>0.69</v>
      </c>
      <c r="K776">
        <v>9.5</v>
      </c>
      <c r="L776">
        <v>6</v>
      </c>
    </row>
    <row r="777" spans="1:12" x14ac:dyDescent="0.45">
      <c r="A777">
        <v>8.1999999999999993</v>
      </c>
      <c r="B777">
        <v>0.4</v>
      </c>
      <c r="C777">
        <v>0.31</v>
      </c>
      <c r="D777">
        <v>1.9</v>
      </c>
      <c r="E777">
        <v>8.1999999999999906E-2</v>
      </c>
      <c r="F777">
        <v>8</v>
      </c>
      <c r="G777">
        <v>24</v>
      </c>
      <c r="H777">
        <v>0.996</v>
      </c>
      <c r="I777">
        <v>3.24</v>
      </c>
      <c r="J777">
        <v>0.69</v>
      </c>
      <c r="K777">
        <v>10.6</v>
      </c>
      <c r="L777">
        <v>6</v>
      </c>
    </row>
    <row r="778" spans="1:12" x14ac:dyDescent="0.45">
      <c r="A778">
        <v>9</v>
      </c>
      <c r="B778">
        <v>0.39</v>
      </c>
      <c r="C778">
        <v>0.4</v>
      </c>
      <c r="D778">
        <v>1.3</v>
      </c>
      <c r="E778">
        <v>4.3999999999999997E-2</v>
      </c>
      <c r="F778">
        <v>25</v>
      </c>
      <c r="G778">
        <v>50</v>
      </c>
      <c r="H778">
        <v>0.994779999999999</v>
      </c>
      <c r="I778">
        <v>3.2</v>
      </c>
      <c r="J778">
        <v>0.83</v>
      </c>
      <c r="K778">
        <v>10.9</v>
      </c>
      <c r="L778">
        <v>6</v>
      </c>
    </row>
    <row r="779" spans="1:12" x14ac:dyDescent="0.45">
      <c r="A779">
        <v>8.1</v>
      </c>
      <c r="B779">
        <v>0.53</v>
      </c>
      <c r="C779">
        <v>0.22</v>
      </c>
      <c r="D779">
        <v>2.2000000000000002</v>
      </c>
      <c r="E779">
        <v>7.8E-2</v>
      </c>
      <c r="F779">
        <v>33</v>
      </c>
      <c r="G779">
        <v>89</v>
      </c>
      <c r="H779">
        <v>0.996779999999999</v>
      </c>
      <c r="I779">
        <v>3.26</v>
      </c>
      <c r="J779">
        <v>0.46</v>
      </c>
      <c r="K779">
        <v>9.6</v>
      </c>
      <c r="L779">
        <v>6</v>
      </c>
    </row>
    <row r="780" spans="1:12" x14ac:dyDescent="0.45">
      <c r="A780">
        <v>10.5</v>
      </c>
      <c r="B780">
        <v>0.36</v>
      </c>
      <c r="C780">
        <v>0.47</v>
      </c>
      <c r="D780">
        <v>2.2000000000000002</v>
      </c>
      <c r="E780">
        <v>7.3999999999999996E-2</v>
      </c>
      <c r="F780">
        <v>9</v>
      </c>
      <c r="G780">
        <v>23</v>
      </c>
      <c r="H780">
        <v>0.99637999999999904</v>
      </c>
      <c r="I780">
        <v>3.23</v>
      </c>
      <c r="J780">
        <v>0.76</v>
      </c>
      <c r="K780">
        <v>12</v>
      </c>
      <c r="L780">
        <v>6</v>
      </c>
    </row>
    <row r="781" spans="1:12" x14ac:dyDescent="0.45">
      <c r="A781">
        <v>9.1999999999999993</v>
      </c>
      <c r="B781">
        <v>0.46</v>
      </c>
      <c r="C781">
        <v>0.23</v>
      </c>
      <c r="D781">
        <v>2.6</v>
      </c>
      <c r="E781">
        <v>9.0999999999999998E-2</v>
      </c>
      <c r="F781">
        <v>18</v>
      </c>
      <c r="G781">
        <v>77</v>
      </c>
      <c r="H781">
        <v>0.99922</v>
      </c>
      <c r="I781">
        <v>3.15</v>
      </c>
      <c r="J781">
        <v>0.51</v>
      </c>
      <c r="K781">
        <v>9.4</v>
      </c>
      <c r="L781">
        <v>5</v>
      </c>
    </row>
    <row r="782" spans="1:12" x14ac:dyDescent="0.45">
      <c r="A782">
        <v>9</v>
      </c>
      <c r="B782">
        <v>0.57999999999999996</v>
      </c>
      <c r="C782">
        <v>0.25</v>
      </c>
      <c r="D782">
        <v>2</v>
      </c>
      <c r="E782">
        <v>0.104</v>
      </c>
      <c r="F782">
        <v>8</v>
      </c>
      <c r="G782">
        <v>21</v>
      </c>
      <c r="H782">
        <v>0.99768999999999997</v>
      </c>
      <c r="I782">
        <v>3.27</v>
      </c>
      <c r="J782">
        <v>0.72</v>
      </c>
      <c r="K782">
        <v>9.6</v>
      </c>
      <c r="L782">
        <v>5</v>
      </c>
    </row>
    <row r="783" spans="1:12" x14ac:dyDescent="0.45">
      <c r="A783">
        <v>7.6</v>
      </c>
      <c r="B783">
        <v>0.43</v>
      </c>
      <c r="C783">
        <v>0.28999999999999998</v>
      </c>
      <c r="D783">
        <v>2.1</v>
      </c>
      <c r="E783">
        <v>7.4999999999999997E-2</v>
      </c>
      <c r="F783">
        <v>19</v>
      </c>
      <c r="G783">
        <v>66</v>
      </c>
      <c r="H783">
        <v>0.99717999999999996</v>
      </c>
      <c r="I783">
        <v>3.4</v>
      </c>
      <c r="J783">
        <v>0.64</v>
      </c>
      <c r="K783">
        <v>9.5</v>
      </c>
      <c r="L783">
        <v>5</v>
      </c>
    </row>
    <row r="784" spans="1:12" x14ac:dyDescent="0.45">
      <c r="A784">
        <v>7.7</v>
      </c>
      <c r="B784">
        <v>0.18</v>
      </c>
      <c r="C784">
        <v>0.34</v>
      </c>
      <c r="D784">
        <v>2.7</v>
      </c>
      <c r="E784">
        <v>6.6000000000000003E-2</v>
      </c>
      <c r="F784">
        <v>15</v>
      </c>
      <c r="G784">
        <v>58</v>
      </c>
      <c r="H784">
        <v>0.99470000000000003</v>
      </c>
      <c r="I784">
        <v>3.37</v>
      </c>
      <c r="J784">
        <v>0.78</v>
      </c>
      <c r="K784">
        <v>11.8</v>
      </c>
      <c r="L784">
        <v>6</v>
      </c>
    </row>
    <row r="785" spans="1:12" x14ac:dyDescent="0.45">
      <c r="A785">
        <v>10.199999999999999</v>
      </c>
      <c r="B785">
        <v>0.23</v>
      </c>
      <c r="C785">
        <v>0.37</v>
      </c>
      <c r="D785">
        <v>2.2000000000000002</v>
      </c>
      <c r="E785">
        <v>5.7000000000000002E-2</v>
      </c>
      <c r="F785">
        <v>14</v>
      </c>
      <c r="G785">
        <v>36</v>
      </c>
      <c r="H785">
        <v>0.99613999999999903</v>
      </c>
      <c r="I785">
        <v>3.23</v>
      </c>
      <c r="J785">
        <v>0.49</v>
      </c>
      <c r="K785">
        <v>9.3000000000000007</v>
      </c>
      <c r="L785">
        <v>4</v>
      </c>
    </row>
    <row r="786" spans="1:12" x14ac:dyDescent="0.45">
      <c r="A786">
        <v>7.1</v>
      </c>
      <c r="B786">
        <v>0.75</v>
      </c>
      <c r="C786">
        <v>0.01</v>
      </c>
      <c r="D786">
        <v>2.2000000000000002</v>
      </c>
      <c r="E786">
        <v>5.8999999999999997E-2</v>
      </c>
      <c r="F786">
        <v>11</v>
      </c>
      <c r="G786">
        <v>18</v>
      </c>
      <c r="H786">
        <v>0.99241999999999997</v>
      </c>
      <c r="I786">
        <v>3.39</v>
      </c>
      <c r="J786">
        <v>0.4</v>
      </c>
      <c r="K786">
        <v>12.8</v>
      </c>
      <c r="L786">
        <v>6</v>
      </c>
    </row>
    <row r="787" spans="1:12" x14ac:dyDescent="0.45">
      <c r="A787">
        <v>7.8</v>
      </c>
      <c r="B787">
        <v>0.55000000000000004</v>
      </c>
      <c r="C787">
        <v>0</v>
      </c>
      <c r="D787">
        <v>1.7</v>
      </c>
      <c r="E787">
        <v>7.0000000000000007E-2</v>
      </c>
      <c r="F787">
        <v>7</v>
      </c>
      <c r="G787">
        <v>17</v>
      </c>
      <c r="H787">
        <v>0.99658999999999998</v>
      </c>
      <c r="I787">
        <v>3.26</v>
      </c>
      <c r="J787">
        <v>0.64</v>
      </c>
      <c r="K787">
        <v>9.4</v>
      </c>
      <c r="L787">
        <v>6</v>
      </c>
    </row>
    <row r="788" spans="1:12" x14ac:dyDescent="0.45">
      <c r="A788">
        <v>8.1</v>
      </c>
      <c r="B788">
        <v>0.73</v>
      </c>
      <c r="C788">
        <v>0</v>
      </c>
      <c r="D788">
        <v>2.5</v>
      </c>
      <c r="E788">
        <v>8.1000000000000003E-2</v>
      </c>
      <c r="F788">
        <v>12</v>
      </c>
      <c r="G788">
        <v>24</v>
      </c>
      <c r="H788">
        <v>0.99797999999999998</v>
      </c>
      <c r="I788">
        <v>3.38</v>
      </c>
      <c r="J788">
        <v>0.46</v>
      </c>
      <c r="K788">
        <v>9.6</v>
      </c>
      <c r="L788">
        <v>4</v>
      </c>
    </row>
    <row r="789" spans="1:12" x14ac:dyDescent="0.45">
      <c r="A789">
        <v>7.5</v>
      </c>
      <c r="B789">
        <v>0.61</v>
      </c>
      <c r="C789">
        <v>0.2</v>
      </c>
      <c r="D789">
        <v>1.7</v>
      </c>
      <c r="E789">
        <v>7.5999999999999998E-2</v>
      </c>
      <c r="F789">
        <v>36</v>
      </c>
      <c r="G789">
        <v>60</v>
      </c>
      <c r="H789">
        <v>0.99493999999999905</v>
      </c>
      <c r="I789">
        <v>3.1</v>
      </c>
      <c r="J789">
        <v>0.4</v>
      </c>
      <c r="K789">
        <v>9.3000000000000007</v>
      </c>
      <c r="L789">
        <v>5</v>
      </c>
    </row>
    <row r="790" spans="1:12" x14ac:dyDescent="0.45">
      <c r="A790">
        <v>9.8000000000000007</v>
      </c>
      <c r="B790">
        <v>0.37</v>
      </c>
      <c r="C790">
        <v>0.39</v>
      </c>
      <c r="D790">
        <v>2.5</v>
      </c>
      <c r="E790">
        <v>7.9000000000000001E-2</v>
      </c>
      <c r="F790">
        <v>28</v>
      </c>
      <c r="G790">
        <v>65</v>
      </c>
      <c r="H790">
        <v>0.99729000000000001</v>
      </c>
      <c r="I790">
        <v>3.16</v>
      </c>
      <c r="J790">
        <v>0.59</v>
      </c>
      <c r="K790">
        <v>9.8000000000000007</v>
      </c>
      <c r="L790">
        <v>5</v>
      </c>
    </row>
    <row r="791" spans="1:12" x14ac:dyDescent="0.45">
      <c r="A791">
        <v>9</v>
      </c>
      <c r="B791">
        <v>0.4</v>
      </c>
      <c r="C791">
        <v>0.41</v>
      </c>
      <c r="D791">
        <v>2</v>
      </c>
      <c r="E791">
        <v>5.7999999999999899E-2</v>
      </c>
      <c r="F791">
        <v>15</v>
      </c>
      <c r="G791">
        <v>40</v>
      </c>
      <c r="H791">
        <v>0.99413999999999902</v>
      </c>
      <c r="I791">
        <v>3.22</v>
      </c>
      <c r="J791">
        <v>0.6</v>
      </c>
      <c r="K791">
        <v>12.2</v>
      </c>
      <c r="L791">
        <v>6</v>
      </c>
    </row>
    <row r="792" spans="1:12" x14ac:dyDescent="0.45">
      <c r="A792">
        <v>8.3000000000000007</v>
      </c>
      <c r="B792">
        <v>0.56000000000000005</v>
      </c>
      <c r="C792">
        <v>0.22</v>
      </c>
      <c r="D792">
        <v>2.4</v>
      </c>
      <c r="E792">
        <v>8.1999999999999906E-2</v>
      </c>
      <c r="F792">
        <v>10</v>
      </c>
      <c r="G792">
        <v>86</v>
      </c>
      <c r="H792">
        <v>0.99829999999999997</v>
      </c>
      <c r="I792">
        <v>3.37</v>
      </c>
      <c r="J792">
        <v>0.62</v>
      </c>
      <c r="K792">
        <v>9.5</v>
      </c>
      <c r="L792">
        <v>5</v>
      </c>
    </row>
    <row r="793" spans="1:12" x14ac:dyDescent="0.45">
      <c r="A793">
        <v>7.4</v>
      </c>
      <c r="B793">
        <v>0.55000000000000004</v>
      </c>
      <c r="C793">
        <v>0.19</v>
      </c>
      <c r="D793">
        <v>1.8</v>
      </c>
      <c r="E793">
        <v>8.1999999999999906E-2</v>
      </c>
      <c r="F793">
        <v>15</v>
      </c>
      <c r="G793">
        <v>34</v>
      </c>
      <c r="H793">
        <v>0.99655000000000005</v>
      </c>
      <c r="I793">
        <v>3.49</v>
      </c>
      <c r="J793">
        <v>0.68</v>
      </c>
      <c r="K793">
        <v>10.5</v>
      </c>
      <c r="L793">
        <v>5</v>
      </c>
    </row>
    <row r="794" spans="1:12" x14ac:dyDescent="0.45">
      <c r="A794">
        <v>7.4</v>
      </c>
      <c r="B794">
        <v>0.74</v>
      </c>
      <c r="C794">
        <v>7.0000000000000007E-2</v>
      </c>
      <c r="D794">
        <v>1.7</v>
      </c>
      <c r="E794">
        <v>8.5999999999999993E-2</v>
      </c>
      <c r="F794">
        <v>15</v>
      </c>
      <c r="G794">
        <v>48</v>
      </c>
      <c r="H794">
        <v>0.99502000000000002</v>
      </c>
      <c r="I794">
        <v>3.12</v>
      </c>
      <c r="J794">
        <v>0.48</v>
      </c>
      <c r="K794">
        <v>10</v>
      </c>
      <c r="L794">
        <v>5</v>
      </c>
    </row>
    <row r="795" spans="1:12" x14ac:dyDescent="0.45">
      <c r="A795">
        <v>6.9</v>
      </c>
      <c r="B795">
        <v>0.41</v>
      </c>
      <c r="C795">
        <v>0.33</v>
      </c>
      <c r="D795">
        <v>2.2000000000000002</v>
      </c>
      <c r="E795">
        <v>8.1000000000000003E-2</v>
      </c>
      <c r="F795">
        <v>22</v>
      </c>
      <c r="G795">
        <v>36</v>
      </c>
      <c r="H795">
        <v>0.99490000000000001</v>
      </c>
      <c r="I795">
        <v>3.41</v>
      </c>
      <c r="J795">
        <v>0.75</v>
      </c>
      <c r="K795">
        <v>11.1</v>
      </c>
      <c r="L795">
        <v>6</v>
      </c>
    </row>
    <row r="796" spans="1:12" x14ac:dyDescent="0.45">
      <c r="A796">
        <v>7.1</v>
      </c>
      <c r="B796">
        <v>0.6</v>
      </c>
      <c r="C796">
        <v>0.01</v>
      </c>
      <c r="D796">
        <v>2.2999999999999998</v>
      </c>
      <c r="E796">
        <v>7.9000000000000001E-2</v>
      </c>
      <c r="F796">
        <v>24</v>
      </c>
      <c r="G796">
        <v>37</v>
      </c>
      <c r="H796">
        <v>0.99513999999999903</v>
      </c>
      <c r="I796">
        <v>3.4</v>
      </c>
      <c r="J796">
        <v>0.61</v>
      </c>
      <c r="K796">
        <v>10.9</v>
      </c>
      <c r="L796">
        <v>6</v>
      </c>
    </row>
    <row r="797" spans="1:12" x14ac:dyDescent="0.45">
      <c r="A797">
        <v>7.5</v>
      </c>
      <c r="B797">
        <v>0.57999999999999996</v>
      </c>
      <c r="C797">
        <v>0.14000000000000001</v>
      </c>
      <c r="D797">
        <v>2.2000000000000002</v>
      </c>
      <c r="E797">
        <v>7.6999999999999999E-2</v>
      </c>
      <c r="F797">
        <v>27</v>
      </c>
      <c r="G797">
        <v>60</v>
      </c>
      <c r="H797">
        <v>0.99629999999999996</v>
      </c>
      <c r="I797">
        <v>3.28</v>
      </c>
      <c r="J797">
        <v>0.59</v>
      </c>
      <c r="K797">
        <v>9.8000000000000007</v>
      </c>
      <c r="L797">
        <v>5</v>
      </c>
    </row>
    <row r="798" spans="1:12" x14ac:dyDescent="0.45">
      <c r="A798">
        <v>7.9</v>
      </c>
      <c r="B798">
        <v>0.66</v>
      </c>
      <c r="C798">
        <v>0</v>
      </c>
      <c r="D798">
        <v>1.4</v>
      </c>
      <c r="E798">
        <v>9.6000000000000002E-2</v>
      </c>
      <c r="F798">
        <v>6</v>
      </c>
      <c r="G798">
        <v>13</v>
      </c>
      <c r="H798">
        <v>0.99568999999999996</v>
      </c>
      <c r="I798">
        <v>3.43</v>
      </c>
      <c r="J798">
        <v>0.57999999999999996</v>
      </c>
      <c r="K798">
        <v>9.5</v>
      </c>
      <c r="L798">
        <v>5</v>
      </c>
    </row>
    <row r="799" spans="1:12" x14ac:dyDescent="0.45">
      <c r="A799">
        <v>7.8</v>
      </c>
      <c r="B799">
        <v>0.7</v>
      </c>
      <c r="C799">
        <v>0.06</v>
      </c>
      <c r="D799">
        <v>1.9</v>
      </c>
      <c r="E799">
        <v>7.9000000000000001E-2</v>
      </c>
      <c r="F799">
        <v>20</v>
      </c>
      <c r="G799">
        <v>35</v>
      </c>
      <c r="H799">
        <v>0.99627999999999906</v>
      </c>
      <c r="I799">
        <v>3.4</v>
      </c>
      <c r="J799">
        <v>0.69</v>
      </c>
      <c r="K799">
        <v>10.9</v>
      </c>
      <c r="L799">
        <v>5</v>
      </c>
    </row>
    <row r="800" spans="1:12" x14ac:dyDescent="0.45">
      <c r="A800">
        <v>6.1</v>
      </c>
      <c r="B800">
        <v>0.64</v>
      </c>
      <c r="C800">
        <v>0.02</v>
      </c>
      <c r="D800">
        <v>2.4</v>
      </c>
      <c r="E800">
        <v>6.9000000000000006E-2</v>
      </c>
      <c r="F800">
        <v>26</v>
      </c>
      <c r="G800">
        <v>46</v>
      </c>
      <c r="H800">
        <v>0.99357999999999902</v>
      </c>
      <c r="I800">
        <v>3.47</v>
      </c>
      <c r="J800">
        <v>0.45</v>
      </c>
      <c r="K800">
        <v>11</v>
      </c>
      <c r="L800">
        <v>5</v>
      </c>
    </row>
    <row r="801" spans="1:12" x14ac:dyDescent="0.45">
      <c r="A801">
        <v>9.8000000000000007</v>
      </c>
      <c r="B801">
        <v>0.45</v>
      </c>
      <c r="C801">
        <v>0.38</v>
      </c>
      <c r="D801">
        <v>2.5</v>
      </c>
      <c r="E801">
        <v>8.1000000000000003E-2</v>
      </c>
      <c r="F801">
        <v>34</v>
      </c>
      <c r="G801">
        <v>66</v>
      </c>
      <c r="H801">
        <v>0.99726000000000004</v>
      </c>
      <c r="I801">
        <v>3.15</v>
      </c>
      <c r="J801">
        <v>0.57999999999999996</v>
      </c>
      <c r="K801">
        <v>9.8000000000000007</v>
      </c>
      <c r="L801">
        <v>5</v>
      </c>
    </row>
    <row r="802" spans="1:12" x14ac:dyDescent="0.45">
      <c r="A802">
        <v>8.1999999999999993</v>
      </c>
      <c r="B802">
        <v>0.78</v>
      </c>
      <c r="C802">
        <v>0</v>
      </c>
      <c r="D802">
        <v>2.2000000000000002</v>
      </c>
      <c r="E802">
        <v>8.8999999999999996E-2</v>
      </c>
      <c r="F802">
        <v>13</v>
      </c>
      <c r="G802">
        <v>26</v>
      </c>
      <c r="H802">
        <v>0.99780000000000002</v>
      </c>
      <c r="I802">
        <v>3.37</v>
      </c>
      <c r="J802">
        <v>0.46</v>
      </c>
      <c r="K802">
        <v>9.6</v>
      </c>
      <c r="L802">
        <v>4</v>
      </c>
    </row>
    <row r="803" spans="1:12" x14ac:dyDescent="0.45">
      <c r="A803">
        <v>8.5</v>
      </c>
      <c r="B803">
        <v>0.37</v>
      </c>
      <c r="C803">
        <v>0.32</v>
      </c>
      <c r="D803">
        <v>1.8</v>
      </c>
      <c r="E803">
        <v>6.6000000000000003E-2</v>
      </c>
      <c r="F803">
        <v>26</v>
      </c>
      <c r="G803">
        <v>51</v>
      </c>
      <c r="H803">
        <v>0.99456</v>
      </c>
      <c r="I803">
        <v>3.38</v>
      </c>
      <c r="J803">
        <v>0.72</v>
      </c>
      <c r="K803">
        <v>11.8</v>
      </c>
      <c r="L803">
        <v>6</v>
      </c>
    </row>
    <row r="804" spans="1:12" x14ac:dyDescent="0.45">
      <c r="A804">
        <v>7.2</v>
      </c>
      <c r="B804">
        <v>0.56999999999999995</v>
      </c>
      <c r="C804">
        <v>0.05</v>
      </c>
      <c r="D804">
        <v>2.2999999999999998</v>
      </c>
      <c r="E804">
        <v>8.1000000000000003E-2</v>
      </c>
      <c r="F804">
        <v>16</v>
      </c>
      <c r="G804">
        <v>36</v>
      </c>
      <c r="H804">
        <v>0.99563999999999997</v>
      </c>
      <c r="I804">
        <v>3.38</v>
      </c>
      <c r="J804">
        <v>0.6</v>
      </c>
      <c r="K804">
        <v>10.3</v>
      </c>
      <c r="L804">
        <v>6</v>
      </c>
    </row>
    <row r="805" spans="1:12" x14ac:dyDescent="0.45">
      <c r="A805">
        <v>10.4</v>
      </c>
      <c r="B805">
        <v>0.43</v>
      </c>
      <c r="C805">
        <v>0.5</v>
      </c>
      <c r="D805">
        <v>2.2999999999999998</v>
      </c>
      <c r="E805">
        <v>6.8000000000000005E-2</v>
      </c>
      <c r="F805">
        <v>13</v>
      </c>
      <c r="G805">
        <v>19</v>
      </c>
      <c r="H805">
        <v>0.996</v>
      </c>
      <c r="I805">
        <v>3.1</v>
      </c>
      <c r="J805">
        <v>0.87</v>
      </c>
      <c r="K805">
        <v>11.4</v>
      </c>
      <c r="L805">
        <v>6</v>
      </c>
    </row>
    <row r="806" spans="1:12" x14ac:dyDescent="0.45">
      <c r="A806">
        <v>6.9</v>
      </c>
      <c r="B806">
        <v>0.41</v>
      </c>
      <c r="C806">
        <v>0.31</v>
      </c>
      <c r="D806">
        <v>2</v>
      </c>
      <c r="E806">
        <v>7.9000000000000001E-2</v>
      </c>
      <c r="F806">
        <v>21</v>
      </c>
      <c r="G806">
        <v>51</v>
      </c>
      <c r="H806">
        <v>0.99667999999999901</v>
      </c>
      <c r="I806">
        <v>3.47</v>
      </c>
      <c r="J806">
        <v>0.55000000000000004</v>
      </c>
      <c r="K806">
        <v>9.5</v>
      </c>
      <c r="L806">
        <v>6</v>
      </c>
    </row>
    <row r="807" spans="1:12" x14ac:dyDescent="0.45">
      <c r="A807">
        <v>7.3</v>
      </c>
      <c r="B807">
        <v>0.44</v>
      </c>
      <c r="C807">
        <v>0.2</v>
      </c>
      <c r="D807">
        <v>1.6</v>
      </c>
      <c r="E807">
        <v>4.9000000000000002E-2</v>
      </c>
      <c r="F807">
        <v>24</v>
      </c>
      <c r="G807">
        <v>64</v>
      </c>
      <c r="H807">
        <v>0.99350000000000005</v>
      </c>
      <c r="I807">
        <v>3.38</v>
      </c>
      <c r="J807">
        <v>0.56999999999999995</v>
      </c>
      <c r="K807">
        <v>11.7</v>
      </c>
      <c r="L807">
        <v>6</v>
      </c>
    </row>
    <row r="808" spans="1:12" x14ac:dyDescent="0.45">
      <c r="A808">
        <v>5.9</v>
      </c>
      <c r="B808">
        <v>0.46</v>
      </c>
      <c r="C808">
        <v>0</v>
      </c>
      <c r="D808">
        <v>1.9</v>
      </c>
      <c r="E808">
        <v>7.6999999999999999E-2</v>
      </c>
      <c r="F808">
        <v>25</v>
      </c>
      <c r="G808">
        <v>44</v>
      </c>
      <c r="H808">
        <v>0.99385000000000001</v>
      </c>
      <c r="I808">
        <v>3.5</v>
      </c>
      <c r="J808">
        <v>0.53</v>
      </c>
      <c r="K808">
        <v>11.2</v>
      </c>
      <c r="L808">
        <v>5</v>
      </c>
    </row>
    <row r="809" spans="1:12" x14ac:dyDescent="0.45">
      <c r="A809">
        <v>7.5</v>
      </c>
      <c r="B809">
        <v>0.57999999999999996</v>
      </c>
      <c r="C809">
        <v>0.2</v>
      </c>
      <c r="D809">
        <v>2</v>
      </c>
      <c r="E809">
        <v>7.2999999999999995E-2</v>
      </c>
      <c r="F809">
        <v>34</v>
      </c>
      <c r="G809">
        <v>44</v>
      </c>
      <c r="H809">
        <v>0.99493999999999905</v>
      </c>
      <c r="I809">
        <v>3.1</v>
      </c>
      <c r="J809">
        <v>0.43</v>
      </c>
      <c r="K809">
        <v>9.3000000000000007</v>
      </c>
      <c r="L809">
        <v>5</v>
      </c>
    </row>
    <row r="810" spans="1:12" x14ac:dyDescent="0.45">
      <c r="A810">
        <v>7.8</v>
      </c>
      <c r="B810">
        <v>0.57999999999999996</v>
      </c>
      <c r="C810">
        <v>0.13</v>
      </c>
      <c r="D810">
        <v>2.1</v>
      </c>
      <c r="E810">
        <v>0.10199999999999999</v>
      </c>
      <c r="F810">
        <v>17</v>
      </c>
      <c r="G810">
        <v>36</v>
      </c>
      <c r="H810">
        <v>0.99439999999999995</v>
      </c>
      <c r="I810">
        <v>3.24</v>
      </c>
      <c r="J810">
        <v>0.53</v>
      </c>
      <c r="K810">
        <v>11.2</v>
      </c>
      <c r="L810">
        <v>6</v>
      </c>
    </row>
    <row r="811" spans="1:12" x14ac:dyDescent="0.45">
      <c r="A811">
        <v>8</v>
      </c>
      <c r="B811">
        <v>0.71499999999999997</v>
      </c>
      <c r="C811">
        <v>0.22</v>
      </c>
      <c r="D811">
        <v>2.2999999999999998</v>
      </c>
      <c r="E811">
        <v>7.4999999999999997E-2</v>
      </c>
      <c r="F811">
        <v>13</v>
      </c>
      <c r="G811">
        <v>81</v>
      </c>
      <c r="H811">
        <v>0.99687999999999899</v>
      </c>
      <c r="I811">
        <v>3.24</v>
      </c>
      <c r="J811">
        <v>0.54</v>
      </c>
      <c r="K811">
        <v>9.5</v>
      </c>
      <c r="L811">
        <v>6</v>
      </c>
    </row>
    <row r="812" spans="1:12" x14ac:dyDescent="0.45">
      <c r="A812">
        <v>7</v>
      </c>
      <c r="B812">
        <v>0.69</v>
      </c>
      <c r="C812">
        <v>0</v>
      </c>
      <c r="D812">
        <v>1.9</v>
      </c>
      <c r="E812">
        <v>0.114</v>
      </c>
      <c r="F812">
        <v>3</v>
      </c>
      <c r="G812">
        <v>10</v>
      </c>
      <c r="H812">
        <v>0.99636000000000002</v>
      </c>
      <c r="I812">
        <v>3.35</v>
      </c>
      <c r="J812">
        <v>0.6</v>
      </c>
      <c r="K812">
        <v>9.6999999999999993</v>
      </c>
      <c r="L812">
        <v>6</v>
      </c>
    </row>
    <row r="813" spans="1:12" x14ac:dyDescent="0.45">
      <c r="A813">
        <v>9.8000000000000007</v>
      </c>
      <c r="B813">
        <v>0.3</v>
      </c>
      <c r="C813">
        <v>0.39</v>
      </c>
      <c r="D813">
        <v>1.7</v>
      </c>
      <c r="E813">
        <v>6.2E-2</v>
      </c>
      <c r="F813">
        <v>3</v>
      </c>
      <c r="G813">
        <v>9</v>
      </c>
      <c r="H813">
        <v>0.99480000000000002</v>
      </c>
      <c r="I813">
        <v>3.14</v>
      </c>
      <c r="J813">
        <v>0.56999999999999995</v>
      </c>
      <c r="K813">
        <v>11.5</v>
      </c>
      <c r="L813">
        <v>7</v>
      </c>
    </row>
    <row r="814" spans="1:12" x14ac:dyDescent="0.45">
      <c r="A814">
        <v>7.1</v>
      </c>
      <c r="B814">
        <v>0.46</v>
      </c>
      <c r="C814">
        <v>0.2</v>
      </c>
      <c r="D814">
        <v>1.9</v>
      </c>
      <c r="E814">
        <v>7.6999999999999999E-2</v>
      </c>
      <c r="F814">
        <v>28</v>
      </c>
      <c r="G814">
        <v>54</v>
      </c>
      <c r="H814">
        <v>0.99560000000000004</v>
      </c>
      <c r="I814">
        <v>3.37</v>
      </c>
      <c r="J814">
        <v>0.64</v>
      </c>
      <c r="K814">
        <v>10.4</v>
      </c>
      <c r="L814">
        <v>6</v>
      </c>
    </row>
    <row r="815" spans="1:12" x14ac:dyDescent="0.45">
      <c r="A815">
        <v>7.9</v>
      </c>
      <c r="B815">
        <v>0.76500000000000001</v>
      </c>
      <c r="C815">
        <v>0</v>
      </c>
      <c r="D815">
        <v>2</v>
      </c>
      <c r="E815">
        <v>8.4000000000000005E-2</v>
      </c>
      <c r="F815">
        <v>9</v>
      </c>
      <c r="G815">
        <v>22</v>
      </c>
      <c r="H815">
        <v>0.99618999999999902</v>
      </c>
      <c r="I815">
        <v>3.33</v>
      </c>
      <c r="J815">
        <v>0.68</v>
      </c>
      <c r="K815">
        <v>10.9</v>
      </c>
      <c r="L815">
        <v>6</v>
      </c>
    </row>
    <row r="816" spans="1:12" x14ac:dyDescent="0.45">
      <c r="A816">
        <v>8.6999999999999993</v>
      </c>
      <c r="B816">
        <v>0.63</v>
      </c>
      <c r="C816">
        <v>0.28000000000000003</v>
      </c>
      <c r="D816">
        <v>2.7</v>
      </c>
      <c r="E816">
        <v>9.6000000000000002E-2</v>
      </c>
      <c r="F816">
        <v>17</v>
      </c>
      <c r="G816">
        <v>69</v>
      </c>
      <c r="H816">
        <v>0.99734</v>
      </c>
      <c r="I816">
        <v>3.26</v>
      </c>
      <c r="J816">
        <v>0.63</v>
      </c>
      <c r="K816">
        <v>10.199999999999999</v>
      </c>
      <c r="L816">
        <v>6</v>
      </c>
    </row>
    <row r="817" spans="1:12" x14ac:dyDescent="0.45">
      <c r="A817">
        <v>7</v>
      </c>
      <c r="B817">
        <v>0.42</v>
      </c>
      <c r="C817">
        <v>0.19</v>
      </c>
      <c r="D817">
        <v>2.2999999999999998</v>
      </c>
      <c r="E817">
        <v>7.0999999999999994E-2</v>
      </c>
      <c r="F817">
        <v>18</v>
      </c>
      <c r="G817">
        <v>36</v>
      </c>
      <c r="H817">
        <v>0.99475999999999998</v>
      </c>
      <c r="I817">
        <v>3.39</v>
      </c>
      <c r="J817">
        <v>0.56000000000000005</v>
      </c>
      <c r="K817">
        <v>10.9</v>
      </c>
      <c r="L817">
        <v>5</v>
      </c>
    </row>
    <row r="818" spans="1:12" x14ac:dyDescent="0.45">
      <c r="A818">
        <v>11.3</v>
      </c>
      <c r="B818">
        <v>0.37</v>
      </c>
      <c r="C818">
        <v>0.5</v>
      </c>
      <c r="D818">
        <v>1.8</v>
      </c>
      <c r="E818">
        <v>0.09</v>
      </c>
      <c r="F818">
        <v>20</v>
      </c>
      <c r="G818">
        <v>47</v>
      </c>
      <c r="H818">
        <v>0.99734</v>
      </c>
      <c r="I818">
        <v>3.15</v>
      </c>
      <c r="J818">
        <v>0.56999999999999995</v>
      </c>
      <c r="K818">
        <v>10.5</v>
      </c>
      <c r="L818">
        <v>5</v>
      </c>
    </row>
    <row r="819" spans="1:12" x14ac:dyDescent="0.45">
      <c r="A819">
        <v>7.1</v>
      </c>
      <c r="B819">
        <v>0.16</v>
      </c>
      <c r="C819">
        <v>0.44</v>
      </c>
      <c r="D819">
        <v>2.5</v>
      </c>
      <c r="E819">
        <v>6.8000000000000005E-2</v>
      </c>
      <c r="F819">
        <v>17</v>
      </c>
      <c r="G819">
        <v>31</v>
      </c>
      <c r="H819">
        <v>0.99327999999999905</v>
      </c>
      <c r="I819">
        <v>3.35</v>
      </c>
      <c r="J819">
        <v>0.54</v>
      </c>
      <c r="K819">
        <v>12.4</v>
      </c>
      <c r="L819">
        <v>6</v>
      </c>
    </row>
    <row r="820" spans="1:12" x14ac:dyDescent="0.45">
      <c r="A820">
        <v>8</v>
      </c>
      <c r="B820">
        <v>0.6</v>
      </c>
      <c r="C820">
        <v>0.08</v>
      </c>
      <c r="D820">
        <v>2.6</v>
      </c>
      <c r="E820">
        <v>5.5999999999999897E-2</v>
      </c>
      <c r="F820">
        <v>3</v>
      </c>
      <c r="G820">
        <v>7</v>
      </c>
      <c r="H820">
        <v>0.99285999999999996</v>
      </c>
      <c r="I820">
        <v>3.22</v>
      </c>
      <c r="J820">
        <v>0.37</v>
      </c>
      <c r="K820">
        <v>13</v>
      </c>
      <c r="L820">
        <v>5</v>
      </c>
    </row>
    <row r="821" spans="1:12" x14ac:dyDescent="0.45">
      <c r="A821">
        <v>7.6</v>
      </c>
      <c r="B821">
        <v>0.74</v>
      </c>
      <c r="C821">
        <v>0</v>
      </c>
      <c r="D821">
        <v>1.9</v>
      </c>
      <c r="E821">
        <v>0.1</v>
      </c>
      <c r="F821">
        <v>6</v>
      </c>
      <c r="G821">
        <v>12</v>
      </c>
      <c r="H821">
        <v>0.99521000000000004</v>
      </c>
      <c r="I821">
        <v>3.36</v>
      </c>
      <c r="J821">
        <v>0.59</v>
      </c>
      <c r="K821">
        <v>11</v>
      </c>
      <c r="L821">
        <v>5</v>
      </c>
    </row>
    <row r="822" spans="1:12" x14ac:dyDescent="0.45">
      <c r="A822">
        <v>8.1999999999999993</v>
      </c>
      <c r="B822">
        <v>0.63500000000000001</v>
      </c>
      <c r="C822">
        <v>0.1</v>
      </c>
      <c r="D822">
        <v>2.1</v>
      </c>
      <c r="E822">
        <v>7.2999999999999995E-2</v>
      </c>
      <c r="F822">
        <v>25</v>
      </c>
      <c r="G822">
        <v>60</v>
      </c>
      <c r="H822">
        <v>0.99637999999999904</v>
      </c>
      <c r="I822">
        <v>3.29</v>
      </c>
      <c r="J822">
        <v>0.75</v>
      </c>
      <c r="K822">
        <v>10.9</v>
      </c>
      <c r="L822">
        <v>6</v>
      </c>
    </row>
    <row r="823" spans="1:12" x14ac:dyDescent="0.45">
      <c r="A823">
        <v>5.9</v>
      </c>
      <c r="B823">
        <v>0.39500000000000002</v>
      </c>
      <c r="C823">
        <v>0.13</v>
      </c>
      <c r="D823">
        <v>2.4</v>
      </c>
      <c r="E823">
        <v>5.5999999999999897E-2</v>
      </c>
      <c r="F823">
        <v>14</v>
      </c>
      <c r="G823">
        <v>28</v>
      </c>
      <c r="H823">
        <v>0.99361999999999995</v>
      </c>
      <c r="I823">
        <v>3.62</v>
      </c>
      <c r="J823">
        <v>0.67</v>
      </c>
      <c r="K823">
        <v>12.4</v>
      </c>
      <c r="L823">
        <v>6</v>
      </c>
    </row>
    <row r="824" spans="1:12" x14ac:dyDescent="0.45">
      <c r="A824">
        <v>7.5</v>
      </c>
      <c r="B824">
        <v>0.755</v>
      </c>
      <c r="C824">
        <v>0</v>
      </c>
      <c r="D824">
        <v>1.9</v>
      </c>
      <c r="E824">
        <v>8.4000000000000005E-2</v>
      </c>
      <c r="F824">
        <v>6</v>
      </c>
      <c r="G824">
        <v>12</v>
      </c>
      <c r="H824">
        <v>0.99672000000000005</v>
      </c>
      <c r="I824">
        <v>3.34</v>
      </c>
      <c r="J824">
        <v>0.49</v>
      </c>
      <c r="K824">
        <v>9.6999999999999993</v>
      </c>
      <c r="L824">
        <v>4</v>
      </c>
    </row>
    <row r="825" spans="1:12" x14ac:dyDescent="0.45">
      <c r="A825">
        <v>7.2</v>
      </c>
      <c r="B825">
        <v>0.53</v>
      </c>
      <c r="C825">
        <v>0.14000000000000001</v>
      </c>
      <c r="D825">
        <v>2.1</v>
      </c>
      <c r="E825">
        <v>6.4000000000000001E-2</v>
      </c>
      <c r="F825">
        <v>15</v>
      </c>
      <c r="G825">
        <v>29</v>
      </c>
      <c r="H825">
        <v>0.99322999999999995</v>
      </c>
      <c r="I825">
        <v>3.35</v>
      </c>
      <c r="J825">
        <v>0.61</v>
      </c>
      <c r="K825">
        <v>12.1</v>
      </c>
      <c r="L825">
        <v>6</v>
      </c>
    </row>
    <row r="826" spans="1:12" x14ac:dyDescent="0.45">
      <c r="A826">
        <v>5.7</v>
      </c>
      <c r="B826">
        <v>0.6</v>
      </c>
      <c r="C826">
        <v>0</v>
      </c>
      <c r="D826">
        <v>1.4</v>
      </c>
      <c r="E826">
        <v>6.3E-2</v>
      </c>
      <c r="F826">
        <v>11</v>
      </c>
      <c r="G826">
        <v>18</v>
      </c>
      <c r="H826">
        <v>0.99190999999999996</v>
      </c>
      <c r="I826">
        <v>3.45</v>
      </c>
      <c r="J826">
        <v>0.56000000000000005</v>
      </c>
      <c r="K826">
        <v>12.2</v>
      </c>
      <c r="L826">
        <v>6</v>
      </c>
    </row>
    <row r="827" spans="1:12" x14ac:dyDescent="0.45">
      <c r="A827">
        <v>6.7</v>
      </c>
      <c r="B827">
        <v>0.86</v>
      </c>
      <c r="C827">
        <v>7.0000000000000007E-2</v>
      </c>
      <c r="D827">
        <v>2</v>
      </c>
      <c r="E827">
        <v>0.1</v>
      </c>
      <c r="F827">
        <v>20</v>
      </c>
      <c r="G827">
        <v>57</v>
      </c>
      <c r="H827">
        <v>0.99597999999999998</v>
      </c>
      <c r="I827">
        <v>3.6</v>
      </c>
      <c r="J827">
        <v>0.74</v>
      </c>
      <c r="K827">
        <v>11.7</v>
      </c>
      <c r="L827">
        <v>6</v>
      </c>
    </row>
    <row r="828" spans="1:12" x14ac:dyDescent="0.45">
      <c r="A828">
        <v>9.1</v>
      </c>
      <c r="B828">
        <v>0.37</v>
      </c>
      <c r="C828">
        <v>0.32</v>
      </c>
      <c r="D828">
        <v>2.1</v>
      </c>
      <c r="E828">
        <v>6.4000000000000001E-2</v>
      </c>
      <c r="F828">
        <v>4</v>
      </c>
      <c r="G828">
        <v>15</v>
      </c>
      <c r="H828">
        <v>0.99575999999999998</v>
      </c>
      <c r="I828">
        <v>3.3</v>
      </c>
      <c r="J828">
        <v>0.8</v>
      </c>
      <c r="K828">
        <v>11.2</v>
      </c>
      <c r="L828">
        <v>6</v>
      </c>
    </row>
    <row r="829" spans="1:12" x14ac:dyDescent="0.45">
      <c r="A829">
        <v>8</v>
      </c>
      <c r="B829">
        <v>0.28000000000000003</v>
      </c>
      <c r="C829">
        <v>0.44</v>
      </c>
      <c r="D829">
        <v>1.8</v>
      </c>
      <c r="E829">
        <v>8.1000000000000003E-2</v>
      </c>
      <c r="F829">
        <v>28</v>
      </c>
      <c r="G829">
        <v>68</v>
      </c>
      <c r="H829">
        <v>0.99500999999999995</v>
      </c>
      <c r="I829">
        <v>3.36</v>
      </c>
      <c r="J829">
        <v>0.66</v>
      </c>
      <c r="K829">
        <v>11.2</v>
      </c>
      <c r="L829">
        <v>5</v>
      </c>
    </row>
    <row r="830" spans="1:12" x14ac:dyDescent="0.45">
      <c r="A830">
        <v>7.6</v>
      </c>
      <c r="B830">
        <v>0.79</v>
      </c>
      <c r="C830">
        <v>0.21</v>
      </c>
      <c r="D830">
        <v>2.2999999999999998</v>
      </c>
      <c r="E830">
        <v>8.6999999999999994E-2</v>
      </c>
      <c r="F830">
        <v>21</v>
      </c>
      <c r="G830">
        <v>68</v>
      </c>
      <c r="H830">
        <v>0.99550000000000005</v>
      </c>
      <c r="I830">
        <v>3.12</v>
      </c>
      <c r="J830">
        <v>0.44</v>
      </c>
      <c r="K830">
        <v>9.1999999999999993</v>
      </c>
      <c r="L830">
        <v>5</v>
      </c>
    </row>
    <row r="831" spans="1:12" x14ac:dyDescent="0.45">
      <c r="A831">
        <v>7.5</v>
      </c>
      <c r="B831">
        <v>0.61</v>
      </c>
      <c r="C831">
        <v>0.26</v>
      </c>
      <c r="D831">
        <v>1.9</v>
      </c>
      <c r="E831">
        <v>7.2999999999999995E-2</v>
      </c>
      <c r="F831">
        <v>24</v>
      </c>
      <c r="G831">
        <v>88</v>
      </c>
      <c r="H831">
        <v>0.99612000000000001</v>
      </c>
      <c r="I831">
        <v>3.3</v>
      </c>
      <c r="J831">
        <v>0.53</v>
      </c>
      <c r="K831">
        <v>9.8000000000000007</v>
      </c>
      <c r="L831">
        <v>5</v>
      </c>
    </row>
    <row r="832" spans="1:12" x14ac:dyDescent="0.45">
      <c r="A832">
        <v>9.6999999999999993</v>
      </c>
      <c r="B832">
        <v>0.69</v>
      </c>
      <c r="C832">
        <v>0.32</v>
      </c>
      <c r="D832">
        <v>2.5</v>
      </c>
      <c r="E832">
        <v>8.7999999999999995E-2</v>
      </c>
      <c r="F832">
        <v>22</v>
      </c>
      <c r="G832">
        <v>91</v>
      </c>
      <c r="H832">
        <v>0.99790000000000001</v>
      </c>
      <c r="I832">
        <v>3.29</v>
      </c>
      <c r="J832">
        <v>0.62</v>
      </c>
      <c r="K832">
        <v>10.1</v>
      </c>
      <c r="L832">
        <v>5</v>
      </c>
    </row>
    <row r="833" spans="1:12" x14ac:dyDescent="0.45">
      <c r="A833">
        <v>7</v>
      </c>
      <c r="B833">
        <v>0.62</v>
      </c>
      <c r="C833">
        <v>0.1</v>
      </c>
      <c r="D833">
        <v>1.4</v>
      </c>
      <c r="E833">
        <v>7.0999999999999994E-2</v>
      </c>
      <c r="F833">
        <v>27</v>
      </c>
      <c r="G833">
        <v>63</v>
      </c>
      <c r="H833">
        <v>0.996</v>
      </c>
      <c r="I833">
        <v>3.28</v>
      </c>
      <c r="J833">
        <v>0.61</v>
      </c>
      <c r="K833">
        <v>9.1999999999999993</v>
      </c>
      <c r="L833">
        <v>5</v>
      </c>
    </row>
    <row r="834" spans="1:12" x14ac:dyDescent="0.45">
      <c r="A834">
        <v>6.5</v>
      </c>
      <c r="B834">
        <v>0.51</v>
      </c>
      <c r="C834">
        <v>0.15</v>
      </c>
      <c r="D834">
        <v>3</v>
      </c>
      <c r="E834">
        <v>6.4000000000000001E-2</v>
      </c>
      <c r="F834">
        <v>12</v>
      </c>
      <c r="G834">
        <v>27</v>
      </c>
      <c r="H834">
        <v>0.9929</v>
      </c>
      <c r="I834">
        <v>3.33</v>
      </c>
      <c r="J834">
        <v>0.59</v>
      </c>
      <c r="K834">
        <v>12.8</v>
      </c>
      <c r="L834">
        <v>6</v>
      </c>
    </row>
    <row r="835" spans="1:12" x14ac:dyDescent="0.45">
      <c r="A835">
        <v>7</v>
      </c>
      <c r="B835">
        <v>0.36</v>
      </c>
      <c r="C835">
        <v>0.21</v>
      </c>
      <c r="D835">
        <v>2.2999999999999998</v>
      </c>
      <c r="E835">
        <v>8.5999999999999993E-2</v>
      </c>
      <c r="F835">
        <v>20</v>
      </c>
      <c r="G835">
        <v>65</v>
      </c>
      <c r="H835">
        <v>0.99557999999999902</v>
      </c>
      <c r="I835">
        <v>3.4</v>
      </c>
      <c r="J835">
        <v>0.54</v>
      </c>
      <c r="K835">
        <v>10.1</v>
      </c>
      <c r="L835">
        <v>6</v>
      </c>
    </row>
    <row r="836" spans="1:12" x14ac:dyDescent="0.45">
      <c r="A836">
        <v>7</v>
      </c>
      <c r="B836">
        <v>0.36</v>
      </c>
      <c r="C836">
        <v>0.21</v>
      </c>
      <c r="D836">
        <v>2.4</v>
      </c>
      <c r="E836">
        <v>8.5999999999999993E-2</v>
      </c>
      <c r="F836">
        <v>24</v>
      </c>
      <c r="G836">
        <v>69</v>
      </c>
      <c r="H836">
        <v>0.99556</v>
      </c>
      <c r="I836">
        <v>3.4</v>
      </c>
      <c r="J836">
        <v>0.53</v>
      </c>
      <c r="K836">
        <v>10.1</v>
      </c>
      <c r="L836">
        <v>6</v>
      </c>
    </row>
    <row r="837" spans="1:12" x14ac:dyDescent="0.45">
      <c r="A837">
        <v>7.5</v>
      </c>
      <c r="B837">
        <v>0.63</v>
      </c>
      <c r="C837">
        <v>0.27</v>
      </c>
      <c r="D837">
        <v>2</v>
      </c>
      <c r="E837">
        <v>8.3000000000000004E-2</v>
      </c>
      <c r="F837">
        <v>17</v>
      </c>
      <c r="G837">
        <v>91</v>
      </c>
      <c r="H837">
        <v>0.99616000000000005</v>
      </c>
      <c r="I837">
        <v>3.26</v>
      </c>
      <c r="J837">
        <v>0.57999999999999996</v>
      </c>
      <c r="K837">
        <v>9.8000000000000007</v>
      </c>
      <c r="L837">
        <v>6</v>
      </c>
    </row>
    <row r="838" spans="1:12" x14ac:dyDescent="0.45">
      <c r="A838">
        <v>9.9</v>
      </c>
      <c r="B838">
        <v>0.44</v>
      </c>
      <c r="C838">
        <v>0.46</v>
      </c>
      <c r="D838">
        <v>2.2000000000000002</v>
      </c>
      <c r="E838">
        <v>9.0999999999999998E-2</v>
      </c>
      <c r="F838">
        <v>10</v>
      </c>
      <c r="G838">
        <v>41</v>
      </c>
      <c r="H838">
        <v>0.99637999999999904</v>
      </c>
      <c r="I838">
        <v>3.18</v>
      </c>
      <c r="J838">
        <v>0.69</v>
      </c>
      <c r="K838">
        <v>11.9</v>
      </c>
      <c r="L838">
        <v>6</v>
      </c>
    </row>
    <row r="839" spans="1:12" x14ac:dyDescent="0.45">
      <c r="A839">
        <v>9.6999999999999993</v>
      </c>
      <c r="B839">
        <v>0.66</v>
      </c>
      <c r="C839">
        <v>0.34</v>
      </c>
      <c r="D839">
        <v>2.6</v>
      </c>
      <c r="E839">
        <v>9.4E-2</v>
      </c>
      <c r="F839">
        <v>12</v>
      </c>
      <c r="G839">
        <v>88</v>
      </c>
      <c r="H839">
        <v>0.99795999999999996</v>
      </c>
      <c r="I839">
        <v>3.26</v>
      </c>
      <c r="J839">
        <v>0.66</v>
      </c>
      <c r="K839">
        <v>10.1</v>
      </c>
      <c r="L839">
        <v>5</v>
      </c>
    </row>
    <row r="840" spans="1:12" x14ac:dyDescent="0.45">
      <c r="A840">
        <v>9.1</v>
      </c>
      <c r="B840">
        <v>0.34</v>
      </c>
      <c r="C840">
        <v>0.42</v>
      </c>
      <c r="D840">
        <v>1.8</v>
      </c>
      <c r="E840">
        <v>5.7999999999999899E-2</v>
      </c>
      <c r="F840">
        <v>9</v>
      </c>
      <c r="G840">
        <v>18</v>
      </c>
      <c r="H840">
        <v>0.99392000000000003</v>
      </c>
      <c r="I840">
        <v>3.18</v>
      </c>
      <c r="J840">
        <v>0.55000000000000004</v>
      </c>
      <c r="K840">
        <v>11.4</v>
      </c>
      <c r="L840">
        <v>5</v>
      </c>
    </row>
    <row r="841" spans="1:12" x14ac:dyDescent="0.45">
      <c r="A841">
        <v>9.1</v>
      </c>
      <c r="B841">
        <v>0.36</v>
      </c>
      <c r="C841">
        <v>0.39</v>
      </c>
      <c r="D841">
        <v>1.8</v>
      </c>
      <c r="E841">
        <v>0.06</v>
      </c>
      <c r="F841">
        <v>21</v>
      </c>
      <c r="G841">
        <v>55</v>
      </c>
      <c r="H841">
        <v>0.99495</v>
      </c>
      <c r="I841">
        <v>3.18</v>
      </c>
      <c r="J841">
        <v>0.82</v>
      </c>
      <c r="K841">
        <v>11</v>
      </c>
      <c r="L841">
        <v>7</v>
      </c>
    </row>
    <row r="842" spans="1:12" x14ac:dyDescent="0.45">
      <c r="A842">
        <v>6.7</v>
      </c>
      <c r="B842">
        <v>0.46</v>
      </c>
      <c r="C842">
        <v>0.24</v>
      </c>
      <c r="D842">
        <v>1.7</v>
      </c>
      <c r="E842">
        <v>7.6999999999999999E-2</v>
      </c>
      <c r="F842">
        <v>18</v>
      </c>
      <c r="G842">
        <v>34</v>
      </c>
      <c r="H842">
        <v>0.99480000000000002</v>
      </c>
      <c r="I842">
        <v>3.39</v>
      </c>
      <c r="J842">
        <v>0.6</v>
      </c>
      <c r="K842">
        <v>10.6</v>
      </c>
      <c r="L842">
        <v>6</v>
      </c>
    </row>
    <row r="843" spans="1:12" x14ac:dyDescent="0.45">
      <c r="A843">
        <v>6.5</v>
      </c>
      <c r="B843">
        <v>0.52</v>
      </c>
      <c r="C843">
        <v>0.11</v>
      </c>
      <c r="D843">
        <v>1.8</v>
      </c>
      <c r="E843">
        <v>7.2999999999999995E-2</v>
      </c>
      <c r="F843">
        <v>13</v>
      </c>
      <c r="G843">
        <v>38</v>
      </c>
      <c r="H843">
        <v>0.99550000000000005</v>
      </c>
      <c r="I843">
        <v>3.34</v>
      </c>
      <c r="J843">
        <v>0.52</v>
      </c>
      <c r="K843">
        <v>9.3000000000000007</v>
      </c>
      <c r="L843">
        <v>5</v>
      </c>
    </row>
    <row r="844" spans="1:12" x14ac:dyDescent="0.45">
      <c r="A844">
        <v>7.4</v>
      </c>
      <c r="B844">
        <v>0.6</v>
      </c>
      <c r="C844">
        <v>0.26</v>
      </c>
      <c r="D844">
        <v>2.1</v>
      </c>
      <c r="E844">
        <v>8.3000000000000004E-2</v>
      </c>
      <c r="F844">
        <v>17</v>
      </c>
      <c r="G844">
        <v>91</v>
      </c>
      <c r="H844">
        <v>0.99616000000000005</v>
      </c>
      <c r="I844">
        <v>3.29</v>
      </c>
      <c r="J844">
        <v>0.56000000000000005</v>
      </c>
      <c r="K844">
        <v>9.8000000000000007</v>
      </c>
      <c r="L844">
        <v>6</v>
      </c>
    </row>
    <row r="845" spans="1:12" x14ac:dyDescent="0.45">
      <c r="A845">
        <v>8.4</v>
      </c>
      <c r="B845">
        <v>0.39</v>
      </c>
      <c r="C845">
        <v>0.1</v>
      </c>
      <c r="D845">
        <v>1.7</v>
      </c>
      <c r="E845">
        <v>7.4999999999999997E-2</v>
      </c>
      <c r="F845">
        <v>6</v>
      </c>
      <c r="G845">
        <v>25</v>
      </c>
      <c r="H845">
        <v>0.99580999999999997</v>
      </c>
      <c r="I845">
        <v>3.09</v>
      </c>
      <c r="J845">
        <v>0.43</v>
      </c>
      <c r="K845">
        <v>9.6999999999999993</v>
      </c>
      <c r="L845">
        <v>6</v>
      </c>
    </row>
    <row r="846" spans="1:12" x14ac:dyDescent="0.45">
      <c r="A846">
        <v>9.1</v>
      </c>
      <c r="B846">
        <v>0.77500000000000002</v>
      </c>
      <c r="C846">
        <v>0.22</v>
      </c>
      <c r="D846">
        <v>2.2000000000000002</v>
      </c>
      <c r="E846">
        <v>7.9000000000000001E-2</v>
      </c>
      <c r="F846">
        <v>12</v>
      </c>
      <c r="G846">
        <v>48</v>
      </c>
      <c r="H846">
        <v>0.99760000000000004</v>
      </c>
      <c r="I846">
        <v>3.18</v>
      </c>
      <c r="J846">
        <v>0.51</v>
      </c>
      <c r="K846">
        <v>9.6</v>
      </c>
      <c r="L846">
        <v>5</v>
      </c>
    </row>
    <row r="847" spans="1:12" x14ac:dyDescent="0.45">
      <c r="A847">
        <v>6.6</v>
      </c>
      <c r="B847">
        <v>0.57999999999999996</v>
      </c>
      <c r="C847">
        <v>0.02</v>
      </c>
      <c r="D847">
        <v>2.4</v>
      </c>
      <c r="E847">
        <v>6.9000000000000006E-2</v>
      </c>
      <c r="F847">
        <v>19</v>
      </c>
      <c r="G847">
        <v>40</v>
      </c>
      <c r="H847">
        <v>0.99387000000000003</v>
      </c>
      <c r="I847">
        <v>3.38</v>
      </c>
      <c r="J847">
        <v>0.66</v>
      </c>
      <c r="K847">
        <v>12.6</v>
      </c>
      <c r="L847">
        <v>6</v>
      </c>
    </row>
    <row r="848" spans="1:12" x14ac:dyDescent="0.45">
      <c r="A848">
        <v>6</v>
      </c>
      <c r="B848">
        <v>0.5</v>
      </c>
      <c r="C848">
        <v>0</v>
      </c>
      <c r="D848">
        <v>1.4</v>
      </c>
      <c r="E848">
        <v>5.7000000000000002E-2</v>
      </c>
      <c r="F848">
        <v>15</v>
      </c>
      <c r="G848">
        <v>26</v>
      </c>
      <c r="H848">
        <v>0.99447999999999903</v>
      </c>
      <c r="I848">
        <v>3.36</v>
      </c>
      <c r="J848">
        <v>0.45</v>
      </c>
      <c r="K848">
        <v>9.5</v>
      </c>
      <c r="L848">
        <v>5</v>
      </c>
    </row>
    <row r="849" spans="1:12" x14ac:dyDescent="0.45">
      <c r="A849">
        <v>7.5</v>
      </c>
      <c r="B849">
        <v>0.51</v>
      </c>
      <c r="C849">
        <v>0.02</v>
      </c>
      <c r="D849">
        <v>1.7</v>
      </c>
      <c r="E849">
        <v>8.4000000000000005E-2</v>
      </c>
      <c r="F849">
        <v>13</v>
      </c>
      <c r="G849">
        <v>31</v>
      </c>
      <c r="H849">
        <v>0.99537999999999904</v>
      </c>
      <c r="I849">
        <v>3.36</v>
      </c>
      <c r="J849">
        <v>0.54</v>
      </c>
      <c r="K849">
        <v>10.5</v>
      </c>
      <c r="L849">
        <v>6</v>
      </c>
    </row>
    <row r="850" spans="1:12" x14ac:dyDescent="0.45">
      <c r="A850">
        <v>7.6</v>
      </c>
      <c r="B850">
        <v>0.54</v>
      </c>
      <c r="C850">
        <v>0.02</v>
      </c>
      <c r="D850">
        <v>1.7</v>
      </c>
      <c r="E850">
        <v>8.5000000000000006E-2</v>
      </c>
      <c r="F850">
        <v>17</v>
      </c>
      <c r="G850">
        <v>31</v>
      </c>
      <c r="H850">
        <v>0.99588999999999905</v>
      </c>
      <c r="I850">
        <v>3.37</v>
      </c>
      <c r="J850">
        <v>0.51</v>
      </c>
      <c r="K850">
        <v>10.4</v>
      </c>
      <c r="L850">
        <v>6</v>
      </c>
    </row>
    <row r="851" spans="1:12" x14ac:dyDescent="0.45">
      <c r="A851">
        <v>11.5</v>
      </c>
      <c r="B851">
        <v>0.42</v>
      </c>
      <c r="C851">
        <v>0.48</v>
      </c>
      <c r="D851">
        <v>2.6</v>
      </c>
      <c r="E851">
        <v>7.6999999999999999E-2</v>
      </c>
      <c r="F851">
        <v>8</v>
      </c>
      <c r="G851">
        <v>20</v>
      </c>
      <c r="H851">
        <v>0.99851999999999996</v>
      </c>
      <c r="I851">
        <v>3.09</v>
      </c>
      <c r="J851">
        <v>0.53</v>
      </c>
      <c r="K851">
        <v>11</v>
      </c>
      <c r="L851">
        <v>5</v>
      </c>
    </row>
    <row r="852" spans="1:12" x14ac:dyDescent="0.45">
      <c r="A852">
        <v>8.1999999999999993</v>
      </c>
      <c r="B852">
        <v>0.44</v>
      </c>
      <c r="C852">
        <v>0.24</v>
      </c>
      <c r="D852">
        <v>2.2999999999999998</v>
      </c>
      <c r="E852">
        <v>6.3E-2</v>
      </c>
      <c r="F852">
        <v>10</v>
      </c>
      <c r="G852">
        <v>28</v>
      </c>
      <c r="H852">
        <v>0.99612999999999996</v>
      </c>
      <c r="I852">
        <v>3.25</v>
      </c>
      <c r="J852">
        <v>0.53</v>
      </c>
      <c r="K852">
        <v>10.199999999999999</v>
      </c>
      <c r="L852">
        <v>6</v>
      </c>
    </row>
    <row r="853" spans="1:12" x14ac:dyDescent="0.45">
      <c r="A853">
        <v>6.1</v>
      </c>
      <c r="B853">
        <v>0.59</v>
      </c>
      <c r="C853">
        <v>0.01</v>
      </c>
      <c r="D853">
        <v>2.1</v>
      </c>
      <c r="E853">
        <v>5.5999999999999897E-2</v>
      </c>
      <c r="F853">
        <v>5</v>
      </c>
      <c r="G853">
        <v>13</v>
      </c>
      <c r="H853">
        <v>0.99472000000000005</v>
      </c>
      <c r="I853">
        <v>3.52</v>
      </c>
      <c r="J853">
        <v>0.56000000000000005</v>
      </c>
      <c r="K853">
        <v>11.4</v>
      </c>
      <c r="L853">
        <v>5</v>
      </c>
    </row>
    <row r="854" spans="1:12" x14ac:dyDescent="0.45">
      <c r="A854">
        <v>7.2</v>
      </c>
      <c r="B854">
        <v>0.65500000000000003</v>
      </c>
      <c r="C854">
        <v>0.03</v>
      </c>
      <c r="D854">
        <v>1.8</v>
      </c>
      <c r="E854">
        <v>7.8E-2</v>
      </c>
      <c r="F854">
        <v>7</v>
      </c>
      <c r="G854">
        <v>12</v>
      </c>
      <c r="H854">
        <v>0.99587000000000003</v>
      </c>
      <c r="I854">
        <v>3.34</v>
      </c>
      <c r="J854">
        <v>0.39</v>
      </c>
      <c r="K854">
        <v>9.5</v>
      </c>
      <c r="L854">
        <v>5</v>
      </c>
    </row>
    <row r="855" spans="1:12" x14ac:dyDescent="0.45">
      <c r="A855">
        <v>6.9</v>
      </c>
      <c r="B855">
        <v>0.56999999999999995</v>
      </c>
      <c r="C855">
        <v>0</v>
      </c>
      <c r="D855">
        <v>2.8</v>
      </c>
      <c r="E855">
        <v>8.1000000000000003E-2</v>
      </c>
      <c r="F855">
        <v>21</v>
      </c>
      <c r="G855">
        <v>41</v>
      </c>
      <c r="H855">
        <v>0.99517999999999995</v>
      </c>
      <c r="I855">
        <v>3.41</v>
      </c>
      <c r="J855">
        <v>0.52</v>
      </c>
      <c r="K855">
        <v>10.8</v>
      </c>
      <c r="L855">
        <v>5</v>
      </c>
    </row>
    <row r="856" spans="1:12" x14ac:dyDescent="0.45">
      <c r="A856">
        <v>9</v>
      </c>
      <c r="B856">
        <v>0.6</v>
      </c>
      <c r="C856">
        <v>0.28999999999999998</v>
      </c>
      <c r="D856">
        <v>2</v>
      </c>
      <c r="E856">
        <v>6.9000000000000006E-2</v>
      </c>
      <c r="F856">
        <v>32</v>
      </c>
      <c r="G856">
        <v>73</v>
      </c>
      <c r="H856">
        <v>0.99653999999999998</v>
      </c>
      <c r="I856">
        <v>3.34</v>
      </c>
      <c r="J856">
        <v>0.56999999999999995</v>
      </c>
      <c r="K856">
        <v>10</v>
      </c>
      <c r="L856">
        <v>5</v>
      </c>
    </row>
    <row r="857" spans="1:12" x14ac:dyDescent="0.45">
      <c r="A857">
        <v>7.2</v>
      </c>
      <c r="B857">
        <v>0.62</v>
      </c>
      <c r="C857">
        <v>0.01</v>
      </c>
      <c r="D857">
        <v>2.2999999999999998</v>
      </c>
      <c r="E857">
        <v>6.5000000000000002E-2</v>
      </c>
      <c r="F857">
        <v>8</v>
      </c>
      <c r="G857">
        <v>46</v>
      </c>
      <c r="H857">
        <v>0.99331999999999998</v>
      </c>
      <c r="I857">
        <v>3.32</v>
      </c>
      <c r="J857">
        <v>0.51</v>
      </c>
      <c r="K857">
        <v>11.8</v>
      </c>
      <c r="L857">
        <v>6</v>
      </c>
    </row>
    <row r="858" spans="1:12" x14ac:dyDescent="0.45">
      <c r="A858">
        <v>7.6</v>
      </c>
      <c r="B858">
        <v>0.64500000000000002</v>
      </c>
      <c r="C858">
        <v>0.03</v>
      </c>
      <c r="D858">
        <v>1.9</v>
      </c>
      <c r="E858">
        <v>8.5999999999999993E-2</v>
      </c>
      <c r="F858">
        <v>14</v>
      </c>
      <c r="G858">
        <v>57</v>
      </c>
      <c r="H858">
        <v>0.99690000000000001</v>
      </c>
      <c r="I858">
        <v>3.37</v>
      </c>
      <c r="J858">
        <v>0.46</v>
      </c>
      <c r="K858">
        <v>10.3</v>
      </c>
      <c r="L858">
        <v>5</v>
      </c>
    </row>
    <row r="859" spans="1:12" x14ac:dyDescent="0.45">
      <c r="A859">
        <v>7.2</v>
      </c>
      <c r="B859">
        <v>0.57999999999999996</v>
      </c>
      <c r="C859">
        <v>0.03</v>
      </c>
      <c r="D859">
        <v>2.2999999999999998</v>
      </c>
      <c r="E859">
        <v>7.6999999999999999E-2</v>
      </c>
      <c r="F859">
        <v>7</v>
      </c>
      <c r="G859">
        <v>28</v>
      </c>
      <c r="H859">
        <v>0.99567999999999901</v>
      </c>
      <c r="I859">
        <v>3.35</v>
      </c>
      <c r="J859">
        <v>0.52</v>
      </c>
      <c r="K859">
        <v>10</v>
      </c>
      <c r="L859">
        <v>5</v>
      </c>
    </row>
    <row r="860" spans="1:12" x14ac:dyDescent="0.45">
      <c r="A860">
        <v>6.1</v>
      </c>
      <c r="B860">
        <v>0.32</v>
      </c>
      <c r="C860">
        <v>0.25</v>
      </c>
      <c r="D860">
        <v>1.8</v>
      </c>
      <c r="E860">
        <v>8.5999999999999993E-2</v>
      </c>
      <c r="F860">
        <v>5</v>
      </c>
      <c r="G860">
        <v>32</v>
      </c>
      <c r="H860">
        <v>0.99463999999999997</v>
      </c>
      <c r="I860">
        <v>3.36</v>
      </c>
      <c r="J860">
        <v>0.44</v>
      </c>
      <c r="K860">
        <v>10.1</v>
      </c>
      <c r="L860">
        <v>5</v>
      </c>
    </row>
    <row r="861" spans="1:12" x14ac:dyDescent="0.45">
      <c r="A861">
        <v>6.1</v>
      </c>
      <c r="B861">
        <v>0.34</v>
      </c>
      <c r="C861">
        <v>0.25</v>
      </c>
      <c r="D861">
        <v>1.8</v>
      </c>
      <c r="E861">
        <v>8.4000000000000005E-2</v>
      </c>
      <c r="F861">
        <v>4</v>
      </c>
      <c r="G861">
        <v>28</v>
      </c>
      <c r="H861">
        <v>0.99463999999999997</v>
      </c>
      <c r="I861">
        <v>3.36</v>
      </c>
      <c r="J861">
        <v>0.44</v>
      </c>
      <c r="K861">
        <v>10.1</v>
      </c>
      <c r="L861">
        <v>5</v>
      </c>
    </row>
    <row r="862" spans="1:12" x14ac:dyDescent="0.45">
      <c r="A862">
        <v>7.3</v>
      </c>
      <c r="B862">
        <v>0.43</v>
      </c>
      <c r="C862">
        <v>0.24</v>
      </c>
      <c r="D862">
        <v>2.5</v>
      </c>
      <c r="E862">
        <v>7.8E-2</v>
      </c>
      <c r="F862">
        <v>27</v>
      </c>
      <c r="G862">
        <v>67</v>
      </c>
      <c r="H862">
        <v>0.99647999999999903</v>
      </c>
      <c r="I862">
        <v>3.6</v>
      </c>
      <c r="J862">
        <v>0.59</v>
      </c>
      <c r="K862">
        <v>11.1</v>
      </c>
      <c r="L862">
        <v>6</v>
      </c>
    </row>
    <row r="863" spans="1:12" x14ac:dyDescent="0.45">
      <c r="A863">
        <v>11.6</v>
      </c>
      <c r="B863">
        <v>0.47499999999999998</v>
      </c>
      <c r="C863">
        <v>0.4</v>
      </c>
      <c r="D863">
        <v>1.4</v>
      </c>
      <c r="E863">
        <v>9.0999999999999998E-2</v>
      </c>
      <c r="F863">
        <v>6</v>
      </c>
      <c r="G863">
        <v>28</v>
      </c>
      <c r="H863">
        <v>0.99703999999999904</v>
      </c>
      <c r="I863">
        <v>3.07</v>
      </c>
      <c r="J863">
        <v>0.65</v>
      </c>
      <c r="K863">
        <v>10.033333333333299</v>
      </c>
      <c r="L863">
        <v>6</v>
      </c>
    </row>
    <row r="864" spans="1:12" x14ac:dyDescent="0.45">
      <c r="A864">
        <v>9.1999999999999993</v>
      </c>
      <c r="B864">
        <v>0.54</v>
      </c>
      <c r="C864">
        <v>0.31</v>
      </c>
      <c r="D864">
        <v>2.2999999999999998</v>
      </c>
      <c r="E864">
        <v>0.111999999999999</v>
      </c>
      <c r="F864">
        <v>11</v>
      </c>
      <c r="G864">
        <v>38</v>
      </c>
      <c r="H864">
        <v>0.99698999999999904</v>
      </c>
      <c r="I864">
        <v>3.24</v>
      </c>
      <c r="J864">
        <v>0.56000000000000005</v>
      </c>
      <c r="K864">
        <v>10.9</v>
      </c>
      <c r="L864">
        <v>5</v>
      </c>
    </row>
    <row r="865" spans="1:12" x14ac:dyDescent="0.45">
      <c r="A865">
        <v>8.3000000000000007</v>
      </c>
      <c r="B865">
        <v>0.85</v>
      </c>
      <c r="C865">
        <v>0.14000000000000001</v>
      </c>
      <c r="D865">
        <v>2.5</v>
      </c>
      <c r="E865">
        <v>9.2999999999999999E-2</v>
      </c>
      <c r="F865">
        <v>13</v>
      </c>
      <c r="G865">
        <v>54</v>
      </c>
      <c r="H865">
        <v>0.99724000000000002</v>
      </c>
      <c r="I865">
        <v>3.36</v>
      </c>
      <c r="J865">
        <v>0.54</v>
      </c>
      <c r="K865">
        <v>10.1</v>
      </c>
      <c r="L865">
        <v>5</v>
      </c>
    </row>
    <row r="866" spans="1:12" x14ac:dyDescent="0.45">
      <c r="A866">
        <v>8</v>
      </c>
      <c r="B866">
        <v>0.83</v>
      </c>
      <c r="C866">
        <v>0.27</v>
      </c>
      <c r="D866">
        <v>2</v>
      </c>
      <c r="E866">
        <v>0.08</v>
      </c>
      <c r="F866">
        <v>11</v>
      </c>
      <c r="G866">
        <v>63</v>
      </c>
      <c r="H866">
        <v>0.99651999999999996</v>
      </c>
      <c r="I866">
        <v>3.29</v>
      </c>
      <c r="J866">
        <v>0.48</v>
      </c>
      <c r="K866">
        <v>9.8000000000000007</v>
      </c>
      <c r="L866">
        <v>4</v>
      </c>
    </row>
    <row r="867" spans="1:12" x14ac:dyDescent="0.45">
      <c r="A867">
        <v>7.2</v>
      </c>
      <c r="B867">
        <v>0.60499999999999998</v>
      </c>
      <c r="C867">
        <v>0.02</v>
      </c>
      <c r="D867">
        <v>1.9</v>
      </c>
      <c r="E867">
        <v>9.6000000000000002E-2</v>
      </c>
      <c r="F867">
        <v>10</v>
      </c>
      <c r="G867">
        <v>31</v>
      </c>
      <c r="H867">
        <v>0.995</v>
      </c>
      <c r="I867">
        <v>3.46</v>
      </c>
      <c r="J867">
        <v>0.53</v>
      </c>
      <c r="K867">
        <v>11.8</v>
      </c>
      <c r="L867">
        <v>6</v>
      </c>
    </row>
    <row r="868" spans="1:12" x14ac:dyDescent="0.45">
      <c r="A868">
        <v>7.8</v>
      </c>
      <c r="B868">
        <v>0.5</v>
      </c>
      <c r="C868">
        <v>0.09</v>
      </c>
      <c r="D868">
        <v>2.2000000000000002</v>
      </c>
      <c r="E868">
        <v>0.115</v>
      </c>
      <c r="F868">
        <v>10</v>
      </c>
      <c r="G868">
        <v>42</v>
      </c>
      <c r="H868">
        <v>0.99709999999999999</v>
      </c>
      <c r="I868">
        <v>3.18</v>
      </c>
      <c r="J868">
        <v>0.62</v>
      </c>
      <c r="K868">
        <v>9.5</v>
      </c>
      <c r="L868">
        <v>5</v>
      </c>
    </row>
    <row r="869" spans="1:12" x14ac:dyDescent="0.45">
      <c r="A869">
        <v>7.3</v>
      </c>
      <c r="B869">
        <v>0.74</v>
      </c>
      <c r="C869">
        <v>0.08</v>
      </c>
      <c r="D869">
        <v>1.7</v>
      </c>
      <c r="E869">
        <v>9.4E-2</v>
      </c>
      <c r="F869">
        <v>10</v>
      </c>
      <c r="G869">
        <v>45</v>
      </c>
      <c r="H869">
        <v>0.99575999999999998</v>
      </c>
      <c r="I869">
        <v>3.24</v>
      </c>
      <c r="J869">
        <v>0.5</v>
      </c>
      <c r="K869">
        <v>9.8000000000000007</v>
      </c>
      <c r="L869">
        <v>5</v>
      </c>
    </row>
    <row r="870" spans="1:12" x14ac:dyDescent="0.45">
      <c r="A870">
        <v>8</v>
      </c>
      <c r="B870">
        <v>0.77</v>
      </c>
      <c r="C870">
        <v>0.32</v>
      </c>
      <c r="D870">
        <v>2.1</v>
      </c>
      <c r="E870">
        <v>7.9000000000000001E-2</v>
      </c>
      <c r="F870">
        <v>16</v>
      </c>
      <c r="G870">
        <v>74</v>
      </c>
      <c r="H870">
        <v>0.99656</v>
      </c>
      <c r="I870">
        <v>3.27</v>
      </c>
      <c r="J870">
        <v>0.5</v>
      </c>
      <c r="K870">
        <v>9.8000000000000007</v>
      </c>
      <c r="L870">
        <v>6</v>
      </c>
    </row>
    <row r="871" spans="1:12" x14ac:dyDescent="0.45">
      <c r="A871">
        <v>6.6</v>
      </c>
      <c r="B871">
        <v>0.61</v>
      </c>
      <c r="C871">
        <v>0</v>
      </c>
      <c r="D871">
        <v>1.6</v>
      </c>
      <c r="E871">
        <v>6.9000000000000006E-2</v>
      </c>
      <c r="F871">
        <v>4</v>
      </c>
      <c r="G871">
        <v>8</v>
      </c>
      <c r="H871">
        <v>0.99395999999999995</v>
      </c>
      <c r="I871">
        <v>3.33</v>
      </c>
      <c r="J871">
        <v>0.37</v>
      </c>
      <c r="K871">
        <v>10.4</v>
      </c>
      <c r="L871">
        <v>4</v>
      </c>
    </row>
    <row r="872" spans="1:12" x14ac:dyDescent="0.45">
      <c r="A872">
        <v>7.2</v>
      </c>
      <c r="B872">
        <v>0.56000000000000005</v>
      </c>
      <c r="C872">
        <v>0.26</v>
      </c>
      <c r="D872">
        <v>2</v>
      </c>
      <c r="E872">
        <v>8.3000000000000004E-2</v>
      </c>
      <c r="F872">
        <v>13</v>
      </c>
      <c r="G872">
        <v>100</v>
      </c>
      <c r="H872">
        <v>0.99585999999999997</v>
      </c>
      <c r="I872">
        <v>3.26</v>
      </c>
      <c r="J872">
        <v>0.52</v>
      </c>
      <c r="K872">
        <v>9.9</v>
      </c>
      <c r="L872">
        <v>5</v>
      </c>
    </row>
    <row r="873" spans="1:12" x14ac:dyDescent="0.45">
      <c r="A873">
        <v>8.1999999999999993</v>
      </c>
      <c r="B873">
        <v>0.88500000000000001</v>
      </c>
      <c r="C873">
        <v>0.2</v>
      </c>
      <c r="D873">
        <v>1.4</v>
      </c>
      <c r="E873">
        <v>8.5999999999999993E-2</v>
      </c>
      <c r="F873">
        <v>7</v>
      </c>
      <c r="G873">
        <v>31</v>
      </c>
      <c r="H873">
        <v>0.99460000000000004</v>
      </c>
      <c r="I873">
        <v>3.11</v>
      </c>
      <c r="J873">
        <v>0.46</v>
      </c>
      <c r="K873">
        <v>10</v>
      </c>
      <c r="L873">
        <v>5</v>
      </c>
    </row>
    <row r="874" spans="1:12" x14ac:dyDescent="0.45">
      <c r="A874">
        <v>5.2</v>
      </c>
      <c r="B874">
        <v>0.49</v>
      </c>
      <c r="C874">
        <v>0.26</v>
      </c>
      <c r="D874">
        <v>2.2999999999999998</v>
      </c>
      <c r="E874">
        <v>0.09</v>
      </c>
      <c r="F874">
        <v>23</v>
      </c>
      <c r="G874">
        <v>74</v>
      </c>
      <c r="H874">
        <v>0.99529999999999996</v>
      </c>
      <c r="I874">
        <v>3.71</v>
      </c>
      <c r="J874">
        <v>0.62</v>
      </c>
      <c r="K874">
        <v>12.2</v>
      </c>
      <c r="L874">
        <v>6</v>
      </c>
    </row>
    <row r="875" spans="1:12" x14ac:dyDescent="0.45">
      <c r="A875">
        <v>7.2</v>
      </c>
      <c r="B875">
        <v>0.45</v>
      </c>
      <c r="C875">
        <v>0.15</v>
      </c>
      <c r="D875">
        <v>2</v>
      </c>
      <c r="E875">
        <v>7.8E-2</v>
      </c>
      <c r="F875">
        <v>10</v>
      </c>
      <c r="G875">
        <v>28</v>
      </c>
      <c r="H875">
        <v>0.99608999999999903</v>
      </c>
      <c r="I875">
        <v>3.29</v>
      </c>
      <c r="J875">
        <v>0.51</v>
      </c>
      <c r="K875">
        <v>9.9</v>
      </c>
      <c r="L875">
        <v>6</v>
      </c>
    </row>
    <row r="876" spans="1:12" x14ac:dyDescent="0.45">
      <c r="A876">
        <v>7.5</v>
      </c>
      <c r="B876">
        <v>0.56999999999999995</v>
      </c>
      <c r="C876">
        <v>0.02</v>
      </c>
      <c r="D876">
        <v>2.6</v>
      </c>
      <c r="E876">
        <v>7.6999999999999999E-2</v>
      </c>
      <c r="F876">
        <v>11</v>
      </c>
      <c r="G876">
        <v>35</v>
      </c>
      <c r="H876">
        <v>0.99556999999999995</v>
      </c>
      <c r="I876">
        <v>3.36</v>
      </c>
      <c r="J876">
        <v>0.62</v>
      </c>
      <c r="K876">
        <v>10.8</v>
      </c>
      <c r="L876">
        <v>6</v>
      </c>
    </row>
    <row r="877" spans="1:12" x14ac:dyDescent="0.45">
      <c r="A877">
        <v>6.8</v>
      </c>
      <c r="B877">
        <v>0.83</v>
      </c>
      <c r="C877">
        <v>0.09</v>
      </c>
      <c r="D877">
        <v>1.8</v>
      </c>
      <c r="E877">
        <v>7.3999999999999996E-2</v>
      </c>
      <c r="F877">
        <v>4</v>
      </c>
      <c r="G877">
        <v>25</v>
      </c>
      <c r="H877">
        <v>0.99534</v>
      </c>
      <c r="I877">
        <v>3.38</v>
      </c>
      <c r="J877">
        <v>0.45</v>
      </c>
      <c r="K877">
        <v>9.6</v>
      </c>
      <c r="L877">
        <v>5</v>
      </c>
    </row>
    <row r="878" spans="1:12" x14ac:dyDescent="0.45">
      <c r="A878">
        <v>8</v>
      </c>
      <c r="B878">
        <v>0.6</v>
      </c>
      <c r="C878">
        <v>0.22</v>
      </c>
      <c r="D878">
        <v>2.1</v>
      </c>
      <c r="E878">
        <v>0.08</v>
      </c>
      <c r="F878">
        <v>25</v>
      </c>
      <c r="G878">
        <v>105</v>
      </c>
      <c r="H878">
        <v>0.99612999999999996</v>
      </c>
      <c r="I878">
        <v>3.3</v>
      </c>
      <c r="J878">
        <v>0.49</v>
      </c>
      <c r="K878">
        <v>9.9</v>
      </c>
      <c r="L878">
        <v>5</v>
      </c>
    </row>
    <row r="879" spans="1:12" x14ac:dyDescent="0.45">
      <c r="A879">
        <v>7.1</v>
      </c>
      <c r="B879">
        <v>0.755</v>
      </c>
      <c r="C879">
        <v>0.15</v>
      </c>
      <c r="D879">
        <v>1.8</v>
      </c>
      <c r="E879">
        <v>0.107</v>
      </c>
      <c r="F879">
        <v>20</v>
      </c>
      <c r="G879">
        <v>84</v>
      </c>
      <c r="H879">
        <v>0.99592999999999998</v>
      </c>
      <c r="I879">
        <v>3.19</v>
      </c>
      <c r="J879">
        <v>0.5</v>
      </c>
      <c r="K879">
        <v>9.5</v>
      </c>
      <c r="L879">
        <v>5</v>
      </c>
    </row>
    <row r="880" spans="1:12" x14ac:dyDescent="0.45">
      <c r="A880">
        <v>8</v>
      </c>
      <c r="B880">
        <v>0.81</v>
      </c>
      <c r="C880">
        <v>0.25</v>
      </c>
      <c r="D880">
        <v>3.4</v>
      </c>
      <c r="E880">
        <v>7.5999999999999998E-2</v>
      </c>
      <c r="F880">
        <v>34</v>
      </c>
      <c r="G880">
        <v>85</v>
      </c>
      <c r="H880">
        <v>0.99667999999999901</v>
      </c>
      <c r="I880">
        <v>3.19</v>
      </c>
      <c r="J880">
        <v>0.42</v>
      </c>
      <c r="K880">
        <v>9.1999999999999993</v>
      </c>
      <c r="L880">
        <v>5</v>
      </c>
    </row>
    <row r="881" spans="1:12" x14ac:dyDescent="0.45">
      <c r="A881">
        <v>7.4</v>
      </c>
      <c r="B881">
        <v>0.64</v>
      </c>
      <c r="C881">
        <v>7.0000000000000007E-2</v>
      </c>
      <c r="D881">
        <v>1.8</v>
      </c>
      <c r="E881">
        <v>0.1</v>
      </c>
      <c r="F881">
        <v>8</v>
      </c>
      <c r="G881">
        <v>23</v>
      </c>
      <c r="H881">
        <v>0.99609999999999999</v>
      </c>
      <c r="I881">
        <v>3.3</v>
      </c>
      <c r="J881">
        <v>0.57999999999999996</v>
      </c>
      <c r="K881">
        <v>9.6</v>
      </c>
      <c r="L881">
        <v>5</v>
      </c>
    </row>
    <row r="882" spans="1:12" x14ac:dyDescent="0.45">
      <c r="A882">
        <v>6.7</v>
      </c>
      <c r="B882">
        <v>0.48</v>
      </c>
      <c r="C882">
        <v>0.02</v>
      </c>
      <c r="D882">
        <v>2.2000000000000002</v>
      </c>
      <c r="E882">
        <v>0.08</v>
      </c>
      <c r="F882">
        <v>36</v>
      </c>
      <c r="G882">
        <v>111</v>
      </c>
      <c r="H882">
        <v>0.99524000000000001</v>
      </c>
      <c r="I882">
        <v>3.1</v>
      </c>
      <c r="J882">
        <v>0.53</v>
      </c>
      <c r="K882">
        <v>9.6999999999999993</v>
      </c>
      <c r="L882">
        <v>5</v>
      </c>
    </row>
    <row r="883" spans="1:12" x14ac:dyDescent="0.45">
      <c r="A883">
        <v>6</v>
      </c>
      <c r="B883">
        <v>0.49</v>
      </c>
      <c r="C883">
        <v>0</v>
      </c>
      <c r="D883">
        <v>2.2999999999999998</v>
      </c>
      <c r="E883">
        <v>6.8000000000000005E-2</v>
      </c>
      <c r="F883">
        <v>15</v>
      </c>
      <c r="G883">
        <v>33</v>
      </c>
      <c r="H883">
        <v>0.99292000000000002</v>
      </c>
      <c r="I883">
        <v>3.58</v>
      </c>
      <c r="J883">
        <v>0.59</v>
      </c>
      <c r="K883">
        <v>12.5</v>
      </c>
      <c r="L883">
        <v>6</v>
      </c>
    </row>
    <row r="884" spans="1:12" x14ac:dyDescent="0.45">
      <c r="A884">
        <v>8</v>
      </c>
      <c r="B884">
        <v>0.64</v>
      </c>
      <c r="C884">
        <v>0.22</v>
      </c>
      <c r="D884">
        <v>2.4</v>
      </c>
      <c r="E884">
        <v>9.4E-2</v>
      </c>
      <c r="F884">
        <v>5</v>
      </c>
      <c r="G884">
        <v>33</v>
      </c>
      <c r="H884">
        <v>0.99612000000000001</v>
      </c>
      <c r="I884">
        <v>3.37</v>
      </c>
      <c r="J884">
        <v>0.57999999999999996</v>
      </c>
      <c r="K884">
        <v>11</v>
      </c>
      <c r="L884">
        <v>5</v>
      </c>
    </row>
    <row r="885" spans="1:12" x14ac:dyDescent="0.45">
      <c r="A885">
        <v>7.1</v>
      </c>
      <c r="B885">
        <v>0.62</v>
      </c>
      <c r="C885">
        <v>0.06</v>
      </c>
      <c r="D885">
        <v>1.3</v>
      </c>
      <c r="E885">
        <v>7.0000000000000007E-2</v>
      </c>
      <c r="F885">
        <v>5</v>
      </c>
      <c r="G885">
        <v>12</v>
      </c>
      <c r="H885">
        <v>0.99419999999999997</v>
      </c>
      <c r="I885">
        <v>3.17</v>
      </c>
      <c r="J885">
        <v>0.48</v>
      </c>
      <c r="K885">
        <v>9.8000000000000007</v>
      </c>
      <c r="L885">
        <v>5</v>
      </c>
    </row>
    <row r="886" spans="1:12" x14ac:dyDescent="0.45">
      <c r="A886">
        <v>8</v>
      </c>
      <c r="B886">
        <v>0.52</v>
      </c>
      <c r="C886">
        <v>0.25</v>
      </c>
      <c r="D886">
        <v>2</v>
      </c>
      <c r="E886">
        <v>7.8E-2</v>
      </c>
      <c r="F886">
        <v>19</v>
      </c>
      <c r="G886">
        <v>59</v>
      </c>
      <c r="H886">
        <v>0.99612000000000001</v>
      </c>
      <c r="I886">
        <v>3.3</v>
      </c>
      <c r="J886">
        <v>0.48</v>
      </c>
      <c r="K886">
        <v>10.199999999999999</v>
      </c>
      <c r="L886">
        <v>5</v>
      </c>
    </row>
    <row r="887" spans="1:12" x14ac:dyDescent="0.45">
      <c r="A887">
        <v>8.6</v>
      </c>
      <c r="B887">
        <v>0.68500000000000005</v>
      </c>
      <c r="C887">
        <v>0.1</v>
      </c>
      <c r="D887">
        <v>1.6</v>
      </c>
      <c r="E887">
        <v>9.1999999999999998E-2</v>
      </c>
      <c r="F887">
        <v>3</v>
      </c>
      <c r="G887">
        <v>12</v>
      </c>
      <c r="H887">
        <v>0.99744999999999995</v>
      </c>
      <c r="I887">
        <v>3.31</v>
      </c>
      <c r="J887">
        <v>0.65</v>
      </c>
      <c r="K887">
        <v>9.5500000000000007</v>
      </c>
      <c r="L887">
        <v>6</v>
      </c>
    </row>
    <row r="888" spans="1:12" x14ac:dyDescent="0.45">
      <c r="A888">
        <v>8.6999999999999993</v>
      </c>
      <c r="B888">
        <v>0.67500000000000004</v>
      </c>
      <c r="C888">
        <v>0.1</v>
      </c>
      <c r="D888">
        <v>1.6</v>
      </c>
      <c r="E888">
        <v>0.09</v>
      </c>
      <c r="F888">
        <v>4</v>
      </c>
      <c r="G888">
        <v>11</v>
      </c>
      <c r="H888">
        <v>0.99744999999999995</v>
      </c>
      <c r="I888">
        <v>3.31</v>
      </c>
      <c r="J888">
        <v>0.65</v>
      </c>
      <c r="K888">
        <v>9.5500000000000007</v>
      </c>
      <c r="L888">
        <v>5</v>
      </c>
    </row>
    <row r="889" spans="1:12" x14ac:dyDescent="0.45">
      <c r="A889">
        <v>7.3</v>
      </c>
      <c r="B889">
        <v>0.59</v>
      </c>
      <c r="C889">
        <v>0.26</v>
      </c>
      <c r="D889">
        <v>2</v>
      </c>
      <c r="E889">
        <v>0.08</v>
      </c>
      <c r="F889">
        <v>17</v>
      </c>
      <c r="G889">
        <v>104</v>
      </c>
      <c r="H889">
        <v>0.99583999999999995</v>
      </c>
      <c r="I889">
        <v>3.28</v>
      </c>
      <c r="J889">
        <v>0.52</v>
      </c>
      <c r="K889">
        <v>9.9</v>
      </c>
      <c r="L889">
        <v>5</v>
      </c>
    </row>
    <row r="890" spans="1:12" x14ac:dyDescent="0.45">
      <c r="A890">
        <v>7</v>
      </c>
      <c r="B890">
        <v>0.6</v>
      </c>
      <c r="C890">
        <v>0.12</v>
      </c>
      <c r="D890">
        <v>2.2000000000000002</v>
      </c>
      <c r="E890">
        <v>8.3000000000000004E-2</v>
      </c>
      <c r="F890">
        <v>13</v>
      </c>
      <c r="G890">
        <v>28</v>
      </c>
      <c r="H890">
        <v>0.99660000000000004</v>
      </c>
      <c r="I890">
        <v>3.52</v>
      </c>
      <c r="J890">
        <v>0.62</v>
      </c>
      <c r="K890">
        <v>10.199999999999999</v>
      </c>
      <c r="L890">
        <v>7</v>
      </c>
    </row>
    <row r="891" spans="1:12" x14ac:dyDescent="0.45">
      <c r="A891">
        <v>7.2</v>
      </c>
      <c r="B891">
        <v>0.67</v>
      </c>
      <c r="C891">
        <v>0</v>
      </c>
      <c r="D891">
        <v>2.2000000000000002</v>
      </c>
      <c r="E891">
        <v>6.8000000000000005E-2</v>
      </c>
      <c r="F891">
        <v>10</v>
      </c>
      <c r="G891">
        <v>24</v>
      </c>
      <c r="H891">
        <v>0.99560000000000004</v>
      </c>
      <c r="I891">
        <v>3.42</v>
      </c>
      <c r="J891">
        <v>0.72</v>
      </c>
      <c r="K891">
        <v>11.1</v>
      </c>
      <c r="L891">
        <v>6</v>
      </c>
    </row>
    <row r="892" spans="1:12" x14ac:dyDescent="0.45">
      <c r="A892">
        <v>7.6</v>
      </c>
      <c r="B892">
        <v>0.3</v>
      </c>
      <c r="C892">
        <v>0.42</v>
      </c>
      <c r="D892">
        <v>2</v>
      </c>
      <c r="E892">
        <v>5.1999999999999998E-2</v>
      </c>
      <c r="F892">
        <v>6</v>
      </c>
      <c r="G892">
        <v>24</v>
      </c>
      <c r="H892">
        <v>0.99629999999999996</v>
      </c>
      <c r="I892">
        <v>3.44</v>
      </c>
      <c r="J892">
        <v>0.82</v>
      </c>
      <c r="K892">
        <v>11.9</v>
      </c>
      <c r="L892">
        <v>6</v>
      </c>
    </row>
    <row r="893" spans="1:12" x14ac:dyDescent="0.45">
      <c r="A893">
        <v>8</v>
      </c>
      <c r="B893">
        <v>0.5</v>
      </c>
      <c r="C893">
        <v>0.39</v>
      </c>
      <c r="D893">
        <v>2.6</v>
      </c>
      <c r="E893">
        <v>8.1999999999999906E-2</v>
      </c>
      <c r="F893">
        <v>12</v>
      </c>
      <c r="G893">
        <v>46</v>
      </c>
      <c r="H893">
        <v>0.99850000000000005</v>
      </c>
      <c r="I893">
        <v>3.43</v>
      </c>
      <c r="J893">
        <v>0.62</v>
      </c>
      <c r="K893">
        <v>10.7</v>
      </c>
      <c r="L893">
        <v>6</v>
      </c>
    </row>
    <row r="894" spans="1:12" x14ac:dyDescent="0.45">
      <c r="A894">
        <v>7.7</v>
      </c>
      <c r="B894">
        <v>0.28000000000000003</v>
      </c>
      <c r="C894">
        <v>0.3</v>
      </c>
      <c r="D894">
        <v>2</v>
      </c>
      <c r="E894">
        <v>6.2E-2</v>
      </c>
      <c r="F894">
        <v>18</v>
      </c>
      <c r="G894">
        <v>34</v>
      </c>
      <c r="H894">
        <v>0.99519999999999997</v>
      </c>
      <c r="I894">
        <v>3.28</v>
      </c>
      <c r="J894">
        <v>0.9</v>
      </c>
      <c r="K894">
        <v>11.3</v>
      </c>
      <c r="L894">
        <v>7</v>
      </c>
    </row>
    <row r="895" spans="1:12" x14ac:dyDescent="0.45">
      <c r="A895">
        <v>6</v>
      </c>
      <c r="B895">
        <v>0.51</v>
      </c>
      <c r="C895">
        <v>0</v>
      </c>
      <c r="D895">
        <v>2.1</v>
      </c>
      <c r="E895">
        <v>6.4000000000000001E-2</v>
      </c>
      <c r="F895">
        <v>40</v>
      </c>
      <c r="G895">
        <v>54</v>
      </c>
      <c r="H895">
        <v>0.995</v>
      </c>
      <c r="I895">
        <v>3.54</v>
      </c>
      <c r="J895">
        <v>0.93</v>
      </c>
      <c r="K895">
        <v>10.7</v>
      </c>
      <c r="L895">
        <v>6</v>
      </c>
    </row>
    <row r="896" spans="1:12" x14ac:dyDescent="0.45">
      <c r="A896">
        <v>6.6</v>
      </c>
      <c r="B896">
        <v>0.96</v>
      </c>
      <c r="C896">
        <v>0</v>
      </c>
      <c r="D896">
        <v>1.8</v>
      </c>
      <c r="E896">
        <v>8.1999999999999906E-2</v>
      </c>
      <c r="F896">
        <v>5</v>
      </c>
      <c r="G896">
        <v>16</v>
      </c>
      <c r="H896">
        <v>0.99360000000000004</v>
      </c>
      <c r="I896">
        <v>3.5</v>
      </c>
      <c r="J896">
        <v>0.44</v>
      </c>
      <c r="K896">
        <v>11.9</v>
      </c>
      <c r="L896">
        <v>6</v>
      </c>
    </row>
    <row r="897" spans="1:12" x14ac:dyDescent="0.45">
      <c r="A897">
        <v>6.4</v>
      </c>
      <c r="B897">
        <v>0.47</v>
      </c>
      <c r="C897">
        <v>0.4</v>
      </c>
      <c r="D897">
        <v>2.4</v>
      </c>
      <c r="E897">
        <v>7.0999999999999994E-2</v>
      </c>
      <c r="F897">
        <v>8</v>
      </c>
      <c r="G897">
        <v>19</v>
      </c>
      <c r="H897">
        <v>0.99629999999999996</v>
      </c>
      <c r="I897">
        <v>3.56</v>
      </c>
      <c r="J897">
        <v>0.73</v>
      </c>
      <c r="K897">
        <v>10.6</v>
      </c>
      <c r="L897">
        <v>6</v>
      </c>
    </row>
    <row r="898" spans="1:12" x14ac:dyDescent="0.45">
      <c r="A898">
        <v>9.9</v>
      </c>
      <c r="B898">
        <v>0.56999999999999995</v>
      </c>
      <c r="C898">
        <v>0.25</v>
      </c>
      <c r="D898">
        <v>2</v>
      </c>
      <c r="E898">
        <v>0.104</v>
      </c>
      <c r="F898">
        <v>12</v>
      </c>
      <c r="G898">
        <v>89</v>
      </c>
      <c r="H898">
        <v>0.99629999999999996</v>
      </c>
      <c r="I898">
        <v>3.04</v>
      </c>
      <c r="J898">
        <v>0.9</v>
      </c>
      <c r="K898">
        <v>10.1</v>
      </c>
      <c r="L898">
        <v>5</v>
      </c>
    </row>
    <row r="899" spans="1:12" x14ac:dyDescent="0.45">
      <c r="A899">
        <v>10</v>
      </c>
      <c r="B899">
        <v>0.32</v>
      </c>
      <c r="C899">
        <v>0.59</v>
      </c>
      <c r="D899">
        <v>2.2000000000000002</v>
      </c>
      <c r="E899">
        <v>7.6999999999999999E-2</v>
      </c>
      <c r="F899">
        <v>3</v>
      </c>
      <c r="G899">
        <v>15</v>
      </c>
      <c r="H899">
        <v>0.99939999999999996</v>
      </c>
      <c r="I899">
        <v>3.2</v>
      </c>
      <c r="J899">
        <v>0.78</v>
      </c>
      <c r="K899">
        <v>9.6</v>
      </c>
      <c r="L899">
        <v>5</v>
      </c>
    </row>
    <row r="900" spans="1:12" x14ac:dyDescent="0.45">
      <c r="A900">
        <v>6.2</v>
      </c>
      <c r="B900">
        <v>0.57999999999999996</v>
      </c>
      <c r="C900">
        <v>0</v>
      </c>
      <c r="D900">
        <v>1.6</v>
      </c>
      <c r="E900">
        <v>6.5000000000000002E-2</v>
      </c>
      <c r="F900">
        <v>8</v>
      </c>
      <c r="G900">
        <v>18</v>
      </c>
      <c r="H900">
        <v>0.99660000000000004</v>
      </c>
      <c r="I900">
        <v>3.56</v>
      </c>
      <c r="J900">
        <v>0.84</v>
      </c>
      <c r="K900">
        <v>9.4</v>
      </c>
      <c r="L900">
        <v>5</v>
      </c>
    </row>
    <row r="901" spans="1:12" x14ac:dyDescent="0.45">
      <c r="A901">
        <v>7.3</v>
      </c>
      <c r="B901">
        <v>0.34</v>
      </c>
      <c r="C901">
        <v>0.33</v>
      </c>
      <c r="D901">
        <v>2.5</v>
      </c>
      <c r="E901">
        <v>6.4000000000000001E-2</v>
      </c>
      <c r="F901">
        <v>21</v>
      </c>
      <c r="G901">
        <v>37</v>
      </c>
      <c r="H901">
        <v>0.99519999999999997</v>
      </c>
      <c r="I901">
        <v>3.35</v>
      </c>
      <c r="J901">
        <v>0.77</v>
      </c>
      <c r="K901">
        <v>12.1</v>
      </c>
      <c r="L901">
        <v>7</v>
      </c>
    </row>
    <row r="902" spans="1:12" x14ac:dyDescent="0.45">
      <c r="A902">
        <v>7.8</v>
      </c>
      <c r="B902">
        <v>0.53</v>
      </c>
      <c r="C902">
        <v>0.01</v>
      </c>
      <c r="D902">
        <v>1.6</v>
      </c>
      <c r="E902">
        <v>7.6999999999999999E-2</v>
      </c>
      <c r="F902">
        <v>3</v>
      </c>
      <c r="G902">
        <v>19</v>
      </c>
      <c r="H902">
        <v>0.995</v>
      </c>
      <c r="I902">
        <v>3.16</v>
      </c>
      <c r="J902">
        <v>0.46</v>
      </c>
      <c r="K902">
        <v>9.8000000000000007</v>
      </c>
      <c r="L902">
        <v>5</v>
      </c>
    </row>
    <row r="903" spans="1:12" x14ac:dyDescent="0.45">
      <c r="A903">
        <v>7.5</v>
      </c>
      <c r="B903">
        <v>0.4</v>
      </c>
      <c r="C903">
        <v>0.18</v>
      </c>
      <c r="D903">
        <v>1.6</v>
      </c>
      <c r="E903">
        <v>7.9000000000000001E-2</v>
      </c>
      <c r="F903">
        <v>24</v>
      </c>
      <c r="G903">
        <v>58</v>
      </c>
      <c r="H903">
        <v>0.99650000000000005</v>
      </c>
      <c r="I903">
        <v>3.34</v>
      </c>
      <c r="J903">
        <v>0.57999999999999996</v>
      </c>
      <c r="K903">
        <v>9.4</v>
      </c>
      <c r="L903">
        <v>5</v>
      </c>
    </row>
    <row r="904" spans="1:12" x14ac:dyDescent="0.45">
      <c r="A904">
        <v>7</v>
      </c>
      <c r="B904">
        <v>0.54</v>
      </c>
      <c r="C904">
        <v>0</v>
      </c>
      <c r="D904">
        <v>2.1</v>
      </c>
      <c r="E904">
        <v>7.9000000000000001E-2</v>
      </c>
      <c r="F904">
        <v>39</v>
      </c>
      <c r="G904">
        <v>55</v>
      </c>
      <c r="H904">
        <v>0.99560000000000004</v>
      </c>
      <c r="I904">
        <v>3.39</v>
      </c>
      <c r="J904">
        <v>0.84</v>
      </c>
      <c r="K904">
        <v>11.4</v>
      </c>
      <c r="L904">
        <v>6</v>
      </c>
    </row>
    <row r="905" spans="1:12" x14ac:dyDescent="0.45">
      <c r="A905">
        <v>8.3000000000000007</v>
      </c>
      <c r="B905">
        <v>0.26</v>
      </c>
      <c r="C905">
        <v>0.37</v>
      </c>
      <c r="D905">
        <v>1.4</v>
      </c>
      <c r="E905">
        <v>7.5999999999999998E-2</v>
      </c>
      <c r="F905">
        <v>8</v>
      </c>
      <c r="G905">
        <v>23</v>
      </c>
      <c r="H905">
        <v>0.99739999999999995</v>
      </c>
      <c r="I905">
        <v>3.26</v>
      </c>
      <c r="J905">
        <v>0.7</v>
      </c>
      <c r="K905">
        <v>9.6</v>
      </c>
      <c r="L905">
        <v>6</v>
      </c>
    </row>
    <row r="906" spans="1:12" x14ac:dyDescent="0.45">
      <c r="A906">
        <v>7.7</v>
      </c>
      <c r="B906">
        <v>0.23</v>
      </c>
      <c r="C906">
        <v>0.37</v>
      </c>
      <c r="D906">
        <v>1.8</v>
      </c>
      <c r="E906">
        <v>4.5999999999999999E-2</v>
      </c>
      <c r="F906">
        <v>23</v>
      </c>
      <c r="G906">
        <v>60</v>
      </c>
      <c r="H906">
        <v>0.99709999999999999</v>
      </c>
      <c r="I906">
        <v>3.41</v>
      </c>
      <c r="J906">
        <v>0.71</v>
      </c>
      <c r="K906">
        <v>12.1</v>
      </c>
      <c r="L906">
        <v>6</v>
      </c>
    </row>
    <row r="907" spans="1:12" x14ac:dyDescent="0.45">
      <c r="A907">
        <v>7.6</v>
      </c>
      <c r="B907">
        <v>0.41</v>
      </c>
      <c r="C907">
        <v>0.33</v>
      </c>
      <c r="D907">
        <v>2.5</v>
      </c>
      <c r="E907">
        <v>7.8E-2</v>
      </c>
      <c r="F907">
        <v>6</v>
      </c>
      <c r="G907">
        <v>23</v>
      </c>
      <c r="H907">
        <v>0.99570000000000003</v>
      </c>
      <c r="I907">
        <v>3.3</v>
      </c>
      <c r="J907">
        <v>0.57999999999999996</v>
      </c>
      <c r="K907">
        <v>11.2</v>
      </c>
      <c r="L907">
        <v>5</v>
      </c>
    </row>
    <row r="908" spans="1:12" x14ac:dyDescent="0.45">
      <c r="A908">
        <v>7.8</v>
      </c>
      <c r="B908">
        <v>0.64</v>
      </c>
      <c r="C908">
        <v>0</v>
      </c>
      <c r="D908">
        <v>1.9</v>
      </c>
      <c r="E908">
        <v>7.1999999999999995E-2</v>
      </c>
      <c r="F908">
        <v>27</v>
      </c>
      <c r="G908">
        <v>55</v>
      </c>
      <c r="H908">
        <v>0.99619999999999997</v>
      </c>
      <c r="I908">
        <v>3.31</v>
      </c>
      <c r="J908">
        <v>0.63</v>
      </c>
      <c r="K908">
        <v>11</v>
      </c>
      <c r="L908">
        <v>5</v>
      </c>
    </row>
    <row r="909" spans="1:12" x14ac:dyDescent="0.45">
      <c r="A909">
        <v>7.9</v>
      </c>
      <c r="B909">
        <v>0.18</v>
      </c>
      <c r="C909">
        <v>0.4</v>
      </c>
      <c r="D909">
        <v>2.2000000000000002</v>
      </c>
      <c r="E909">
        <v>4.9000000000000002E-2</v>
      </c>
      <c r="F909">
        <v>38</v>
      </c>
      <c r="G909">
        <v>67</v>
      </c>
      <c r="H909">
        <v>0.996</v>
      </c>
      <c r="I909">
        <v>3.33</v>
      </c>
      <c r="J909">
        <v>0.93</v>
      </c>
      <c r="K909">
        <v>11.3</v>
      </c>
      <c r="L909">
        <v>5</v>
      </c>
    </row>
    <row r="910" spans="1:12" x14ac:dyDescent="0.45">
      <c r="A910">
        <v>7.4</v>
      </c>
      <c r="B910">
        <v>0.41</v>
      </c>
      <c r="C910">
        <v>0.24</v>
      </c>
      <c r="D910">
        <v>1.8</v>
      </c>
      <c r="E910">
        <v>6.6000000000000003E-2</v>
      </c>
      <c r="F910">
        <v>18</v>
      </c>
      <c r="G910">
        <v>47</v>
      </c>
      <c r="H910">
        <v>0.99560000000000004</v>
      </c>
      <c r="I910">
        <v>3.37</v>
      </c>
      <c r="J910">
        <v>0.62</v>
      </c>
      <c r="K910">
        <v>10.4</v>
      </c>
      <c r="L910">
        <v>5</v>
      </c>
    </row>
    <row r="911" spans="1:12" x14ac:dyDescent="0.45">
      <c r="A911">
        <v>7.6</v>
      </c>
      <c r="B911">
        <v>0.43</v>
      </c>
      <c r="C911">
        <v>0.31</v>
      </c>
      <c r="D911">
        <v>2.1</v>
      </c>
      <c r="E911">
        <v>6.9000000000000006E-2</v>
      </c>
      <c r="F911">
        <v>13</v>
      </c>
      <c r="G911">
        <v>74</v>
      </c>
      <c r="H911">
        <v>0.99580000000000002</v>
      </c>
      <c r="I911">
        <v>3.26</v>
      </c>
      <c r="J911">
        <v>0.54</v>
      </c>
      <c r="K911">
        <v>9.9</v>
      </c>
      <c r="L911">
        <v>6</v>
      </c>
    </row>
    <row r="912" spans="1:12" x14ac:dyDescent="0.45">
      <c r="A912">
        <v>5.9</v>
      </c>
      <c r="B912">
        <v>0.44</v>
      </c>
      <c r="C912">
        <v>0</v>
      </c>
      <c r="D912">
        <v>1.6</v>
      </c>
      <c r="E912">
        <v>4.2000000000000003E-2</v>
      </c>
      <c r="F912">
        <v>3</v>
      </c>
      <c r="G912">
        <v>11</v>
      </c>
      <c r="H912">
        <v>0.99439999999999995</v>
      </c>
      <c r="I912">
        <v>3.48</v>
      </c>
      <c r="J912">
        <v>0.85</v>
      </c>
      <c r="K912">
        <v>11.7</v>
      </c>
      <c r="L912">
        <v>6</v>
      </c>
    </row>
    <row r="913" spans="1:12" x14ac:dyDescent="0.45">
      <c r="A913">
        <v>6.1</v>
      </c>
      <c r="B913">
        <v>0.4</v>
      </c>
      <c r="C913">
        <v>0.16</v>
      </c>
      <c r="D913">
        <v>1.8</v>
      </c>
      <c r="E913">
        <v>6.9000000000000006E-2</v>
      </c>
      <c r="F913">
        <v>11</v>
      </c>
      <c r="G913">
        <v>25</v>
      </c>
      <c r="H913">
        <v>0.99550000000000005</v>
      </c>
      <c r="I913">
        <v>3.42</v>
      </c>
      <c r="J913">
        <v>0.74</v>
      </c>
      <c r="K913">
        <v>10.1</v>
      </c>
      <c r="L913">
        <v>7</v>
      </c>
    </row>
    <row r="914" spans="1:12" x14ac:dyDescent="0.45">
      <c r="A914">
        <v>7</v>
      </c>
      <c r="B914">
        <v>0.59</v>
      </c>
      <c r="C914">
        <v>0</v>
      </c>
      <c r="D914">
        <v>1.7</v>
      </c>
      <c r="E914">
        <v>5.1999999999999998E-2</v>
      </c>
      <c r="F914">
        <v>3</v>
      </c>
      <c r="G914">
        <v>8</v>
      </c>
      <c r="H914">
        <v>0.996</v>
      </c>
      <c r="I914">
        <v>3.41</v>
      </c>
      <c r="J914">
        <v>0.47</v>
      </c>
      <c r="K914">
        <v>10.3</v>
      </c>
      <c r="L914">
        <v>5</v>
      </c>
    </row>
    <row r="915" spans="1:12" x14ac:dyDescent="0.45">
      <c r="A915">
        <v>7.3</v>
      </c>
      <c r="B915">
        <v>0.67</v>
      </c>
      <c r="C915">
        <v>0.02</v>
      </c>
      <c r="D915">
        <v>2.2000000000000002</v>
      </c>
      <c r="E915">
        <v>7.1999999999999995E-2</v>
      </c>
      <c r="F915">
        <v>31</v>
      </c>
      <c r="G915">
        <v>92</v>
      </c>
      <c r="H915">
        <v>0.99565999999999999</v>
      </c>
      <c r="I915">
        <v>3.32</v>
      </c>
      <c r="J915">
        <v>0.68</v>
      </c>
      <c r="K915">
        <v>11.066666666666601</v>
      </c>
      <c r="L915">
        <v>6</v>
      </c>
    </row>
    <row r="916" spans="1:12" x14ac:dyDescent="0.45">
      <c r="A916">
        <v>7.2</v>
      </c>
      <c r="B916">
        <v>0.37</v>
      </c>
      <c r="C916">
        <v>0.32</v>
      </c>
      <c r="D916">
        <v>2</v>
      </c>
      <c r="E916">
        <v>6.2E-2</v>
      </c>
      <c r="F916">
        <v>15</v>
      </c>
      <c r="G916">
        <v>28</v>
      </c>
      <c r="H916">
        <v>0.99470000000000003</v>
      </c>
      <c r="I916">
        <v>3.23</v>
      </c>
      <c r="J916">
        <v>0.73</v>
      </c>
      <c r="K916">
        <v>11.3</v>
      </c>
      <c r="L916">
        <v>7</v>
      </c>
    </row>
    <row r="917" spans="1:12" x14ac:dyDescent="0.45">
      <c r="A917">
        <v>6.9</v>
      </c>
      <c r="B917">
        <v>0.63</v>
      </c>
      <c r="C917">
        <v>0.02</v>
      </c>
      <c r="D917">
        <v>1.9</v>
      </c>
      <c r="E917">
        <v>7.8E-2</v>
      </c>
      <c r="F917">
        <v>18</v>
      </c>
      <c r="G917">
        <v>30</v>
      </c>
      <c r="H917">
        <v>0.99712000000000001</v>
      </c>
      <c r="I917">
        <v>3.4</v>
      </c>
      <c r="J917">
        <v>0.75</v>
      </c>
      <c r="K917">
        <v>9.8000000000000007</v>
      </c>
      <c r="L917">
        <v>5</v>
      </c>
    </row>
    <row r="918" spans="1:12" x14ac:dyDescent="0.45">
      <c r="A918">
        <v>6.9</v>
      </c>
      <c r="B918">
        <v>0.57999999999999996</v>
      </c>
      <c r="C918">
        <v>0.2</v>
      </c>
      <c r="D918">
        <v>1.75</v>
      </c>
      <c r="E918">
        <v>5.7999999999999899E-2</v>
      </c>
      <c r="F918">
        <v>8</v>
      </c>
      <c r="G918">
        <v>22</v>
      </c>
      <c r="H918">
        <v>0.99321999999999999</v>
      </c>
      <c r="I918">
        <v>3.38</v>
      </c>
      <c r="J918">
        <v>0.49</v>
      </c>
      <c r="K918">
        <v>11.7</v>
      </c>
      <c r="L918">
        <v>5</v>
      </c>
    </row>
    <row r="919" spans="1:12" x14ac:dyDescent="0.45">
      <c r="A919">
        <v>7.3</v>
      </c>
      <c r="B919">
        <v>0.67</v>
      </c>
      <c r="C919">
        <v>0.02</v>
      </c>
      <c r="D919">
        <v>2.2000000000000002</v>
      </c>
      <c r="E919">
        <v>7.1999999999999995E-2</v>
      </c>
      <c r="F919">
        <v>31</v>
      </c>
      <c r="G919">
        <v>92</v>
      </c>
      <c r="H919">
        <v>0.99565999999999999</v>
      </c>
      <c r="I919">
        <v>3.32</v>
      </c>
      <c r="J919">
        <v>0.68</v>
      </c>
      <c r="K919">
        <v>11.1</v>
      </c>
      <c r="L919">
        <v>6</v>
      </c>
    </row>
    <row r="920" spans="1:12" x14ac:dyDescent="0.45">
      <c r="A920">
        <v>6.8</v>
      </c>
      <c r="B920">
        <v>0.67</v>
      </c>
      <c r="C920">
        <v>0</v>
      </c>
      <c r="D920">
        <v>1.9</v>
      </c>
      <c r="E920">
        <v>0.08</v>
      </c>
      <c r="F920">
        <v>22</v>
      </c>
      <c r="G920">
        <v>39</v>
      </c>
      <c r="H920">
        <v>0.99700999999999995</v>
      </c>
      <c r="I920">
        <v>3.4</v>
      </c>
      <c r="J920">
        <v>0.74</v>
      </c>
      <c r="K920">
        <v>9.6999999999999993</v>
      </c>
      <c r="L920">
        <v>5</v>
      </c>
    </row>
    <row r="921" spans="1:12" x14ac:dyDescent="0.45">
      <c r="A921">
        <v>6.9</v>
      </c>
      <c r="B921">
        <v>0.57999999999999996</v>
      </c>
      <c r="C921">
        <v>0.01</v>
      </c>
      <c r="D921">
        <v>1.9</v>
      </c>
      <c r="E921">
        <v>0.08</v>
      </c>
      <c r="F921">
        <v>40</v>
      </c>
      <c r="G921">
        <v>54</v>
      </c>
      <c r="H921">
        <v>0.99682999999999899</v>
      </c>
      <c r="I921">
        <v>3.4</v>
      </c>
      <c r="J921">
        <v>0.73</v>
      </c>
      <c r="K921">
        <v>9.6999999999999993</v>
      </c>
      <c r="L921">
        <v>5</v>
      </c>
    </row>
    <row r="922" spans="1:12" x14ac:dyDescent="0.45">
      <c r="A922">
        <v>7.2</v>
      </c>
      <c r="B922">
        <v>0.38</v>
      </c>
      <c r="C922">
        <v>0.31</v>
      </c>
      <c r="D922">
        <v>2</v>
      </c>
      <c r="E922">
        <v>5.5999999999999897E-2</v>
      </c>
      <c r="F922">
        <v>15</v>
      </c>
      <c r="G922">
        <v>29</v>
      </c>
      <c r="H922">
        <v>0.99472000000000005</v>
      </c>
      <c r="I922">
        <v>3.23</v>
      </c>
      <c r="J922">
        <v>0.76</v>
      </c>
      <c r="K922">
        <v>11.3</v>
      </c>
      <c r="L922">
        <v>8</v>
      </c>
    </row>
    <row r="923" spans="1:12" x14ac:dyDescent="0.45">
      <c r="A923">
        <v>7.8</v>
      </c>
      <c r="B923">
        <v>0.32</v>
      </c>
      <c r="C923">
        <v>0.44</v>
      </c>
      <c r="D923">
        <v>2.7</v>
      </c>
      <c r="E923">
        <v>0.104</v>
      </c>
      <c r="F923">
        <v>8</v>
      </c>
      <c r="G923">
        <v>17</v>
      </c>
      <c r="H923">
        <v>0.99731999999999998</v>
      </c>
      <c r="I923">
        <v>3.33</v>
      </c>
      <c r="J923">
        <v>0.78</v>
      </c>
      <c r="K923">
        <v>11</v>
      </c>
      <c r="L923">
        <v>7</v>
      </c>
    </row>
    <row r="924" spans="1:12" x14ac:dyDescent="0.45">
      <c r="A924">
        <v>6.6</v>
      </c>
      <c r="B924">
        <v>0.57999999999999996</v>
      </c>
      <c r="C924">
        <v>0.02</v>
      </c>
      <c r="D924">
        <v>2</v>
      </c>
      <c r="E924">
        <v>6.2E-2</v>
      </c>
      <c r="F924">
        <v>37</v>
      </c>
      <c r="G924">
        <v>53</v>
      </c>
      <c r="H924">
        <v>0.99373999999999996</v>
      </c>
      <c r="I924">
        <v>3.35</v>
      </c>
      <c r="J924">
        <v>0.76</v>
      </c>
      <c r="K924">
        <v>11.6</v>
      </c>
      <c r="L924">
        <v>7</v>
      </c>
    </row>
    <row r="925" spans="1:12" x14ac:dyDescent="0.45">
      <c r="A925">
        <v>7.6</v>
      </c>
      <c r="B925">
        <v>0.49</v>
      </c>
      <c r="C925">
        <v>0.33</v>
      </c>
      <c r="D925">
        <v>1.9</v>
      </c>
      <c r="E925">
        <v>7.3999999999999996E-2</v>
      </c>
      <c r="F925">
        <v>27</v>
      </c>
      <c r="G925">
        <v>85</v>
      </c>
      <c r="H925">
        <v>0.99705999999999995</v>
      </c>
      <c r="I925">
        <v>3.41</v>
      </c>
      <c r="J925">
        <v>0.57999999999999996</v>
      </c>
      <c r="K925">
        <v>9</v>
      </c>
      <c r="L925">
        <v>5</v>
      </c>
    </row>
    <row r="926" spans="1:12" x14ac:dyDescent="0.45">
      <c r="A926">
        <v>11.7</v>
      </c>
      <c r="B926">
        <v>0.45</v>
      </c>
      <c r="C926">
        <v>0.63</v>
      </c>
      <c r="D926">
        <v>2.2000000000000002</v>
      </c>
      <c r="E926">
        <v>7.2999999999999995E-2</v>
      </c>
      <c r="F926">
        <v>7</v>
      </c>
      <c r="G926">
        <v>23</v>
      </c>
      <c r="H926">
        <v>0.99973999999999996</v>
      </c>
      <c r="I926">
        <v>3.21</v>
      </c>
      <c r="J926">
        <v>0.69</v>
      </c>
      <c r="K926">
        <v>10.9</v>
      </c>
      <c r="L926">
        <v>6</v>
      </c>
    </row>
    <row r="927" spans="1:12" x14ac:dyDescent="0.45">
      <c r="A927">
        <v>6.5</v>
      </c>
      <c r="B927">
        <v>0.9</v>
      </c>
      <c r="C927">
        <v>0</v>
      </c>
      <c r="D927">
        <v>1.6</v>
      </c>
      <c r="E927">
        <v>5.1999999999999998E-2</v>
      </c>
      <c r="F927">
        <v>9</v>
      </c>
      <c r="G927">
        <v>17</v>
      </c>
      <c r="H927">
        <v>0.99467000000000005</v>
      </c>
      <c r="I927">
        <v>3.5</v>
      </c>
      <c r="J927">
        <v>0.63</v>
      </c>
      <c r="K927">
        <v>10.9</v>
      </c>
      <c r="L927">
        <v>6</v>
      </c>
    </row>
    <row r="928" spans="1:12" x14ac:dyDescent="0.45">
      <c r="A928">
        <v>6</v>
      </c>
      <c r="B928">
        <v>0.54</v>
      </c>
      <c r="C928">
        <v>0.06</v>
      </c>
      <c r="D928">
        <v>1.8</v>
      </c>
      <c r="E928">
        <v>0.05</v>
      </c>
      <c r="F928">
        <v>38</v>
      </c>
      <c r="G928">
        <v>89</v>
      </c>
      <c r="H928">
        <v>0.99236000000000002</v>
      </c>
      <c r="I928">
        <v>3.3</v>
      </c>
      <c r="J928">
        <v>0.5</v>
      </c>
      <c r="K928">
        <v>10.55</v>
      </c>
      <c r="L928">
        <v>6</v>
      </c>
    </row>
    <row r="929" spans="1:12" x14ac:dyDescent="0.45">
      <c r="A929">
        <v>8.4</v>
      </c>
      <c r="B929">
        <v>0.28999999999999998</v>
      </c>
      <c r="C929">
        <v>0.4</v>
      </c>
      <c r="D929">
        <v>1.7</v>
      </c>
      <c r="E929">
        <v>6.7000000000000004E-2</v>
      </c>
      <c r="F929">
        <v>8</v>
      </c>
      <c r="G929">
        <v>20</v>
      </c>
      <c r="H929">
        <v>0.99602999999999997</v>
      </c>
      <c r="I929">
        <v>3.39</v>
      </c>
      <c r="J929">
        <v>0.6</v>
      </c>
      <c r="K929">
        <v>10.5</v>
      </c>
      <c r="L929">
        <v>5</v>
      </c>
    </row>
    <row r="930" spans="1:12" x14ac:dyDescent="0.45">
      <c r="A930">
        <v>7.9</v>
      </c>
      <c r="B930">
        <v>0.2</v>
      </c>
      <c r="C930">
        <v>0.35</v>
      </c>
      <c r="D930">
        <v>1.7</v>
      </c>
      <c r="E930">
        <v>5.3999999999999999E-2</v>
      </c>
      <c r="F930">
        <v>7</v>
      </c>
      <c r="G930">
        <v>15</v>
      </c>
      <c r="H930">
        <v>0.99457999999999902</v>
      </c>
      <c r="I930">
        <v>3.32</v>
      </c>
      <c r="J930">
        <v>0.8</v>
      </c>
      <c r="K930">
        <v>11.9</v>
      </c>
      <c r="L930">
        <v>7</v>
      </c>
    </row>
    <row r="931" spans="1:12" x14ac:dyDescent="0.45">
      <c r="A931">
        <v>6.4</v>
      </c>
      <c r="B931">
        <v>0.42</v>
      </c>
      <c r="C931">
        <v>0.09</v>
      </c>
      <c r="D931">
        <v>2.2999999999999998</v>
      </c>
      <c r="E931">
        <v>5.3999999999999999E-2</v>
      </c>
      <c r="F931">
        <v>34</v>
      </c>
      <c r="G931">
        <v>64</v>
      </c>
      <c r="H931">
        <v>0.99724000000000002</v>
      </c>
      <c r="I931">
        <v>3.41</v>
      </c>
      <c r="J931">
        <v>0.68</v>
      </c>
      <c r="K931">
        <v>10.4</v>
      </c>
      <c r="L931">
        <v>6</v>
      </c>
    </row>
    <row r="932" spans="1:12" x14ac:dyDescent="0.45">
      <c r="A932">
        <v>6.2</v>
      </c>
      <c r="B932">
        <v>0.78500000000000003</v>
      </c>
      <c r="C932">
        <v>0</v>
      </c>
      <c r="D932">
        <v>2.1</v>
      </c>
      <c r="E932">
        <v>0.06</v>
      </c>
      <c r="F932">
        <v>6</v>
      </c>
      <c r="G932">
        <v>13</v>
      </c>
      <c r="H932">
        <v>0.99663999999999997</v>
      </c>
      <c r="I932">
        <v>3.59</v>
      </c>
      <c r="J932">
        <v>0.61</v>
      </c>
      <c r="K932">
        <v>10</v>
      </c>
      <c r="L932">
        <v>4</v>
      </c>
    </row>
    <row r="933" spans="1:12" x14ac:dyDescent="0.45">
      <c r="A933">
        <v>6.8</v>
      </c>
      <c r="B933">
        <v>0.64</v>
      </c>
      <c r="C933">
        <v>0.03</v>
      </c>
      <c r="D933">
        <v>2.2999999999999998</v>
      </c>
      <c r="E933">
        <v>7.4999999999999997E-2</v>
      </c>
      <c r="F933">
        <v>14</v>
      </c>
      <c r="G933">
        <v>31</v>
      </c>
      <c r="H933">
        <v>0.99544999999999995</v>
      </c>
      <c r="I933">
        <v>3.36</v>
      </c>
      <c r="J933">
        <v>0.57999999999999996</v>
      </c>
      <c r="K933">
        <v>10.4</v>
      </c>
      <c r="L933">
        <v>6</v>
      </c>
    </row>
    <row r="934" spans="1:12" x14ac:dyDescent="0.45">
      <c r="A934">
        <v>6.9</v>
      </c>
      <c r="B934">
        <v>0.63</v>
      </c>
      <c r="C934">
        <v>0.01</v>
      </c>
      <c r="D934">
        <v>2.4</v>
      </c>
      <c r="E934">
        <v>7.5999999999999998E-2</v>
      </c>
      <c r="F934">
        <v>14</v>
      </c>
      <c r="G934">
        <v>39</v>
      </c>
      <c r="H934">
        <v>0.99521999999999999</v>
      </c>
      <c r="I934">
        <v>3.34</v>
      </c>
      <c r="J934">
        <v>0.53</v>
      </c>
      <c r="K934">
        <v>10.8</v>
      </c>
      <c r="L934">
        <v>6</v>
      </c>
    </row>
    <row r="935" spans="1:12" x14ac:dyDescent="0.45">
      <c r="A935">
        <v>6.8</v>
      </c>
      <c r="B935">
        <v>0.59</v>
      </c>
      <c r="C935">
        <v>0.1</v>
      </c>
      <c r="D935">
        <v>1.7</v>
      </c>
      <c r="E935">
        <v>6.3E-2</v>
      </c>
      <c r="F935">
        <v>34</v>
      </c>
      <c r="G935">
        <v>53</v>
      </c>
      <c r="H935">
        <v>0.99580000000000002</v>
      </c>
      <c r="I935">
        <v>3.41</v>
      </c>
      <c r="J935">
        <v>0.67</v>
      </c>
      <c r="K935">
        <v>9.6999999999999993</v>
      </c>
      <c r="L935">
        <v>5</v>
      </c>
    </row>
    <row r="936" spans="1:12" x14ac:dyDescent="0.45">
      <c r="A936">
        <v>7.3</v>
      </c>
      <c r="B936">
        <v>0.48</v>
      </c>
      <c r="C936">
        <v>0.32</v>
      </c>
      <c r="D936">
        <v>2.1</v>
      </c>
      <c r="E936">
        <v>6.2E-2</v>
      </c>
      <c r="F936">
        <v>31</v>
      </c>
      <c r="G936">
        <v>54</v>
      </c>
      <c r="H936">
        <v>0.99727999999999895</v>
      </c>
      <c r="I936">
        <v>3.3</v>
      </c>
      <c r="J936">
        <v>0.65</v>
      </c>
      <c r="K936">
        <v>10</v>
      </c>
      <c r="L936">
        <v>7</v>
      </c>
    </row>
    <row r="937" spans="1:12" x14ac:dyDescent="0.45">
      <c r="A937">
        <v>7.3</v>
      </c>
      <c r="B937">
        <v>0.98</v>
      </c>
      <c r="C937">
        <v>0.05</v>
      </c>
      <c r="D937">
        <v>2.1</v>
      </c>
      <c r="E937">
        <v>6.0999999999999999E-2</v>
      </c>
      <c r="F937">
        <v>20</v>
      </c>
      <c r="G937">
        <v>49</v>
      </c>
      <c r="H937">
        <v>0.99704999999999999</v>
      </c>
      <c r="I937">
        <v>3.31</v>
      </c>
      <c r="J937">
        <v>0.55000000000000004</v>
      </c>
      <c r="K937">
        <v>9.6999999999999993</v>
      </c>
      <c r="L937">
        <v>3</v>
      </c>
    </row>
    <row r="938" spans="1:12" x14ac:dyDescent="0.45">
      <c r="A938">
        <v>10</v>
      </c>
      <c r="B938">
        <v>0.69</v>
      </c>
      <c r="C938">
        <v>0.11</v>
      </c>
      <c r="D938">
        <v>1.4</v>
      </c>
      <c r="E938">
        <v>8.4000000000000005E-2</v>
      </c>
      <c r="F938">
        <v>8</v>
      </c>
      <c r="G938">
        <v>24</v>
      </c>
      <c r="H938">
        <v>0.995779999999999</v>
      </c>
      <c r="I938">
        <v>2.88</v>
      </c>
      <c r="J938">
        <v>0.47</v>
      </c>
      <c r="K938">
        <v>9.6999999999999993</v>
      </c>
      <c r="L938">
        <v>5</v>
      </c>
    </row>
    <row r="939" spans="1:12" x14ac:dyDescent="0.45">
      <c r="A939">
        <v>7.6</v>
      </c>
      <c r="B939">
        <v>0.35</v>
      </c>
      <c r="C939">
        <v>0.6</v>
      </c>
      <c r="D939">
        <v>2.6</v>
      </c>
      <c r="E939">
        <v>7.2999999999999995E-2</v>
      </c>
      <c r="F939">
        <v>23</v>
      </c>
      <c r="G939">
        <v>44</v>
      </c>
      <c r="H939">
        <v>0.99656</v>
      </c>
      <c r="I939">
        <v>3.38</v>
      </c>
      <c r="J939">
        <v>0.79</v>
      </c>
      <c r="K939">
        <v>11.1</v>
      </c>
      <c r="L939">
        <v>6</v>
      </c>
    </row>
    <row r="940" spans="1:12" x14ac:dyDescent="0.45">
      <c r="A940">
        <v>6.1</v>
      </c>
      <c r="B940">
        <v>0.6</v>
      </c>
      <c r="C940">
        <v>0.08</v>
      </c>
      <c r="D940">
        <v>1.8</v>
      </c>
      <c r="E940">
        <v>7.0999999999999994E-2</v>
      </c>
      <c r="F940">
        <v>14</v>
      </c>
      <c r="G940">
        <v>45</v>
      </c>
      <c r="H940">
        <v>0.99336000000000002</v>
      </c>
      <c r="I940">
        <v>3.38</v>
      </c>
      <c r="J940">
        <v>0.54</v>
      </c>
      <c r="K940">
        <v>11</v>
      </c>
      <c r="L940">
        <v>5</v>
      </c>
    </row>
    <row r="941" spans="1:12" x14ac:dyDescent="0.45">
      <c r="A941">
        <v>8.1999999999999993</v>
      </c>
      <c r="B941">
        <v>0.28000000000000003</v>
      </c>
      <c r="C941">
        <v>0.6</v>
      </c>
      <c r="D941">
        <v>3</v>
      </c>
      <c r="E941">
        <v>0.104</v>
      </c>
      <c r="F941">
        <v>10</v>
      </c>
      <c r="G941">
        <v>22</v>
      </c>
      <c r="H941">
        <v>0.99827999999999995</v>
      </c>
      <c r="I941">
        <v>3.39</v>
      </c>
      <c r="J941">
        <v>0.68</v>
      </c>
      <c r="K941">
        <v>10.6</v>
      </c>
      <c r="L941">
        <v>5</v>
      </c>
    </row>
    <row r="942" spans="1:12" x14ac:dyDescent="0.45">
      <c r="A942">
        <v>5.6</v>
      </c>
      <c r="B942">
        <v>0.62</v>
      </c>
      <c r="C942">
        <v>0.03</v>
      </c>
      <c r="D942">
        <v>1.5</v>
      </c>
      <c r="E942">
        <v>0.08</v>
      </c>
      <c r="F942">
        <v>6</v>
      </c>
      <c r="G942">
        <v>13</v>
      </c>
      <c r="H942">
        <v>0.99497999999999998</v>
      </c>
      <c r="I942">
        <v>3.66</v>
      </c>
      <c r="J942">
        <v>0.62</v>
      </c>
      <c r="K942">
        <v>10.1</v>
      </c>
      <c r="L942">
        <v>4</v>
      </c>
    </row>
    <row r="943" spans="1:12" x14ac:dyDescent="0.45">
      <c r="A943">
        <v>7.2</v>
      </c>
      <c r="B943">
        <v>0.57999999999999996</v>
      </c>
      <c r="C943">
        <v>0.54</v>
      </c>
      <c r="D943">
        <v>2.1</v>
      </c>
      <c r="E943">
        <v>0.114</v>
      </c>
      <c r="F943">
        <v>3</v>
      </c>
      <c r="G943">
        <v>9</v>
      </c>
      <c r="H943">
        <v>0.99718999999999902</v>
      </c>
      <c r="I943">
        <v>3.33</v>
      </c>
      <c r="J943">
        <v>0.56999999999999995</v>
      </c>
      <c r="K943">
        <v>10.3</v>
      </c>
      <c r="L943">
        <v>4</v>
      </c>
    </row>
    <row r="944" spans="1:12" x14ac:dyDescent="0.45">
      <c r="A944">
        <v>8.1</v>
      </c>
      <c r="B944">
        <v>0.33</v>
      </c>
      <c r="C944">
        <v>0.44</v>
      </c>
      <c r="D944">
        <v>1.5</v>
      </c>
      <c r="E944">
        <v>4.2000000000000003E-2</v>
      </c>
      <c r="F944">
        <v>6</v>
      </c>
      <c r="G944">
        <v>12</v>
      </c>
      <c r="H944">
        <v>0.99541999999999997</v>
      </c>
      <c r="I944">
        <v>3.35</v>
      </c>
      <c r="J944">
        <v>0.61</v>
      </c>
      <c r="K944">
        <v>10.7</v>
      </c>
      <c r="L944">
        <v>5</v>
      </c>
    </row>
    <row r="945" spans="1:12" x14ac:dyDescent="0.45">
      <c r="A945">
        <v>6.8</v>
      </c>
      <c r="B945">
        <v>0.91</v>
      </c>
      <c r="C945">
        <v>0.06</v>
      </c>
      <c r="D945">
        <v>2</v>
      </c>
      <c r="E945">
        <v>0.06</v>
      </c>
      <c r="F945">
        <v>4</v>
      </c>
      <c r="G945">
        <v>11</v>
      </c>
      <c r="H945">
        <v>0.99592000000000003</v>
      </c>
      <c r="I945">
        <v>3.53</v>
      </c>
      <c r="J945">
        <v>0.64</v>
      </c>
      <c r="K945">
        <v>10.9</v>
      </c>
      <c r="L945">
        <v>4</v>
      </c>
    </row>
    <row r="946" spans="1:12" x14ac:dyDescent="0.45">
      <c r="A946">
        <v>7</v>
      </c>
      <c r="B946">
        <v>0.65500000000000003</v>
      </c>
      <c r="C946">
        <v>0.16</v>
      </c>
      <c r="D946">
        <v>2.1</v>
      </c>
      <c r="E946">
        <v>7.3999999999999996E-2</v>
      </c>
      <c r="F946">
        <v>8</v>
      </c>
      <c r="G946">
        <v>25</v>
      </c>
      <c r="H946">
        <v>0.99605999999999995</v>
      </c>
      <c r="I946">
        <v>3.37</v>
      </c>
      <c r="J946">
        <v>0.55000000000000004</v>
      </c>
      <c r="K946">
        <v>9.6999999999999993</v>
      </c>
      <c r="L946">
        <v>5</v>
      </c>
    </row>
    <row r="947" spans="1:12" x14ac:dyDescent="0.45">
      <c r="A947">
        <v>6.8</v>
      </c>
      <c r="B947">
        <v>0.68</v>
      </c>
      <c r="C947">
        <v>0.21</v>
      </c>
      <c r="D947">
        <v>2.1</v>
      </c>
      <c r="E947">
        <v>7.0000000000000007E-2</v>
      </c>
      <c r="F947">
        <v>9</v>
      </c>
      <c r="G947">
        <v>23</v>
      </c>
      <c r="H947">
        <v>0.99546000000000001</v>
      </c>
      <c r="I947">
        <v>3.38</v>
      </c>
      <c r="J947">
        <v>0.6</v>
      </c>
      <c r="K947">
        <v>10.3</v>
      </c>
      <c r="L947">
        <v>5</v>
      </c>
    </row>
    <row r="948" spans="1:12" x14ac:dyDescent="0.45">
      <c r="A948">
        <v>6</v>
      </c>
      <c r="B948">
        <v>0.64</v>
      </c>
      <c r="C948">
        <v>0.05</v>
      </c>
      <c r="D948">
        <v>1.9</v>
      </c>
      <c r="E948">
        <v>6.6000000000000003E-2</v>
      </c>
      <c r="F948">
        <v>9</v>
      </c>
      <c r="G948">
        <v>17</v>
      </c>
      <c r="H948">
        <v>0.99495999999999996</v>
      </c>
      <c r="I948">
        <v>3.52</v>
      </c>
      <c r="J948">
        <v>0.78</v>
      </c>
      <c r="K948">
        <v>10.6</v>
      </c>
      <c r="L948">
        <v>5</v>
      </c>
    </row>
    <row r="949" spans="1:12" x14ac:dyDescent="0.45">
      <c r="A949">
        <v>5.6</v>
      </c>
      <c r="B949">
        <v>0.54</v>
      </c>
      <c r="C949">
        <v>0.04</v>
      </c>
      <c r="D949">
        <v>1.7</v>
      </c>
      <c r="E949">
        <v>4.9000000000000002E-2</v>
      </c>
      <c r="F949">
        <v>5</v>
      </c>
      <c r="G949">
        <v>13</v>
      </c>
      <c r="H949">
        <v>0.99419999999999997</v>
      </c>
      <c r="I949">
        <v>3.72</v>
      </c>
      <c r="J949">
        <v>0.57999999999999996</v>
      </c>
      <c r="K949">
        <v>11.4</v>
      </c>
      <c r="L949">
        <v>5</v>
      </c>
    </row>
    <row r="950" spans="1:12" x14ac:dyDescent="0.45">
      <c r="A950">
        <v>6.2</v>
      </c>
      <c r="B950">
        <v>0.56999999999999995</v>
      </c>
      <c r="C950">
        <v>0.1</v>
      </c>
      <c r="D950">
        <v>2.1</v>
      </c>
      <c r="E950">
        <v>4.8000000000000001E-2</v>
      </c>
      <c r="F950">
        <v>4</v>
      </c>
      <c r="G950">
        <v>11</v>
      </c>
      <c r="H950">
        <v>0.99447999999999903</v>
      </c>
      <c r="I950">
        <v>3.44</v>
      </c>
      <c r="J950">
        <v>0.76</v>
      </c>
      <c r="K950">
        <v>10.8</v>
      </c>
      <c r="L950">
        <v>6</v>
      </c>
    </row>
    <row r="951" spans="1:12" x14ac:dyDescent="0.45">
      <c r="A951">
        <v>7.1</v>
      </c>
      <c r="B951">
        <v>0.22</v>
      </c>
      <c r="C951">
        <v>0.49</v>
      </c>
      <c r="D951">
        <v>1.8</v>
      </c>
      <c r="E951">
        <v>3.9E-2</v>
      </c>
      <c r="F951">
        <v>8</v>
      </c>
      <c r="G951">
        <v>18</v>
      </c>
      <c r="H951">
        <v>0.99343999999999999</v>
      </c>
      <c r="I951">
        <v>3.39</v>
      </c>
      <c r="J951">
        <v>0.56000000000000005</v>
      </c>
      <c r="K951">
        <v>12.4</v>
      </c>
      <c r="L951">
        <v>6</v>
      </c>
    </row>
    <row r="952" spans="1:12" x14ac:dyDescent="0.45">
      <c r="A952">
        <v>6.2</v>
      </c>
      <c r="B952">
        <v>0.65</v>
      </c>
      <c r="C952">
        <v>0.06</v>
      </c>
      <c r="D952">
        <v>1.6</v>
      </c>
      <c r="E952">
        <v>0.05</v>
      </c>
      <c r="F952">
        <v>6</v>
      </c>
      <c r="G952">
        <v>18</v>
      </c>
      <c r="H952">
        <v>0.99347999999999903</v>
      </c>
      <c r="I952">
        <v>3.57</v>
      </c>
      <c r="J952">
        <v>0.54</v>
      </c>
      <c r="K952">
        <v>11.95</v>
      </c>
      <c r="L952">
        <v>5</v>
      </c>
    </row>
    <row r="953" spans="1:12" x14ac:dyDescent="0.45">
      <c r="A953">
        <v>6.4</v>
      </c>
      <c r="B953">
        <v>0.31</v>
      </c>
      <c r="C953">
        <v>0.09</v>
      </c>
      <c r="D953">
        <v>1.4</v>
      </c>
      <c r="E953">
        <v>6.6000000000000003E-2</v>
      </c>
      <c r="F953">
        <v>15</v>
      </c>
      <c r="G953">
        <v>28</v>
      </c>
      <c r="H953">
        <v>0.99458999999999997</v>
      </c>
      <c r="I953">
        <v>3.42</v>
      </c>
      <c r="J953">
        <v>0.7</v>
      </c>
      <c r="K953">
        <v>10</v>
      </c>
      <c r="L953">
        <v>7</v>
      </c>
    </row>
    <row r="954" spans="1:12" x14ac:dyDescent="0.45">
      <c r="A954">
        <v>7</v>
      </c>
      <c r="B954">
        <v>0.43</v>
      </c>
      <c r="C954">
        <v>0.02</v>
      </c>
      <c r="D954">
        <v>1.9</v>
      </c>
      <c r="E954">
        <v>0.08</v>
      </c>
      <c r="F954">
        <v>15</v>
      </c>
      <c r="G954">
        <v>28</v>
      </c>
      <c r="H954">
        <v>0.99492000000000003</v>
      </c>
      <c r="I954">
        <v>3.35</v>
      </c>
      <c r="J954">
        <v>0.81</v>
      </c>
      <c r="K954">
        <v>10.6</v>
      </c>
      <c r="L954">
        <v>6</v>
      </c>
    </row>
    <row r="955" spans="1:12" x14ac:dyDescent="0.45">
      <c r="A955">
        <v>6.9</v>
      </c>
      <c r="B955">
        <v>0.74</v>
      </c>
      <c r="C955">
        <v>0.03</v>
      </c>
      <c r="D955">
        <v>2.2999999999999998</v>
      </c>
      <c r="E955">
        <v>5.3999999999999999E-2</v>
      </c>
      <c r="F955">
        <v>7</v>
      </c>
      <c r="G955">
        <v>16</v>
      </c>
      <c r="H955">
        <v>0.99507999999999996</v>
      </c>
      <c r="I955">
        <v>3.45</v>
      </c>
      <c r="J955">
        <v>0.63</v>
      </c>
      <c r="K955">
        <v>11.5</v>
      </c>
      <c r="L955">
        <v>6</v>
      </c>
    </row>
    <row r="956" spans="1:12" x14ac:dyDescent="0.45">
      <c r="A956">
        <v>6.6</v>
      </c>
      <c r="B956">
        <v>0.89500000000000002</v>
      </c>
      <c r="C956">
        <v>0.04</v>
      </c>
      <c r="D956">
        <v>2.2999999999999998</v>
      </c>
      <c r="E956">
        <v>6.8000000000000005E-2</v>
      </c>
      <c r="F956">
        <v>7</v>
      </c>
      <c r="G956">
        <v>13</v>
      </c>
      <c r="H956">
        <v>0.99582000000000004</v>
      </c>
      <c r="I956">
        <v>3.53</v>
      </c>
      <c r="J956">
        <v>0.57999999999999996</v>
      </c>
      <c r="K956">
        <v>10.8</v>
      </c>
      <c r="L956">
        <v>6</v>
      </c>
    </row>
    <row r="957" spans="1:12" x14ac:dyDescent="0.45">
      <c r="A957">
        <v>7.5</v>
      </c>
      <c r="B957">
        <v>0.72499999999999998</v>
      </c>
      <c r="C957">
        <v>0.04</v>
      </c>
      <c r="D957">
        <v>1.5</v>
      </c>
      <c r="E957">
        <v>7.5999999999999998E-2</v>
      </c>
      <c r="F957">
        <v>8</v>
      </c>
      <c r="G957">
        <v>15</v>
      </c>
      <c r="H957">
        <v>0.99507999999999996</v>
      </c>
      <c r="I957">
        <v>3.26</v>
      </c>
      <c r="J957">
        <v>0.53</v>
      </c>
      <c r="K957">
        <v>9.6</v>
      </c>
      <c r="L957">
        <v>5</v>
      </c>
    </row>
    <row r="958" spans="1:12" x14ac:dyDescent="0.45">
      <c r="A958">
        <v>7.3</v>
      </c>
      <c r="B958">
        <v>0.58499999999999996</v>
      </c>
      <c r="C958">
        <v>0.18</v>
      </c>
      <c r="D958">
        <v>2.4</v>
      </c>
      <c r="E958">
        <v>7.8E-2</v>
      </c>
      <c r="F958">
        <v>15</v>
      </c>
      <c r="G958">
        <v>60</v>
      </c>
      <c r="H958">
        <v>0.99637999999999904</v>
      </c>
      <c r="I958">
        <v>3.31</v>
      </c>
      <c r="J958">
        <v>0.54</v>
      </c>
      <c r="K958">
        <v>9.8000000000000007</v>
      </c>
      <c r="L958">
        <v>5</v>
      </c>
    </row>
    <row r="959" spans="1:12" x14ac:dyDescent="0.45">
      <c r="A959">
        <v>6.2</v>
      </c>
      <c r="B959">
        <v>0.44</v>
      </c>
      <c r="C959">
        <v>0.39</v>
      </c>
      <c r="D959">
        <v>2.5</v>
      </c>
      <c r="E959">
        <v>7.6999999999999999E-2</v>
      </c>
      <c r="F959">
        <v>6</v>
      </c>
      <c r="G959">
        <v>14</v>
      </c>
      <c r="H959">
        <v>0.99555000000000005</v>
      </c>
      <c r="I959">
        <v>3.51</v>
      </c>
      <c r="J959">
        <v>0.69</v>
      </c>
      <c r="K959">
        <v>11</v>
      </c>
      <c r="L959">
        <v>6</v>
      </c>
    </row>
    <row r="960" spans="1:12" x14ac:dyDescent="0.45">
      <c r="A960">
        <v>7.5</v>
      </c>
      <c r="B960">
        <v>0.38</v>
      </c>
      <c r="C960">
        <v>0.56999999999999995</v>
      </c>
      <c r="D960">
        <v>2.2999999999999998</v>
      </c>
      <c r="E960">
        <v>0.106</v>
      </c>
      <c r="F960">
        <v>5</v>
      </c>
      <c r="G960">
        <v>12</v>
      </c>
      <c r="H960">
        <v>0.99604999999999999</v>
      </c>
      <c r="I960">
        <v>3.36</v>
      </c>
      <c r="J960">
        <v>0.55000000000000004</v>
      </c>
      <c r="K960">
        <v>11.4</v>
      </c>
      <c r="L960">
        <v>6</v>
      </c>
    </row>
    <row r="961" spans="1:12" x14ac:dyDescent="0.45">
      <c r="A961">
        <v>6.7</v>
      </c>
      <c r="B961">
        <v>0.76</v>
      </c>
      <c r="C961">
        <v>0.02</v>
      </c>
      <c r="D961">
        <v>1.8</v>
      </c>
      <c r="E961">
        <v>7.8E-2</v>
      </c>
      <c r="F961">
        <v>6</v>
      </c>
      <c r="G961">
        <v>12</v>
      </c>
      <c r="H961">
        <v>0.996</v>
      </c>
      <c r="I961">
        <v>3.55</v>
      </c>
      <c r="J961">
        <v>0.63</v>
      </c>
      <c r="K961">
        <v>9.9499999999999993</v>
      </c>
      <c r="L961">
        <v>3</v>
      </c>
    </row>
    <row r="962" spans="1:12" x14ac:dyDescent="0.45">
      <c r="A962">
        <v>6.8</v>
      </c>
      <c r="B962">
        <v>0.81</v>
      </c>
      <c r="C962">
        <v>0.05</v>
      </c>
      <c r="D962">
        <v>2</v>
      </c>
      <c r="E962">
        <v>7.0000000000000007E-2</v>
      </c>
      <c r="F962">
        <v>6</v>
      </c>
      <c r="G962">
        <v>14</v>
      </c>
      <c r="H962">
        <v>0.99561999999999995</v>
      </c>
      <c r="I962">
        <v>3.51</v>
      </c>
      <c r="J962">
        <v>0.66</v>
      </c>
      <c r="K962">
        <v>10.8</v>
      </c>
      <c r="L962">
        <v>6</v>
      </c>
    </row>
    <row r="963" spans="1:12" x14ac:dyDescent="0.45">
      <c r="A963">
        <v>7.1</v>
      </c>
      <c r="B963">
        <v>0.27</v>
      </c>
      <c r="C963">
        <v>0.6</v>
      </c>
      <c r="D963">
        <v>2.1</v>
      </c>
      <c r="E963">
        <v>7.3999999999999996E-2</v>
      </c>
      <c r="F963">
        <v>17</v>
      </c>
      <c r="G963">
        <v>25</v>
      </c>
      <c r="H963">
        <v>0.99813999999999903</v>
      </c>
      <c r="I963">
        <v>3.38</v>
      </c>
      <c r="J963">
        <v>0.72</v>
      </c>
      <c r="K963">
        <v>10.6</v>
      </c>
      <c r="L963">
        <v>6</v>
      </c>
    </row>
    <row r="964" spans="1:12" x14ac:dyDescent="0.45">
      <c r="A964">
        <v>7.9</v>
      </c>
      <c r="B964">
        <v>0.18</v>
      </c>
      <c r="C964">
        <v>0.4</v>
      </c>
      <c r="D964">
        <v>1.8</v>
      </c>
      <c r="E964">
        <v>6.2E-2</v>
      </c>
      <c r="F964">
        <v>7</v>
      </c>
      <c r="G964">
        <v>20</v>
      </c>
      <c r="H964">
        <v>0.99409999999999998</v>
      </c>
      <c r="I964">
        <v>3.28</v>
      </c>
      <c r="J964">
        <v>0.7</v>
      </c>
      <c r="K964">
        <v>11.1</v>
      </c>
      <c r="L964">
        <v>5</v>
      </c>
    </row>
    <row r="965" spans="1:12" x14ac:dyDescent="0.45">
      <c r="A965">
        <v>6.4</v>
      </c>
      <c r="B965">
        <v>0.36</v>
      </c>
      <c r="C965">
        <v>0.21</v>
      </c>
      <c r="D965">
        <v>2.2000000000000002</v>
      </c>
      <c r="E965">
        <v>4.7E-2</v>
      </c>
      <c r="F965">
        <v>26</v>
      </c>
      <c r="G965">
        <v>48</v>
      </c>
      <c r="H965">
        <v>0.99661</v>
      </c>
      <c r="I965">
        <v>3.47</v>
      </c>
      <c r="J965">
        <v>0.77</v>
      </c>
      <c r="K965">
        <v>9.6999999999999993</v>
      </c>
      <c r="L965">
        <v>6</v>
      </c>
    </row>
    <row r="966" spans="1:12" x14ac:dyDescent="0.45">
      <c r="A966">
        <v>7.1</v>
      </c>
      <c r="B966">
        <v>0.69</v>
      </c>
      <c r="C966">
        <v>0.04</v>
      </c>
      <c r="D966">
        <v>2.1</v>
      </c>
      <c r="E966">
        <v>6.8000000000000005E-2</v>
      </c>
      <c r="F966">
        <v>19</v>
      </c>
      <c r="G966">
        <v>27</v>
      </c>
      <c r="H966">
        <v>0.99712000000000001</v>
      </c>
      <c r="I966">
        <v>3.44</v>
      </c>
      <c r="J966">
        <v>0.67</v>
      </c>
      <c r="K966">
        <v>9.8000000000000007</v>
      </c>
      <c r="L966">
        <v>5</v>
      </c>
    </row>
    <row r="967" spans="1:12" x14ac:dyDescent="0.45">
      <c r="A967">
        <v>6.4</v>
      </c>
      <c r="B967">
        <v>0.79</v>
      </c>
      <c r="C967">
        <v>0.04</v>
      </c>
      <c r="D967">
        <v>2.2000000000000002</v>
      </c>
      <c r="E967">
        <v>6.0999999999999999E-2</v>
      </c>
      <c r="F967">
        <v>11</v>
      </c>
      <c r="G967">
        <v>17</v>
      </c>
      <c r="H967">
        <v>0.99587999999999899</v>
      </c>
      <c r="I967">
        <v>3.53</v>
      </c>
      <c r="J967">
        <v>0.65</v>
      </c>
      <c r="K967">
        <v>10.4</v>
      </c>
      <c r="L967">
        <v>6</v>
      </c>
    </row>
    <row r="968" spans="1:12" x14ac:dyDescent="0.45">
      <c r="A968">
        <v>6.4</v>
      </c>
      <c r="B968">
        <v>0.56000000000000005</v>
      </c>
      <c r="C968">
        <v>0.15</v>
      </c>
      <c r="D968">
        <v>1.8</v>
      </c>
      <c r="E968">
        <v>7.8E-2</v>
      </c>
      <c r="F968">
        <v>17</v>
      </c>
      <c r="G968">
        <v>65</v>
      </c>
      <c r="H968">
        <v>0.99293999999999905</v>
      </c>
      <c r="I968">
        <v>3.33</v>
      </c>
      <c r="J968">
        <v>0.6</v>
      </c>
      <c r="K968">
        <v>10.5</v>
      </c>
      <c r="L968">
        <v>6</v>
      </c>
    </row>
    <row r="969" spans="1:12" x14ac:dyDescent="0.45">
      <c r="A969">
        <v>6.1</v>
      </c>
      <c r="B969">
        <v>0.32</v>
      </c>
      <c r="C969">
        <v>0.25</v>
      </c>
      <c r="D969">
        <v>2.2999999999999998</v>
      </c>
      <c r="E969">
        <v>7.0999999999999994E-2</v>
      </c>
      <c r="F969">
        <v>23</v>
      </c>
      <c r="G969">
        <v>58</v>
      </c>
      <c r="H969">
        <v>0.99632999999999905</v>
      </c>
      <c r="I969">
        <v>3.42</v>
      </c>
      <c r="J969">
        <v>0.97</v>
      </c>
      <c r="K969">
        <v>10.6</v>
      </c>
      <c r="L969">
        <v>5</v>
      </c>
    </row>
    <row r="970" spans="1:12" x14ac:dyDescent="0.45">
      <c r="A970">
        <v>6.5</v>
      </c>
      <c r="B970">
        <v>0.53</v>
      </c>
      <c r="C970">
        <v>0.06</v>
      </c>
      <c r="D970">
        <v>2</v>
      </c>
      <c r="E970">
        <v>6.3E-2</v>
      </c>
      <c r="F970">
        <v>29</v>
      </c>
      <c r="G970">
        <v>44</v>
      </c>
      <c r="H970">
        <v>0.99488999999999905</v>
      </c>
      <c r="I970">
        <v>3.38</v>
      </c>
      <c r="J970">
        <v>0.83</v>
      </c>
      <c r="K970">
        <v>10.3</v>
      </c>
      <c r="L970">
        <v>6</v>
      </c>
    </row>
    <row r="971" spans="1:12" x14ac:dyDescent="0.45">
      <c r="A971">
        <v>7.4</v>
      </c>
      <c r="B971">
        <v>0.47</v>
      </c>
      <c r="C971">
        <v>0.46</v>
      </c>
      <c r="D971">
        <v>2.2000000000000002</v>
      </c>
      <c r="E971">
        <v>0.114</v>
      </c>
      <c r="F971">
        <v>7</v>
      </c>
      <c r="G971">
        <v>20</v>
      </c>
      <c r="H971">
        <v>0.99646999999999997</v>
      </c>
      <c r="I971">
        <v>3.32</v>
      </c>
      <c r="J971">
        <v>0.63</v>
      </c>
      <c r="K971">
        <v>10.5</v>
      </c>
      <c r="L971">
        <v>5</v>
      </c>
    </row>
    <row r="972" spans="1:12" x14ac:dyDescent="0.45">
      <c r="A972">
        <v>6.6</v>
      </c>
      <c r="B972">
        <v>0.7</v>
      </c>
      <c r="C972">
        <v>0.08</v>
      </c>
      <c r="D972">
        <v>2.6</v>
      </c>
      <c r="E972">
        <v>0.106</v>
      </c>
      <c r="F972">
        <v>14</v>
      </c>
      <c r="G972">
        <v>27</v>
      </c>
      <c r="H972">
        <v>0.99665000000000004</v>
      </c>
      <c r="I972">
        <v>3.44</v>
      </c>
      <c r="J972">
        <v>0.57999999999999996</v>
      </c>
      <c r="K972">
        <v>10.199999999999999</v>
      </c>
      <c r="L972">
        <v>5</v>
      </c>
    </row>
    <row r="973" spans="1:12" x14ac:dyDescent="0.45">
      <c r="A973">
        <v>6.9</v>
      </c>
      <c r="B973">
        <v>0.48</v>
      </c>
      <c r="C973">
        <v>0.2</v>
      </c>
      <c r="D973">
        <v>1.9</v>
      </c>
      <c r="E973">
        <v>8.1999999999999906E-2</v>
      </c>
      <c r="F973">
        <v>9</v>
      </c>
      <c r="G973">
        <v>23</v>
      </c>
      <c r="H973">
        <v>0.99585000000000001</v>
      </c>
      <c r="I973">
        <v>3.39</v>
      </c>
      <c r="J973">
        <v>0.43</v>
      </c>
      <c r="K973">
        <v>9.0500000000000007</v>
      </c>
      <c r="L973">
        <v>4</v>
      </c>
    </row>
    <row r="974" spans="1:12" x14ac:dyDescent="0.45">
      <c r="A974">
        <v>6.8</v>
      </c>
      <c r="B974">
        <v>0.48</v>
      </c>
      <c r="C974">
        <v>0.25</v>
      </c>
      <c r="D974">
        <v>2</v>
      </c>
      <c r="E974">
        <v>7.5999999999999998E-2</v>
      </c>
      <c r="F974">
        <v>29</v>
      </c>
      <c r="G974">
        <v>61</v>
      </c>
      <c r="H974">
        <v>0.99529999999999996</v>
      </c>
      <c r="I974">
        <v>3.34</v>
      </c>
      <c r="J974">
        <v>0.6</v>
      </c>
      <c r="K974">
        <v>10.4</v>
      </c>
      <c r="L974">
        <v>5</v>
      </c>
    </row>
    <row r="975" spans="1:12" x14ac:dyDescent="0.45">
      <c r="A975">
        <v>6</v>
      </c>
      <c r="B975">
        <v>0.42</v>
      </c>
      <c r="C975">
        <v>0.19</v>
      </c>
      <c r="D975">
        <v>2</v>
      </c>
      <c r="E975">
        <v>7.4999999999999997E-2</v>
      </c>
      <c r="F975">
        <v>22</v>
      </c>
      <c r="G975">
        <v>47</v>
      </c>
      <c r="H975">
        <v>0.99521999999999999</v>
      </c>
      <c r="I975">
        <v>3.39</v>
      </c>
      <c r="J975">
        <v>0.78</v>
      </c>
      <c r="K975">
        <v>10</v>
      </c>
      <c r="L975">
        <v>6</v>
      </c>
    </row>
    <row r="976" spans="1:12" x14ac:dyDescent="0.45">
      <c r="A976">
        <v>6.7</v>
      </c>
      <c r="B976">
        <v>0.48</v>
      </c>
      <c r="C976">
        <v>0.08</v>
      </c>
      <c r="D976">
        <v>2.1</v>
      </c>
      <c r="E976">
        <v>6.4000000000000001E-2</v>
      </c>
      <c r="F976">
        <v>18</v>
      </c>
      <c r="G976">
        <v>34</v>
      </c>
      <c r="H976">
        <v>0.99551999999999996</v>
      </c>
      <c r="I976">
        <v>3.33</v>
      </c>
      <c r="J976">
        <v>0.64</v>
      </c>
      <c r="K976">
        <v>9.6999999999999993</v>
      </c>
      <c r="L976">
        <v>5</v>
      </c>
    </row>
    <row r="977" spans="1:12" x14ac:dyDescent="0.45">
      <c r="A977">
        <v>6.8</v>
      </c>
      <c r="B977">
        <v>0.47</v>
      </c>
      <c r="C977">
        <v>0.08</v>
      </c>
      <c r="D977">
        <v>2.2000000000000002</v>
      </c>
      <c r="E977">
        <v>6.4000000000000001E-2</v>
      </c>
      <c r="F977">
        <v>18</v>
      </c>
      <c r="G977">
        <v>38</v>
      </c>
      <c r="H977">
        <v>0.99552999999999903</v>
      </c>
      <c r="I977">
        <v>3.3</v>
      </c>
      <c r="J977">
        <v>0.65</v>
      </c>
      <c r="K977">
        <v>9.6</v>
      </c>
      <c r="L977">
        <v>6</v>
      </c>
    </row>
    <row r="978" spans="1:12" x14ac:dyDescent="0.45">
      <c r="A978">
        <v>7.1</v>
      </c>
      <c r="B978">
        <v>0.53</v>
      </c>
      <c r="C978">
        <v>7.0000000000000007E-2</v>
      </c>
      <c r="D978">
        <v>1.7</v>
      </c>
      <c r="E978">
        <v>7.0999999999999994E-2</v>
      </c>
      <c r="F978">
        <v>15</v>
      </c>
      <c r="G978">
        <v>24</v>
      </c>
      <c r="H978">
        <v>0.99509999999999998</v>
      </c>
      <c r="I978">
        <v>3.29</v>
      </c>
      <c r="J978">
        <v>0.66</v>
      </c>
      <c r="K978">
        <v>10.8</v>
      </c>
      <c r="L978">
        <v>6</v>
      </c>
    </row>
    <row r="979" spans="1:12" x14ac:dyDescent="0.45">
      <c r="A979">
        <v>7.9</v>
      </c>
      <c r="B979">
        <v>0.28999999999999998</v>
      </c>
      <c r="C979">
        <v>0.49</v>
      </c>
      <c r="D979">
        <v>2.2000000000000002</v>
      </c>
      <c r="E979">
        <v>9.6000000000000002E-2</v>
      </c>
      <c r="F979">
        <v>21</v>
      </c>
      <c r="G979">
        <v>59</v>
      </c>
      <c r="H979">
        <v>0.99713999999999903</v>
      </c>
      <c r="I979">
        <v>3.31</v>
      </c>
      <c r="J979">
        <v>0.67</v>
      </c>
      <c r="K979">
        <v>10.1</v>
      </c>
      <c r="L979">
        <v>6</v>
      </c>
    </row>
    <row r="980" spans="1:12" x14ac:dyDescent="0.45">
      <c r="A980">
        <v>7.1</v>
      </c>
      <c r="B980">
        <v>0.69</v>
      </c>
      <c r="C980">
        <v>0.08</v>
      </c>
      <c r="D980">
        <v>2.1</v>
      </c>
      <c r="E980">
        <v>6.3E-2</v>
      </c>
      <c r="F980">
        <v>42</v>
      </c>
      <c r="G980">
        <v>52</v>
      </c>
      <c r="H980">
        <v>0.99607999999999997</v>
      </c>
      <c r="I980">
        <v>3.42</v>
      </c>
      <c r="J980">
        <v>0.6</v>
      </c>
      <c r="K980">
        <v>10.199999999999999</v>
      </c>
      <c r="L980">
        <v>6</v>
      </c>
    </row>
    <row r="981" spans="1:12" x14ac:dyDescent="0.45">
      <c r="A981">
        <v>6.6</v>
      </c>
      <c r="B981">
        <v>0.44</v>
      </c>
      <c r="C981">
        <v>0.09</v>
      </c>
      <c r="D981">
        <v>2.2000000000000002</v>
      </c>
      <c r="E981">
        <v>6.3E-2</v>
      </c>
      <c r="F981">
        <v>9</v>
      </c>
      <c r="G981">
        <v>18</v>
      </c>
      <c r="H981">
        <v>0.99443999999999999</v>
      </c>
      <c r="I981">
        <v>3.42</v>
      </c>
      <c r="J981">
        <v>0.69</v>
      </c>
      <c r="K981">
        <v>11.3</v>
      </c>
      <c r="L981">
        <v>6</v>
      </c>
    </row>
    <row r="982" spans="1:12" x14ac:dyDescent="0.45">
      <c r="A982">
        <v>6.1</v>
      </c>
      <c r="B982">
        <v>0.70499999999999996</v>
      </c>
      <c r="C982">
        <v>0.1</v>
      </c>
      <c r="D982">
        <v>2.8</v>
      </c>
      <c r="E982">
        <v>8.1000000000000003E-2</v>
      </c>
      <c r="F982">
        <v>13</v>
      </c>
      <c r="G982">
        <v>28</v>
      </c>
      <c r="H982">
        <v>0.99631000000000003</v>
      </c>
      <c r="I982">
        <v>3.6</v>
      </c>
      <c r="J982">
        <v>0.66</v>
      </c>
      <c r="K982">
        <v>10.199999999999999</v>
      </c>
      <c r="L982">
        <v>5</v>
      </c>
    </row>
    <row r="983" spans="1:12" x14ac:dyDescent="0.45">
      <c r="A983">
        <v>7.2</v>
      </c>
      <c r="B983">
        <v>0.53</v>
      </c>
      <c r="C983">
        <v>0.13</v>
      </c>
      <c r="D983">
        <v>2</v>
      </c>
      <c r="E983">
        <v>5.7999999999999899E-2</v>
      </c>
      <c r="F983">
        <v>18</v>
      </c>
      <c r="G983">
        <v>22</v>
      </c>
      <c r="H983">
        <v>0.995729999999999</v>
      </c>
      <c r="I983">
        <v>3.21</v>
      </c>
      <c r="J983">
        <v>0.68</v>
      </c>
      <c r="K983">
        <v>9.9</v>
      </c>
      <c r="L983">
        <v>6</v>
      </c>
    </row>
    <row r="984" spans="1:12" x14ac:dyDescent="0.45">
      <c r="A984">
        <v>8</v>
      </c>
      <c r="B984">
        <v>0.39</v>
      </c>
      <c r="C984">
        <v>0.3</v>
      </c>
      <c r="D984">
        <v>1.9</v>
      </c>
      <c r="E984">
        <v>7.3999999999999996E-2</v>
      </c>
      <c r="F984">
        <v>32</v>
      </c>
      <c r="G984">
        <v>84</v>
      </c>
      <c r="H984">
        <v>0.99717</v>
      </c>
      <c r="I984">
        <v>3.39</v>
      </c>
      <c r="J984">
        <v>0.61</v>
      </c>
      <c r="K984">
        <v>9</v>
      </c>
      <c r="L984">
        <v>5</v>
      </c>
    </row>
    <row r="985" spans="1:12" x14ac:dyDescent="0.45">
      <c r="A985">
        <v>6.6</v>
      </c>
      <c r="B985">
        <v>0.56000000000000005</v>
      </c>
      <c r="C985">
        <v>0.14000000000000001</v>
      </c>
      <c r="D985">
        <v>2.4</v>
      </c>
      <c r="E985">
        <v>6.4000000000000001E-2</v>
      </c>
      <c r="F985">
        <v>13</v>
      </c>
      <c r="G985">
        <v>29</v>
      </c>
      <c r="H985">
        <v>0.99397000000000002</v>
      </c>
      <c r="I985">
        <v>3.42</v>
      </c>
      <c r="J985">
        <v>0.62</v>
      </c>
      <c r="K985">
        <v>11.7</v>
      </c>
      <c r="L985">
        <v>7</v>
      </c>
    </row>
    <row r="986" spans="1:12" x14ac:dyDescent="0.45">
      <c r="A986">
        <v>7</v>
      </c>
      <c r="B986">
        <v>0.55000000000000004</v>
      </c>
      <c r="C986">
        <v>0.13</v>
      </c>
      <c r="D986">
        <v>2.2000000000000002</v>
      </c>
      <c r="E986">
        <v>7.4999999999999997E-2</v>
      </c>
      <c r="F986">
        <v>15</v>
      </c>
      <c r="G986">
        <v>35</v>
      </c>
      <c r="H986">
        <v>0.99590000000000001</v>
      </c>
      <c r="I986">
        <v>3.36</v>
      </c>
      <c r="J986">
        <v>0.59</v>
      </c>
      <c r="K986">
        <v>9.6999999999999993</v>
      </c>
      <c r="L986">
        <v>6</v>
      </c>
    </row>
    <row r="987" spans="1:12" x14ac:dyDescent="0.45">
      <c r="A987">
        <v>6.1</v>
      </c>
      <c r="B987">
        <v>0.53</v>
      </c>
      <c r="C987">
        <v>0.08</v>
      </c>
      <c r="D987">
        <v>1.9</v>
      </c>
      <c r="E987">
        <v>7.6999999999999999E-2</v>
      </c>
      <c r="F987">
        <v>24</v>
      </c>
      <c r="G987">
        <v>45</v>
      </c>
      <c r="H987">
        <v>0.99527999999999905</v>
      </c>
      <c r="I987">
        <v>3.6</v>
      </c>
      <c r="J987">
        <v>0.68</v>
      </c>
      <c r="K987">
        <v>10.3</v>
      </c>
      <c r="L987">
        <v>6</v>
      </c>
    </row>
    <row r="988" spans="1:12" x14ac:dyDescent="0.45">
      <c r="A988">
        <v>5.4</v>
      </c>
      <c r="B988">
        <v>0.57999999999999996</v>
      </c>
      <c r="C988">
        <v>0.08</v>
      </c>
      <c r="D988">
        <v>1.9</v>
      </c>
      <c r="E988">
        <v>5.8999999999999997E-2</v>
      </c>
      <c r="F988">
        <v>20</v>
      </c>
      <c r="G988">
        <v>31</v>
      </c>
      <c r="H988">
        <v>0.99483999999999995</v>
      </c>
      <c r="I988">
        <v>3.5</v>
      </c>
      <c r="J988">
        <v>0.64</v>
      </c>
      <c r="K988">
        <v>10.199999999999999</v>
      </c>
      <c r="L988">
        <v>6</v>
      </c>
    </row>
    <row r="989" spans="1:12" x14ac:dyDescent="0.45">
      <c r="A989">
        <v>6.2</v>
      </c>
      <c r="B989">
        <v>0.64</v>
      </c>
      <c r="C989">
        <v>0.09</v>
      </c>
      <c r="D989">
        <v>2.5</v>
      </c>
      <c r="E989">
        <v>8.1000000000000003E-2</v>
      </c>
      <c r="F989">
        <v>15</v>
      </c>
      <c r="G989">
        <v>26</v>
      </c>
      <c r="H989">
        <v>0.99537999999999904</v>
      </c>
      <c r="I989">
        <v>3.57</v>
      </c>
      <c r="J989">
        <v>0.63</v>
      </c>
      <c r="K989">
        <v>12</v>
      </c>
      <c r="L989">
        <v>5</v>
      </c>
    </row>
    <row r="990" spans="1:12" x14ac:dyDescent="0.45">
      <c r="A990">
        <v>7.2</v>
      </c>
      <c r="B990">
        <v>0.39</v>
      </c>
      <c r="C990">
        <v>0.32</v>
      </c>
      <c r="D990">
        <v>1.8</v>
      </c>
      <c r="E990">
        <v>6.5000000000000002E-2</v>
      </c>
      <c r="F990">
        <v>34</v>
      </c>
      <c r="G990">
        <v>60</v>
      </c>
      <c r="H990">
        <v>0.99713999999999903</v>
      </c>
      <c r="I990">
        <v>3.46</v>
      </c>
      <c r="J990">
        <v>0.78</v>
      </c>
      <c r="K990">
        <v>9.9</v>
      </c>
      <c r="L990">
        <v>5</v>
      </c>
    </row>
    <row r="991" spans="1:12" x14ac:dyDescent="0.45">
      <c r="A991">
        <v>7.4</v>
      </c>
      <c r="B991">
        <v>0.25</v>
      </c>
      <c r="C991">
        <v>0.28999999999999998</v>
      </c>
      <c r="D991">
        <v>2.2000000000000002</v>
      </c>
      <c r="E991">
        <v>5.3999999999999999E-2</v>
      </c>
      <c r="F991">
        <v>19</v>
      </c>
      <c r="G991">
        <v>49</v>
      </c>
      <c r="H991">
        <v>0.99665999999999999</v>
      </c>
      <c r="I991">
        <v>3.4</v>
      </c>
      <c r="J991">
        <v>0.76</v>
      </c>
      <c r="K991">
        <v>10.9</v>
      </c>
      <c r="L991">
        <v>7</v>
      </c>
    </row>
    <row r="992" spans="1:12" x14ac:dyDescent="0.45">
      <c r="A992">
        <v>6.7</v>
      </c>
      <c r="B992">
        <v>0.85499999999999998</v>
      </c>
      <c r="C992">
        <v>0.02</v>
      </c>
      <c r="D992">
        <v>1.9</v>
      </c>
      <c r="E992">
        <v>6.4000000000000001E-2</v>
      </c>
      <c r="F992">
        <v>29</v>
      </c>
      <c r="G992">
        <v>38</v>
      </c>
      <c r="H992">
        <v>0.99472000000000005</v>
      </c>
      <c r="I992">
        <v>3.3</v>
      </c>
      <c r="J992">
        <v>0.56000000000000005</v>
      </c>
      <c r="K992">
        <v>10.75</v>
      </c>
      <c r="L992">
        <v>6</v>
      </c>
    </row>
    <row r="993" spans="1:12" x14ac:dyDescent="0.45">
      <c r="A993">
        <v>11.1</v>
      </c>
      <c r="B993">
        <v>0.44</v>
      </c>
      <c r="C993">
        <v>0.42</v>
      </c>
      <c r="D993">
        <v>2.2000000000000002</v>
      </c>
      <c r="E993">
        <v>6.4000000000000001E-2</v>
      </c>
      <c r="F993">
        <v>14</v>
      </c>
      <c r="G993">
        <v>19</v>
      </c>
      <c r="H993">
        <v>0.99757999999999902</v>
      </c>
      <c r="I993">
        <v>3.25</v>
      </c>
      <c r="J993">
        <v>0.56999999999999995</v>
      </c>
      <c r="K993">
        <v>10.4</v>
      </c>
      <c r="L993">
        <v>6</v>
      </c>
    </row>
    <row r="994" spans="1:12" x14ac:dyDescent="0.45">
      <c r="A994">
        <v>8.4</v>
      </c>
      <c r="B994">
        <v>0.37</v>
      </c>
      <c r="C994">
        <v>0.43</v>
      </c>
      <c r="D994">
        <v>2.2999999999999998</v>
      </c>
      <c r="E994">
        <v>6.3E-2</v>
      </c>
      <c r="F994">
        <v>12</v>
      </c>
      <c r="G994">
        <v>19</v>
      </c>
      <c r="H994">
        <v>0.99550000000000005</v>
      </c>
      <c r="I994">
        <v>3.17</v>
      </c>
      <c r="J994">
        <v>0.81</v>
      </c>
      <c r="K994">
        <v>11.2</v>
      </c>
      <c r="L994">
        <v>7</v>
      </c>
    </row>
    <row r="995" spans="1:12" x14ac:dyDescent="0.45">
      <c r="A995">
        <v>6.5</v>
      </c>
      <c r="B995">
        <v>0.63</v>
      </c>
      <c r="C995">
        <v>0.33</v>
      </c>
      <c r="D995">
        <v>1.8</v>
      </c>
      <c r="E995">
        <v>5.8999999999999997E-2</v>
      </c>
      <c r="F995">
        <v>16</v>
      </c>
      <c r="G995">
        <v>28</v>
      </c>
      <c r="H995">
        <v>0.99531000000000003</v>
      </c>
      <c r="I995">
        <v>3.36</v>
      </c>
      <c r="J995">
        <v>0.64</v>
      </c>
      <c r="K995">
        <v>10.1</v>
      </c>
      <c r="L995">
        <v>6</v>
      </c>
    </row>
    <row r="996" spans="1:12" x14ac:dyDescent="0.45">
      <c r="A996">
        <v>7</v>
      </c>
      <c r="B996">
        <v>0.56999999999999995</v>
      </c>
      <c r="C996">
        <v>0.02</v>
      </c>
      <c r="D996">
        <v>2</v>
      </c>
      <c r="E996">
        <v>7.1999999999999995E-2</v>
      </c>
      <c r="F996">
        <v>17</v>
      </c>
      <c r="G996">
        <v>26</v>
      </c>
      <c r="H996">
        <v>0.99575000000000002</v>
      </c>
      <c r="I996">
        <v>3.36</v>
      </c>
      <c r="J996">
        <v>0.61</v>
      </c>
      <c r="K996">
        <v>10.199999999999999</v>
      </c>
      <c r="L996">
        <v>5</v>
      </c>
    </row>
    <row r="997" spans="1:12" x14ac:dyDescent="0.45">
      <c r="A997">
        <v>6.3</v>
      </c>
      <c r="B997">
        <v>0.6</v>
      </c>
      <c r="C997">
        <v>0.1</v>
      </c>
      <c r="D997">
        <v>1.6</v>
      </c>
      <c r="E997">
        <v>4.8000000000000001E-2</v>
      </c>
      <c r="F997">
        <v>12</v>
      </c>
      <c r="G997">
        <v>26</v>
      </c>
      <c r="H997">
        <v>0.99306000000000005</v>
      </c>
      <c r="I997">
        <v>3.55</v>
      </c>
      <c r="J997">
        <v>0.51</v>
      </c>
      <c r="K997">
        <v>12.1</v>
      </c>
      <c r="L997">
        <v>5</v>
      </c>
    </row>
    <row r="998" spans="1:12" x14ac:dyDescent="0.45">
      <c r="A998">
        <v>11.2</v>
      </c>
      <c r="B998">
        <v>0.4</v>
      </c>
      <c r="C998">
        <v>0.5</v>
      </c>
      <c r="D998">
        <v>2</v>
      </c>
      <c r="E998">
        <v>9.9000000000000005E-2</v>
      </c>
      <c r="F998">
        <v>19</v>
      </c>
      <c r="G998">
        <v>50</v>
      </c>
      <c r="H998">
        <v>0.997829999999999</v>
      </c>
      <c r="I998">
        <v>3.1</v>
      </c>
      <c r="J998">
        <v>0.57999999999999996</v>
      </c>
      <c r="K998">
        <v>10.4</v>
      </c>
      <c r="L998">
        <v>5</v>
      </c>
    </row>
    <row r="999" spans="1:12" x14ac:dyDescent="0.45">
      <c r="A999">
        <v>7.4</v>
      </c>
      <c r="B999">
        <v>0.36</v>
      </c>
      <c r="C999">
        <v>0.3</v>
      </c>
      <c r="D999">
        <v>1.8</v>
      </c>
      <c r="E999">
        <v>7.3999999999999996E-2</v>
      </c>
      <c r="F999">
        <v>17</v>
      </c>
      <c r="G999">
        <v>24</v>
      </c>
      <c r="H999">
        <v>0.99419000000000002</v>
      </c>
      <c r="I999">
        <v>3.24</v>
      </c>
      <c r="J999">
        <v>0.7</v>
      </c>
      <c r="K999">
        <v>11.4</v>
      </c>
      <c r="L999">
        <v>8</v>
      </c>
    </row>
    <row r="1000" spans="1:12" x14ac:dyDescent="0.45">
      <c r="A1000">
        <v>7.1</v>
      </c>
      <c r="B1000">
        <v>0.68</v>
      </c>
      <c r="C1000">
        <v>0</v>
      </c>
      <c r="D1000">
        <v>2.2999999999999998</v>
      </c>
      <c r="E1000">
        <v>8.6999999999999994E-2</v>
      </c>
      <c r="F1000">
        <v>17</v>
      </c>
      <c r="G1000">
        <v>26</v>
      </c>
      <c r="H1000">
        <v>0.997829999999999</v>
      </c>
      <c r="I1000">
        <v>3.45</v>
      </c>
      <c r="J1000">
        <v>0.53</v>
      </c>
      <c r="K1000">
        <v>9.5</v>
      </c>
      <c r="L1000">
        <v>5</v>
      </c>
    </row>
    <row r="1001" spans="1:12" x14ac:dyDescent="0.45">
      <c r="A1001">
        <v>7.1</v>
      </c>
      <c r="B1001">
        <v>0.67</v>
      </c>
      <c r="C1001">
        <v>0</v>
      </c>
      <c r="D1001">
        <v>2.2999999999999998</v>
      </c>
      <c r="E1001">
        <v>8.3000000000000004E-2</v>
      </c>
      <c r="F1001">
        <v>18</v>
      </c>
      <c r="G1001">
        <v>27</v>
      </c>
      <c r="H1001">
        <v>0.99767999999999901</v>
      </c>
      <c r="I1001">
        <v>3.44</v>
      </c>
      <c r="J1001">
        <v>0.54</v>
      </c>
      <c r="K1001">
        <v>9.4</v>
      </c>
      <c r="L1001">
        <v>5</v>
      </c>
    </row>
    <row r="1002" spans="1:12" x14ac:dyDescent="0.45">
      <c r="A1002">
        <v>7.3</v>
      </c>
      <c r="B1002">
        <v>0.73499999999999999</v>
      </c>
      <c r="C1002">
        <v>0</v>
      </c>
      <c r="D1002">
        <v>2.2000000000000002</v>
      </c>
      <c r="E1002">
        <v>0.08</v>
      </c>
      <c r="F1002">
        <v>18</v>
      </c>
      <c r="G1002">
        <v>28</v>
      </c>
      <c r="H1002">
        <v>0.99765000000000004</v>
      </c>
      <c r="I1002">
        <v>3.41</v>
      </c>
      <c r="J1002">
        <v>0.6</v>
      </c>
      <c r="K1002">
        <v>9.4</v>
      </c>
      <c r="L1002">
        <v>5</v>
      </c>
    </row>
    <row r="1003" spans="1:12" x14ac:dyDescent="0.45">
      <c r="A1003">
        <v>6.6</v>
      </c>
      <c r="B1003">
        <v>0.85499999999999998</v>
      </c>
      <c r="C1003">
        <v>0.02</v>
      </c>
      <c r="D1003">
        <v>2.4</v>
      </c>
      <c r="E1003">
        <v>6.2E-2</v>
      </c>
      <c r="F1003">
        <v>15</v>
      </c>
      <c r="G1003">
        <v>23</v>
      </c>
      <c r="H1003">
        <v>0.99626999999999999</v>
      </c>
      <c r="I1003">
        <v>3.54</v>
      </c>
      <c r="J1003">
        <v>0.6</v>
      </c>
      <c r="K1003">
        <v>11</v>
      </c>
      <c r="L1003">
        <v>6</v>
      </c>
    </row>
    <row r="1004" spans="1:12" x14ac:dyDescent="0.45">
      <c r="A1004">
        <v>7</v>
      </c>
      <c r="B1004">
        <v>0.56000000000000005</v>
      </c>
      <c r="C1004">
        <v>0.17</v>
      </c>
      <c r="D1004">
        <v>1.7</v>
      </c>
      <c r="E1004">
        <v>6.5000000000000002E-2</v>
      </c>
      <c r="F1004">
        <v>15</v>
      </c>
      <c r="G1004">
        <v>24</v>
      </c>
      <c r="H1004">
        <v>0.99513999999999903</v>
      </c>
      <c r="I1004">
        <v>3.44</v>
      </c>
      <c r="J1004">
        <v>0.68</v>
      </c>
      <c r="K1004">
        <v>10.55</v>
      </c>
      <c r="L1004">
        <v>7</v>
      </c>
    </row>
    <row r="1005" spans="1:12" x14ac:dyDescent="0.45">
      <c r="A1005">
        <v>6.6</v>
      </c>
      <c r="B1005">
        <v>0.88</v>
      </c>
      <c r="C1005">
        <v>0.04</v>
      </c>
      <c r="D1005">
        <v>2.2000000000000002</v>
      </c>
      <c r="E1005">
        <v>6.6000000000000003E-2</v>
      </c>
      <c r="F1005">
        <v>12</v>
      </c>
      <c r="G1005">
        <v>20</v>
      </c>
      <c r="H1005">
        <v>0.99636000000000002</v>
      </c>
      <c r="I1005">
        <v>3.53</v>
      </c>
      <c r="J1005">
        <v>0.56000000000000005</v>
      </c>
      <c r="K1005">
        <v>9.9</v>
      </c>
      <c r="L1005">
        <v>5</v>
      </c>
    </row>
    <row r="1006" spans="1:12" x14ac:dyDescent="0.45">
      <c r="A1006">
        <v>7.2</v>
      </c>
      <c r="B1006">
        <v>0.69499999999999995</v>
      </c>
      <c r="C1006">
        <v>0.13</v>
      </c>
      <c r="D1006">
        <v>2</v>
      </c>
      <c r="E1006">
        <v>7.5999999999999998E-2</v>
      </c>
      <c r="F1006">
        <v>12</v>
      </c>
      <c r="G1006">
        <v>20</v>
      </c>
      <c r="H1006">
        <v>0.99546000000000001</v>
      </c>
      <c r="I1006">
        <v>3.29</v>
      </c>
      <c r="J1006">
        <v>0.54</v>
      </c>
      <c r="K1006">
        <v>10.1</v>
      </c>
      <c r="L1006">
        <v>5</v>
      </c>
    </row>
    <row r="1007" spans="1:12" x14ac:dyDescent="0.45">
      <c r="A1007">
        <v>6.7</v>
      </c>
      <c r="B1007">
        <v>0.67</v>
      </c>
      <c r="C1007">
        <v>0.02</v>
      </c>
      <c r="D1007">
        <v>1.9</v>
      </c>
      <c r="E1007">
        <v>6.0999999999999999E-2</v>
      </c>
      <c r="F1007">
        <v>26</v>
      </c>
      <c r="G1007">
        <v>42</v>
      </c>
      <c r="H1007">
        <v>0.99488999999999905</v>
      </c>
      <c r="I1007">
        <v>3.39</v>
      </c>
      <c r="J1007">
        <v>0.82</v>
      </c>
      <c r="K1007">
        <v>10.9</v>
      </c>
      <c r="L1007">
        <v>6</v>
      </c>
    </row>
    <row r="1008" spans="1:12" x14ac:dyDescent="0.45">
      <c r="A1008">
        <v>6.7</v>
      </c>
      <c r="B1008">
        <v>0.16</v>
      </c>
      <c r="C1008">
        <v>0.64</v>
      </c>
      <c r="D1008">
        <v>2.1</v>
      </c>
      <c r="E1008">
        <v>5.8999999999999997E-2</v>
      </c>
      <c r="F1008">
        <v>24</v>
      </c>
      <c r="G1008">
        <v>52</v>
      </c>
      <c r="H1008">
        <v>0.99493999999999905</v>
      </c>
      <c r="I1008">
        <v>3.34</v>
      </c>
      <c r="J1008">
        <v>0.71</v>
      </c>
      <c r="K1008">
        <v>11.2</v>
      </c>
      <c r="L1008">
        <v>6</v>
      </c>
    </row>
    <row r="1009" spans="1:12" x14ac:dyDescent="0.45">
      <c r="A1009">
        <v>7</v>
      </c>
      <c r="B1009">
        <v>0.56000000000000005</v>
      </c>
      <c r="C1009">
        <v>0.13</v>
      </c>
      <c r="D1009">
        <v>1.6</v>
      </c>
      <c r="E1009">
        <v>7.6999999999999999E-2</v>
      </c>
      <c r="F1009">
        <v>25</v>
      </c>
      <c r="G1009">
        <v>42</v>
      </c>
      <c r="H1009">
        <v>0.99629000000000001</v>
      </c>
      <c r="I1009">
        <v>3.34</v>
      </c>
      <c r="J1009">
        <v>0.59</v>
      </c>
      <c r="K1009">
        <v>9.1999999999999993</v>
      </c>
      <c r="L1009">
        <v>5</v>
      </c>
    </row>
    <row r="1010" spans="1:12" x14ac:dyDescent="0.45">
      <c r="A1010">
        <v>6.2</v>
      </c>
      <c r="B1010">
        <v>0.51</v>
      </c>
      <c r="C1010">
        <v>0.14000000000000001</v>
      </c>
      <c r="D1010">
        <v>1.9</v>
      </c>
      <c r="E1010">
        <v>5.5999999999999897E-2</v>
      </c>
      <c r="F1010">
        <v>15</v>
      </c>
      <c r="G1010">
        <v>34</v>
      </c>
      <c r="H1010">
        <v>0.99395999999999995</v>
      </c>
      <c r="I1010">
        <v>3.48</v>
      </c>
      <c r="J1010">
        <v>0.56999999999999995</v>
      </c>
      <c r="K1010">
        <v>11.5</v>
      </c>
      <c r="L1010">
        <v>6</v>
      </c>
    </row>
    <row r="1011" spans="1:12" x14ac:dyDescent="0.45">
      <c r="A1011">
        <v>7.3</v>
      </c>
      <c r="B1011">
        <v>0.69</v>
      </c>
      <c r="C1011">
        <v>0.32</v>
      </c>
      <c r="D1011">
        <v>2.2000000000000002</v>
      </c>
      <c r="E1011">
        <v>6.9000000000000006E-2</v>
      </c>
      <c r="F1011">
        <v>35</v>
      </c>
      <c r="G1011">
        <v>104</v>
      </c>
      <c r="H1011">
        <v>0.99631999999999998</v>
      </c>
      <c r="I1011">
        <v>3.33</v>
      </c>
      <c r="J1011">
        <v>0.51</v>
      </c>
      <c r="K1011">
        <v>9.5</v>
      </c>
      <c r="L1011">
        <v>5</v>
      </c>
    </row>
    <row r="1012" spans="1:12" x14ac:dyDescent="0.45">
      <c r="A1012">
        <v>6</v>
      </c>
      <c r="B1012">
        <v>0.57999999999999996</v>
      </c>
      <c r="C1012">
        <v>0.2</v>
      </c>
      <c r="D1012">
        <v>2.4</v>
      </c>
      <c r="E1012">
        <v>7.4999999999999997E-2</v>
      </c>
      <c r="F1012">
        <v>15</v>
      </c>
      <c r="G1012">
        <v>50</v>
      </c>
      <c r="H1012">
        <v>0.99467000000000005</v>
      </c>
      <c r="I1012">
        <v>3.58</v>
      </c>
      <c r="J1012">
        <v>0.67</v>
      </c>
      <c r="K1012">
        <v>12.5</v>
      </c>
      <c r="L1012">
        <v>6</v>
      </c>
    </row>
    <row r="1013" spans="1:12" x14ac:dyDescent="0.45">
      <c r="A1013">
        <v>7.5</v>
      </c>
      <c r="B1013">
        <v>0.52</v>
      </c>
      <c r="C1013">
        <v>0.4</v>
      </c>
      <c r="D1013">
        <v>2.2000000000000002</v>
      </c>
      <c r="E1013">
        <v>0.06</v>
      </c>
      <c r="F1013">
        <v>12</v>
      </c>
      <c r="G1013">
        <v>20</v>
      </c>
      <c r="H1013">
        <v>0.99473999999999996</v>
      </c>
      <c r="I1013">
        <v>3.26</v>
      </c>
      <c r="J1013">
        <v>0.64</v>
      </c>
      <c r="K1013">
        <v>11.8</v>
      </c>
      <c r="L1013">
        <v>6</v>
      </c>
    </row>
    <row r="1014" spans="1:12" x14ac:dyDescent="0.45">
      <c r="A1014">
        <v>8</v>
      </c>
      <c r="B1014">
        <v>0.3</v>
      </c>
      <c r="C1014">
        <v>0.63</v>
      </c>
      <c r="D1014">
        <v>1.6</v>
      </c>
      <c r="E1014">
        <v>8.1000000000000003E-2</v>
      </c>
      <c r="F1014">
        <v>16</v>
      </c>
      <c r="G1014">
        <v>29</v>
      </c>
      <c r="H1014">
        <v>0.99587999999999899</v>
      </c>
      <c r="I1014">
        <v>3.3</v>
      </c>
      <c r="J1014">
        <v>0.78</v>
      </c>
      <c r="K1014">
        <v>10.8</v>
      </c>
      <c r="L1014">
        <v>6</v>
      </c>
    </row>
    <row r="1015" spans="1:12" x14ac:dyDescent="0.45">
      <c r="A1015">
        <v>6.8</v>
      </c>
      <c r="B1015">
        <v>0.67</v>
      </c>
      <c r="C1015">
        <v>0.15</v>
      </c>
      <c r="D1015">
        <v>1.8</v>
      </c>
      <c r="E1015">
        <v>0.11799999999999999</v>
      </c>
      <c r="F1015">
        <v>13</v>
      </c>
      <c r="G1015">
        <v>20</v>
      </c>
      <c r="H1015">
        <v>0.99539999999999995</v>
      </c>
      <c r="I1015">
        <v>3.42</v>
      </c>
      <c r="J1015">
        <v>0.67</v>
      </c>
      <c r="K1015">
        <v>11.3</v>
      </c>
      <c r="L1015">
        <v>6</v>
      </c>
    </row>
    <row r="1016" spans="1:12" x14ac:dyDescent="0.45">
      <c r="A1016">
        <v>6.2</v>
      </c>
      <c r="B1016">
        <v>0.56000000000000005</v>
      </c>
      <c r="C1016">
        <v>0.09</v>
      </c>
      <c r="D1016">
        <v>1.7</v>
      </c>
      <c r="E1016">
        <v>5.2999999999999999E-2</v>
      </c>
      <c r="F1016">
        <v>24</v>
      </c>
      <c r="G1016">
        <v>32</v>
      </c>
      <c r="H1016">
        <v>0.99402000000000001</v>
      </c>
      <c r="I1016">
        <v>3.54</v>
      </c>
      <c r="J1016">
        <v>0.6</v>
      </c>
      <c r="K1016">
        <v>11.3</v>
      </c>
      <c r="L1016">
        <v>5</v>
      </c>
    </row>
    <row r="1017" spans="1:12" x14ac:dyDescent="0.45">
      <c r="A1017">
        <v>7.4</v>
      </c>
      <c r="B1017">
        <v>0.35</v>
      </c>
      <c r="C1017">
        <v>0.33</v>
      </c>
      <c r="D1017">
        <v>2.4</v>
      </c>
      <c r="E1017">
        <v>6.8000000000000005E-2</v>
      </c>
      <c r="F1017">
        <v>9</v>
      </c>
      <c r="G1017">
        <v>26</v>
      </c>
      <c r="H1017">
        <v>0.99470000000000003</v>
      </c>
      <c r="I1017">
        <v>3.36</v>
      </c>
      <c r="J1017">
        <v>0.6</v>
      </c>
      <c r="K1017">
        <v>11.9</v>
      </c>
      <c r="L1017">
        <v>6</v>
      </c>
    </row>
    <row r="1018" spans="1:12" x14ac:dyDescent="0.45">
      <c r="A1018">
        <v>6.1</v>
      </c>
      <c r="B1018">
        <v>0.71499999999999997</v>
      </c>
      <c r="C1018">
        <v>0.1</v>
      </c>
      <c r="D1018">
        <v>2.6</v>
      </c>
      <c r="E1018">
        <v>5.2999999999999999E-2</v>
      </c>
      <c r="F1018">
        <v>13</v>
      </c>
      <c r="G1018">
        <v>27</v>
      </c>
      <c r="H1018">
        <v>0.99361999999999995</v>
      </c>
      <c r="I1018">
        <v>3.57</v>
      </c>
      <c r="J1018">
        <v>0.5</v>
      </c>
      <c r="K1018">
        <v>11.9</v>
      </c>
      <c r="L1018">
        <v>5</v>
      </c>
    </row>
    <row r="1019" spans="1:12" x14ac:dyDescent="0.45">
      <c r="A1019">
        <v>6.2</v>
      </c>
      <c r="B1019">
        <v>0.46</v>
      </c>
      <c r="C1019">
        <v>0.28999999999999998</v>
      </c>
      <c r="D1019">
        <v>2.1</v>
      </c>
      <c r="E1019">
        <v>7.3999999999999996E-2</v>
      </c>
      <c r="F1019">
        <v>32</v>
      </c>
      <c r="G1019">
        <v>98</v>
      </c>
      <c r="H1019">
        <v>0.995779999999999</v>
      </c>
      <c r="I1019">
        <v>3.33</v>
      </c>
      <c r="J1019">
        <v>0.62</v>
      </c>
      <c r="K1019">
        <v>9.8000000000000007</v>
      </c>
      <c r="L1019">
        <v>5</v>
      </c>
    </row>
    <row r="1020" spans="1:12" x14ac:dyDescent="0.45">
      <c r="A1020">
        <v>6.7</v>
      </c>
      <c r="B1020">
        <v>0.32</v>
      </c>
      <c r="C1020">
        <v>0.44</v>
      </c>
      <c r="D1020">
        <v>2.4</v>
      </c>
      <c r="E1020">
        <v>6.0999999999999999E-2</v>
      </c>
      <c r="F1020">
        <v>24</v>
      </c>
      <c r="G1020">
        <v>34</v>
      </c>
      <c r="H1020">
        <v>0.99483999999999995</v>
      </c>
      <c r="I1020">
        <v>3.29</v>
      </c>
      <c r="J1020">
        <v>0.8</v>
      </c>
      <c r="K1020">
        <v>11.6</v>
      </c>
      <c r="L1020">
        <v>7</v>
      </c>
    </row>
    <row r="1021" spans="1:12" x14ac:dyDescent="0.45">
      <c r="A1021">
        <v>7.2</v>
      </c>
      <c r="B1021">
        <v>0.39</v>
      </c>
      <c r="C1021">
        <v>0.44</v>
      </c>
      <c r="D1021">
        <v>2.6</v>
      </c>
      <c r="E1021">
        <v>6.6000000000000003E-2</v>
      </c>
      <c r="F1021">
        <v>22</v>
      </c>
      <c r="G1021">
        <v>48</v>
      </c>
      <c r="H1021">
        <v>0.99493999999999905</v>
      </c>
      <c r="I1021">
        <v>3.3</v>
      </c>
      <c r="J1021">
        <v>0.84</v>
      </c>
      <c r="K1021">
        <v>11.5</v>
      </c>
      <c r="L1021">
        <v>6</v>
      </c>
    </row>
    <row r="1022" spans="1:12" x14ac:dyDescent="0.45">
      <c r="A1022">
        <v>7.5</v>
      </c>
      <c r="B1022">
        <v>0.31</v>
      </c>
      <c r="C1022">
        <v>0.41</v>
      </c>
      <c r="D1022">
        <v>2.4</v>
      </c>
      <c r="E1022">
        <v>6.5000000000000002E-2</v>
      </c>
      <c r="F1022">
        <v>34</v>
      </c>
      <c r="G1022">
        <v>60</v>
      </c>
      <c r="H1022">
        <v>0.99492000000000003</v>
      </c>
      <c r="I1022">
        <v>3.34</v>
      </c>
      <c r="J1022">
        <v>0.85</v>
      </c>
      <c r="K1022">
        <v>11.4</v>
      </c>
      <c r="L1022">
        <v>6</v>
      </c>
    </row>
    <row r="1023" spans="1:12" x14ac:dyDescent="0.45">
      <c r="A1023">
        <v>5.8</v>
      </c>
      <c r="B1023">
        <v>0.61</v>
      </c>
      <c r="C1023">
        <v>0.11</v>
      </c>
      <c r="D1023">
        <v>1.8</v>
      </c>
      <c r="E1023">
        <v>6.6000000000000003E-2</v>
      </c>
      <c r="F1023">
        <v>18</v>
      </c>
      <c r="G1023">
        <v>28</v>
      </c>
      <c r="H1023">
        <v>0.99482999999999899</v>
      </c>
      <c r="I1023">
        <v>3.55</v>
      </c>
      <c r="J1023">
        <v>0.66</v>
      </c>
      <c r="K1023">
        <v>10.9</v>
      </c>
      <c r="L1023">
        <v>6</v>
      </c>
    </row>
    <row r="1024" spans="1:12" x14ac:dyDescent="0.45">
      <c r="A1024">
        <v>7.2</v>
      </c>
      <c r="B1024">
        <v>0.66</v>
      </c>
      <c r="C1024">
        <v>0.33</v>
      </c>
      <c r="D1024">
        <v>2.5</v>
      </c>
      <c r="E1024">
        <v>6.8000000000000005E-2</v>
      </c>
      <c r="F1024">
        <v>34</v>
      </c>
      <c r="G1024">
        <v>102</v>
      </c>
      <c r="H1024">
        <v>0.99413999999999902</v>
      </c>
      <c r="I1024">
        <v>3.27</v>
      </c>
      <c r="J1024">
        <v>0.78</v>
      </c>
      <c r="K1024">
        <v>12.8</v>
      </c>
      <c r="L1024">
        <v>6</v>
      </c>
    </row>
    <row r="1025" spans="1:12" x14ac:dyDescent="0.45">
      <c r="A1025">
        <v>6.3</v>
      </c>
      <c r="B1025">
        <v>0.55000000000000004</v>
      </c>
      <c r="C1025">
        <v>0.15</v>
      </c>
      <c r="D1025">
        <v>1.8</v>
      </c>
      <c r="E1025">
        <v>7.6999999999999999E-2</v>
      </c>
      <c r="F1025">
        <v>26</v>
      </c>
      <c r="G1025">
        <v>35</v>
      </c>
      <c r="H1025">
        <v>0.99313999999999902</v>
      </c>
      <c r="I1025">
        <v>3.32</v>
      </c>
      <c r="J1025">
        <v>0.82</v>
      </c>
      <c r="K1025">
        <v>11.6</v>
      </c>
      <c r="L1025">
        <v>6</v>
      </c>
    </row>
    <row r="1026" spans="1:12" x14ac:dyDescent="0.45">
      <c r="A1026">
        <v>5.4</v>
      </c>
      <c r="B1026">
        <v>0.74</v>
      </c>
      <c r="C1026">
        <v>0.09</v>
      </c>
      <c r="D1026">
        <v>1.7</v>
      </c>
      <c r="E1026">
        <v>8.8999999999999996E-2</v>
      </c>
      <c r="F1026">
        <v>16</v>
      </c>
      <c r="G1026">
        <v>26</v>
      </c>
      <c r="H1026">
        <v>0.99402000000000001</v>
      </c>
      <c r="I1026">
        <v>3.67</v>
      </c>
      <c r="J1026">
        <v>0.56000000000000005</v>
      </c>
      <c r="K1026">
        <v>11.6</v>
      </c>
      <c r="L1026">
        <v>6</v>
      </c>
    </row>
    <row r="1027" spans="1:12" x14ac:dyDescent="0.45">
      <c r="A1027">
        <v>6.3</v>
      </c>
      <c r="B1027">
        <v>0.51</v>
      </c>
      <c r="C1027">
        <v>0.13</v>
      </c>
      <c r="D1027">
        <v>2.2999999999999998</v>
      </c>
      <c r="E1027">
        <v>7.5999999999999998E-2</v>
      </c>
      <c r="F1027">
        <v>29</v>
      </c>
      <c r="G1027">
        <v>40</v>
      </c>
      <c r="H1027">
        <v>0.99573999999999996</v>
      </c>
      <c r="I1027">
        <v>3.42</v>
      </c>
      <c r="J1027">
        <v>0.75</v>
      </c>
      <c r="K1027">
        <v>11</v>
      </c>
      <c r="L1027">
        <v>6</v>
      </c>
    </row>
    <row r="1028" spans="1:12" x14ac:dyDescent="0.45">
      <c r="A1028">
        <v>6.8</v>
      </c>
      <c r="B1028">
        <v>0.62</v>
      </c>
      <c r="C1028">
        <v>0.08</v>
      </c>
      <c r="D1028">
        <v>1.9</v>
      </c>
      <c r="E1028">
        <v>6.8000000000000005E-2</v>
      </c>
      <c r="F1028">
        <v>28</v>
      </c>
      <c r="G1028">
        <v>38</v>
      </c>
      <c r="H1028">
        <v>0.99651000000000001</v>
      </c>
      <c r="I1028">
        <v>3.42</v>
      </c>
      <c r="J1028">
        <v>0.82</v>
      </c>
      <c r="K1028">
        <v>9.5</v>
      </c>
      <c r="L1028">
        <v>6</v>
      </c>
    </row>
    <row r="1029" spans="1:12" x14ac:dyDescent="0.45">
      <c r="A1029">
        <v>6.2</v>
      </c>
      <c r="B1029">
        <v>0.6</v>
      </c>
      <c r="C1029">
        <v>0.08</v>
      </c>
      <c r="D1029">
        <v>2</v>
      </c>
      <c r="E1029">
        <v>0.09</v>
      </c>
      <c r="F1029">
        <v>32</v>
      </c>
      <c r="G1029">
        <v>44</v>
      </c>
      <c r="H1029">
        <v>0.99490000000000001</v>
      </c>
      <c r="I1029">
        <v>3.45</v>
      </c>
      <c r="J1029">
        <v>0.57999999999999996</v>
      </c>
      <c r="K1029">
        <v>10.5</v>
      </c>
      <c r="L1029">
        <v>5</v>
      </c>
    </row>
    <row r="1030" spans="1:12" x14ac:dyDescent="0.45">
      <c r="A1030">
        <v>5.9</v>
      </c>
      <c r="B1030">
        <v>0.55000000000000004</v>
      </c>
      <c r="C1030">
        <v>0.1</v>
      </c>
      <c r="D1030">
        <v>2.2000000000000002</v>
      </c>
      <c r="E1030">
        <v>6.2E-2</v>
      </c>
      <c r="F1030">
        <v>39</v>
      </c>
      <c r="G1030">
        <v>51</v>
      </c>
      <c r="H1030">
        <v>0.99512</v>
      </c>
      <c r="I1030">
        <v>3.52</v>
      </c>
      <c r="J1030">
        <v>0.76</v>
      </c>
      <c r="K1030">
        <v>11.2</v>
      </c>
      <c r="L1030">
        <v>6</v>
      </c>
    </row>
    <row r="1031" spans="1:12" x14ac:dyDescent="0.45">
      <c r="A1031">
        <v>5.9</v>
      </c>
      <c r="B1031">
        <v>0.64500000000000002</v>
      </c>
      <c r="C1031">
        <v>0.12</v>
      </c>
      <c r="D1031">
        <v>2</v>
      </c>
      <c r="E1031">
        <v>7.4999999999999997E-2</v>
      </c>
      <c r="F1031">
        <v>32</v>
      </c>
      <c r="G1031">
        <v>44</v>
      </c>
      <c r="H1031">
        <v>0.99546999999999997</v>
      </c>
      <c r="I1031">
        <v>3.57</v>
      </c>
      <c r="J1031">
        <v>0.71</v>
      </c>
      <c r="K1031">
        <v>10.199999999999999</v>
      </c>
      <c r="L1031">
        <v>5</v>
      </c>
    </row>
    <row r="1032" spans="1:12" x14ac:dyDescent="0.45">
      <c r="A1032">
        <v>6</v>
      </c>
      <c r="B1032">
        <v>0.31</v>
      </c>
      <c r="C1032">
        <v>0.47</v>
      </c>
      <c r="D1032">
        <v>3.6</v>
      </c>
      <c r="E1032">
        <v>6.7000000000000004E-2</v>
      </c>
      <c r="F1032">
        <v>18</v>
      </c>
      <c r="G1032">
        <v>42</v>
      </c>
      <c r="H1032">
        <v>0.99548999999999999</v>
      </c>
      <c r="I1032">
        <v>3.39</v>
      </c>
      <c r="J1032">
        <v>0.66</v>
      </c>
      <c r="K1032">
        <v>11</v>
      </c>
      <c r="L1032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A761F0-71EE-4912-978B-5D0FF844CC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red_wine_quality</vt:lpstr>
      <vt:lpstr>Correlation2</vt:lpstr>
      <vt:lpstr>winequality-red</vt:lpstr>
      <vt:lpstr>Correlation3</vt:lpstr>
      <vt:lpstr>Without_Outliers</vt:lpstr>
      <vt:lpstr>Standardize </vt:lpstr>
      <vt:lpstr>Quality rating 7&amp;8</vt:lpstr>
      <vt:lpstr>Regression4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Iftekhar Hossain</dc:creator>
  <cp:lastModifiedBy>Iftekhar Hossain</cp:lastModifiedBy>
  <dcterms:created xsi:type="dcterms:W3CDTF">2023-09-04T10:15:47Z</dcterms:created>
  <dcterms:modified xsi:type="dcterms:W3CDTF">2023-10-15T15:58:07Z</dcterms:modified>
</cp:coreProperties>
</file>