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 5\1.2. Mechine Learning - Septian Enggar (Senin)\Pertemuan6\"/>
    </mc:Choice>
  </mc:AlternateContent>
  <xr:revisionPtr revIDLastSave="0" documentId="13_ncr:1_{E8874A83-B461-4A13-B37F-0946F26A4FB4}" xr6:coauthVersionLast="47" xr6:coauthVersionMax="47" xr10:uidLastSave="{00000000-0000-0000-0000-000000000000}"/>
  <bookViews>
    <workbookView xWindow="8970" yWindow="30" windowWidth="11520" windowHeight="7875" xr2:uid="{5564EC90-D280-4DD1-8132-D8B7311F9A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D12" i="1"/>
  <c r="G12" i="1" s="1"/>
  <c r="D25" i="1"/>
  <c r="G25" i="1" s="1"/>
  <c r="D26" i="1"/>
  <c r="G26" i="1" s="1"/>
  <c r="D23" i="1"/>
  <c r="G23" i="1" s="1"/>
  <c r="D22" i="1"/>
  <c r="G22" i="1" s="1"/>
  <c r="D19" i="1"/>
  <c r="G19" i="1" s="1"/>
  <c r="D20" i="1"/>
  <c r="G20" i="1" s="1"/>
  <c r="D18" i="1"/>
  <c r="G18" i="1" s="1"/>
  <c r="D16" i="1"/>
  <c r="G16" i="1" s="1"/>
  <c r="D15" i="1"/>
  <c r="G15" i="1" s="1"/>
  <c r="E14" i="1"/>
  <c r="G24" i="1" l="1"/>
  <c r="H24" i="1" s="1"/>
  <c r="G27" i="1"/>
  <c r="H27" i="1" s="1"/>
  <c r="D14" i="1"/>
  <c r="G14" i="1" s="1"/>
  <c r="G21" i="1"/>
  <c r="H21" i="1" s="1"/>
  <c r="N37" i="1" l="1"/>
  <c r="G17" i="1"/>
  <c r="H17" i="1" l="1"/>
  <c r="H29" i="1" s="1"/>
</calcChain>
</file>

<file path=xl/sharedStrings.xml><?xml version="1.0" encoding="utf-8"?>
<sst xmlns="http://schemas.openxmlformats.org/spreadsheetml/2006/main" count="117" uniqueCount="48">
  <si>
    <t>outlook</t>
  </si>
  <si>
    <t>temperature</t>
  </si>
  <si>
    <t>wind</t>
  </si>
  <si>
    <t>Sunny</t>
  </si>
  <si>
    <t>Overcast</t>
  </si>
  <si>
    <t>Rain</t>
  </si>
  <si>
    <t>Hot</t>
  </si>
  <si>
    <t>Mild</t>
  </si>
  <si>
    <t>Cool</t>
  </si>
  <si>
    <t>High</t>
  </si>
  <si>
    <t>Normal</t>
  </si>
  <si>
    <t>Weak</t>
  </si>
  <si>
    <t>Strong</t>
  </si>
  <si>
    <t>No</t>
  </si>
  <si>
    <t>Yes</t>
  </si>
  <si>
    <t>Outlook</t>
  </si>
  <si>
    <t>Temperature</t>
  </si>
  <si>
    <t>Humidity</t>
  </si>
  <si>
    <t>Wind</t>
  </si>
  <si>
    <t>Pleyed football(yes/no)</t>
  </si>
  <si>
    <t>node</t>
  </si>
  <si>
    <t>atribut</t>
  </si>
  <si>
    <t>nilai</t>
  </si>
  <si>
    <t>jumlah kasus</t>
  </si>
  <si>
    <t>yes</t>
  </si>
  <si>
    <t>no</t>
  </si>
  <si>
    <t>entropy</t>
  </si>
  <si>
    <t>gain</t>
  </si>
  <si>
    <t>total</t>
  </si>
  <si>
    <t>sunny</t>
  </si>
  <si>
    <t>rain</t>
  </si>
  <si>
    <t>hot</t>
  </si>
  <si>
    <t>mild</t>
  </si>
  <si>
    <t>cool</t>
  </si>
  <si>
    <t>humadity</t>
  </si>
  <si>
    <t>high</t>
  </si>
  <si>
    <t>normal</t>
  </si>
  <si>
    <t>overcast</t>
  </si>
  <si>
    <t>weak</t>
  </si>
  <si>
    <t>Total</t>
  </si>
  <si>
    <t>Mencari Atribut Gain paling TINGGI --&gt;</t>
  </si>
  <si>
    <t>Atribut Rain tidak perlu di split karena memiliki nilai hampir menyentuh 1 yaitu 0,918296</t>
  </si>
  <si>
    <t>Total Kasus Sunny</t>
  </si>
  <si>
    <t>Entropi</t>
  </si>
  <si>
    <t>Dari perhitungan diatas dapat diketahui bahwa atribut gain paling tinggo adalah outlook atau cuaca</t>
  </si>
  <si>
    <t>KESIMPULAN :</t>
  </si>
  <si>
    <r>
      <t xml:space="preserve">Atribut sunny dan overcast </t>
    </r>
    <r>
      <rPr>
        <b/>
        <sz val="12"/>
        <color theme="1"/>
        <rFont val="Times New Roman"/>
        <family val="1"/>
      </rPr>
      <t>tidak perlu</t>
    </r>
    <r>
      <rPr>
        <sz val="12"/>
        <color theme="1"/>
        <rFont val="Times New Roman"/>
        <family val="1"/>
      </rPr>
      <t xml:space="preserve"> di split karena sudah bernilai 0</t>
    </r>
  </si>
  <si>
    <t>Dari data diatas diketahui bahwa data dari cuaca dengan nilai rain memiliki nilai paling tinggi yaitu 0,65564 sehinggi rain menjadi root dengan nilai 0,9183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</si>
</sst>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" xfId="0" applyFont="1" applyFill="1" applyBorder="1"/>
    <xf numFmtId="0" fontId="2" fillId="0" borderId="0" xfId="0" applyFont="1" applyAlignment="1">
      <alignment horizontal="center" wrapText="1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5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2" fillId="6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10</xdr:row>
      <xdr:rowOff>171450</xdr:rowOff>
    </xdr:from>
    <xdr:to>
      <xdr:col>12</xdr:col>
      <xdr:colOff>19050</xdr:colOff>
      <xdr:row>13</xdr:row>
      <xdr:rowOff>104775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5C0F9C3-D3F5-F98D-F903-E844440C09D7}"/>
            </a:ext>
          </a:extLst>
        </xdr:cNvPr>
        <xdr:cNvSpPr/>
      </xdr:nvSpPr>
      <xdr:spPr>
        <a:xfrm>
          <a:off x="6705600" y="2571750"/>
          <a:ext cx="1581150" cy="533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/>
            <a:t>Cuaca</a:t>
          </a:r>
        </a:p>
      </xdr:txBody>
    </xdr:sp>
    <xdr:clientData/>
  </xdr:twoCellAnchor>
  <xdr:twoCellAnchor>
    <xdr:from>
      <xdr:col>9</xdr:col>
      <xdr:colOff>361950</xdr:colOff>
      <xdr:row>13</xdr:row>
      <xdr:rowOff>76200</xdr:rowOff>
    </xdr:from>
    <xdr:to>
      <xdr:col>10</xdr:col>
      <xdr:colOff>171450</xdr:colOff>
      <xdr:row>16</xdr:row>
      <xdr:rowOff>85725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6F68491-BDCE-6239-0D2B-690038C426B3}"/>
            </a:ext>
          </a:extLst>
        </xdr:cNvPr>
        <xdr:cNvCxnSpPr/>
      </xdr:nvCxnSpPr>
      <xdr:spPr>
        <a:xfrm flipH="1">
          <a:off x="6800850" y="3076575"/>
          <a:ext cx="41910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13</xdr:row>
      <xdr:rowOff>95250</xdr:rowOff>
    </xdr:from>
    <xdr:to>
      <xdr:col>12</xdr:col>
      <xdr:colOff>219075</xdr:colOff>
      <xdr:row>16</xdr:row>
      <xdr:rowOff>19050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E02D49D-0B2C-8E33-F8F1-EF0525354F0B}"/>
            </a:ext>
          </a:extLst>
        </xdr:cNvPr>
        <xdr:cNvCxnSpPr/>
      </xdr:nvCxnSpPr>
      <xdr:spPr>
        <a:xfrm>
          <a:off x="7734300" y="3095625"/>
          <a:ext cx="752475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361950</xdr:colOff>
      <xdr:row>14</xdr:row>
      <xdr:rowOff>38100</xdr:rowOff>
    </xdr:from>
    <xdr:ext cx="69083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9C6EC1D-F67A-6316-99CC-FAC4DDD2D7C6}"/>
            </a:ext>
          </a:extLst>
        </xdr:cNvPr>
        <xdr:cNvSpPr txBox="1"/>
      </xdr:nvSpPr>
      <xdr:spPr>
        <a:xfrm>
          <a:off x="6191250" y="3238500"/>
          <a:ext cx="6908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Overcast</a:t>
          </a:r>
        </a:p>
      </xdr:txBody>
    </xdr:sp>
    <xdr:clientData/>
  </xdr:oneCellAnchor>
  <xdr:oneCellAnchor>
    <xdr:from>
      <xdr:col>11</xdr:col>
      <xdr:colOff>485775</xdr:colOff>
      <xdr:row>13</xdr:row>
      <xdr:rowOff>123825</xdr:rowOff>
    </xdr:from>
    <xdr:ext cx="535724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B2B659-D91D-F86D-BEBF-DCB0AF275505}"/>
            </a:ext>
          </a:extLst>
        </xdr:cNvPr>
        <xdr:cNvSpPr txBox="1"/>
      </xdr:nvSpPr>
      <xdr:spPr>
        <a:xfrm>
          <a:off x="8143875" y="3124200"/>
          <a:ext cx="5357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Sunny</a:t>
          </a:r>
        </a:p>
      </xdr:txBody>
    </xdr:sp>
    <xdr:clientData/>
  </xdr:oneCellAnchor>
  <xdr:twoCellAnchor>
    <xdr:from>
      <xdr:col>5</xdr:col>
      <xdr:colOff>209550</xdr:colOff>
      <xdr:row>31</xdr:row>
      <xdr:rowOff>228600</xdr:rowOff>
    </xdr:from>
    <xdr:to>
      <xdr:col>5</xdr:col>
      <xdr:colOff>342900</xdr:colOff>
      <xdr:row>38</xdr:row>
      <xdr:rowOff>114300</xdr:rowOff>
    </xdr:to>
    <xdr:sp macro="" textlink="">
      <xdr:nvSpPr>
        <xdr:cNvPr id="14" name="Right Brace 13">
          <a:extLst>
            <a:ext uri="{FF2B5EF4-FFF2-40B4-BE49-F238E27FC236}">
              <a16:creationId xmlns:a16="http://schemas.microsoft.com/office/drawing/2014/main" id="{D3A5C726-A9D7-5FED-436D-8F8DD43AFC7A}"/>
            </a:ext>
          </a:extLst>
        </xdr:cNvPr>
        <xdr:cNvSpPr/>
      </xdr:nvSpPr>
      <xdr:spPr>
        <a:xfrm>
          <a:off x="4219575" y="6515100"/>
          <a:ext cx="133350" cy="2019300"/>
        </a:xfrm>
        <a:prstGeom prst="rightBrac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11</xdr:col>
      <xdr:colOff>209549</xdr:colOff>
      <xdr:row>16</xdr:row>
      <xdr:rowOff>66674</xdr:rowOff>
    </xdr:from>
    <xdr:to>
      <xdr:col>13</xdr:col>
      <xdr:colOff>371474</xdr:colOff>
      <xdr:row>19</xdr:row>
      <xdr:rowOff>133350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478347A5-3D2A-76BE-DC5B-00853DE38A62}"/>
            </a:ext>
          </a:extLst>
        </xdr:cNvPr>
        <xdr:cNvSpPr/>
      </xdr:nvSpPr>
      <xdr:spPr>
        <a:xfrm>
          <a:off x="7867649" y="3667124"/>
          <a:ext cx="1381125" cy="66675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/>
            <a:t>Tidak </a:t>
          </a:r>
        </a:p>
        <a:p>
          <a:pPr algn="ctr"/>
          <a:r>
            <a:rPr lang="en-ID" sz="1100"/>
            <a:t>Olahraga</a:t>
          </a:r>
        </a:p>
      </xdr:txBody>
    </xdr:sp>
    <xdr:clientData/>
  </xdr:twoCellAnchor>
  <xdr:twoCellAnchor>
    <xdr:from>
      <xdr:col>8</xdr:col>
      <xdr:colOff>209549</xdr:colOff>
      <xdr:row>16</xdr:row>
      <xdr:rowOff>114299</xdr:rowOff>
    </xdr:from>
    <xdr:to>
      <xdr:col>10</xdr:col>
      <xdr:colOff>371474</xdr:colOff>
      <xdr:row>19</xdr:row>
      <xdr:rowOff>180975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FFBF56A-837D-A40F-5A4E-66957642E7E3}"/>
            </a:ext>
          </a:extLst>
        </xdr:cNvPr>
        <xdr:cNvSpPr/>
      </xdr:nvSpPr>
      <xdr:spPr>
        <a:xfrm>
          <a:off x="6038849" y="3714749"/>
          <a:ext cx="1381125" cy="66675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/>
            <a:t>Olahraga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0059-3A03-4928-8060-91EBAE0069A4}">
  <dimension ref="A1:N44"/>
  <sheetViews>
    <sheetView tabSelected="1" topLeftCell="A25" workbookViewId="0">
      <selection activeCell="N21" sqref="N21"/>
    </sheetView>
  </sheetViews>
  <sheetFormatPr defaultRowHeight="15.75" x14ac:dyDescent="0.25"/>
  <cols>
    <col min="1" max="1" width="12.7109375" style="3" customWidth="1"/>
    <col min="2" max="2" width="12.85546875" style="3" customWidth="1"/>
    <col min="3" max="3" width="9.140625" style="3"/>
    <col min="4" max="5" width="12.7109375" style="3" customWidth="1"/>
    <col min="6" max="7" width="9.140625" style="3"/>
    <col min="8" max="8" width="9" style="3" customWidth="1"/>
    <col min="9" max="18" width="9.140625" style="3"/>
    <col min="19" max="19" width="27.7109375" style="3" customWidth="1"/>
    <col min="20" max="16384" width="9.140625" style="3"/>
  </cols>
  <sheetData>
    <row r="1" spans="1:8" ht="47.25" x14ac:dyDescent="0.25">
      <c r="A1" s="1" t="s">
        <v>15</v>
      </c>
      <c r="B1" s="1" t="s">
        <v>16</v>
      </c>
      <c r="C1" s="1" t="s">
        <v>17</v>
      </c>
      <c r="D1" s="1" t="s">
        <v>18</v>
      </c>
      <c r="E1" s="2" t="s">
        <v>19</v>
      </c>
    </row>
    <row r="2" spans="1:8" x14ac:dyDescent="0.25">
      <c r="A2" s="4" t="s">
        <v>3</v>
      </c>
      <c r="B2" s="4" t="s">
        <v>6</v>
      </c>
      <c r="C2" s="4" t="s">
        <v>9</v>
      </c>
      <c r="D2" s="4" t="s">
        <v>11</v>
      </c>
      <c r="E2" s="4" t="s">
        <v>13</v>
      </c>
    </row>
    <row r="3" spans="1:8" x14ac:dyDescent="0.25">
      <c r="A3" s="4" t="s">
        <v>3</v>
      </c>
      <c r="B3" s="4" t="s">
        <v>6</v>
      </c>
      <c r="C3" s="4" t="s">
        <v>9</v>
      </c>
      <c r="D3" s="4" t="s">
        <v>12</v>
      </c>
      <c r="E3" s="4" t="s">
        <v>13</v>
      </c>
    </row>
    <row r="4" spans="1:8" x14ac:dyDescent="0.25">
      <c r="A4" s="4" t="s">
        <v>4</v>
      </c>
      <c r="B4" s="4" t="s">
        <v>6</v>
      </c>
      <c r="C4" s="4" t="s">
        <v>9</v>
      </c>
      <c r="D4" s="4" t="s">
        <v>11</v>
      </c>
      <c r="E4" s="4" t="s">
        <v>14</v>
      </c>
    </row>
    <row r="5" spans="1:8" x14ac:dyDescent="0.25">
      <c r="A5" s="4" t="s">
        <v>5</v>
      </c>
      <c r="B5" s="4" t="s">
        <v>7</v>
      </c>
      <c r="C5" s="4" t="s">
        <v>9</v>
      </c>
      <c r="D5" s="4" t="s">
        <v>11</v>
      </c>
      <c r="E5" s="4" t="s">
        <v>14</v>
      </c>
    </row>
    <row r="6" spans="1:8" x14ac:dyDescent="0.25">
      <c r="A6" s="4" t="s">
        <v>5</v>
      </c>
      <c r="B6" s="4" t="s">
        <v>8</v>
      </c>
      <c r="C6" s="4" t="s">
        <v>10</v>
      </c>
      <c r="D6" s="4" t="s">
        <v>11</v>
      </c>
      <c r="E6" s="4" t="s">
        <v>14</v>
      </c>
    </row>
    <row r="7" spans="1:8" x14ac:dyDescent="0.25">
      <c r="A7" s="4" t="s">
        <v>5</v>
      </c>
      <c r="B7" s="4" t="s">
        <v>8</v>
      </c>
      <c r="C7" s="4" t="s">
        <v>10</v>
      </c>
      <c r="D7" s="4" t="s">
        <v>12</v>
      </c>
      <c r="E7" s="4" t="s">
        <v>13</v>
      </c>
    </row>
    <row r="8" spans="1:8" x14ac:dyDescent="0.25">
      <c r="A8" s="4" t="s">
        <v>4</v>
      </c>
      <c r="B8" s="4" t="s">
        <v>8</v>
      </c>
      <c r="C8" s="4" t="s">
        <v>10</v>
      </c>
      <c r="D8" s="4" t="s">
        <v>12</v>
      </c>
      <c r="E8" s="4" t="s">
        <v>14</v>
      </c>
    </row>
    <row r="9" spans="1:8" x14ac:dyDescent="0.25">
      <c r="A9" s="4" t="s">
        <v>3</v>
      </c>
      <c r="B9" s="4" t="s">
        <v>7</v>
      </c>
      <c r="C9" s="4" t="s">
        <v>9</v>
      </c>
      <c r="D9" s="4" t="s">
        <v>11</v>
      </c>
      <c r="E9" s="4" t="s">
        <v>13</v>
      </c>
    </row>
    <row r="11" spans="1:8" x14ac:dyDescent="0.25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25</v>
      </c>
      <c r="G11" s="1" t="s">
        <v>26</v>
      </c>
      <c r="H11" s="1" t="s">
        <v>27</v>
      </c>
    </row>
    <row r="12" spans="1:8" x14ac:dyDescent="0.25">
      <c r="A12" s="5">
        <v>1</v>
      </c>
      <c r="B12" s="4" t="s">
        <v>28</v>
      </c>
      <c r="C12" s="4"/>
      <c r="D12" s="4">
        <f>SUM(E12:F12)</f>
        <v>8</v>
      </c>
      <c r="E12" s="4">
        <v>4</v>
      </c>
      <c r="F12" s="4">
        <v>4</v>
      </c>
      <c r="G12" s="6">
        <f t="shared" ref="G12:G15" si="0">IFERROR((-($E12/$D12)*LOG(($E12/$D12),2))+(-($F12/$D12)*LOG(($F12/$D12),2)),0)</f>
        <v>1</v>
      </c>
      <c r="H12" s="4"/>
    </row>
    <row r="13" spans="1:8" x14ac:dyDescent="0.25">
      <c r="A13" s="7">
        <v>2</v>
      </c>
      <c r="B13" s="4" t="s">
        <v>0</v>
      </c>
      <c r="C13" s="4"/>
      <c r="D13" s="4"/>
      <c r="E13" s="4"/>
      <c r="F13" s="4"/>
      <c r="G13" s="4">
        <f t="shared" si="0"/>
        <v>0</v>
      </c>
      <c r="H13" s="4"/>
    </row>
    <row r="14" spans="1:8" x14ac:dyDescent="0.25">
      <c r="A14" s="8"/>
      <c r="B14" s="4"/>
      <c r="C14" s="4" t="s">
        <v>29</v>
      </c>
      <c r="D14" s="4">
        <f>SUM(E14:F14)</f>
        <v>3</v>
      </c>
      <c r="E14" s="4">
        <f>COUNTIF(A2:A9,COUNTIF(E2:E9,"Yes"))</f>
        <v>0</v>
      </c>
      <c r="F14" s="4">
        <v>3</v>
      </c>
      <c r="G14" s="4">
        <f>IFERROR((-($E14/$D14)*LOG(($E14/$D14),2))+(-($F14/$D14)*LOG(($F14/$D14),2)),0)</f>
        <v>0</v>
      </c>
      <c r="H14" s="4"/>
    </row>
    <row r="15" spans="1:8" x14ac:dyDescent="0.25">
      <c r="A15" s="8"/>
      <c r="B15" s="4"/>
      <c r="C15" s="4" t="s">
        <v>37</v>
      </c>
      <c r="D15" s="4">
        <f>SUM(E15:F15)</f>
        <v>2</v>
      </c>
      <c r="E15" s="4">
        <v>2</v>
      </c>
      <c r="F15" s="4">
        <v>0</v>
      </c>
      <c r="G15" s="4">
        <f t="shared" si="0"/>
        <v>0</v>
      </c>
      <c r="H15" s="4"/>
    </row>
    <row r="16" spans="1:8" x14ac:dyDescent="0.25">
      <c r="A16" s="8"/>
      <c r="B16" s="4"/>
      <c r="C16" s="4" t="s">
        <v>30</v>
      </c>
      <c r="D16" s="4">
        <f>SUM(E16:F16)</f>
        <v>3</v>
      </c>
      <c r="E16" s="4">
        <v>2</v>
      </c>
      <c r="F16" s="4">
        <v>1</v>
      </c>
      <c r="G16" s="4">
        <f>IFERROR((-($E16/$D16)*LOG(($E16/$D16),2))+(-($F16/$D16)*LOG(($F16/$D16),2)),0)</f>
        <v>0.91829583405448956</v>
      </c>
      <c r="H16" s="4"/>
    </row>
    <row r="17" spans="1:12" x14ac:dyDescent="0.25">
      <c r="A17" s="9"/>
      <c r="B17" s="10" t="s">
        <v>39</v>
      </c>
      <c r="C17" s="11"/>
      <c r="D17" s="11"/>
      <c r="E17" s="11"/>
      <c r="F17" s="12"/>
      <c r="G17" s="13">
        <f>D14/D12*G14+D15/D12*G15+D16/D12*G16</f>
        <v>0.34436093777043358</v>
      </c>
      <c r="H17" s="13">
        <f>G12-G17</f>
        <v>0.65563906222956647</v>
      </c>
    </row>
    <row r="18" spans="1:12" x14ac:dyDescent="0.25">
      <c r="A18" s="7">
        <v>3</v>
      </c>
      <c r="B18" s="4" t="s">
        <v>1</v>
      </c>
      <c r="C18" s="4" t="s">
        <v>31</v>
      </c>
      <c r="D18" s="4">
        <f t="shared" ref="D18:D26" si="1">SUM(E18:F18)</f>
        <v>3</v>
      </c>
      <c r="E18" s="4">
        <v>1</v>
      </c>
      <c r="F18" s="4">
        <v>2</v>
      </c>
      <c r="G18" s="4">
        <f>IFERROR((-($E18/$D18)*LOG(($E18/$D18),2))+(-($F18/$D18)*LOG(($F18/$D18),2)),0)</f>
        <v>0.91829583405448956</v>
      </c>
      <c r="H18" s="4"/>
    </row>
    <row r="19" spans="1:12" x14ac:dyDescent="0.25">
      <c r="A19" s="8"/>
      <c r="B19" s="4"/>
      <c r="C19" s="4" t="s">
        <v>32</v>
      </c>
      <c r="D19" s="4">
        <f t="shared" si="1"/>
        <v>2</v>
      </c>
      <c r="E19" s="4">
        <v>1</v>
      </c>
      <c r="F19" s="4">
        <v>1</v>
      </c>
      <c r="G19" s="4">
        <f t="shared" ref="G19:G26" si="2">IFERROR((-($E19/$D19)*LOG(($E19/$D19),2))+(-($F19/$D19)*LOG(($F19/$D19),2)),0)</f>
        <v>1</v>
      </c>
      <c r="H19" s="4"/>
    </row>
    <row r="20" spans="1:12" x14ac:dyDescent="0.25">
      <c r="A20" s="8"/>
      <c r="B20" s="4"/>
      <c r="C20" s="4" t="s">
        <v>33</v>
      </c>
      <c r="D20" s="4">
        <f t="shared" si="1"/>
        <v>3</v>
      </c>
      <c r="E20" s="4">
        <v>2</v>
      </c>
      <c r="F20" s="4">
        <v>1</v>
      </c>
      <c r="G20" s="4">
        <f t="shared" si="2"/>
        <v>0.91829583405448956</v>
      </c>
      <c r="H20" s="4"/>
    </row>
    <row r="21" spans="1:12" x14ac:dyDescent="0.25">
      <c r="A21" s="9"/>
      <c r="B21" s="10" t="s">
        <v>39</v>
      </c>
      <c r="C21" s="11"/>
      <c r="D21" s="11"/>
      <c r="E21" s="11"/>
      <c r="F21" s="12"/>
      <c r="G21" s="13">
        <f>D18/D12*G18+D19/D12*G19+D20/D12*G20</f>
        <v>0.93872187554086706</v>
      </c>
      <c r="H21" s="13">
        <f>G12-G21</f>
        <v>6.1278124459132943E-2</v>
      </c>
    </row>
    <row r="22" spans="1:12" ht="15.75" customHeight="1" x14ac:dyDescent="0.25">
      <c r="A22" s="7">
        <v>4</v>
      </c>
      <c r="B22" s="4" t="s">
        <v>34</v>
      </c>
      <c r="C22" s="4" t="s">
        <v>35</v>
      </c>
      <c r="D22" s="4">
        <f t="shared" si="1"/>
        <v>5</v>
      </c>
      <c r="E22" s="4">
        <v>2</v>
      </c>
      <c r="F22" s="4">
        <v>3</v>
      </c>
      <c r="G22" s="4">
        <f t="shared" si="2"/>
        <v>0.97095059445466858</v>
      </c>
      <c r="H22" s="4"/>
      <c r="J22" s="14" t="s">
        <v>41</v>
      </c>
      <c r="K22" s="14"/>
      <c r="L22" s="14"/>
    </row>
    <row r="23" spans="1:12" ht="15" customHeight="1" x14ac:dyDescent="0.25">
      <c r="A23" s="8"/>
      <c r="B23" s="4"/>
      <c r="C23" s="4" t="s">
        <v>36</v>
      </c>
      <c r="D23" s="4">
        <f t="shared" si="1"/>
        <v>3</v>
      </c>
      <c r="E23" s="4">
        <v>2</v>
      </c>
      <c r="F23" s="4">
        <v>1</v>
      </c>
      <c r="G23" s="4">
        <f t="shared" si="2"/>
        <v>0.91829583405448956</v>
      </c>
      <c r="H23" s="4"/>
      <c r="J23" s="14"/>
      <c r="K23" s="14"/>
      <c r="L23" s="14"/>
    </row>
    <row r="24" spans="1:12" x14ac:dyDescent="0.25">
      <c r="A24" s="9"/>
      <c r="B24" s="10" t="s">
        <v>39</v>
      </c>
      <c r="C24" s="11"/>
      <c r="D24" s="11"/>
      <c r="E24" s="11"/>
      <c r="F24" s="12"/>
      <c r="G24" s="13">
        <f>D22/D12*G22+D23/D12*G23</f>
        <v>0.95120505930460153</v>
      </c>
      <c r="H24" s="13">
        <f>G12-G24</f>
        <v>4.879494069539847E-2</v>
      </c>
      <c r="J24" s="14"/>
      <c r="K24" s="14"/>
      <c r="L24" s="14"/>
    </row>
    <row r="25" spans="1:12" ht="15" customHeight="1" x14ac:dyDescent="0.25">
      <c r="A25" s="7">
        <v>5</v>
      </c>
      <c r="B25" s="4" t="s">
        <v>2</v>
      </c>
      <c r="C25" s="4" t="s">
        <v>12</v>
      </c>
      <c r="D25" s="4">
        <f t="shared" si="1"/>
        <v>3</v>
      </c>
      <c r="E25" s="4">
        <v>1</v>
      </c>
      <c r="F25" s="4">
        <v>2</v>
      </c>
      <c r="G25" s="4">
        <f t="shared" si="2"/>
        <v>0.91829583405448956</v>
      </c>
      <c r="H25" s="4"/>
    </row>
    <row r="26" spans="1:12" x14ac:dyDescent="0.25">
      <c r="A26" s="8"/>
      <c r="B26" s="4"/>
      <c r="C26" s="4" t="s">
        <v>38</v>
      </c>
      <c r="D26" s="4">
        <f t="shared" si="1"/>
        <v>5</v>
      </c>
      <c r="E26" s="4">
        <v>3</v>
      </c>
      <c r="F26" s="4">
        <v>2</v>
      </c>
      <c r="G26" s="4">
        <f t="shared" si="2"/>
        <v>0.97095059445466858</v>
      </c>
      <c r="H26" s="4"/>
    </row>
    <row r="27" spans="1:12" x14ac:dyDescent="0.25">
      <c r="A27" s="9"/>
      <c r="B27" s="10" t="s">
        <v>39</v>
      </c>
      <c r="C27" s="11"/>
      <c r="D27" s="11"/>
      <c r="E27" s="11"/>
      <c r="F27" s="12"/>
      <c r="G27" s="13">
        <f>D25/D12*G25+D26/D12*G26</f>
        <v>0.95120505930460153</v>
      </c>
      <c r="H27" s="13">
        <f>G12-G27</f>
        <v>4.879494069539847E-2</v>
      </c>
    </row>
    <row r="28" spans="1:12" x14ac:dyDescent="0.25">
      <c r="A28" s="15">
        <v>6</v>
      </c>
    </row>
    <row r="29" spans="1:12" x14ac:dyDescent="0.25">
      <c r="A29" s="16"/>
      <c r="B29" s="17" t="s">
        <v>40</v>
      </c>
      <c r="C29" s="17"/>
      <c r="D29" s="17"/>
      <c r="E29" s="17"/>
      <c r="F29" s="17"/>
      <c r="G29" s="17"/>
      <c r="H29" s="18" t="str">
        <f>IF(AND(H17&gt;H21,H17&gt;H24,H17&gt;H27),"Outlook",IF(AND(H21&gt;H17,H21&gt;H24,H21&gt;H27),"Temperature",IF(AND(H24&gt;H17,H24&gt;H21,H24&gt;H27),"Humadity",IF(AND(H27&gt;H17,H27&gt;H21,H27&gt;H24),"Wind",""))))</f>
        <v>Outlook</v>
      </c>
    </row>
    <row r="30" spans="1:12" x14ac:dyDescent="0.25">
      <c r="A30" s="3" t="s">
        <v>44</v>
      </c>
    </row>
    <row r="32" spans="1:12" ht="47.25" x14ac:dyDescent="0.25">
      <c r="A32" s="19" t="s">
        <v>15</v>
      </c>
      <c r="B32" s="19" t="s">
        <v>16</v>
      </c>
      <c r="C32" s="19" t="s">
        <v>17</v>
      </c>
      <c r="D32" s="19" t="s">
        <v>18</v>
      </c>
      <c r="E32" s="20" t="s">
        <v>19</v>
      </c>
      <c r="G32" s="21" t="s">
        <v>46</v>
      </c>
      <c r="H32" s="21"/>
    </row>
    <row r="33" spans="1:14" x14ac:dyDescent="0.25">
      <c r="A33" s="4" t="s">
        <v>3</v>
      </c>
      <c r="B33" s="4" t="s">
        <v>6</v>
      </c>
      <c r="C33" s="4" t="s">
        <v>9</v>
      </c>
      <c r="D33" s="4" t="s">
        <v>11</v>
      </c>
      <c r="E33" s="4" t="s">
        <v>13</v>
      </c>
      <c r="G33" s="21"/>
      <c r="H33" s="21"/>
    </row>
    <row r="34" spans="1:14" ht="15" customHeight="1" x14ac:dyDescent="0.25">
      <c r="A34" s="4" t="s">
        <v>3</v>
      </c>
      <c r="B34" s="4" t="s">
        <v>6</v>
      </c>
      <c r="C34" s="4" t="s">
        <v>9</v>
      </c>
      <c r="D34" s="4" t="s">
        <v>12</v>
      </c>
      <c r="E34" s="4" t="s">
        <v>13</v>
      </c>
      <c r="G34" s="21"/>
      <c r="H34" s="21"/>
    </row>
    <row r="35" spans="1:14" x14ac:dyDescent="0.25">
      <c r="A35" s="4" t="s">
        <v>3</v>
      </c>
      <c r="B35" s="4" t="s">
        <v>7</v>
      </c>
      <c r="C35" s="4" t="s">
        <v>9</v>
      </c>
      <c r="D35" s="4" t="s">
        <v>11</v>
      </c>
      <c r="E35" s="4" t="s">
        <v>13</v>
      </c>
      <c r="G35" s="21"/>
      <c r="H35" s="21"/>
    </row>
    <row r="36" spans="1:14" ht="18" customHeight="1" x14ac:dyDescent="0.25">
      <c r="A36" s="22"/>
      <c r="B36" s="22"/>
      <c r="C36" s="22"/>
      <c r="D36" s="22"/>
      <c r="E36" s="22"/>
      <c r="G36" s="21"/>
      <c r="H36" s="21"/>
      <c r="K36" s="20" t="s">
        <v>42</v>
      </c>
      <c r="L36" s="19" t="s">
        <v>14</v>
      </c>
      <c r="M36" s="19" t="s">
        <v>13</v>
      </c>
      <c r="N36" s="19" t="s">
        <v>43</v>
      </c>
    </row>
    <row r="37" spans="1:14" ht="47.25" x14ac:dyDescent="0.25">
      <c r="A37" s="19" t="s">
        <v>15</v>
      </c>
      <c r="B37" s="19" t="s">
        <v>16</v>
      </c>
      <c r="C37" s="19" t="s">
        <v>17</v>
      </c>
      <c r="D37" s="19" t="s">
        <v>18</v>
      </c>
      <c r="E37" s="20" t="s">
        <v>19</v>
      </c>
      <c r="G37" s="21"/>
      <c r="H37" s="21"/>
      <c r="K37" s="23">
        <v>3</v>
      </c>
      <c r="L37" s="23">
        <v>0</v>
      </c>
      <c r="M37" s="23">
        <v>3</v>
      </c>
      <c r="N37" s="3">
        <f>IFERROR((-($E14/$D14)*LOG(($E14/$D14),2))+(-($F14/$D14)*LOG(($F14/$D14),2)),0)</f>
        <v>0</v>
      </c>
    </row>
    <row r="38" spans="1:14" x14ac:dyDescent="0.25">
      <c r="A38" s="4" t="s">
        <v>4</v>
      </c>
      <c r="B38" s="4" t="s">
        <v>6</v>
      </c>
      <c r="C38" s="4" t="s">
        <v>9</v>
      </c>
      <c r="D38" s="4" t="s">
        <v>11</v>
      </c>
      <c r="E38" s="4" t="s">
        <v>14</v>
      </c>
      <c r="G38" s="21"/>
      <c r="H38" s="21"/>
    </row>
    <row r="39" spans="1:14" x14ac:dyDescent="0.25">
      <c r="A39" s="4" t="s">
        <v>4</v>
      </c>
      <c r="B39" s="4" t="s">
        <v>8</v>
      </c>
      <c r="C39" s="4" t="s">
        <v>10</v>
      </c>
      <c r="D39" s="4" t="s">
        <v>12</v>
      </c>
      <c r="E39" s="4" t="s">
        <v>14</v>
      </c>
      <c r="G39" s="21"/>
      <c r="H39" s="21"/>
    </row>
    <row r="40" spans="1:14" x14ac:dyDescent="0.25">
      <c r="G40" s="24"/>
      <c r="H40" s="24"/>
    </row>
    <row r="42" spans="1:14" x14ac:dyDescent="0.25">
      <c r="A42" s="25" t="s">
        <v>45</v>
      </c>
    </row>
    <row r="43" spans="1:14" ht="15.75" customHeight="1" x14ac:dyDescent="0.25">
      <c r="A43" s="26" t="s">
        <v>47</v>
      </c>
      <c r="B43" s="26"/>
      <c r="C43" s="26"/>
      <c r="D43" s="26"/>
      <c r="E43" s="26"/>
      <c r="F43" s="26"/>
      <c r="G43" s="26"/>
      <c r="H43" s="26"/>
      <c r="I43" s="26"/>
    </row>
    <row r="44" spans="1:14" x14ac:dyDescent="0.25">
      <c r="A44" s="26"/>
      <c r="B44" s="26"/>
      <c r="C44" s="26"/>
      <c r="D44" s="26"/>
      <c r="E44" s="26"/>
      <c r="F44" s="26"/>
      <c r="G44" s="26"/>
      <c r="H44" s="26"/>
      <c r="I44" s="26"/>
    </row>
  </sheetData>
  <mergeCells count="13">
    <mergeCell ref="G32:H39"/>
    <mergeCell ref="A43:I44"/>
    <mergeCell ref="J22:L24"/>
    <mergeCell ref="B27:F27"/>
    <mergeCell ref="A25:A27"/>
    <mergeCell ref="B29:G29"/>
    <mergeCell ref="A28:A29"/>
    <mergeCell ref="A13:A17"/>
    <mergeCell ref="A18:A21"/>
    <mergeCell ref="A22:A24"/>
    <mergeCell ref="B17:F17"/>
    <mergeCell ref="B21:F21"/>
    <mergeCell ref="B24:F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2022-10-10T06:37:24Z</dcterms:created>
  <dcterms:modified xsi:type="dcterms:W3CDTF">2022-10-10T10:05:46Z</dcterms:modified>
</cp:coreProperties>
</file>