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5\1.2. Mechine Learning - Septian Enggar (Senin)\Pertemuan11\"/>
    </mc:Choice>
  </mc:AlternateContent>
  <xr:revisionPtr revIDLastSave="0" documentId="13_ncr:1_{454A1769-0897-407F-BCB1-2522342BAC9B}" xr6:coauthVersionLast="47" xr6:coauthVersionMax="47" xr10:uidLastSave="{00000000-0000-0000-0000-000000000000}"/>
  <bookViews>
    <workbookView xWindow="-108" yWindow="-108" windowWidth="23256" windowHeight="12456" xr2:uid="{DED1D458-E7B0-4322-ABC3-3381F2E37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1" l="1"/>
  <c r="M33" i="1"/>
  <c r="N32" i="1"/>
  <c r="M32" i="1"/>
  <c r="M30" i="1"/>
  <c r="M29" i="1"/>
  <c r="M28" i="1"/>
  <c r="I33" i="1"/>
  <c r="H33" i="1"/>
  <c r="I32" i="1"/>
  <c r="H32" i="1"/>
  <c r="H30" i="1"/>
  <c r="H29" i="1"/>
  <c r="H28" i="1"/>
  <c r="D33" i="1"/>
  <c r="C33" i="1"/>
  <c r="D32" i="1"/>
  <c r="C32" i="1"/>
  <c r="C30" i="1"/>
  <c r="C29" i="1"/>
  <c r="C28" i="1"/>
</calcChain>
</file>

<file path=xl/sharedStrings.xml><?xml version="1.0" encoding="utf-8"?>
<sst xmlns="http://schemas.openxmlformats.org/spreadsheetml/2006/main" count="58" uniqueCount="32">
  <si>
    <t>Nama : Iftitah Hidayati</t>
  </si>
  <si>
    <t>Kelas : TI 3H</t>
  </si>
  <si>
    <t>NIM : 2041720006</t>
  </si>
  <si>
    <t>No. Present : 11</t>
  </si>
  <si>
    <t xml:space="preserve">TUGAS MACHINE LEARNING </t>
  </si>
  <si>
    <t>PERTEMUAN 11</t>
  </si>
  <si>
    <t>=============================================================================================================================================</t>
  </si>
  <si>
    <t>Actual</t>
  </si>
  <si>
    <t>Predicted</t>
  </si>
  <si>
    <t>TP</t>
  </si>
  <si>
    <t>TN</t>
  </si>
  <si>
    <t>FP</t>
  </si>
  <si>
    <t>FN</t>
  </si>
  <si>
    <t>Yes</t>
  </si>
  <si>
    <t>No</t>
  </si>
  <si>
    <t>JAWABAN</t>
  </si>
  <si>
    <t>PENGABDI SANTAN</t>
  </si>
  <si>
    <t>112 + 83</t>
  </si>
  <si>
    <t>102 + 93</t>
  </si>
  <si>
    <t>23 + 77 + 92 + 17</t>
  </si>
  <si>
    <t>Sensitivitas</t>
  </si>
  <si>
    <t>Spesitivitas</t>
  </si>
  <si>
    <t>TP / (TP + FN)</t>
  </si>
  <si>
    <t>TN / (TN + FP)</t>
  </si>
  <si>
    <t>102 + 92</t>
  </si>
  <si>
    <t>112 + 77</t>
  </si>
  <si>
    <t>12 + 93 + 83 + 17</t>
  </si>
  <si>
    <t>MIRACLE NO.17</t>
  </si>
  <si>
    <t>KKN DESA PONARI</t>
  </si>
  <si>
    <t>93+77</t>
  </si>
  <si>
    <t>83+92</t>
  </si>
  <si>
    <t>12+102+112+23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</si>
</sst>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8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64" fontId="3" fillId="6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15240</xdr:rowOff>
    </xdr:from>
    <xdr:to>
      <xdr:col>3</xdr:col>
      <xdr:colOff>449900</xdr:colOff>
      <xdr:row>20</xdr:row>
      <xdr:rowOff>23051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8CAA21-52F0-E8B9-71F4-CDD300DCB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0680"/>
          <a:ext cx="3696020" cy="2202371"/>
        </a:xfrm>
        <a:prstGeom prst="rect">
          <a:avLst/>
        </a:prstGeom>
      </xdr:spPr>
    </xdr:pic>
    <xdr:clientData/>
  </xdr:twoCellAnchor>
  <xdr:oneCellAnchor>
    <xdr:from>
      <xdr:col>5</xdr:col>
      <xdr:colOff>56483</xdr:colOff>
      <xdr:row>13</xdr:row>
      <xdr:rowOff>172243</xdr:rowOff>
    </xdr:from>
    <xdr:ext cx="2062552" cy="4069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32753B-72FA-4C96-A9D4-12B53A0E1EE9}"/>
                </a:ext>
              </a:extLst>
            </xdr:cNvPr>
            <xdr:cNvSpPr txBox="1"/>
          </xdr:nvSpPr>
          <xdr:spPr>
            <a:xfrm>
              <a:off x="4994243" y="2702083"/>
              <a:ext cx="2062552" cy="406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latin typeface="Cambria Math" panose="02040503050406030204" pitchFamily="18" charset="0"/>
                      </a:rPr>
                      <m:t>𝑺𝒆𝒏𝒔𝒊𝒕𝒊𝒗𝒊𝒕𝒂𝒔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𝑇𝑃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32753B-72FA-4C96-A9D4-12B53A0E1EE9}"/>
                </a:ext>
              </a:extLst>
            </xdr:cNvPr>
            <xdr:cNvSpPr txBox="1"/>
          </xdr:nvSpPr>
          <xdr:spPr>
            <a:xfrm>
              <a:off x="4994243" y="2702083"/>
              <a:ext cx="2062552" cy="406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𝑺𝒆𝒏𝒔𝒊𝒕𝒊𝒗𝒊𝒕𝒂𝒔</a:t>
              </a:r>
              <a:r>
                <a:rPr lang="en-US" sz="1400" b="0" i="0">
                  <a:latin typeface="Cambria Math" panose="02040503050406030204" pitchFamily="18" charset="0"/>
                </a:rPr>
                <a:t>=  𝑇𝑃/(𝑇𝑃+𝐹𝑁)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10763</xdr:colOff>
      <xdr:row>17</xdr:row>
      <xdr:rowOff>126523</xdr:rowOff>
    </xdr:from>
    <xdr:ext cx="2057807" cy="4069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504217E-2E7E-614C-D77A-2586DC3640C7}"/>
                </a:ext>
              </a:extLst>
            </xdr:cNvPr>
            <xdr:cNvSpPr txBox="1"/>
          </xdr:nvSpPr>
          <xdr:spPr>
            <a:xfrm>
              <a:off x="4948523" y="3387883"/>
              <a:ext cx="2057807" cy="406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latin typeface="Cambria Math" panose="02040503050406030204" pitchFamily="18" charset="0"/>
                      </a:rPr>
                      <m:t>𝑺𝒑𝒆𝒔𝒊𝒕𝒊𝒗𝒊𝒕𝒂𝒔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𝑇𝑁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𝐹𝑃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504217E-2E7E-614C-D77A-2586DC3640C7}"/>
                </a:ext>
              </a:extLst>
            </xdr:cNvPr>
            <xdr:cNvSpPr txBox="1"/>
          </xdr:nvSpPr>
          <xdr:spPr>
            <a:xfrm>
              <a:off x="4948523" y="3387883"/>
              <a:ext cx="2057807" cy="406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𝑺𝒑𝒆𝒔𝒊𝒕𝒊𝒗𝒊𝒕𝒂𝒔</a:t>
              </a:r>
              <a:r>
                <a:rPr lang="en-US" sz="1400" b="0" i="0">
                  <a:latin typeface="Cambria Math" panose="02040503050406030204" pitchFamily="18" charset="0"/>
                </a:rPr>
                <a:t>=  𝑇𝑁/(𝑇𝑁+𝐹𝑃)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C9F5-015D-4E81-ABAA-B3723581E195}">
  <dimension ref="A1:Q34"/>
  <sheetViews>
    <sheetView tabSelected="1" workbookViewId="0">
      <selection activeCell="J21" sqref="J21"/>
    </sheetView>
  </sheetViews>
  <sheetFormatPr defaultRowHeight="14.4" x14ac:dyDescent="0.3"/>
  <cols>
    <col min="1" max="4" width="15.77734375" customWidth="1"/>
    <col min="6" max="9" width="15.77734375" customWidth="1"/>
    <col min="11" max="14" width="15.77734375" customWidth="1"/>
  </cols>
  <sheetData>
    <row r="1" spans="1:17" ht="15.6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8"/>
      <c r="P1" s="18"/>
      <c r="Q1" s="18"/>
    </row>
    <row r="2" spans="1:17" ht="15.6" x14ac:dyDescent="0.3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8"/>
      <c r="P2" s="18"/>
      <c r="Q2" s="18"/>
    </row>
    <row r="3" spans="1:17" ht="15.6" x14ac:dyDescent="0.3">
      <c r="A3" s="19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8"/>
      <c r="P3" s="18"/>
      <c r="Q3" s="18"/>
    </row>
    <row r="4" spans="1:17" ht="15.6" x14ac:dyDescent="0.3">
      <c r="A4" s="19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8"/>
      <c r="P4" s="18"/>
      <c r="Q4" s="18"/>
    </row>
    <row r="5" spans="1:17" x14ac:dyDescent="0.3">
      <c r="A5" s="20" t="s">
        <v>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1"/>
      <c r="P5" s="1"/>
      <c r="Q5" s="1"/>
    </row>
    <row r="6" spans="1:17" ht="18" x14ac:dyDescent="0.35">
      <c r="A6" s="21" t="s">
        <v>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17"/>
      <c r="P6" s="17"/>
      <c r="Q6" s="17"/>
    </row>
    <row r="7" spans="1:17" ht="18" x14ac:dyDescent="0.35">
      <c r="A7" s="21" t="s">
        <v>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17"/>
      <c r="P7" s="17"/>
      <c r="Q7" s="17"/>
    </row>
    <row r="9" spans="1:17" x14ac:dyDescent="0.3">
      <c r="G9" s="16" t="s">
        <v>7</v>
      </c>
      <c r="H9" s="16" t="s">
        <v>8</v>
      </c>
    </row>
    <row r="10" spans="1:17" x14ac:dyDescent="0.3">
      <c r="F10" s="15" t="s">
        <v>9</v>
      </c>
      <c r="G10" s="2" t="s">
        <v>13</v>
      </c>
      <c r="H10" s="2" t="s">
        <v>13</v>
      </c>
    </row>
    <row r="11" spans="1:17" x14ac:dyDescent="0.3">
      <c r="F11" s="15" t="s">
        <v>10</v>
      </c>
      <c r="G11" s="2" t="s">
        <v>14</v>
      </c>
      <c r="H11" s="2" t="s">
        <v>14</v>
      </c>
    </row>
    <row r="12" spans="1:17" x14ac:dyDescent="0.3">
      <c r="F12" s="15" t="s">
        <v>12</v>
      </c>
      <c r="G12" s="2" t="s">
        <v>13</v>
      </c>
      <c r="H12" s="2" t="s">
        <v>14</v>
      </c>
    </row>
    <row r="13" spans="1:17" x14ac:dyDescent="0.3">
      <c r="F13" s="15" t="s">
        <v>11</v>
      </c>
      <c r="G13" s="2" t="s">
        <v>14</v>
      </c>
      <c r="H13" s="2" t="s">
        <v>13</v>
      </c>
    </row>
    <row r="23" spans="1:17" ht="18" x14ac:dyDescent="0.3">
      <c r="A23" s="21" t="s">
        <v>15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8"/>
      <c r="P23" s="18"/>
      <c r="Q23" s="18"/>
    </row>
    <row r="24" spans="1:17" ht="15" thickBot="1" x14ac:dyDescent="0.35"/>
    <row r="25" spans="1:17" ht="18.600000000000001" customHeight="1" thickTop="1" x14ac:dyDescent="0.3">
      <c r="A25" s="3" t="s">
        <v>16</v>
      </c>
      <c r="B25" s="4"/>
      <c r="C25" s="4"/>
      <c r="D25" s="5"/>
      <c r="F25" s="3" t="s">
        <v>27</v>
      </c>
      <c r="G25" s="4"/>
      <c r="H25" s="4"/>
      <c r="I25" s="5"/>
      <c r="K25" s="3" t="s">
        <v>28</v>
      </c>
      <c r="L25" s="4"/>
      <c r="M25" s="4"/>
      <c r="N25" s="5"/>
    </row>
    <row r="26" spans="1:17" x14ac:dyDescent="0.3">
      <c r="A26" s="6"/>
      <c r="B26" s="7"/>
      <c r="C26" s="7"/>
      <c r="D26" s="8"/>
      <c r="F26" s="6"/>
      <c r="G26" s="7"/>
      <c r="H26" s="7"/>
      <c r="I26" s="8"/>
      <c r="K26" s="6"/>
      <c r="L26" s="7"/>
      <c r="M26" s="7"/>
      <c r="N26" s="8"/>
    </row>
    <row r="27" spans="1:17" x14ac:dyDescent="0.3">
      <c r="A27" s="22" t="s">
        <v>9</v>
      </c>
      <c r="B27" s="9">
        <v>12</v>
      </c>
      <c r="C27" s="10">
        <v>12</v>
      </c>
      <c r="D27" s="8"/>
      <c r="F27" s="22" t="s">
        <v>9</v>
      </c>
      <c r="G27" s="9">
        <v>23</v>
      </c>
      <c r="H27" s="10">
        <v>23</v>
      </c>
      <c r="I27" s="8"/>
      <c r="K27" s="22" t="s">
        <v>9</v>
      </c>
      <c r="L27" s="9">
        <v>17</v>
      </c>
      <c r="M27" s="10">
        <v>17</v>
      </c>
      <c r="N27" s="8"/>
    </row>
    <row r="28" spans="1:17" x14ac:dyDescent="0.3">
      <c r="A28" s="22" t="s">
        <v>12</v>
      </c>
      <c r="B28" s="9" t="s">
        <v>17</v>
      </c>
      <c r="C28" s="10">
        <f>112+83</f>
        <v>195</v>
      </c>
      <c r="D28" s="8"/>
      <c r="F28" s="22" t="s">
        <v>12</v>
      </c>
      <c r="G28" s="9" t="s">
        <v>24</v>
      </c>
      <c r="H28" s="10">
        <f>102 +92</f>
        <v>194</v>
      </c>
      <c r="I28" s="8"/>
      <c r="K28" s="22" t="s">
        <v>12</v>
      </c>
      <c r="L28" s="9" t="s">
        <v>29</v>
      </c>
      <c r="M28" s="10">
        <f>93+77</f>
        <v>170</v>
      </c>
      <c r="N28" s="8"/>
    </row>
    <row r="29" spans="1:17" x14ac:dyDescent="0.3">
      <c r="A29" s="22" t="s">
        <v>11</v>
      </c>
      <c r="B29" s="9" t="s">
        <v>18</v>
      </c>
      <c r="C29" s="10">
        <f>102+93</f>
        <v>195</v>
      </c>
      <c r="D29" s="8"/>
      <c r="F29" s="22" t="s">
        <v>11</v>
      </c>
      <c r="G29" s="9" t="s">
        <v>25</v>
      </c>
      <c r="H29" s="10">
        <f>112+77</f>
        <v>189</v>
      </c>
      <c r="I29" s="8"/>
      <c r="K29" s="22" t="s">
        <v>11</v>
      </c>
      <c r="L29" s="9" t="s">
        <v>30</v>
      </c>
      <c r="M29" s="10">
        <f>83+92</f>
        <v>175</v>
      </c>
      <c r="N29" s="8"/>
    </row>
    <row r="30" spans="1:17" x14ac:dyDescent="0.3">
      <c r="A30" s="22" t="s">
        <v>10</v>
      </c>
      <c r="B30" s="9" t="s">
        <v>19</v>
      </c>
      <c r="C30" s="10">
        <f>23+77+92+17</f>
        <v>209</v>
      </c>
      <c r="D30" s="8"/>
      <c r="F30" s="22" t="s">
        <v>10</v>
      </c>
      <c r="G30" s="9" t="s">
        <v>26</v>
      </c>
      <c r="H30" s="10">
        <f>12+93+83+17</f>
        <v>205</v>
      </c>
      <c r="I30" s="8"/>
      <c r="K30" s="22" t="s">
        <v>10</v>
      </c>
      <c r="L30" s="9" t="s">
        <v>31</v>
      </c>
      <c r="M30" s="10">
        <f>12+102+112+23</f>
        <v>249</v>
      </c>
      <c r="N30" s="8"/>
    </row>
    <row r="31" spans="1:17" x14ac:dyDescent="0.3">
      <c r="A31" s="6"/>
      <c r="B31" s="7"/>
      <c r="C31" s="7"/>
      <c r="D31" s="8"/>
      <c r="F31" s="6"/>
      <c r="G31" s="7"/>
      <c r="H31" s="7"/>
      <c r="I31" s="8"/>
      <c r="K31" s="6"/>
      <c r="L31" s="7"/>
      <c r="M31" s="7"/>
      <c r="N31" s="8"/>
    </row>
    <row r="32" spans="1:17" x14ac:dyDescent="0.3">
      <c r="A32" s="11" t="s">
        <v>20</v>
      </c>
      <c r="B32" s="12" t="s">
        <v>22</v>
      </c>
      <c r="C32" s="23">
        <f>$C$27/($C$27+$C$28)</f>
        <v>5.7971014492753624E-2</v>
      </c>
      <c r="D32" s="24">
        <f>$C$27/($C$27+$C$28)</f>
        <v>5.7971014492753624E-2</v>
      </c>
      <c r="F32" s="11" t="s">
        <v>20</v>
      </c>
      <c r="G32" s="12" t="s">
        <v>22</v>
      </c>
      <c r="H32" s="23">
        <f>H27/(H27+H28)</f>
        <v>0.10599078341013825</v>
      </c>
      <c r="I32" s="24">
        <f>H27/(H27+H28)</f>
        <v>0.10599078341013825</v>
      </c>
      <c r="K32" s="11" t="s">
        <v>20</v>
      </c>
      <c r="L32" s="12" t="s">
        <v>22</v>
      </c>
      <c r="M32" s="23">
        <f>M27/(M27+M28)</f>
        <v>9.0909090909090912E-2</v>
      </c>
      <c r="N32" s="24">
        <f>M27/(M27+M28)</f>
        <v>9.0909090909090912E-2</v>
      </c>
    </row>
    <row r="33" spans="1:14" ht="15" thickBot="1" x14ac:dyDescent="0.35">
      <c r="A33" s="13" t="s">
        <v>21</v>
      </c>
      <c r="B33" s="14" t="s">
        <v>23</v>
      </c>
      <c r="C33" s="25">
        <f>$C$30/($C$30+$C$29)</f>
        <v>0.51732673267326734</v>
      </c>
      <c r="D33" s="26">
        <f>$C$30/($C$30+$C$29)</f>
        <v>0.51732673267326734</v>
      </c>
      <c r="F33" s="13" t="s">
        <v>21</v>
      </c>
      <c r="G33" s="14" t="s">
        <v>23</v>
      </c>
      <c r="H33" s="25">
        <f>H30/(H30+H29)</f>
        <v>0.52030456852791873</v>
      </c>
      <c r="I33" s="26">
        <f>H30/(H30+H29)</f>
        <v>0.52030456852791873</v>
      </c>
      <c r="K33" s="13" t="s">
        <v>21</v>
      </c>
      <c r="L33" s="14" t="s">
        <v>23</v>
      </c>
      <c r="M33" s="25">
        <f>M30/(M30+M29)</f>
        <v>0.58726415094339623</v>
      </c>
      <c r="N33" s="26">
        <f>M30/(M30+M29)</f>
        <v>0.58726415094339623</v>
      </c>
    </row>
    <row r="34" spans="1:14" ht="15" thickTop="1" x14ac:dyDescent="0.3"/>
  </sheetData>
  <mergeCells count="11">
    <mergeCell ref="A5:N5"/>
    <mergeCell ref="A6:N6"/>
    <mergeCell ref="A7:N7"/>
    <mergeCell ref="A23:N23"/>
    <mergeCell ref="A25:D25"/>
    <mergeCell ref="F25:I25"/>
    <mergeCell ref="K25:N25"/>
    <mergeCell ref="A1:N1"/>
    <mergeCell ref="A2:N2"/>
    <mergeCell ref="A3:N3"/>
    <mergeCell ref="A4:N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2022-11-11T14:28:39Z</dcterms:created>
  <dcterms:modified xsi:type="dcterms:W3CDTF">2022-11-11T15:36:29Z</dcterms:modified>
</cp:coreProperties>
</file>