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nac\Desktop\my_exam_practice\Matury\zbiór cke\88\"/>
    </mc:Choice>
  </mc:AlternateContent>
  <xr:revisionPtr revIDLastSave="0" documentId="13_ncr:1_{629B0A93-2FF3-4231-AC20-A734A3814EC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DANE" sheetId="1" r:id="rId1"/>
    <sheet name="zad 1, 2" sheetId="2" r:id="rId2"/>
    <sheet name="zad 3" sheetId="5" r:id="rId3"/>
    <sheet name="zad 4" sheetId="6" r:id="rId4"/>
    <sheet name="Arkusz1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7" l="1"/>
  <c r="A4" i="7"/>
  <c r="A5" i="7" s="1"/>
  <c r="A3" i="7"/>
  <c r="C3" i="7" s="1"/>
  <c r="C2" i="7"/>
  <c r="G29" i="6"/>
  <c r="G28" i="6"/>
  <c r="G27" i="6"/>
  <c r="F2" i="6"/>
  <c r="E2" i="6"/>
  <c r="H4" i="6"/>
  <c r="G4" i="6"/>
  <c r="F4" i="6"/>
  <c r="E4" i="6"/>
  <c r="D4" i="6"/>
  <c r="C4" i="6"/>
  <c r="H3" i="6"/>
  <c r="G3" i="6"/>
  <c r="F3" i="6"/>
  <c r="D2" i="7" l="1"/>
  <c r="C5" i="7"/>
  <c r="A6" i="7"/>
  <c r="C4" i="7"/>
  <c r="A3" i="6"/>
  <c r="B2" i="6"/>
  <c r="J2" i="6" s="1"/>
  <c r="K2" i="6" s="1"/>
  <c r="H9" i="5"/>
  <c r="B3" i="5"/>
  <c r="B4" i="5" s="1"/>
  <c r="D2" i="5"/>
  <c r="E2" i="5" s="1"/>
  <c r="I8" i="2"/>
  <c r="I7" i="2"/>
  <c r="A3" i="2"/>
  <c r="C3" i="2" s="1"/>
  <c r="C2" i="2"/>
  <c r="D2" i="2" s="1"/>
  <c r="E2" i="2" s="1"/>
  <c r="B3" i="2" s="1"/>
  <c r="D3" i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4" i="1"/>
  <c r="C5" i="1"/>
  <c r="B3" i="1"/>
  <c r="E2" i="1"/>
  <c r="D2" i="1"/>
  <c r="C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E2" i="7" l="1"/>
  <c r="B3" i="7" s="1"/>
  <c r="D3" i="7" s="1"/>
  <c r="F2" i="7"/>
  <c r="C6" i="7"/>
  <c r="A7" i="7"/>
  <c r="J3" i="6"/>
  <c r="C3" i="6"/>
  <c r="E3" i="6" s="1"/>
  <c r="D3" i="6"/>
  <c r="A4" i="6"/>
  <c r="A5" i="6" s="1"/>
  <c r="B5" i="6" s="1"/>
  <c r="B3" i="6"/>
  <c r="K3" i="6" s="1"/>
  <c r="D4" i="5"/>
  <c r="B5" i="5"/>
  <c r="A2" i="5"/>
  <c r="F2" i="5"/>
  <c r="C3" i="5" s="1"/>
  <c r="D3" i="5"/>
  <c r="D3" i="2"/>
  <c r="E3" i="2" s="1"/>
  <c r="B4" i="2" s="1"/>
  <c r="A4" i="2"/>
  <c r="E3" i="1"/>
  <c r="B4" i="1" s="1"/>
  <c r="D4" i="1" s="1"/>
  <c r="E4" i="1" s="1"/>
  <c r="B5" i="1" s="1"/>
  <c r="E3" i="7" l="1"/>
  <c r="B4" i="7" s="1"/>
  <c r="D4" i="7" s="1"/>
  <c r="F3" i="7"/>
  <c r="A8" i="7"/>
  <c r="C7" i="7"/>
  <c r="B4" i="6"/>
  <c r="J4" i="6" s="1"/>
  <c r="K4" i="6" s="1"/>
  <c r="A6" i="6"/>
  <c r="B6" i="6"/>
  <c r="A7" i="6"/>
  <c r="D5" i="5"/>
  <c r="B6" i="5"/>
  <c r="E3" i="5"/>
  <c r="A3" i="5" s="1"/>
  <c r="A5" i="2"/>
  <c r="C4" i="2"/>
  <c r="D4" i="2" s="1"/>
  <c r="E4" i="2" s="1"/>
  <c r="B5" i="2" s="1"/>
  <c r="D5" i="1"/>
  <c r="E5" i="1" s="1"/>
  <c r="B6" i="1" s="1"/>
  <c r="E4" i="7" l="1"/>
  <c r="B5" i="7" s="1"/>
  <c r="D5" i="7" s="1"/>
  <c r="F4" i="7"/>
  <c r="A9" i="7"/>
  <c r="C8" i="7"/>
  <c r="D5" i="6"/>
  <c r="F5" i="6" s="1"/>
  <c r="C5" i="6"/>
  <c r="E5" i="6" s="1"/>
  <c r="G5" i="6" s="1"/>
  <c r="H5" i="6" s="1"/>
  <c r="J5" i="6" s="1"/>
  <c r="K5" i="6" s="1"/>
  <c r="A8" i="6"/>
  <c r="B7" i="6"/>
  <c r="F3" i="5"/>
  <c r="C4" i="5" s="1"/>
  <c r="B7" i="5"/>
  <c r="D6" i="5"/>
  <c r="A6" i="2"/>
  <c r="C5" i="2"/>
  <c r="D5" i="2" s="1"/>
  <c r="E5" i="2" s="1"/>
  <c r="D6" i="1"/>
  <c r="E6" i="1" s="1"/>
  <c r="B7" i="1" s="1"/>
  <c r="E5" i="7" l="1"/>
  <c r="B6" i="7" s="1"/>
  <c r="D6" i="7" s="1"/>
  <c r="F5" i="7"/>
  <c r="C9" i="7"/>
  <c r="A10" i="7"/>
  <c r="D6" i="6"/>
  <c r="F6" i="6" s="1"/>
  <c r="C6" i="6"/>
  <c r="E6" i="6" s="1"/>
  <c r="G6" i="6" s="1"/>
  <c r="H6" i="6" s="1"/>
  <c r="J6" i="6" s="1"/>
  <c r="K6" i="6" s="1"/>
  <c r="A9" i="6"/>
  <c r="B8" i="6"/>
  <c r="B8" i="5"/>
  <c r="D7" i="5"/>
  <c r="E4" i="5"/>
  <c r="A4" i="5" s="1"/>
  <c r="C6" i="2"/>
  <c r="B6" i="2"/>
  <c r="A7" i="2"/>
  <c r="D7" i="1"/>
  <c r="E7" i="1" s="1"/>
  <c r="B8" i="1" s="1"/>
  <c r="D8" i="1" s="1"/>
  <c r="E8" i="1" s="1"/>
  <c r="B9" i="1" s="1"/>
  <c r="D9" i="1" s="1"/>
  <c r="E9" i="1" s="1"/>
  <c r="B10" i="1" s="1"/>
  <c r="D10" i="1" s="1"/>
  <c r="E10" i="1" s="1"/>
  <c r="B11" i="1" s="1"/>
  <c r="E6" i="7" l="1"/>
  <c r="B7" i="7" s="1"/>
  <c r="D7" i="7" s="1"/>
  <c r="F6" i="7"/>
  <c r="A11" i="7"/>
  <c r="C10" i="7"/>
  <c r="C7" i="6"/>
  <c r="E7" i="6" s="1"/>
  <c r="D7" i="6"/>
  <c r="F7" i="6" s="1"/>
  <c r="B9" i="6"/>
  <c r="A10" i="6"/>
  <c r="D8" i="5"/>
  <c r="B9" i="5"/>
  <c r="F4" i="5"/>
  <c r="C5" i="5" s="1"/>
  <c r="D6" i="2"/>
  <c r="E6" i="2" s="1"/>
  <c r="B7" i="2" s="1"/>
  <c r="A8" i="2"/>
  <c r="C7" i="2"/>
  <c r="D11" i="1"/>
  <c r="E11" i="1"/>
  <c r="B12" i="1" s="1"/>
  <c r="D12" i="1" s="1"/>
  <c r="E12" i="1" s="1"/>
  <c r="B13" i="1" s="1"/>
  <c r="E7" i="7" l="1"/>
  <c r="B8" i="7" s="1"/>
  <c r="D8" i="7" s="1"/>
  <c r="F7" i="7"/>
  <c r="C11" i="7"/>
  <c r="A12" i="7"/>
  <c r="G7" i="6"/>
  <c r="H7" i="6" s="1"/>
  <c r="J7" i="6" s="1"/>
  <c r="K7" i="6" s="1"/>
  <c r="A11" i="6"/>
  <c r="B10" i="6"/>
  <c r="E5" i="5"/>
  <c r="A5" i="5" s="1"/>
  <c r="D9" i="5"/>
  <c r="B10" i="5"/>
  <c r="E7" i="2"/>
  <c r="B8" i="2" s="1"/>
  <c r="D7" i="2"/>
  <c r="A9" i="2"/>
  <c r="C8" i="2"/>
  <c r="D13" i="1"/>
  <c r="E13" i="1" s="1"/>
  <c r="B14" i="1" s="1"/>
  <c r="E8" i="7" l="1"/>
  <c r="B9" i="7" s="1"/>
  <c r="D9" i="7" s="1"/>
  <c r="F8" i="7"/>
  <c r="A13" i="7"/>
  <c r="C12" i="7"/>
  <c r="C8" i="6"/>
  <c r="E8" i="6" s="1"/>
  <c r="G8" i="6" s="1"/>
  <c r="H8" i="6" s="1"/>
  <c r="J8" i="6" s="1"/>
  <c r="K8" i="6" s="1"/>
  <c r="D8" i="6"/>
  <c r="F8" i="6" s="1"/>
  <c r="B11" i="6"/>
  <c r="A12" i="6"/>
  <c r="F5" i="5"/>
  <c r="C6" i="5" s="1"/>
  <c r="B11" i="5"/>
  <c r="D10" i="5"/>
  <c r="D8" i="2"/>
  <c r="E8" i="2" s="1"/>
  <c r="B9" i="2" s="1"/>
  <c r="C9" i="2"/>
  <c r="A10" i="2"/>
  <c r="D14" i="1"/>
  <c r="E14" i="1" s="1"/>
  <c r="B15" i="1" s="1"/>
  <c r="E9" i="7" l="1"/>
  <c r="B10" i="7" s="1"/>
  <c r="D10" i="7" s="1"/>
  <c r="F9" i="7"/>
  <c r="C13" i="7"/>
  <c r="A14" i="7"/>
  <c r="C9" i="6"/>
  <c r="E9" i="6" s="1"/>
  <c r="G9" i="6" s="1"/>
  <c r="H9" i="6" s="1"/>
  <c r="J9" i="6" s="1"/>
  <c r="K9" i="6" s="1"/>
  <c r="D9" i="6"/>
  <c r="F9" i="6" s="1"/>
  <c r="A13" i="6"/>
  <c r="B12" i="6"/>
  <c r="B12" i="5"/>
  <c r="D11" i="5"/>
  <c r="E6" i="5"/>
  <c r="A6" i="5" s="1"/>
  <c r="D9" i="2"/>
  <c r="E9" i="2" s="1"/>
  <c r="B10" i="2" s="1"/>
  <c r="A11" i="2"/>
  <c r="C10" i="2"/>
  <c r="D15" i="1"/>
  <c r="E15" i="1" s="1"/>
  <c r="B16" i="1" s="1"/>
  <c r="E10" i="7" l="1"/>
  <c r="B11" i="7" s="1"/>
  <c r="D11" i="7" s="1"/>
  <c r="F10" i="7"/>
  <c r="C14" i="7"/>
  <c r="A15" i="7"/>
  <c r="C10" i="6"/>
  <c r="E10" i="6" s="1"/>
  <c r="G10" i="6" s="1"/>
  <c r="H10" i="6" s="1"/>
  <c r="J10" i="6" s="1"/>
  <c r="K10" i="6" s="1"/>
  <c r="D10" i="6"/>
  <c r="F10" i="6" s="1"/>
  <c r="A14" i="6"/>
  <c r="B13" i="6"/>
  <c r="F6" i="5"/>
  <c r="C7" i="5" s="1"/>
  <c r="D12" i="5"/>
  <c r="B13" i="5"/>
  <c r="D10" i="2"/>
  <c r="E10" i="2" s="1"/>
  <c r="B11" i="2" s="1"/>
  <c r="C11" i="2"/>
  <c r="A12" i="2"/>
  <c r="D16" i="1"/>
  <c r="E16" i="1" s="1"/>
  <c r="B17" i="1" s="1"/>
  <c r="E11" i="7" l="1"/>
  <c r="B12" i="7" s="1"/>
  <c r="D12" i="7" s="1"/>
  <c r="F11" i="7"/>
  <c r="A16" i="7"/>
  <c r="C15" i="7"/>
  <c r="C11" i="6"/>
  <c r="E11" i="6" s="1"/>
  <c r="G11" i="6" s="1"/>
  <c r="H11" i="6" s="1"/>
  <c r="J11" i="6" s="1"/>
  <c r="K11" i="6" s="1"/>
  <c r="D11" i="6"/>
  <c r="F11" i="6" s="1"/>
  <c r="B14" i="6"/>
  <c r="A15" i="6"/>
  <c r="E7" i="5"/>
  <c r="A7" i="5" s="1"/>
  <c r="D13" i="5"/>
  <c r="B14" i="5"/>
  <c r="D11" i="2"/>
  <c r="E11" i="2" s="1"/>
  <c r="B12" i="2" s="1"/>
  <c r="A13" i="2"/>
  <c r="C12" i="2"/>
  <c r="D17" i="1"/>
  <c r="E17" i="1" s="1"/>
  <c r="B18" i="1" s="1"/>
  <c r="E12" i="7" l="1"/>
  <c r="B13" i="7" s="1"/>
  <c r="D13" i="7" s="1"/>
  <c r="F12" i="7"/>
  <c r="C16" i="7"/>
  <c r="A17" i="7"/>
  <c r="D12" i="6"/>
  <c r="F12" i="6" s="1"/>
  <c r="C12" i="6"/>
  <c r="E12" i="6" s="1"/>
  <c r="G12" i="6" s="1"/>
  <c r="H12" i="6" s="1"/>
  <c r="J12" i="6" s="1"/>
  <c r="K12" i="6" s="1"/>
  <c r="A16" i="6"/>
  <c r="B15" i="6"/>
  <c r="B15" i="5"/>
  <c r="D14" i="5"/>
  <c r="F7" i="5"/>
  <c r="C8" i="5" s="1"/>
  <c r="D12" i="2"/>
  <c r="E12" i="2" s="1"/>
  <c r="B13" i="2" s="1"/>
  <c r="A14" i="2"/>
  <c r="C13" i="2"/>
  <c r="D18" i="1"/>
  <c r="E18" i="1" s="1"/>
  <c r="B19" i="1" s="1"/>
  <c r="E13" i="7" l="1"/>
  <c r="B14" i="7" s="1"/>
  <c r="D14" i="7" s="1"/>
  <c r="F13" i="7"/>
  <c r="C17" i="7"/>
  <c r="A18" i="7"/>
  <c r="D13" i="6"/>
  <c r="F13" i="6" s="1"/>
  <c r="C13" i="6"/>
  <c r="E13" i="6" s="1"/>
  <c r="A17" i="6"/>
  <c r="B16" i="6"/>
  <c r="B16" i="5"/>
  <c r="D15" i="5"/>
  <c r="E8" i="5"/>
  <c r="A8" i="5" s="1"/>
  <c r="D13" i="2"/>
  <c r="E13" i="2" s="1"/>
  <c r="B14" i="2" s="1"/>
  <c r="C14" i="2"/>
  <c r="A15" i="2"/>
  <c r="D19" i="1"/>
  <c r="E19" i="1" s="1"/>
  <c r="B20" i="1" s="1"/>
  <c r="E14" i="7" l="1"/>
  <c r="B15" i="7" s="1"/>
  <c r="D15" i="7" s="1"/>
  <c r="F14" i="7"/>
  <c r="A19" i="7"/>
  <c r="C18" i="7"/>
  <c r="G13" i="6"/>
  <c r="H13" i="6" s="1"/>
  <c r="J13" i="6" s="1"/>
  <c r="K13" i="6" s="1"/>
  <c r="B17" i="6"/>
  <c r="A18" i="6"/>
  <c r="D16" i="5"/>
  <c r="B17" i="5"/>
  <c r="F8" i="5"/>
  <c r="C9" i="5" s="1"/>
  <c r="D14" i="2"/>
  <c r="E14" i="2" s="1"/>
  <c r="B15" i="2" s="1"/>
  <c r="A16" i="2"/>
  <c r="C15" i="2"/>
  <c r="D20" i="1"/>
  <c r="E20" i="1" s="1"/>
  <c r="B21" i="1" s="1"/>
  <c r="E15" i="7" l="1"/>
  <c r="B16" i="7" s="1"/>
  <c r="D16" i="7" s="1"/>
  <c r="F15" i="7"/>
  <c r="C19" i="7"/>
  <c r="A20" i="7"/>
  <c r="C14" i="6"/>
  <c r="E14" i="6" s="1"/>
  <c r="D14" i="6"/>
  <c r="F14" i="6" s="1"/>
  <c r="A19" i="6"/>
  <c r="B18" i="6"/>
  <c r="E9" i="5"/>
  <c r="A9" i="5" s="1"/>
  <c r="D17" i="5"/>
  <c r="B18" i="5"/>
  <c r="D15" i="2"/>
  <c r="E15" i="2" s="1"/>
  <c r="B16" i="2" s="1"/>
  <c r="A17" i="2"/>
  <c r="C16" i="2"/>
  <c r="D21" i="1"/>
  <c r="E21" i="1" s="1"/>
  <c r="B22" i="1" s="1"/>
  <c r="E16" i="7" l="1"/>
  <c r="B17" i="7" s="1"/>
  <c r="D17" i="7" s="1"/>
  <c r="F16" i="7"/>
  <c r="A21" i="7"/>
  <c r="C20" i="7"/>
  <c r="G14" i="6"/>
  <c r="H14" i="6" s="1"/>
  <c r="J14" i="6" s="1"/>
  <c r="K14" i="6" s="1"/>
  <c r="B19" i="6"/>
  <c r="A20" i="6"/>
  <c r="B19" i="5"/>
  <c r="D18" i="5"/>
  <c r="F9" i="5"/>
  <c r="C10" i="5" s="1"/>
  <c r="D16" i="2"/>
  <c r="E16" i="2" s="1"/>
  <c r="B17" i="2" s="1"/>
  <c r="C17" i="2"/>
  <c r="A18" i="2"/>
  <c r="D22" i="1"/>
  <c r="E22" i="1" s="1"/>
  <c r="B23" i="1" s="1"/>
  <c r="E17" i="7" l="1"/>
  <c r="B18" i="7" s="1"/>
  <c r="D18" i="7" s="1"/>
  <c r="F17" i="7"/>
  <c r="C21" i="7"/>
  <c r="A22" i="7"/>
  <c r="C15" i="6"/>
  <c r="E15" i="6" s="1"/>
  <c r="D15" i="6"/>
  <c r="F15" i="6" s="1"/>
  <c r="A21" i="6"/>
  <c r="B20" i="6"/>
  <c r="B20" i="5"/>
  <c r="D19" i="5"/>
  <c r="E10" i="5"/>
  <c r="A10" i="5" s="1"/>
  <c r="D17" i="2"/>
  <c r="E17" i="2" s="1"/>
  <c r="B18" i="2" s="1"/>
  <c r="A19" i="2"/>
  <c r="C18" i="2"/>
  <c r="D23" i="1"/>
  <c r="E23" i="1" s="1"/>
  <c r="B24" i="1" s="1"/>
  <c r="E18" i="7" l="1"/>
  <c r="B19" i="7" s="1"/>
  <c r="D19" i="7" s="1"/>
  <c r="F18" i="7"/>
  <c r="C22" i="7"/>
  <c r="A23" i="7"/>
  <c r="G15" i="6"/>
  <c r="H15" i="6" s="1"/>
  <c r="J15" i="6" s="1"/>
  <c r="K15" i="6" s="1"/>
  <c r="A22" i="6"/>
  <c r="B21" i="6"/>
  <c r="F10" i="5"/>
  <c r="C11" i="5" s="1"/>
  <c r="D20" i="5"/>
  <c r="B21" i="5"/>
  <c r="D18" i="2"/>
  <c r="E18" i="2" s="1"/>
  <c r="B19" i="2" s="1"/>
  <c r="C19" i="2"/>
  <c r="A20" i="2"/>
  <c r="D24" i="1"/>
  <c r="E24" i="1" s="1"/>
  <c r="B25" i="1" s="1"/>
  <c r="E19" i="7" l="1"/>
  <c r="B20" i="7" s="1"/>
  <c r="D20" i="7" s="1"/>
  <c r="F19" i="7"/>
  <c r="A24" i="7"/>
  <c r="C23" i="7"/>
  <c r="D16" i="6"/>
  <c r="F16" i="6" s="1"/>
  <c r="C16" i="6"/>
  <c r="E16" i="6" s="1"/>
  <c r="G16" i="6" s="1"/>
  <c r="H16" i="6" s="1"/>
  <c r="J16" i="6" s="1"/>
  <c r="K16" i="6" s="1"/>
  <c r="B22" i="6"/>
  <c r="A23" i="6"/>
  <c r="D21" i="5"/>
  <c r="B22" i="5"/>
  <c r="E11" i="5"/>
  <c r="A11" i="5" s="1"/>
  <c r="E19" i="2"/>
  <c r="D19" i="2"/>
  <c r="A21" i="2"/>
  <c r="C20" i="2"/>
  <c r="B20" i="2"/>
  <c r="D25" i="1"/>
  <c r="E25" i="1" s="1"/>
  <c r="E20" i="7" l="1"/>
  <c r="B21" i="7" s="1"/>
  <c r="D21" i="7" s="1"/>
  <c r="F20" i="7"/>
  <c r="C24" i="7"/>
  <c r="A25" i="7"/>
  <c r="C17" i="6"/>
  <c r="E17" i="6" s="1"/>
  <c r="D17" i="6"/>
  <c r="F17" i="6" s="1"/>
  <c r="A24" i="6"/>
  <c r="B23" i="6"/>
  <c r="F11" i="5"/>
  <c r="C12" i="5" s="1"/>
  <c r="B23" i="5"/>
  <c r="D22" i="5"/>
  <c r="A22" i="2"/>
  <c r="C21" i="2"/>
  <c r="D20" i="2"/>
  <c r="E20" i="2" s="1"/>
  <c r="B21" i="2" s="1"/>
  <c r="E21" i="7" l="1"/>
  <c r="B22" i="7" s="1"/>
  <c r="D22" i="7" s="1"/>
  <c r="F21" i="7"/>
  <c r="C25" i="7"/>
  <c r="G17" i="6"/>
  <c r="H17" i="6" s="1"/>
  <c r="J17" i="6" s="1"/>
  <c r="K17" i="6" s="1"/>
  <c r="A25" i="6"/>
  <c r="B24" i="6"/>
  <c r="E12" i="5"/>
  <c r="A12" i="5" s="1"/>
  <c r="B24" i="5"/>
  <c r="D23" i="5"/>
  <c r="D21" i="2"/>
  <c r="E21" i="2" s="1"/>
  <c r="B22" i="2" s="1"/>
  <c r="C22" i="2"/>
  <c r="A23" i="2"/>
  <c r="E22" i="7" l="1"/>
  <c r="B23" i="7" s="1"/>
  <c r="D23" i="7" s="1"/>
  <c r="F22" i="7"/>
  <c r="C18" i="6"/>
  <c r="E18" i="6" s="1"/>
  <c r="D18" i="6"/>
  <c r="F18" i="6" s="1"/>
  <c r="B25" i="6"/>
  <c r="D24" i="5"/>
  <c r="B25" i="5"/>
  <c r="F12" i="5"/>
  <c r="C13" i="5" s="1"/>
  <c r="D22" i="2"/>
  <c r="E22" i="2"/>
  <c r="A24" i="2"/>
  <c r="C23" i="2"/>
  <c r="B23" i="2"/>
  <c r="E23" i="7" l="1"/>
  <c r="B24" i="7" s="1"/>
  <c r="D24" i="7" s="1"/>
  <c r="F23" i="7"/>
  <c r="G18" i="6"/>
  <c r="H18" i="6" s="1"/>
  <c r="J18" i="6" s="1"/>
  <c r="K18" i="6" s="1"/>
  <c r="F13" i="5"/>
  <c r="C14" i="5" s="1"/>
  <c r="E13" i="5"/>
  <c r="A13" i="5" s="1"/>
  <c r="D25" i="5"/>
  <c r="D23" i="2"/>
  <c r="E23" i="2" s="1"/>
  <c r="B24" i="2" s="1"/>
  <c r="A25" i="2"/>
  <c r="C24" i="2"/>
  <c r="E24" i="7" l="1"/>
  <c r="B25" i="7" s="1"/>
  <c r="D25" i="7" s="1"/>
  <c r="F24" i="7"/>
  <c r="D19" i="6"/>
  <c r="F19" i="6" s="1"/>
  <c r="C19" i="6"/>
  <c r="E19" i="6" s="1"/>
  <c r="G19" i="6" s="1"/>
  <c r="H19" i="6" s="1"/>
  <c r="J19" i="6" s="1"/>
  <c r="K19" i="6" s="1"/>
  <c r="E14" i="5"/>
  <c r="A14" i="5" s="1"/>
  <c r="D24" i="2"/>
  <c r="E24" i="2" s="1"/>
  <c r="B25" i="2" s="1"/>
  <c r="C25" i="2"/>
  <c r="E25" i="7" l="1"/>
  <c r="F25" i="7"/>
  <c r="D20" i="6"/>
  <c r="F20" i="6" s="1"/>
  <c r="C20" i="6"/>
  <c r="E20" i="6" s="1"/>
  <c r="G20" i="6" s="1"/>
  <c r="H20" i="6" s="1"/>
  <c r="J20" i="6" s="1"/>
  <c r="K20" i="6" s="1"/>
  <c r="F14" i="5"/>
  <c r="C15" i="5" s="1"/>
  <c r="D25" i="2"/>
  <c r="E25" i="2" s="1"/>
  <c r="D21" i="6" l="1"/>
  <c r="F21" i="6" s="1"/>
  <c r="C21" i="6"/>
  <c r="E21" i="6" s="1"/>
  <c r="G21" i="6" s="1"/>
  <c r="H21" i="6" s="1"/>
  <c r="J21" i="6" s="1"/>
  <c r="K21" i="6" s="1"/>
  <c r="E15" i="5"/>
  <c r="A15" i="5" s="1"/>
  <c r="D22" i="6" l="1"/>
  <c r="F22" i="6" s="1"/>
  <c r="C22" i="6"/>
  <c r="E22" i="6" s="1"/>
  <c r="G22" i="6" s="1"/>
  <c r="H22" i="6" s="1"/>
  <c r="J22" i="6" s="1"/>
  <c r="K22" i="6" s="1"/>
  <c r="F15" i="5"/>
  <c r="C16" i="5" s="1"/>
  <c r="C23" i="6" l="1"/>
  <c r="E23" i="6" s="1"/>
  <c r="D23" i="6"/>
  <c r="F23" i="6" s="1"/>
  <c r="E16" i="5"/>
  <c r="A16" i="5" s="1"/>
  <c r="G23" i="6" l="1"/>
  <c r="H23" i="6" s="1"/>
  <c r="J23" i="6" s="1"/>
  <c r="K23" i="6" s="1"/>
  <c r="F16" i="5"/>
  <c r="C17" i="5" s="1"/>
  <c r="C24" i="6" l="1"/>
  <c r="E24" i="6" s="1"/>
  <c r="D24" i="6"/>
  <c r="F24" i="6" s="1"/>
  <c r="E17" i="5"/>
  <c r="A17" i="5" s="1"/>
  <c r="G24" i="6" l="1"/>
  <c r="H24" i="6" s="1"/>
  <c r="J24" i="6" s="1"/>
  <c r="K24" i="6" s="1"/>
  <c r="F17" i="5"/>
  <c r="C18" i="5" s="1"/>
  <c r="C25" i="6" l="1"/>
  <c r="E25" i="6" s="1"/>
  <c r="D25" i="6"/>
  <c r="F25" i="6" s="1"/>
  <c r="E18" i="5"/>
  <c r="A18" i="5" s="1"/>
  <c r="G25" i="6" l="1"/>
  <c r="H25" i="6" s="1"/>
  <c r="J25" i="6" s="1"/>
  <c r="K25" i="6" s="1"/>
  <c r="F18" i="5"/>
  <c r="C19" i="5" s="1"/>
  <c r="E19" i="5" l="1"/>
  <c r="A19" i="5" s="1"/>
  <c r="F19" i="5" l="1"/>
  <c r="C20" i="5" s="1"/>
  <c r="E20" i="5" l="1"/>
  <c r="A20" i="5" s="1"/>
  <c r="F20" i="5" l="1"/>
  <c r="C21" i="5" s="1"/>
  <c r="E21" i="5" l="1"/>
  <c r="A21" i="5" s="1"/>
  <c r="F21" i="5" l="1"/>
  <c r="C22" i="5" s="1"/>
  <c r="E22" i="5" l="1"/>
  <c r="A22" i="5" s="1"/>
  <c r="F22" i="5" l="1"/>
  <c r="C23" i="5" s="1"/>
  <c r="E23" i="5" l="1"/>
  <c r="A23" i="5" s="1"/>
  <c r="F23" i="5" l="1"/>
  <c r="C24" i="5" s="1"/>
  <c r="E24" i="5" l="1"/>
  <c r="A24" i="5" s="1"/>
  <c r="F24" i="5" l="1"/>
  <c r="C25" i="5" s="1"/>
  <c r="E25" i="5" l="1"/>
  <c r="A25" i="5" s="1"/>
  <c r="F25" i="5" l="1"/>
</calcChain>
</file>

<file path=xl/sharedStrings.xml><?xml version="1.0" encoding="utf-8"?>
<sst xmlns="http://schemas.openxmlformats.org/spreadsheetml/2006/main" count="41" uniqueCount="21">
  <si>
    <t>Dzień</t>
  </si>
  <si>
    <t>Stan na rano</t>
  </si>
  <si>
    <t>Ile może sprzedać (L)</t>
  </si>
  <si>
    <t>Sprzedano</t>
  </si>
  <si>
    <t>Stan wieczor</t>
  </si>
  <si>
    <t>Sprzedano drzewek</t>
  </si>
  <si>
    <t>Stan na wieczor 24</t>
  </si>
  <si>
    <t>ZAD 1</t>
  </si>
  <si>
    <t>ZAD 3</t>
  </si>
  <si>
    <t>ZAD 2</t>
  </si>
  <si>
    <t>Sprzedano mniej niż L</t>
  </si>
  <si>
    <t>Stan z dowozem</t>
  </si>
  <si>
    <t>Stan bez dowozu</t>
  </si>
  <si>
    <t>Lepiej</t>
  </si>
  <si>
    <t>Sprzed z dowozem</t>
  </si>
  <si>
    <t>Sprzed bez d</t>
  </si>
  <si>
    <t>Dowozow</t>
  </si>
  <si>
    <t>Stan na koniec</t>
  </si>
  <si>
    <t>Sprzedanych</t>
  </si>
  <si>
    <t>Dostawa</t>
  </si>
  <si>
    <t>Czy zabrakło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</si>
</sst>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</a:t>
            </a:r>
            <a:r>
              <a:rPr lang="pl-PL" baseline="0"/>
              <a:t> choinek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 1, 2'!$B$1</c:f>
              <c:strCache>
                <c:ptCount val="1"/>
                <c:pt idx="0">
                  <c:v>Stan na rano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'zad 1, 2'!$A$1:$A$25</c15:sqref>
                  </c15:fullRef>
                </c:ext>
              </c:extLst>
              <c:f>'zad 1, 2'!$A$2:$A$25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'zad 1, 2'!$B$2:$B$25</c15:sqref>
                  </c15:fullRef>
                </c:ext>
              </c:extLst>
              <c:f>'zad 1, 2'!$B$3:$B$25</c:f>
              <c:numCache>
                <c:formatCode>General</c:formatCode>
                <c:ptCount val="23"/>
                <c:pt idx="0">
                  <c:v>42</c:v>
                </c:pt>
                <c:pt idx="1">
                  <c:v>30</c:v>
                </c:pt>
                <c:pt idx="2">
                  <c:v>64</c:v>
                </c:pt>
                <c:pt idx="3">
                  <c:v>45</c:v>
                </c:pt>
                <c:pt idx="4">
                  <c:v>73</c:v>
                </c:pt>
                <c:pt idx="5">
                  <c:v>48</c:v>
                </c:pt>
                <c:pt idx="6">
                  <c:v>70</c:v>
                </c:pt>
                <c:pt idx="7">
                  <c:v>40</c:v>
                </c:pt>
                <c:pt idx="8">
                  <c:v>58</c:v>
                </c:pt>
                <c:pt idx="9">
                  <c:v>23</c:v>
                </c:pt>
                <c:pt idx="10">
                  <c:v>53</c:v>
                </c:pt>
                <c:pt idx="11">
                  <c:v>15</c:v>
                </c:pt>
                <c:pt idx="12">
                  <c:v>52</c:v>
                </c:pt>
                <c:pt idx="13">
                  <c:v>11</c:v>
                </c:pt>
                <c:pt idx="14">
                  <c:v>52</c:v>
                </c:pt>
                <c:pt idx="15">
                  <c:v>9</c:v>
                </c:pt>
                <c:pt idx="16">
                  <c:v>51</c:v>
                </c:pt>
                <c:pt idx="17">
                  <c:v>7</c:v>
                </c:pt>
                <c:pt idx="18">
                  <c:v>51</c:v>
                </c:pt>
                <c:pt idx="19">
                  <c:v>6</c:v>
                </c:pt>
                <c:pt idx="20">
                  <c:v>51</c:v>
                </c:pt>
                <c:pt idx="21">
                  <c:v>7</c:v>
                </c:pt>
                <c:pt idx="2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F-42E2-AA98-B9CF2839C30C}"/>
            </c:ext>
          </c:extLst>
        </c:ser>
        <c:ser>
          <c:idx val="1"/>
          <c:order val="1"/>
          <c:tx>
            <c:strRef>
              <c:f>'zad 1, 2'!$D$1</c:f>
              <c:strCache>
                <c:ptCount val="1"/>
                <c:pt idx="0">
                  <c:v>Sprzedano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'zad 1, 2'!$A$1:$A$25</c15:sqref>
                  </c15:fullRef>
                </c:ext>
              </c:extLst>
              <c:f>'zad 1, 2'!$A$2:$A$25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'zad 1, 2'!$D$2:$D$25</c15:sqref>
                  </c15:fullRef>
                </c:ext>
              </c:extLst>
              <c:f>'zad 1, 2'!$D$3:$D$25</c:f>
              <c:numCache>
                <c:formatCode>General</c:formatCode>
                <c:ptCount val="23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20</c:v>
                </c:pt>
                <c:pt idx="10">
                  <c:v>38</c:v>
                </c:pt>
                <c:pt idx="11">
                  <c:v>13</c:v>
                </c:pt>
                <c:pt idx="12">
                  <c:v>41</c:v>
                </c:pt>
                <c:pt idx="13">
                  <c:v>9</c:v>
                </c:pt>
                <c:pt idx="14">
                  <c:v>43</c:v>
                </c:pt>
                <c:pt idx="15">
                  <c:v>8</c:v>
                </c:pt>
                <c:pt idx="16">
                  <c:v>44</c:v>
                </c:pt>
                <c:pt idx="17">
                  <c:v>6</c:v>
                </c:pt>
                <c:pt idx="18">
                  <c:v>45</c:v>
                </c:pt>
                <c:pt idx="19">
                  <c:v>5</c:v>
                </c:pt>
                <c:pt idx="20">
                  <c:v>44</c:v>
                </c:pt>
                <c:pt idx="21">
                  <c:v>6</c:v>
                </c:pt>
                <c:pt idx="2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F-42E2-AA98-B9CF2839C30C}"/>
            </c:ext>
          </c:extLst>
        </c:ser>
        <c:ser>
          <c:idx val="2"/>
          <c:order val="2"/>
          <c:tx>
            <c:strRef>
              <c:f>'zad 1, 2'!$E$1</c:f>
              <c:strCache>
                <c:ptCount val="1"/>
                <c:pt idx="0">
                  <c:v>Stan wieczor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'zad 1, 2'!$A$1:$A$25</c15:sqref>
                  </c15:fullRef>
                </c:ext>
              </c:extLst>
              <c:f>'zad 1, 2'!$A$2:$A$25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'zad 1, 2'!$E$2:$E$25</c15:sqref>
                  </c15:fullRef>
                </c:ext>
              </c:extLst>
              <c:f>'zad 1, 2'!$E$3:$E$25</c:f>
              <c:numCache>
                <c:formatCode>General</c:formatCode>
                <c:ptCount val="23"/>
                <c:pt idx="0">
                  <c:v>30</c:v>
                </c:pt>
                <c:pt idx="1">
                  <c:v>14</c:v>
                </c:pt>
                <c:pt idx="2">
                  <c:v>45</c:v>
                </c:pt>
                <c:pt idx="3">
                  <c:v>23</c:v>
                </c:pt>
                <c:pt idx="4">
                  <c:v>48</c:v>
                </c:pt>
                <c:pt idx="5">
                  <c:v>20</c:v>
                </c:pt>
                <c:pt idx="6">
                  <c:v>40</c:v>
                </c:pt>
                <c:pt idx="7">
                  <c:v>8</c:v>
                </c:pt>
                <c:pt idx="8">
                  <c:v>23</c:v>
                </c:pt>
                <c:pt idx="9">
                  <c:v>3</c:v>
                </c:pt>
                <c:pt idx="10">
                  <c:v>15</c:v>
                </c:pt>
                <c:pt idx="11">
                  <c:v>2</c:v>
                </c:pt>
                <c:pt idx="12">
                  <c:v>11</c:v>
                </c:pt>
                <c:pt idx="13">
                  <c:v>2</c:v>
                </c:pt>
                <c:pt idx="14">
                  <c:v>9</c:v>
                </c:pt>
                <c:pt idx="15">
                  <c:v>1</c:v>
                </c:pt>
                <c:pt idx="16">
                  <c:v>7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7</c:v>
                </c:pt>
                <c:pt idx="21">
                  <c:v>1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F-42E2-AA98-B9CF2839C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4544"/>
        <c:axId val="2045581680"/>
      </c:barChart>
      <c:catAx>
        <c:axId val="893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5581680"/>
        <c:crosses val="autoZero"/>
        <c:auto val="1"/>
        <c:lblAlgn val="ctr"/>
        <c:lblOffset val="100"/>
        <c:noMultiLvlLbl val="0"/>
      </c:catAx>
      <c:valAx>
        <c:axId val="20455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choinek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6</xdr:row>
      <xdr:rowOff>33336</xdr:rowOff>
    </xdr:from>
    <xdr:to>
      <xdr:col>22</xdr:col>
      <xdr:colOff>219074</xdr:colOff>
      <xdr:row>25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82BE957-1789-40BF-819F-6D86C43F7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25"/>
    </sheetView>
  </sheetViews>
  <sheetFormatPr defaultRowHeight="15" x14ac:dyDescent="0.25"/>
  <cols>
    <col min="2" max="2" width="13.140625" customWidth="1"/>
    <col min="3" max="3" width="21" customWidth="1"/>
    <col min="4" max="4" width="18.855468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f>ROUNDDOWN( (-POWER(A2,2) + 40*A2 + 50)/10, 0)</f>
        <v>8</v>
      </c>
      <c r="D2">
        <f>IF(B2 &gt;= C2, ROUNDDOWN(C2,0),ROUNDDOWN( 0.9*B2, 0))</f>
        <v>8</v>
      </c>
      <c r="E2">
        <f>B2-D2</f>
        <v>42</v>
      </c>
    </row>
    <row r="3" spans="1:5" x14ac:dyDescent="0.25">
      <c r="A3">
        <f>A2+1</f>
        <v>2</v>
      </c>
      <c r="B3">
        <f>E2</f>
        <v>42</v>
      </c>
      <c r="C3">
        <f>ROUNDDOWN( (-POWER(A3,2) + 40*A3 + 50)/10, 0)</f>
        <v>12</v>
      </c>
      <c r="D3">
        <f>IF(B3 &gt;= C3, ROUNDDOWN(C3,0),ROUNDDOWN( 0.9*B3, 0))</f>
        <v>12</v>
      </c>
      <c r="E3">
        <f t="shared" ref="E3:E25" si="0">B3-D3</f>
        <v>30</v>
      </c>
    </row>
    <row r="4" spans="1:5" x14ac:dyDescent="0.25">
      <c r="A4">
        <f t="shared" ref="A4:A25" si="1">A3+1</f>
        <v>3</v>
      </c>
      <c r="B4">
        <f t="shared" ref="B4" si="2">E3</f>
        <v>30</v>
      </c>
      <c r="C4">
        <f t="shared" ref="C4:C25" si="3">ROUNDDOWN( (-POWER(A4,2) + 40*A4 + 50)/10, 0)</f>
        <v>16</v>
      </c>
      <c r="D4">
        <f t="shared" ref="D4:D25" si="4">IF(B4 &gt;= C4, ROUNDDOWN(C4,0),ROUNDDOWN( 0.9*B4, 0))</f>
        <v>16</v>
      </c>
      <c r="E4">
        <f t="shared" si="0"/>
        <v>14</v>
      </c>
    </row>
    <row r="5" spans="1:5" x14ac:dyDescent="0.25">
      <c r="A5">
        <f t="shared" si="1"/>
        <v>4</v>
      </c>
      <c r="B5">
        <f>E4+50</f>
        <v>64</v>
      </c>
      <c r="C5">
        <f t="shared" si="3"/>
        <v>19</v>
      </c>
      <c r="D5">
        <f t="shared" si="4"/>
        <v>19</v>
      </c>
      <c r="E5">
        <f t="shared" si="0"/>
        <v>45</v>
      </c>
    </row>
    <row r="6" spans="1:5" x14ac:dyDescent="0.25">
      <c r="A6">
        <f t="shared" si="1"/>
        <v>5</v>
      </c>
      <c r="B6">
        <f>IF(MOD(A6,2) = 0, E5+50, E5)</f>
        <v>45</v>
      </c>
      <c r="C6">
        <f t="shared" si="3"/>
        <v>22</v>
      </c>
      <c r="D6">
        <f t="shared" si="4"/>
        <v>22</v>
      </c>
      <c r="E6">
        <f t="shared" si="0"/>
        <v>23</v>
      </c>
    </row>
    <row r="7" spans="1:5" x14ac:dyDescent="0.25">
      <c r="A7">
        <f t="shared" si="1"/>
        <v>6</v>
      </c>
      <c r="B7">
        <f t="shared" ref="B7:B25" si="5">IF(MOD(A7,2) = 0, E6+50, E6)</f>
        <v>73</v>
      </c>
      <c r="C7">
        <f t="shared" si="3"/>
        <v>25</v>
      </c>
      <c r="D7">
        <f t="shared" si="4"/>
        <v>25</v>
      </c>
      <c r="E7">
        <f t="shared" si="0"/>
        <v>48</v>
      </c>
    </row>
    <row r="8" spans="1:5" x14ac:dyDescent="0.25">
      <c r="A8">
        <f t="shared" si="1"/>
        <v>7</v>
      </c>
      <c r="B8">
        <f t="shared" si="5"/>
        <v>48</v>
      </c>
      <c r="C8">
        <f t="shared" si="3"/>
        <v>28</v>
      </c>
      <c r="D8">
        <f t="shared" si="4"/>
        <v>28</v>
      </c>
      <c r="E8">
        <f t="shared" si="0"/>
        <v>20</v>
      </c>
    </row>
    <row r="9" spans="1:5" x14ac:dyDescent="0.25">
      <c r="A9">
        <f t="shared" si="1"/>
        <v>8</v>
      </c>
      <c r="B9">
        <f t="shared" si="5"/>
        <v>70</v>
      </c>
      <c r="C9">
        <f t="shared" si="3"/>
        <v>30</v>
      </c>
      <c r="D9">
        <f t="shared" si="4"/>
        <v>30</v>
      </c>
      <c r="E9">
        <f t="shared" si="0"/>
        <v>40</v>
      </c>
    </row>
    <row r="10" spans="1:5" x14ac:dyDescent="0.25">
      <c r="A10">
        <f t="shared" si="1"/>
        <v>9</v>
      </c>
      <c r="B10">
        <f t="shared" si="5"/>
        <v>40</v>
      </c>
      <c r="C10">
        <f t="shared" si="3"/>
        <v>32</v>
      </c>
      <c r="D10">
        <f t="shared" si="4"/>
        <v>32</v>
      </c>
      <c r="E10">
        <f t="shared" si="0"/>
        <v>8</v>
      </c>
    </row>
    <row r="11" spans="1:5" x14ac:dyDescent="0.25">
      <c r="A11">
        <f t="shared" si="1"/>
        <v>10</v>
      </c>
      <c r="B11">
        <f t="shared" si="5"/>
        <v>58</v>
      </c>
      <c r="C11">
        <f t="shared" si="3"/>
        <v>35</v>
      </c>
      <c r="D11">
        <f t="shared" si="4"/>
        <v>35</v>
      </c>
      <c r="E11">
        <f t="shared" si="0"/>
        <v>23</v>
      </c>
    </row>
    <row r="12" spans="1:5" x14ac:dyDescent="0.25">
      <c r="A12">
        <f t="shared" si="1"/>
        <v>11</v>
      </c>
      <c r="B12">
        <f t="shared" si="5"/>
        <v>23</v>
      </c>
      <c r="C12">
        <f t="shared" si="3"/>
        <v>36</v>
      </c>
      <c r="D12">
        <f t="shared" si="4"/>
        <v>20</v>
      </c>
      <c r="E12">
        <f t="shared" si="0"/>
        <v>3</v>
      </c>
    </row>
    <row r="13" spans="1:5" x14ac:dyDescent="0.25">
      <c r="A13">
        <f t="shared" si="1"/>
        <v>12</v>
      </c>
      <c r="B13">
        <f t="shared" si="5"/>
        <v>53</v>
      </c>
      <c r="C13">
        <f t="shared" si="3"/>
        <v>38</v>
      </c>
      <c r="D13">
        <f t="shared" si="4"/>
        <v>38</v>
      </c>
      <c r="E13">
        <f t="shared" si="0"/>
        <v>15</v>
      </c>
    </row>
    <row r="14" spans="1:5" x14ac:dyDescent="0.25">
      <c r="A14">
        <f t="shared" si="1"/>
        <v>13</v>
      </c>
      <c r="B14">
        <f t="shared" si="5"/>
        <v>15</v>
      </c>
      <c r="C14">
        <f t="shared" si="3"/>
        <v>40</v>
      </c>
      <c r="D14">
        <f t="shared" si="4"/>
        <v>13</v>
      </c>
      <c r="E14">
        <f t="shared" si="0"/>
        <v>2</v>
      </c>
    </row>
    <row r="15" spans="1:5" x14ac:dyDescent="0.25">
      <c r="A15">
        <f t="shared" si="1"/>
        <v>14</v>
      </c>
      <c r="B15">
        <f t="shared" si="5"/>
        <v>52</v>
      </c>
      <c r="C15">
        <f t="shared" si="3"/>
        <v>41</v>
      </c>
      <c r="D15">
        <f t="shared" si="4"/>
        <v>41</v>
      </c>
      <c r="E15">
        <f t="shared" si="0"/>
        <v>11</v>
      </c>
    </row>
    <row r="16" spans="1:5" x14ac:dyDescent="0.25">
      <c r="A16">
        <f t="shared" si="1"/>
        <v>15</v>
      </c>
      <c r="B16">
        <f t="shared" si="5"/>
        <v>11</v>
      </c>
      <c r="C16">
        <f t="shared" si="3"/>
        <v>42</v>
      </c>
      <c r="D16">
        <f t="shared" si="4"/>
        <v>9</v>
      </c>
      <c r="E16">
        <f t="shared" si="0"/>
        <v>2</v>
      </c>
    </row>
    <row r="17" spans="1:5" x14ac:dyDescent="0.25">
      <c r="A17">
        <f t="shared" si="1"/>
        <v>16</v>
      </c>
      <c r="B17">
        <f t="shared" si="5"/>
        <v>52</v>
      </c>
      <c r="C17">
        <f t="shared" si="3"/>
        <v>43</v>
      </c>
      <c r="D17">
        <f t="shared" si="4"/>
        <v>43</v>
      </c>
      <c r="E17">
        <f t="shared" si="0"/>
        <v>9</v>
      </c>
    </row>
    <row r="18" spans="1:5" x14ac:dyDescent="0.25">
      <c r="A18">
        <f t="shared" si="1"/>
        <v>17</v>
      </c>
      <c r="B18">
        <f t="shared" si="5"/>
        <v>9</v>
      </c>
      <c r="C18">
        <f t="shared" si="3"/>
        <v>44</v>
      </c>
      <c r="D18">
        <f t="shared" si="4"/>
        <v>8</v>
      </c>
      <c r="E18">
        <f t="shared" si="0"/>
        <v>1</v>
      </c>
    </row>
    <row r="19" spans="1:5" x14ac:dyDescent="0.25">
      <c r="A19">
        <f t="shared" si="1"/>
        <v>18</v>
      </c>
      <c r="B19">
        <f t="shared" si="5"/>
        <v>51</v>
      </c>
      <c r="C19">
        <f t="shared" si="3"/>
        <v>44</v>
      </c>
      <c r="D19">
        <f t="shared" si="4"/>
        <v>44</v>
      </c>
      <c r="E19">
        <f t="shared" si="0"/>
        <v>7</v>
      </c>
    </row>
    <row r="20" spans="1:5" x14ac:dyDescent="0.25">
      <c r="A20">
        <f t="shared" si="1"/>
        <v>19</v>
      </c>
      <c r="B20">
        <f t="shared" si="5"/>
        <v>7</v>
      </c>
      <c r="C20">
        <f t="shared" si="3"/>
        <v>44</v>
      </c>
      <c r="D20">
        <f t="shared" si="4"/>
        <v>6</v>
      </c>
      <c r="E20">
        <f t="shared" si="0"/>
        <v>1</v>
      </c>
    </row>
    <row r="21" spans="1:5" x14ac:dyDescent="0.25">
      <c r="A21">
        <f t="shared" si="1"/>
        <v>20</v>
      </c>
      <c r="B21">
        <f t="shared" si="5"/>
        <v>51</v>
      </c>
      <c r="C21">
        <f t="shared" si="3"/>
        <v>45</v>
      </c>
      <c r="D21">
        <f t="shared" si="4"/>
        <v>45</v>
      </c>
      <c r="E21">
        <f t="shared" si="0"/>
        <v>6</v>
      </c>
    </row>
    <row r="22" spans="1:5" x14ac:dyDescent="0.25">
      <c r="A22">
        <f t="shared" si="1"/>
        <v>21</v>
      </c>
      <c r="B22">
        <f t="shared" si="5"/>
        <v>6</v>
      </c>
      <c r="C22">
        <f t="shared" si="3"/>
        <v>44</v>
      </c>
      <c r="D22">
        <f t="shared" si="4"/>
        <v>5</v>
      </c>
      <c r="E22">
        <f t="shared" si="0"/>
        <v>1</v>
      </c>
    </row>
    <row r="23" spans="1:5" x14ac:dyDescent="0.25">
      <c r="A23">
        <f t="shared" si="1"/>
        <v>22</v>
      </c>
      <c r="B23">
        <f t="shared" si="5"/>
        <v>51</v>
      </c>
      <c r="C23">
        <f t="shared" si="3"/>
        <v>44</v>
      </c>
      <c r="D23">
        <f t="shared" si="4"/>
        <v>44</v>
      </c>
      <c r="E23">
        <f t="shared" si="0"/>
        <v>7</v>
      </c>
    </row>
    <row r="24" spans="1:5" x14ac:dyDescent="0.25">
      <c r="A24">
        <f t="shared" si="1"/>
        <v>23</v>
      </c>
      <c r="B24">
        <f t="shared" si="5"/>
        <v>7</v>
      </c>
      <c r="C24">
        <f t="shared" si="3"/>
        <v>44</v>
      </c>
      <c r="D24">
        <f t="shared" si="4"/>
        <v>6</v>
      </c>
      <c r="E24">
        <f t="shared" si="0"/>
        <v>1</v>
      </c>
    </row>
    <row r="25" spans="1:5" x14ac:dyDescent="0.25">
      <c r="A25">
        <f t="shared" si="1"/>
        <v>24</v>
      </c>
      <c r="B25">
        <f t="shared" si="5"/>
        <v>51</v>
      </c>
      <c r="C25">
        <f t="shared" si="3"/>
        <v>43</v>
      </c>
      <c r="D25">
        <f t="shared" si="4"/>
        <v>43</v>
      </c>
      <c r="E25">
        <f t="shared" si="0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424D-01F6-4867-B6CD-BE66750EE2DD}">
  <dimension ref="A1:L25"/>
  <sheetViews>
    <sheetView workbookViewId="0">
      <selection activeCell="G18" sqref="G18"/>
    </sheetView>
  </sheetViews>
  <sheetFormatPr defaultRowHeight="15" x14ac:dyDescent="0.25"/>
  <cols>
    <col min="2" max="2" width="14.5703125" customWidth="1"/>
    <col min="3" max="3" width="16.140625" customWidth="1"/>
    <col min="4" max="4" width="15.28515625" customWidth="1"/>
    <col min="5" max="5" width="16.140625" customWidth="1"/>
    <col min="6" max="6" width="20" customWidth="1"/>
    <col min="8" max="8" width="19.5703125" customWidth="1"/>
    <col min="9" max="9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1</v>
      </c>
      <c r="B2">
        <v>50</v>
      </c>
      <c r="C2">
        <f>ROUNDDOWN( (-POWER(A2,2) + 40*A2 + 50)/10, 0)</f>
        <v>8</v>
      </c>
      <c r="D2">
        <f>IF(B2 &gt;= C2, ROUNDDOWN(C2,0),ROUNDDOWN( 0.9*B2, 0))</f>
        <v>8</v>
      </c>
      <c r="E2">
        <f>B2-D2</f>
        <v>42</v>
      </c>
    </row>
    <row r="3" spans="1:12" x14ac:dyDescent="0.25">
      <c r="A3">
        <f>A2+1</f>
        <v>2</v>
      </c>
      <c r="B3">
        <f>E2</f>
        <v>42</v>
      </c>
      <c r="C3">
        <f>ROUNDDOWN( (-POWER(A3,2) + 40*A3 + 50)/10, 0)</f>
        <v>12</v>
      </c>
      <c r="D3">
        <f>IF(B3 &gt;= C3, ROUNDDOWN(C3,0),ROUNDDOWN( 0.9*B3, 0))</f>
        <v>12</v>
      </c>
      <c r="E3">
        <f t="shared" ref="E3:E25" si="0">B3-D3</f>
        <v>30</v>
      </c>
    </row>
    <row r="4" spans="1:12" x14ac:dyDescent="0.25">
      <c r="A4">
        <f t="shared" ref="A4:A25" si="1">A3+1</f>
        <v>3</v>
      </c>
      <c r="B4">
        <f t="shared" ref="B4" si="2">E3</f>
        <v>30</v>
      </c>
      <c r="C4">
        <f t="shared" ref="C4:C25" si="3">ROUNDDOWN( (-POWER(A4,2) + 40*A4 + 50)/10, 0)</f>
        <v>16</v>
      </c>
      <c r="D4">
        <f t="shared" ref="D4:D25" si="4">IF(B4 &gt;= C4, ROUNDDOWN(C4,0),ROUNDDOWN( 0.9*B4, 0))</f>
        <v>16</v>
      </c>
      <c r="E4">
        <f t="shared" si="0"/>
        <v>14</v>
      </c>
    </row>
    <row r="5" spans="1:12" x14ac:dyDescent="0.25">
      <c r="A5">
        <f t="shared" si="1"/>
        <v>4</v>
      </c>
      <c r="B5">
        <f>E4+50</f>
        <v>64</v>
      </c>
      <c r="C5">
        <f t="shared" si="3"/>
        <v>19</v>
      </c>
      <c r="D5">
        <f t="shared" si="4"/>
        <v>19</v>
      </c>
      <c r="E5">
        <f t="shared" si="0"/>
        <v>45</v>
      </c>
    </row>
    <row r="6" spans="1:12" x14ac:dyDescent="0.25">
      <c r="A6">
        <f t="shared" si="1"/>
        <v>5</v>
      </c>
      <c r="B6">
        <f>IF(MOD(A6,2) = 0, E5+50, E5)</f>
        <v>45</v>
      </c>
      <c r="C6">
        <f t="shared" si="3"/>
        <v>22</v>
      </c>
      <c r="D6">
        <f t="shared" si="4"/>
        <v>22</v>
      </c>
      <c r="E6">
        <f t="shared" si="0"/>
        <v>23</v>
      </c>
      <c r="H6" s="1" t="s">
        <v>7</v>
      </c>
      <c r="I6" s="1"/>
      <c r="L6" s="1" t="s">
        <v>9</v>
      </c>
    </row>
    <row r="7" spans="1:12" x14ac:dyDescent="0.25">
      <c r="A7">
        <f t="shared" si="1"/>
        <v>6</v>
      </c>
      <c r="B7">
        <f t="shared" ref="B7:B25" si="5">IF(MOD(A7,2) = 0, E6+50, E6)</f>
        <v>73</v>
      </c>
      <c r="C7">
        <f t="shared" si="3"/>
        <v>25</v>
      </c>
      <c r="D7">
        <f t="shared" si="4"/>
        <v>25</v>
      </c>
      <c r="E7">
        <f t="shared" si="0"/>
        <v>48</v>
      </c>
      <c r="H7" s="1" t="s">
        <v>5</v>
      </c>
      <c r="I7" s="1">
        <f>SUM(D2:D25)</f>
        <v>592</v>
      </c>
    </row>
    <row r="8" spans="1:12" x14ac:dyDescent="0.25">
      <c r="A8">
        <f t="shared" si="1"/>
        <v>7</v>
      </c>
      <c r="B8">
        <f t="shared" si="5"/>
        <v>48</v>
      </c>
      <c r="C8">
        <f t="shared" si="3"/>
        <v>28</v>
      </c>
      <c r="D8">
        <f t="shared" si="4"/>
        <v>28</v>
      </c>
      <c r="E8">
        <f t="shared" si="0"/>
        <v>20</v>
      </c>
      <c r="H8" s="1" t="s">
        <v>6</v>
      </c>
      <c r="I8" s="1">
        <f>INDEX(A1:E25,25,5)</f>
        <v>8</v>
      </c>
    </row>
    <row r="9" spans="1:12" x14ac:dyDescent="0.25">
      <c r="A9">
        <f t="shared" si="1"/>
        <v>8</v>
      </c>
      <c r="B9">
        <f t="shared" si="5"/>
        <v>70</v>
      </c>
      <c r="C9">
        <f t="shared" si="3"/>
        <v>30</v>
      </c>
      <c r="D9">
        <f t="shared" si="4"/>
        <v>30</v>
      </c>
      <c r="E9">
        <f t="shared" si="0"/>
        <v>40</v>
      </c>
    </row>
    <row r="10" spans="1:12" x14ac:dyDescent="0.25">
      <c r="A10">
        <f t="shared" si="1"/>
        <v>9</v>
      </c>
      <c r="B10">
        <f t="shared" si="5"/>
        <v>40</v>
      </c>
      <c r="C10">
        <f t="shared" si="3"/>
        <v>32</v>
      </c>
      <c r="D10">
        <f t="shared" si="4"/>
        <v>32</v>
      </c>
      <c r="E10">
        <f t="shared" si="0"/>
        <v>8</v>
      </c>
    </row>
    <row r="11" spans="1:12" x14ac:dyDescent="0.25">
      <c r="A11">
        <f t="shared" si="1"/>
        <v>10</v>
      </c>
      <c r="B11">
        <f t="shared" si="5"/>
        <v>58</v>
      </c>
      <c r="C11">
        <f t="shared" si="3"/>
        <v>35</v>
      </c>
      <c r="D11">
        <f t="shared" si="4"/>
        <v>35</v>
      </c>
      <c r="E11">
        <f t="shared" si="0"/>
        <v>23</v>
      </c>
      <c r="H11" s="1"/>
    </row>
    <row r="12" spans="1:12" x14ac:dyDescent="0.25">
      <c r="A12">
        <f t="shared" si="1"/>
        <v>11</v>
      </c>
      <c r="B12">
        <f t="shared" si="5"/>
        <v>23</v>
      </c>
      <c r="C12">
        <f t="shared" si="3"/>
        <v>36</v>
      </c>
      <c r="D12">
        <f t="shared" si="4"/>
        <v>20</v>
      </c>
      <c r="E12">
        <f t="shared" si="0"/>
        <v>3</v>
      </c>
    </row>
    <row r="13" spans="1:12" x14ac:dyDescent="0.25">
      <c r="A13">
        <f t="shared" si="1"/>
        <v>12</v>
      </c>
      <c r="B13">
        <f t="shared" si="5"/>
        <v>53</v>
      </c>
      <c r="C13">
        <f t="shared" si="3"/>
        <v>38</v>
      </c>
      <c r="D13">
        <f t="shared" si="4"/>
        <v>38</v>
      </c>
      <c r="E13">
        <f t="shared" si="0"/>
        <v>15</v>
      </c>
    </row>
    <row r="14" spans="1:12" x14ac:dyDescent="0.25">
      <c r="A14">
        <f t="shared" si="1"/>
        <v>13</v>
      </c>
      <c r="B14">
        <f t="shared" si="5"/>
        <v>15</v>
      </c>
      <c r="C14">
        <f t="shared" si="3"/>
        <v>40</v>
      </c>
      <c r="D14">
        <f t="shared" si="4"/>
        <v>13</v>
      </c>
      <c r="E14">
        <f t="shared" si="0"/>
        <v>2</v>
      </c>
    </row>
    <row r="15" spans="1:12" x14ac:dyDescent="0.25">
      <c r="A15">
        <f t="shared" si="1"/>
        <v>14</v>
      </c>
      <c r="B15">
        <f t="shared" si="5"/>
        <v>52</v>
      </c>
      <c r="C15">
        <f t="shared" si="3"/>
        <v>41</v>
      </c>
      <c r="D15">
        <f t="shared" si="4"/>
        <v>41</v>
      </c>
      <c r="E15">
        <f t="shared" si="0"/>
        <v>11</v>
      </c>
    </row>
    <row r="16" spans="1:12" x14ac:dyDescent="0.25">
      <c r="A16">
        <f t="shared" si="1"/>
        <v>15</v>
      </c>
      <c r="B16">
        <f t="shared" si="5"/>
        <v>11</v>
      </c>
      <c r="C16">
        <f t="shared" si="3"/>
        <v>42</v>
      </c>
      <c r="D16">
        <f t="shared" si="4"/>
        <v>9</v>
      </c>
      <c r="E16">
        <f t="shared" si="0"/>
        <v>2</v>
      </c>
    </row>
    <row r="17" spans="1:5" x14ac:dyDescent="0.25">
      <c r="A17">
        <f t="shared" si="1"/>
        <v>16</v>
      </c>
      <c r="B17">
        <f t="shared" si="5"/>
        <v>52</v>
      </c>
      <c r="C17">
        <f t="shared" si="3"/>
        <v>43</v>
      </c>
      <c r="D17">
        <f t="shared" si="4"/>
        <v>43</v>
      </c>
      <c r="E17">
        <f t="shared" si="0"/>
        <v>9</v>
      </c>
    </row>
    <row r="18" spans="1:5" x14ac:dyDescent="0.25">
      <c r="A18">
        <f t="shared" si="1"/>
        <v>17</v>
      </c>
      <c r="B18">
        <f t="shared" si="5"/>
        <v>9</v>
      </c>
      <c r="C18">
        <f t="shared" si="3"/>
        <v>44</v>
      </c>
      <c r="D18">
        <f t="shared" si="4"/>
        <v>8</v>
      </c>
      <c r="E18">
        <f t="shared" si="0"/>
        <v>1</v>
      </c>
    </row>
    <row r="19" spans="1:5" x14ac:dyDescent="0.25">
      <c r="A19">
        <f t="shared" si="1"/>
        <v>18</v>
      </c>
      <c r="B19">
        <f t="shared" si="5"/>
        <v>51</v>
      </c>
      <c r="C19">
        <f t="shared" si="3"/>
        <v>44</v>
      </c>
      <c r="D19">
        <f t="shared" si="4"/>
        <v>44</v>
      </c>
      <c r="E19">
        <f t="shared" si="0"/>
        <v>7</v>
      </c>
    </row>
    <row r="20" spans="1:5" x14ac:dyDescent="0.25">
      <c r="A20">
        <f t="shared" si="1"/>
        <v>19</v>
      </c>
      <c r="B20">
        <f t="shared" si="5"/>
        <v>7</v>
      </c>
      <c r="C20">
        <f t="shared" si="3"/>
        <v>44</v>
      </c>
      <c r="D20">
        <f t="shared" si="4"/>
        <v>6</v>
      </c>
      <c r="E20">
        <f t="shared" si="0"/>
        <v>1</v>
      </c>
    </row>
    <row r="21" spans="1:5" x14ac:dyDescent="0.25">
      <c r="A21">
        <f t="shared" si="1"/>
        <v>20</v>
      </c>
      <c r="B21">
        <f t="shared" si="5"/>
        <v>51</v>
      </c>
      <c r="C21">
        <f t="shared" si="3"/>
        <v>45</v>
      </c>
      <c r="D21">
        <f t="shared" si="4"/>
        <v>45</v>
      </c>
      <c r="E21">
        <f t="shared" si="0"/>
        <v>6</v>
      </c>
    </row>
    <row r="22" spans="1:5" x14ac:dyDescent="0.25">
      <c r="A22">
        <f t="shared" si="1"/>
        <v>21</v>
      </c>
      <c r="B22">
        <f t="shared" si="5"/>
        <v>6</v>
      </c>
      <c r="C22">
        <f t="shared" si="3"/>
        <v>44</v>
      </c>
      <c r="D22">
        <f t="shared" si="4"/>
        <v>5</v>
      </c>
      <c r="E22">
        <f t="shared" si="0"/>
        <v>1</v>
      </c>
    </row>
    <row r="23" spans="1:5" x14ac:dyDescent="0.25">
      <c r="A23">
        <f t="shared" si="1"/>
        <v>22</v>
      </c>
      <c r="B23">
        <f t="shared" si="5"/>
        <v>51</v>
      </c>
      <c r="C23">
        <f t="shared" si="3"/>
        <v>44</v>
      </c>
      <c r="D23">
        <f t="shared" si="4"/>
        <v>44</v>
      </c>
      <c r="E23">
        <f t="shared" si="0"/>
        <v>7</v>
      </c>
    </row>
    <row r="24" spans="1:5" x14ac:dyDescent="0.25">
      <c r="A24">
        <f t="shared" si="1"/>
        <v>23</v>
      </c>
      <c r="B24">
        <f t="shared" si="5"/>
        <v>7</v>
      </c>
      <c r="C24">
        <f t="shared" si="3"/>
        <v>44</v>
      </c>
      <c r="D24">
        <f t="shared" si="4"/>
        <v>6</v>
      </c>
      <c r="E24">
        <f t="shared" si="0"/>
        <v>1</v>
      </c>
    </row>
    <row r="25" spans="1:5" x14ac:dyDescent="0.25">
      <c r="A25">
        <f t="shared" si="1"/>
        <v>24</v>
      </c>
      <c r="B25">
        <f t="shared" si="5"/>
        <v>51</v>
      </c>
      <c r="C25">
        <f t="shared" si="3"/>
        <v>43</v>
      </c>
      <c r="D25">
        <f t="shared" si="4"/>
        <v>43</v>
      </c>
      <c r="E25">
        <f t="shared" si="0"/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2FA3-575B-49B9-BA5B-D8EBD77D0D2B}">
  <dimension ref="A1:H25"/>
  <sheetViews>
    <sheetView workbookViewId="0">
      <selection activeCell="H23" sqref="H23"/>
    </sheetView>
  </sheetViews>
  <sheetFormatPr defaultRowHeight="15" x14ac:dyDescent="0.25"/>
  <cols>
    <col min="1" max="1" width="20.42578125" customWidth="1"/>
    <col min="3" max="3" width="14.5703125" customWidth="1"/>
    <col min="4" max="4" width="16.140625" customWidth="1"/>
    <col min="5" max="5" width="15.28515625" customWidth="1"/>
    <col min="6" max="6" width="16.140625" customWidth="1"/>
    <col min="7" max="7" width="20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>
        <f t="shared" ref="A2:A25" si="0">IF(E2&lt;D2,1,0)</f>
        <v>0</v>
      </c>
      <c r="B2">
        <v>1</v>
      </c>
      <c r="C2">
        <v>50</v>
      </c>
      <c r="D2">
        <f>ROUNDDOWN( (-POWER(B2,2) + 40*B2 + 50)/10, 0)</f>
        <v>8</v>
      </c>
      <c r="E2">
        <f>IF(C2 &gt;= D2, ROUNDDOWN(D2,0),ROUNDDOWN( 0.9*C2, 0))</f>
        <v>8</v>
      </c>
      <c r="F2">
        <f>C2-E2</f>
        <v>42</v>
      </c>
    </row>
    <row r="3" spans="1:8" x14ac:dyDescent="0.25">
      <c r="A3">
        <f t="shared" si="0"/>
        <v>0</v>
      </c>
      <c r="B3">
        <f>B2+1</f>
        <v>2</v>
      </c>
      <c r="C3">
        <f>F2</f>
        <v>42</v>
      </c>
      <c r="D3">
        <f>ROUNDDOWN( (-POWER(B3,2) + 40*B3 + 50)/10, 0)</f>
        <v>12</v>
      </c>
      <c r="E3">
        <f>IF(C3 &gt;= D3, ROUNDDOWN(D3,0),ROUNDDOWN( 0.9*C3, 0))</f>
        <v>12</v>
      </c>
      <c r="F3">
        <f t="shared" ref="F3:F25" si="1">C3-E3</f>
        <v>30</v>
      </c>
    </row>
    <row r="4" spans="1:8" x14ac:dyDescent="0.25">
      <c r="A4">
        <f t="shared" si="0"/>
        <v>0</v>
      </c>
      <c r="B4">
        <f t="shared" ref="B4:B25" si="2">B3+1</f>
        <v>3</v>
      </c>
      <c r="C4">
        <f t="shared" ref="C4" si="3">F3</f>
        <v>30</v>
      </c>
      <c r="D4">
        <f t="shared" ref="D4:D25" si="4">ROUNDDOWN( (-POWER(B4,2) + 40*B4 + 50)/10, 0)</f>
        <v>16</v>
      </c>
      <c r="E4">
        <f t="shared" ref="E4:E25" si="5">IF(C4 &gt;= D4, ROUNDDOWN(D4,0),ROUNDDOWN( 0.9*C4, 0))</f>
        <v>16</v>
      </c>
      <c r="F4">
        <f t="shared" si="1"/>
        <v>14</v>
      </c>
    </row>
    <row r="5" spans="1:8" x14ac:dyDescent="0.25">
      <c r="A5">
        <f t="shared" si="0"/>
        <v>0</v>
      </c>
      <c r="B5">
        <f t="shared" si="2"/>
        <v>4</v>
      </c>
      <c r="C5">
        <f>F4+50</f>
        <v>64</v>
      </c>
      <c r="D5">
        <f t="shared" si="4"/>
        <v>19</v>
      </c>
      <c r="E5">
        <f t="shared" si="5"/>
        <v>19</v>
      </c>
      <c r="F5">
        <f t="shared" si="1"/>
        <v>45</v>
      </c>
    </row>
    <row r="6" spans="1:8" x14ac:dyDescent="0.25">
      <c r="A6">
        <f t="shared" si="0"/>
        <v>0</v>
      </c>
      <c r="B6">
        <f t="shared" si="2"/>
        <v>5</v>
      </c>
      <c r="C6">
        <f>IF(MOD(B6,2) = 0, F5+50, F5)</f>
        <v>45</v>
      </c>
      <c r="D6">
        <f t="shared" si="4"/>
        <v>22</v>
      </c>
      <c r="E6">
        <f t="shared" si="5"/>
        <v>22</v>
      </c>
      <c r="F6">
        <f t="shared" si="1"/>
        <v>23</v>
      </c>
    </row>
    <row r="7" spans="1:8" x14ac:dyDescent="0.25">
      <c r="A7">
        <f t="shared" si="0"/>
        <v>0</v>
      </c>
      <c r="B7">
        <f t="shared" si="2"/>
        <v>6</v>
      </c>
      <c r="C7">
        <f t="shared" ref="C7:C25" si="6">IF(MOD(B7,2) = 0, F6+50, F6)</f>
        <v>73</v>
      </c>
      <c r="D7">
        <f t="shared" si="4"/>
        <v>25</v>
      </c>
      <c r="E7">
        <f t="shared" si="5"/>
        <v>25</v>
      </c>
      <c r="F7">
        <f t="shared" si="1"/>
        <v>48</v>
      </c>
    </row>
    <row r="8" spans="1:8" x14ac:dyDescent="0.25">
      <c r="A8">
        <f t="shared" si="0"/>
        <v>0</v>
      </c>
      <c r="B8">
        <f t="shared" si="2"/>
        <v>7</v>
      </c>
      <c r="C8">
        <f t="shared" si="6"/>
        <v>48</v>
      </c>
      <c r="D8">
        <f t="shared" si="4"/>
        <v>28</v>
      </c>
      <c r="E8">
        <f t="shared" si="5"/>
        <v>28</v>
      </c>
      <c r="F8">
        <f t="shared" si="1"/>
        <v>20</v>
      </c>
      <c r="H8" s="1" t="s">
        <v>8</v>
      </c>
    </row>
    <row r="9" spans="1:8" x14ac:dyDescent="0.25">
      <c r="A9">
        <f t="shared" si="0"/>
        <v>0</v>
      </c>
      <c r="B9">
        <f t="shared" si="2"/>
        <v>8</v>
      </c>
      <c r="C9">
        <f t="shared" si="6"/>
        <v>70</v>
      </c>
      <c r="D9">
        <f t="shared" si="4"/>
        <v>30</v>
      </c>
      <c r="E9">
        <f t="shared" si="5"/>
        <v>30</v>
      </c>
      <c r="F9">
        <f t="shared" si="1"/>
        <v>40</v>
      </c>
      <c r="H9" s="1">
        <f>VLOOKUP(1,A1:B25,2,0)</f>
        <v>11</v>
      </c>
    </row>
    <row r="10" spans="1:8" x14ac:dyDescent="0.25">
      <c r="A10">
        <f t="shared" si="0"/>
        <v>0</v>
      </c>
      <c r="B10">
        <f t="shared" si="2"/>
        <v>9</v>
      </c>
      <c r="C10">
        <f t="shared" si="6"/>
        <v>40</v>
      </c>
      <c r="D10">
        <f t="shared" si="4"/>
        <v>32</v>
      </c>
      <c r="E10">
        <f t="shared" si="5"/>
        <v>32</v>
      </c>
      <c r="F10">
        <f t="shared" si="1"/>
        <v>8</v>
      </c>
    </row>
    <row r="11" spans="1:8" x14ac:dyDescent="0.25">
      <c r="A11">
        <f t="shared" si="0"/>
        <v>0</v>
      </c>
      <c r="B11">
        <f t="shared" si="2"/>
        <v>10</v>
      </c>
      <c r="C11">
        <f t="shared" si="6"/>
        <v>58</v>
      </c>
      <c r="D11">
        <f t="shared" si="4"/>
        <v>35</v>
      </c>
      <c r="E11">
        <f t="shared" si="5"/>
        <v>35</v>
      </c>
      <c r="F11">
        <f t="shared" si="1"/>
        <v>23</v>
      </c>
    </row>
    <row r="12" spans="1:8" x14ac:dyDescent="0.25">
      <c r="A12">
        <f t="shared" si="0"/>
        <v>1</v>
      </c>
      <c r="B12">
        <f t="shared" si="2"/>
        <v>11</v>
      </c>
      <c r="C12">
        <f t="shared" si="6"/>
        <v>23</v>
      </c>
      <c r="D12">
        <f t="shared" si="4"/>
        <v>36</v>
      </c>
      <c r="E12">
        <f t="shared" si="5"/>
        <v>20</v>
      </c>
      <c r="F12">
        <f t="shared" si="1"/>
        <v>3</v>
      </c>
    </row>
    <row r="13" spans="1:8" x14ac:dyDescent="0.25">
      <c r="A13">
        <f t="shared" si="0"/>
        <v>0</v>
      </c>
      <c r="B13">
        <f t="shared" si="2"/>
        <v>12</v>
      </c>
      <c r="C13">
        <f t="shared" si="6"/>
        <v>53</v>
      </c>
      <c r="D13">
        <f t="shared" si="4"/>
        <v>38</v>
      </c>
      <c r="E13">
        <f t="shared" si="5"/>
        <v>38</v>
      </c>
      <c r="F13">
        <f t="shared" si="1"/>
        <v>15</v>
      </c>
    </row>
    <row r="14" spans="1:8" x14ac:dyDescent="0.25">
      <c r="A14">
        <f t="shared" si="0"/>
        <v>1</v>
      </c>
      <c r="B14">
        <f t="shared" si="2"/>
        <v>13</v>
      </c>
      <c r="C14">
        <f t="shared" si="6"/>
        <v>15</v>
      </c>
      <c r="D14">
        <f t="shared" si="4"/>
        <v>40</v>
      </c>
      <c r="E14">
        <f t="shared" si="5"/>
        <v>13</v>
      </c>
      <c r="F14">
        <f t="shared" si="1"/>
        <v>2</v>
      </c>
    </row>
    <row r="15" spans="1:8" x14ac:dyDescent="0.25">
      <c r="A15">
        <f t="shared" si="0"/>
        <v>0</v>
      </c>
      <c r="B15">
        <f t="shared" si="2"/>
        <v>14</v>
      </c>
      <c r="C15">
        <f t="shared" si="6"/>
        <v>52</v>
      </c>
      <c r="D15">
        <f t="shared" si="4"/>
        <v>41</v>
      </c>
      <c r="E15">
        <f t="shared" si="5"/>
        <v>41</v>
      </c>
      <c r="F15">
        <f t="shared" si="1"/>
        <v>11</v>
      </c>
    </row>
    <row r="16" spans="1:8" x14ac:dyDescent="0.25">
      <c r="A16">
        <f t="shared" si="0"/>
        <v>1</v>
      </c>
      <c r="B16">
        <f t="shared" si="2"/>
        <v>15</v>
      </c>
      <c r="C16">
        <f t="shared" si="6"/>
        <v>11</v>
      </c>
      <c r="D16">
        <f t="shared" si="4"/>
        <v>42</v>
      </c>
      <c r="E16">
        <f t="shared" si="5"/>
        <v>9</v>
      </c>
      <c r="F16">
        <f t="shared" si="1"/>
        <v>2</v>
      </c>
    </row>
    <row r="17" spans="1:6" x14ac:dyDescent="0.25">
      <c r="A17">
        <f t="shared" si="0"/>
        <v>0</v>
      </c>
      <c r="B17">
        <f t="shared" si="2"/>
        <v>16</v>
      </c>
      <c r="C17">
        <f t="shared" si="6"/>
        <v>52</v>
      </c>
      <c r="D17">
        <f t="shared" si="4"/>
        <v>43</v>
      </c>
      <c r="E17">
        <f t="shared" si="5"/>
        <v>43</v>
      </c>
      <c r="F17">
        <f t="shared" si="1"/>
        <v>9</v>
      </c>
    </row>
    <row r="18" spans="1:6" x14ac:dyDescent="0.25">
      <c r="A18">
        <f t="shared" si="0"/>
        <v>1</v>
      </c>
      <c r="B18">
        <f t="shared" si="2"/>
        <v>17</v>
      </c>
      <c r="C18">
        <f t="shared" si="6"/>
        <v>9</v>
      </c>
      <c r="D18">
        <f t="shared" si="4"/>
        <v>44</v>
      </c>
      <c r="E18">
        <f t="shared" si="5"/>
        <v>8</v>
      </c>
      <c r="F18">
        <f t="shared" si="1"/>
        <v>1</v>
      </c>
    </row>
    <row r="19" spans="1:6" x14ac:dyDescent="0.25">
      <c r="A19">
        <f t="shared" si="0"/>
        <v>0</v>
      </c>
      <c r="B19">
        <f t="shared" si="2"/>
        <v>18</v>
      </c>
      <c r="C19">
        <f t="shared" si="6"/>
        <v>51</v>
      </c>
      <c r="D19">
        <f t="shared" si="4"/>
        <v>44</v>
      </c>
      <c r="E19">
        <f t="shared" si="5"/>
        <v>44</v>
      </c>
      <c r="F19">
        <f t="shared" si="1"/>
        <v>7</v>
      </c>
    </row>
    <row r="20" spans="1:6" x14ac:dyDescent="0.25">
      <c r="A20">
        <f t="shared" si="0"/>
        <v>1</v>
      </c>
      <c r="B20">
        <f t="shared" si="2"/>
        <v>19</v>
      </c>
      <c r="C20">
        <f t="shared" si="6"/>
        <v>7</v>
      </c>
      <c r="D20">
        <f t="shared" si="4"/>
        <v>44</v>
      </c>
      <c r="E20">
        <f t="shared" si="5"/>
        <v>6</v>
      </c>
      <c r="F20">
        <f t="shared" si="1"/>
        <v>1</v>
      </c>
    </row>
    <row r="21" spans="1:6" x14ac:dyDescent="0.25">
      <c r="A21">
        <f t="shared" si="0"/>
        <v>0</v>
      </c>
      <c r="B21">
        <f t="shared" si="2"/>
        <v>20</v>
      </c>
      <c r="C21">
        <f t="shared" si="6"/>
        <v>51</v>
      </c>
      <c r="D21">
        <f t="shared" si="4"/>
        <v>45</v>
      </c>
      <c r="E21">
        <f t="shared" si="5"/>
        <v>45</v>
      </c>
      <c r="F21">
        <f t="shared" si="1"/>
        <v>6</v>
      </c>
    </row>
    <row r="22" spans="1:6" x14ac:dyDescent="0.25">
      <c r="A22">
        <f t="shared" si="0"/>
        <v>1</v>
      </c>
      <c r="B22">
        <f t="shared" si="2"/>
        <v>21</v>
      </c>
      <c r="C22">
        <f t="shared" si="6"/>
        <v>6</v>
      </c>
      <c r="D22">
        <f t="shared" si="4"/>
        <v>44</v>
      </c>
      <c r="E22">
        <f t="shared" si="5"/>
        <v>5</v>
      </c>
      <c r="F22">
        <f t="shared" si="1"/>
        <v>1</v>
      </c>
    </row>
    <row r="23" spans="1:6" x14ac:dyDescent="0.25">
      <c r="A23">
        <f t="shared" si="0"/>
        <v>0</v>
      </c>
      <c r="B23">
        <f t="shared" si="2"/>
        <v>22</v>
      </c>
      <c r="C23">
        <f t="shared" si="6"/>
        <v>51</v>
      </c>
      <c r="D23">
        <f t="shared" si="4"/>
        <v>44</v>
      </c>
      <c r="E23">
        <f t="shared" si="5"/>
        <v>44</v>
      </c>
      <c r="F23">
        <f t="shared" si="1"/>
        <v>7</v>
      </c>
    </row>
    <row r="24" spans="1:6" x14ac:dyDescent="0.25">
      <c r="A24">
        <f t="shared" si="0"/>
        <v>1</v>
      </c>
      <c r="B24">
        <f t="shared" si="2"/>
        <v>23</v>
      </c>
      <c r="C24">
        <f t="shared" si="6"/>
        <v>7</v>
      </c>
      <c r="D24">
        <f t="shared" si="4"/>
        <v>44</v>
      </c>
      <c r="E24">
        <f t="shared" si="5"/>
        <v>6</v>
      </c>
      <c r="F24">
        <f t="shared" si="1"/>
        <v>1</v>
      </c>
    </row>
    <row r="25" spans="1:6" x14ac:dyDescent="0.25">
      <c r="A25">
        <f t="shared" si="0"/>
        <v>0</v>
      </c>
      <c r="B25">
        <f t="shared" si="2"/>
        <v>24</v>
      </c>
      <c r="C25">
        <f t="shared" si="6"/>
        <v>51</v>
      </c>
      <c r="D25">
        <f t="shared" si="4"/>
        <v>43</v>
      </c>
      <c r="E25">
        <f t="shared" si="5"/>
        <v>43</v>
      </c>
      <c r="F25">
        <f t="shared" si="1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F9D8-A697-4407-9C4A-A067138C801B}">
  <dimension ref="A1:K29"/>
  <sheetViews>
    <sheetView workbookViewId="0">
      <selection activeCell="M22" sqref="M22"/>
    </sheetView>
  </sheetViews>
  <sheetFormatPr defaultRowHeight="15" x14ac:dyDescent="0.25"/>
  <cols>
    <col min="2" max="2" width="24.140625" customWidth="1"/>
    <col min="3" max="7" width="16.5703125" customWidth="1"/>
    <col min="8" max="8" width="20.85546875" customWidth="1"/>
    <col min="10" max="10" width="16.5703125" customWidth="1"/>
    <col min="11" max="11" width="30.140625" customWidth="1"/>
    <col min="12" max="12" width="15.42578125" customWidth="1"/>
  </cols>
  <sheetData>
    <row r="1" spans="1:11" x14ac:dyDescent="0.25">
      <c r="A1" t="s">
        <v>0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13</v>
      </c>
      <c r="H1" t="s">
        <v>1</v>
      </c>
      <c r="J1" t="s">
        <v>3</v>
      </c>
      <c r="K1" t="s">
        <v>4</v>
      </c>
    </row>
    <row r="2" spans="1:11" x14ac:dyDescent="0.25">
      <c r="A2">
        <v>1</v>
      </c>
      <c r="B2">
        <f t="shared" ref="B2:B25" si="0">ROUNDDOWN( (-POWER(A2,2) + 40*A2 + 50)/10, 0)</f>
        <v>8</v>
      </c>
      <c r="C2">
        <v>50</v>
      </c>
      <c r="D2">
        <v>50</v>
      </c>
      <c r="E2">
        <f>IF(C2 &gt;= B2, ROUNDDOWN(B2,0),ROUNDDOWN( 0.9*C2, 0))</f>
        <v>8</v>
      </c>
      <c r="F2">
        <f>IF(D2 &gt;= B2, ROUNDDOWN(B2,0),ROUNDDOWN( 0.9*D2, 0))</f>
        <v>8</v>
      </c>
      <c r="G2">
        <v>1</v>
      </c>
      <c r="H2">
        <v>50</v>
      </c>
      <c r="J2">
        <f>IF(H2 &gt;= B2, ROUNDDOWN(B2,0),ROUNDDOWN( 0.9*H2, 0))</f>
        <v>8</v>
      </c>
      <c r="K2">
        <f>H2-J2</f>
        <v>42</v>
      </c>
    </row>
    <row r="3" spans="1:11" x14ac:dyDescent="0.25">
      <c r="A3">
        <f>A2+1</f>
        <v>2</v>
      </c>
      <c r="B3">
        <f t="shared" si="0"/>
        <v>12</v>
      </c>
      <c r="C3">
        <f>K2+50</f>
        <v>92</v>
      </c>
      <c r="D3">
        <f>K2</f>
        <v>42</v>
      </c>
      <c r="E3">
        <f>IF(C3 &gt;= B3, ROUNDDOWN(B3,0),ROUNDDOWN( 0.9*C3, 0))</f>
        <v>12</v>
      </c>
      <c r="F3">
        <f>IF(D3 &gt;= B3, ROUNDDOWN(B3,0),ROUNDDOWN( 0.9*D3, 0))</f>
        <v>12</v>
      </c>
      <c r="G3">
        <f>IF(E3&gt;F3,1,0)</f>
        <v>0</v>
      </c>
      <c r="H3">
        <f>IF(G3=1,K2+50, K2)</f>
        <v>42</v>
      </c>
      <c r="J3">
        <f>IF(H3 &gt;= B3, ROUNDDOWN(B3,0),ROUNDDOWN( 0.9*H3, 0))</f>
        <v>12</v>
      </c>
      <c r="K3">
        <f t="shared" ref="K3:K25" si="1">H3-J3</f>
        <v>30</v>
      </c>
    </row>
    <row r="4" spans="1:11" x14ac:dyDescent="0.25">
      <c r="A4">
        <f t="shared" ref="A4:A25" si="2">A3+1</f>
        <v>3</v>
      </c>
      <c r="B4">
        <f t="shared" si="0"/>
        <v>16</v>
      </c>
      <c r="C4">
        <f t="shared" ref="C4:C25" si="3">K3+50</f>
        <v>80</v>
      </c>
      <c r="D4">
        <f t="shared" ref="D4:D25" si="4">K3</f>
        <v>30</v>
      </c>
      <c r="E4">
        <f t="shared" ref="E4:E25" si="5">IF(C4 &gt;= B4, ROUNDDOWN(B4,0),ROUNDDOWN( 0.9*C4, 0))</f>
        <v>16</v>
      </c>
      <c r="F4">
        <f t="shared" ref="F4:F25" si="6">IF(D4 &gt;= B4, ROUNDDOWN(B4,0),ROUNDDOWN( 0.9*D4, 0))</f>
        <v>16</v>
      </c>
      <c r="G4">
        <f t="shared" ref="G4:G25" si="7">IF(E4&gt;F4,1,0)</f>
        <v>0</v>
      </c>
      <c r="H4">
        <f t="shared" ref="H4:H25" si="8">IF(G4=1,K3+50, K3)</f>
        <v>30</v>
      </c>
      <c r="J4">
        <f>IF(H4 &gt;= B4, ROUNDDOWN(B4,0),ROUNDDOWN( 0.9*H4, 0))</f>
        <v>16</v>
      </c>
      <c r="K4">
        <f t="shared" si="1"/>
        <v>14</v>
      </c>
    </row>
    <row r="5" spans="1:11" x14ac:dyDescent="0.25">
      <c r="A5">
        <f t="shared" si="2"/>
        <v>4</v>
      </c>
      <c r="B5">
        <f t="shared" si="0"/>
        <v>19</v>
      </c>
      <c r="C5">
        <f t="shared" si="3"/>
        <v>64</v>
      </c>
      <c r="D5">
        <f t="shared" si="4"/>
        <v>14</v>
      </c>
      <c r="E5">
        <f t="shared" si="5"/>
        <v>19</v>
      </c>
      <c r="F5">
        <f t="shared" si="6"/>
        <v>12</v>
      </c>
      <c r="G5">
        <f t="shared" si="7"/>
        <v>1</v>
      </c>
      <c r="H5">
        <f t="shared" si="8"/>
        <v>64</v>
      </c>
      <c r="J5">
        <f>IF(H5 &gt;= B5, ROUNDDOWN(B5,0),ROUNDDOWN( 0.9*H5, 0))</f>
        <v>19</v>
      </c>
      <c r="K5">
        <f t="shared" si="1"/>
        <v>45</v>
      </c>
    </row>
    <row r="6" spans="1:11" x14ac:dyDescent="0.25">
      <c r="A6">
        <f t="shared" si="2"/>
        <v>5</v>
      </c>
      <c r="B6">
        <f t="shared" si="0"/>
        <v>22</v>
      </c>
      <c r="C6">
        <f t="shared" si="3"/>
        <v>95</v>
      </c>
      <c r="D6">
        <f t="shared" si="4"/>
        <v>45</v>
      </c>
      <c r="E6">
        <f t="shared" si="5"/>
        <v>22</v>
      </c>
      <c r="F6">
        <f t="shared" si="6"/>
        <v>22</v>
      </c>
      <c r="G6">
        <f t="shared" si="7"/>
        <v>0</v>
      </c>
      <c r="H6">
        <f t="shared" si="8"/>
        <v>45</v>
      </c>
      <c r="J6">
        <f>IF(H6 &gt;= B6, ROUNDDOWN(B6,0),ROUNDDOWN( 0.9*H6, 0))</f>
        <v>22</v>
      </c>
      <c r="K6">
        <f t="shared" si="1"/>
        <v>23</v>
      </c>
    </row>
    <row r="7" spans="1:11" x14ac:dyDescent="0.25">
      <c r="A7">
        <f t="shared" si="2"/>
        <v>6</v>
      </c>
      <c r="B7">
        <f t="shared" si="0"/>
        <v>25</v>
      </c>
      <c r="C7">
        <f t="shared" si="3"/>
        <v>73</v>
      </c>
      <c r="D7">
        <f t="shared" si="4"/>
        <v>23</v>
      </c>
      <c r="E7">
        <f t="shared" si="5"/>
        <v>25</v>
      </c>
      <c r="F7">
        <f t="shared" si="6"/>
        <v>20</v>
      </c>
      <c r="G7">
        <f t="shared" si="7"/>
        <v>1</v>
      </c>
      <c r="H7">
        <f t="shared" si="8"/>
        <v>73</v>
      </c>
      <c r="J7">
        <f>IF(H7 &gt;= B7, ROUNDDOWN(B7,0),ROUNDDOWN( 0.9*H7, 0))</f>
        <v>25</v>
      </c>
      <c r="K7">
        <f t="shared" si="1"/>
        <v>48</v>
      </c>
    </row>
    <row r="8" spans="1:11" x14ac:dyDescent="0.25">
      <c r="A8">
        <f t="shared" si="2"/>
        <v>7</v>
      </c>
      <c r="B8">
        <f t="shared" si="0"/>
        <v>28</v>
      </c>
      <c r="C8">
        <f t="shared" si="3"/>
        <v>98</v>
      </c>
      <c r="D8">
        <f t="shared" si="4"/>
        <v>48</v>
      </c>
      <c r="E8">
        <f t="shared" si="5"/>
        <v>28</v>
      </c>
      <c r="F8">
        <f t="shared" si="6"/>
        <v>28</v>
      </c>
      <c r="G8">
        <f t="shared" si="7"/>
        <v>0</v>
      </c>
      <c r="H8">
        <f t="shared" si="8"/>
        <v>48</v>
      </c>
      <c r="J8">
        <f>IF(H8 &gt;= B8, ROUNDDOWN(B8,0),ROUNDDOWN( 0.9*H8, 0))</f>
        <v>28</v>
      </c>
      <c r="K8">
        <f t="shared" si="1"/>
        <v>20</v>
      </c>
    </row>
    <row r="9" spans="1:11" x14ac:dyDescent="0.25">
      <c r="A9">
        <f t="shared" si="2"/>
        <v>8</v>
      </c>
      <c r="B9">
        <f t="shared" si="0"/>
        <v>30</v>
      </c>
      <c r="C9">
        <f t="shared" si="3"/>
        <v>70</v>
      </c>
      <c r="D9">
        <f t="shared" si="4"/>
        <v>20</v>
      </c>
      <c r="E9">
        <f t="shared" si="5"/>
        <v>30</v>
      </c>
      <c r="F9">
        <f t="shared" si="6"/>
        <v>18</v>
      </c>
      <c r="G9">
        <f t="shared" si="7"/>
        <v>1</v>
      </c>
      <c r="H9">
        <f t="shared" si="8"/>
        <v>70</v>
      </c>
      <c r="J9">
        <f>IF(H9 &gt;= B9, ROUNDDOWN(B9,0),ROUNDDOWN( 0.9*H9, 0))</f>
        <v>30</v>
      </c>
      <c r="K9">
        <f t="shared" si="1"/>
        <v>40</v>
      </c>
    </row>
    <row r="10" spans="1:11" x14ac:dyDescent="0.25">
      <c r="A10">
        <f t="shared" si="2"/>
        <v>9</v>
      </c>
      <c r="B10">
        <f t="shared" si="0"/>
        <v>32</v>
      </c>
      <c r="C10">
        <f t="shared" si="3"/>
        <v>90</v>
      </c>
      <c r="D10">
        <f t="shared" si="4"/>
        <v>40</v>
      </c>
      <c r="E10">
        <f t="shared" si="5"/>
        <v>32</v>
      </c>
      <c r="F10">
        <f t="shared" si="6"/>
        <v>32</v>
      </c>
      <c r="G10">
        <f t="shared" si="7"/>
        <v>0</v>
      </c>
      <c r="H10">
        <f t="shared" si="8"/>
        <v>40</v>
      </c>
      <c r="J10">
        <f>IF(H10 &gt;= B10, ROUNDDOWN(B10,0),ROUNDDOWN( 0.9*H10, 0))</f>
        <v>32</v>
      </c>
      <c r="K10">
        <f t="shared" si="1"/>
        <v>8</v>
      </c>
    </row>
    <row r="11" spans="1:11" x14ac:dyDescent="0.25">
      <c r="A11">
        <f t="shared" si="2"/>
        <v>10</v>
      </c>
      <c r="B11">
        <f t="shared" si="0"/>
        <v>35</v>
      </c>
      <c r="C11">
        <f t="shared" si="3"/>
        <v>58</v>
      </c>
      <c r="D11">
        <f t="shared" si="4"/>
        <v>8</v>
      </c>
      <c r="E11">
        <f t="shared" si="5"/>
        <v>35</v>
      </c>
      <c r="F11">
        <f t="shared" si="6"/>
        <v>7</v>
      </c>
      <c r="G11">
        <f t="shared" si="7"/>
        <v>1</v>
      </c>
      <c r="H11">
        <f t="shared" si="8"/>
        <v>58</v>
      </c>
      <c r="J11">
        <f>IF(H11 &gt;= B11, ROUNDDOWN(B11,0),ROUNDDOWN( 0.9*H11, 0))</f>
        <v>35</v>
      </c>
      <c r="K11">
        <f t="shared" si="1"/>
        <v>23</v>
      </c>
    </row>
    <row r="12" spans="1:11" x14ac:dyDescent="0.25">
      <c r="A12">
        <f t="shared" si="2"/>
        <v>11</v>
      </c>
      <c r="B12">
        <f t="shared" si="0"/>
        <v>36</v>
      </c>
      <c r="C12">
        <f t="shared" si="3"/>
        <v>73</v>
      </c>
      <c r="D12">
        <f t="shared" si="4"/>
        <v>23</v>
      </c>
      <c r="E12">
        <f t="shared" si="5"/>
        <v>36</v>
      </c>
      <c r="F12">
        <f t="shared" si="6"/>
        <v>20</v>
      </c>
      <c r="G12">
        <f t="shared" si="7"/>
        <v>1</v>
      </c>
      <c r="H12">
        <f t="shared" si="8"/>
        <v>73</v>
      </c>
      <c r="J12">
        <f>IF(H12 &gt;= B12, ROUNDDOWN(B12,0),ROUNDDOWN( 0.9*H12, 0))</f>
        <v>36</v>
      </c>
      <c r="K12">
        <f t="shared" si="1"/>
        <v>37</v>
      </c>
    </row>
    <row r="13" spans="1:11" x14ac:dyDescent="0.25">
      <c r="A13">
        <f t="shared" si="2"/>
        <v>12</v>
      </c>
      <c r="B13">
        <f t="shared" si="0"/>
        <v>38</v>
      </c>
      <c r="C13">
        <f t="shared" si="3"/>
        <v>87</v>
      </c>
      <c r="D13">
        <f t="shared" si="4"/>
        <v>37</v>
      </c>
      <c r="E13">
        <f t="shared" si="5"/>
        <v>38</v>
      </c>
      <c r="F13">
        <f t="shared" si="6"/>
        <v>33</v>
      </c>
      <c r="G13">
        <f t="shared" si="7"/>
        <v>1</v>
      </c>
      <c r="H13">
        <f t="shared" si="8"/>
        <v>87</v>
      </c>
      <c r="J13">
        <f>IF(H13 &gt;= B13, ROUNDDOWN(B13,0),ROUNDDOWN( 0.9*H13, 0))</f>
        <v>38</v>
      </c>
      <c r="K13">
        <f t="shared" si="1"/>
        <v>49</v>
      </c>
    </row>
    <row r="14" spans="1:11" x14ac:dyDescent="0.25">
      <c r="A14">
        <f t="shared" si="2"/>
        <v>13</v>
      </c>
      <c r="B14">
        <f t="shared" si="0"/>
        <v>40</v>
      </c>
      <c r="C14">
        <f t="shared" si="3"/>
        <v>99</v>
      </c>
      <c r="D14">
        <f t="shared" si="4"/>
        <v>49</v>
      </c>
      <c r="E14">
        <f t="shared" si="5"/>
        <v>40</v>
      </c>
      <c r="F14">
        <f t="shared" si="6"/>
        <v>40</v>
      </c>
      <c r="G14">
        <f t="shared" si="7"/>
        <v>0</v>
      </c>
      <c r="H14">
        <f t="shared" si="8"/>
        <v>49</v>
      </c>
      <c r="J14">
        <f>IF(H14 &gt;= B14, ROUNDDOWN(B14,0),ROUNDDOWN( 0.9*H14, 0))</f>
        <v>40</v>
      </c>
      <c r="K14">
        <f t="shared" si="1"/>
        <v>9</v>
      </c>
    </row>
    <row r="15" spans="1:11" x14ac:dyDescent="0.25">
      <c r="A15">
        <f t="shared" si="2"/>
        <v>14</v>
      </c>
      <c r="B15">
        <f t="shared" si="0"/>
        <v>41</v>
      </c>
      <c r="C15">
        <f t="shared" si="3"/>
        <v>59</v>
      </c>
      <c r="D15">
        <f t="shared" si="4"/>
        <v>9</v>
      </c>
      <c r="E15">
        <f t="shared" si="5"/>
        <v>41</v>
      </c>
      <c r="F15">
        <f t="shared" si="6"/>
        <v>8</v>
      </c>
      <c r="G15">
        <f t="shared" si="7"/>
        <v>1</v>
      </c>
      <c r="H15">
        <f t="shared" si="8"/>
        <v>59</v>
      </c>
      <c r="J15">
        <f>IF(H15 &gt;= B15, ROUNDDOWN(B15,0),ROUNDDOWN( 0.9*H15, 0))</f>
        <v>41</v>
      </c>
      <c r="K15">
        <f t="shared" si="1"/>
        <v>18</v>
      </c>
    </row>
    <row r="16" spans="1:11" x14ac:dyDescent="0.25">
      <c r="A16">
        <f t="shared" si="2"/>
        <v>15</v>
      </c>
      <c r="B16">
        <f t="shared" si="0"/>
        <v>42</v>
      </c>
      <c r="C16">
        <f t="shared" si="3"/>
        <v>68</v>
      </c>
      <c r="D16">
        <f t="shared" si="4"/>
        <v>18</v>
      </c>
      <c r="E16">
        <f t="shared" si="5"/>
        <v>42</v>
      </c>
      <c r="F16">
        <f t="shared" si="6"/>
        <v>16</v>
      </c>
      <c r="G16">
        <f t="shared" si="7"/>
        <v>1</v>
      </c>
      <c r="H16">
        <f t="shared" si="8"/>
        <v>68</v>
      </c>
      <c r="J16">
        <f>IF(H16 &gt;= B16, ROUNDDOWN(B16,0),ROUNDDOWN( 0.9*H16, 0))</f>
        <v>42</v>
      </c>
      <c r="K16">
        <f t="shared" si="1"/>
        <v>26</v>
      </c>
    </row>
    <row r="17" spans="1:11" x14ac:dyDescent="0.25">
      <c r="A17">
        <f t="shared" si="2"/>
        <v>16</v>
      </c>
      <c r="B17">
        <f t="shared" si="0"/>
        <v>43</v>
      </c>
      <c r="C17">
        <f t="shared" si="3"/>
        <v>76</v>
      </c>
      <c r="D17">
        <f t="shared" si="4"/>
        <v>26</v>
      </c>
      <c r="E17">
        <f t="shared" si="5"/>
        <v>43</v>
      </c>
      <c r="F17">
        <f t="shared" si="6"/>
        <v>23</v>
      </c>
      <c r="G17">
        <f t="shared" si="7"/>
        <v>1</v>
      </c>
      <c r="H17">
        <f t="shared" si="8"/>
        <v>76</v>
      </c>
      <c r="J17">
        <f>IF(H17 &gt;= B17, ROUNDDOWN(B17,0),ROUNDDOWN( 0.9*H17, 0))</f>
        <v>43</v>
      </c>
      <c r="K17">
        <f t="shared" si="1"/>
        <v>33</v>
      </c>
    </row>
    <row r="18" spans="1:11" x14ac:dyDescent="0.25">
      <c r="A18">
        <f t="shared" si="2"/>
        <v>17</v>
      </c>
      <c r="B18">
        <f t="shared" si="0"/>
        <v>44</v>
      </c>
      <c r="C18">
        <f t="shared" si="3"/>
        <v>83</v>
      </c>
      <c r="D18">
        <f t="shared" si="4"/>
        <v>33</v>
      </c>
      <c r="E18">
        <f t="shared" si="5"/>
        <v>44</v>
      </c>
      <c r="F18">
        <f t="shared" si="6"/>
        <v>29</v>
      </c>
      <c r="G18">
        <f t="shared" si="7"/>
        <v>1</v>
      </c>
      <c r="H18">
        <f t="shared" si="8"/>
        <v>83</v>
      </c>
      <c r="J18">
        <f>IF(H18 &gt;= B18, ROUNDDOWN(B18,0),ROUNDDOWN( 0.9*H18, 0))</f>
        <v>44</v>
      </c>
      <c r="K18">
        <f t="shared" si="1"/>
        <v>39</v>
      </c>
    </row>
    <row r="19" spans="1:11" x14ac:dyDescent="0.25">
      <c r="A19">
        <f t="shared" si="2"/>
        <v>18</v>
      </c>
      <c r="B19">
        <f t="shared" si="0"/>
        <v>44</v>
      </c>
      <c r="C19">
        <f t="shared" si="3"/>
        <v>89</v>
      </c>
      <c r="D19">
        <f t="shared" si="4"/>
        <v>39</v>
      </c>
      <c r="E19">
        <f t="shared" si="5"/>
        <v>44</v>
      </c>
      <c r="F19">
        <f t="shared" si="6"/>
        <v>35</v>
      </c>
      <c r="G19">
        <f t="shared" si="7"/>
        <v>1</v>
      </c>
      <c r="H19">
        <f t="shared" si="8"/>
        <v>89</v>
      </c>
      <c r="J19">
        <f>IF(H19 &gt;= B19, ROUNDDOWN(B19,0),ROUNDDOWN( 0.9*H19, 0))</f>
        <v>44</v>
      </c>
      <c r="K19">
        <f t="shared" si="1"/>
        <v>45</v>
      </c>
    </row>
    <row r="20" spans="1:11" x14ac:dyDescent="0.25">
      <c r="A20">
        <f t="shared" si="2"/>
        <v>19</v>
      </c>
      <c r="B20">
        <f t="shared" si="0"/>
        <v>44</v>
      </c>
      <c r="C20">
        <f t="shared" si="3"/>
        <v>95</v>
      </c>
      <c r="D20">
        <f t="shared" si="4"/>
        <v>45</v>
      </c>
      <c r="E20">
        <f t="shared" si="5"/>
        <v>44</v>
      </c>
      <c r="F20">
        <f t="shared" si="6"/>
        <v>44</v>
      </c>
      <c r="G20">
        <f t="shared" si="7"/>
        <v>0</v>
      </c>
      <c r="H20">
        <f t="shared" si="8"/>
        <v>45</v>
      </c>
      <c r="J20">
        <f>IF(H20 &gt;= B20, ROUNDDOWN(B20,0),ROUNDDOWN( 0.9*H20, 0))</f>
        <v>44</v>
      </c>
      <c r="K20">
        <f t="shared" si="1"/>
        <v>1</v>
      </c>
    </row>
    <row r="21" spans="1:11" x14ac:dyDescent="0.25">
      <c r="A21">
        <f t="shared" si="2"/>
        <v>20</v>
      </c>
      <c r="B21">
        <f t="shared" si="0"/>
        <v>45</v>
      </c>
      <c r="C21">
        <f t="shared" si="3"/>
        <v>51</v>
      </c>
      <c r="D21">
        <f t="shared" si="4"/>
        <v>1</v>
      </c>
      <c r="E21">
        <f t="shared" si="5"/>
        <v>45</v>
      </c>
      <c r="F21">
        <f t="shared" si="6"/>
        <v>0</v>
      </c>
      <c r="G21">
        <f t="shared" si="7"/>
        <v>1</v>
      </c>
      <c r="H21">
        <f t="shared" si="8"/>
        <v>51</v>
      </c>
      <c r="J21">
        <f>IF(H21 &gt;= B21, ROUNDDOWN(B21,0),ROUNDDOWN( 0.9*H21, 0))</f>
        <v>45</v>
      </c>
      <c r="K21">
        <f t="shared" si="1"/>
        <v>6</v>
      </c>
    </row>
    <row r="22" spans="1:11" x14ac:dyDescent="0.25">
      <c r="A22">
        <f t="shared" si="2"/>
        <v>21</v>
      </c>
      <c r="B22">
        <f t="shared" si="0"/>
        <v>44</v>
      </c>
      <c r="C22">
        <f t="shared" si="3"/>
        <v>56</v>
      </c>
      <c r="D22">
        <f t="shared" si="4"/>
        <v>6</v>
      </c>
      <c r="E22">
        <f t="shared" si="5"/>
        <v>44</v>
      </c>
      <c r="F22">
        <f t="shared" si="6"/>
        <v>5</v>
      </c>
      <c r="G22">
        <f t="shared" si="7"/>
        <v>1</v>
      </c>
      <c r="H22">
        <f t="shared" si="8"/>
        <v>56</v>
      </c>
      <c r="J22">
        <f>IF(H22 &gt;= B22, ROUNDDOWN(B22,0),ROUNDDOWN( 0.9*H22, 0))</f>
        <v>44</v>
      </c>
      <c r="K22">
        <f t="shared" si="1"/>
        <v>12</v>
      </c>
    </row>
    <row r="23" spans="1:11" x14ac:dyDescent="0.25">
      <c r="A23">
        <f t="shared" si="2"/>
        <v>22</v>
      </c>
      <c r="B23">
        <f t="shared" si="0"/>
        <v>44</v>
      </c>
      <c r="C23">
        <f t="shared" si="3"/>
        <v>62</v>
      </c>
      <c r="D23">
        <f t="shared" si="4"/>
        <v>12</v>
      </c>
      <c r="E23">
        <f t="shared" si="5"/>
        <v>44</v>
      </c>
      <c r="F23">
        <f t="shared" si="6"/>
        <v>10</v>
      </c>
      <c r="G23">
        <f t="shared" si="7"/>
        <v>1</v>
      </c>
      <c r="H23">
        <f t="shared" si="8"/>
        <v>62</v>
      </c>
      <c r="J23">
        <f>IF(H23 &gt;= B23, ROUNDDOWN(B23,0),ROUNDDOWN( 0.9*H23, 0))</f>
        <v>44</v>
      </c>
      <c r="K23">
        <f t="shared" si="1"/>
        <v>18</v>
      </c>
    </row>
    <row r="24" spans="1:11" x14ac:dyDescent="0.25">
      <c r="A24">
        <f t="shared" si="2"/>
        <v>23</v>
      </c>
      <c r="B24">
        <f t="shared" si="0"/>
        <v>44</v>
      </c>
      <c r="C24">
        <f t="shared" si="3"/>
        <v>68</v>
      </c>
      <c r="D24">
        <f t="shared" si="4"/>
        <v>18</v>
      </c>
      <c r="E24">
        <f t="shared" si="5"/>
        <v>44</v>
      </c>
      <c r="F24">
        <f t="shared" si="6"/>
        <v>16</v>
      </c>
      <c r="G24">
        <f t="shared" si="7"/>
        <v>1</v>
      </c>
      <c r="H24">
        <f t="shared" si="8"/>
        <v>68</v>
      </c>
      <c r="J24">
        <f>IF(H24 &gt;= B24, ROUNDDOWN(B24,0),ROUNDDOWN( 0.9*H24, 0))</f>
        <v>44</v>
      </c>
      <c r="K24">
        <f t="shared" si="1"/>
        <v>24</v>
      </c>
    </row>
    <row r="25" spans="1:11" x14ac:dyDescent="0.25">
      <c r="A25">
        <f t="shared" si="2"/>
        <v>24</v>
      </c>
      <c r="B25">
        <f t="shared" si="0"/>
        <v>43</v>
      </c>
      <c r="C25">
        <f t="shared" si="3"/>
        <v>74</v>
      </c>
      <c r="D25">
        <f t="shared" si="4"/>
        <v>24</v>
      </c>
      <c r="E25">
        <f t="shared" si="5"/>
        <v>43</v>
      </c>
      <c r="F25">
        <f t="shared" si="6"/>
        <v>21</v>
      </c>
      <c r="G25">
        <f t="shared" si="7"/>
        <v>1</v>
      </c>
      <c r="H25">
        <f t="shared" si="8"/>
        <v>74</v>
      </c>
      <c r="J25">
        <f>IF(H25 &gt;= B25, ROUNDDOWN(B25,0),ROUNDDOWN( 0.9*H25, 0))</f>
        <v>43</v>
      </c>
      <c r="K25">
        <f t="shared" si="1"/>
        <v>31</v>
      </c>
    </row>
    <row r="27" spans="1:11" x14ac:dyDescent="0.25">
      <c r="F27" s="2" t="s">
        <v>16</v>
      </c>
      <c r="G27" s="2">
        <f>SUM(G2:G25)</f>
        <v>17</v>
      </c>
    </row>
    <row r="28" spans="1:11" x14ac:dyDescent="0.25">
      <c r="F28" s="2" t="s">
        <v>17</v>
      </c>
      <c r="G28" s="2">
        <f>K25</f>
        <v>31</v>
      </c>
    </row>
    <row r="29" spans="1:11" x14ac:dyDescent="0.25">
      <c r="F29" s="2" t="s">
        <v>18</v>
      </c>
      <c r="G29" s="2">
        <f>SUM(J:J)</f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1167-5C9F-4559-9F7B-221D847DCCB5}">
  <dimension ref="A1:H25"/>
  <sheetViews>
    <sheetView tabSelected="1" workbookViewId="0">
      <selection activeCell="L11" sqref="L11"/>
    </sheetView>
  </sheetViews>
  <sheetFormatPr defaultRowHeight="15" x14ac:dyDescent="0.25"/>
  <cols>
    <col min="2" max="2" width="15.28515625" customWidth="1"/>
    <col min="3" max="3" width="16.140625" customWidth="1"/>
    <col min="4" max="4" width="16.5703125" customWidth="1"/>
    <col min="5" max="5" width="18" customWidth="1"/>
    <col min="6" max="6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8" x14ac:dyDescent="0.25">
      <c r="A2">
        <v>1</v>
      </c>
      <c r="B2">
        <f>$H$4</f>
        <v>50</v>
      </c>
      <c r="C2">
        <f>ROUNDDOWN( (-POWER(A2,2) + 40*A2 + 50)/10, 0)</f>
        <v>8</v>
      </c>
      <c r="D2">
        <f>IF(B2 &gt;= C2, ROUNDDOWN(C2,0),ROUNDDOWN( 0.9*B2, 0))</f>
        <v>8</v>
      </c>
      <c r="E2">
        <f>B2-D2</f>
        <v>42</v>
      </c>
      <c r="F2" t="str">
        <f>IF(D2=0, "ZABRAKŁO",  "Starczy")</f>
        <v>Starczy</v>
      </c>
    </row>
    <row r="3" spans="1:8" x14ac:dyDescent="0.25">
      <c r="A3">
        <f>A2+1</f>
        <v>2</v>
      </c>
      <c r="B3">
        <f>E2</f>
        <v>42</v>
      </c>
      <c r="C3">
        <f>ROUNDDOWN( (-POWER(A3,2) + 40*A3 + 50)/10, 0)</f>
        <v>12</v>
      </c>
      <c r="D3">
        <f>IF(B3 &gt;= C3, ROUNDDOWN(C3,0),ROUNDDOWN( 0.9*B3, 0))</f>
        <v>12</v>
      </c>
      <c r="E3">
        <f t="shared" ref="E3:E25" si="0">B3-D3</f>
        <v>30</v>
      </c>
      <c r="F3" t="str">
        <f t="shared" ref="F3:F25" si="1">IF(D3=0, "ZABRAKŁO",  "Starczy")</f>
        <v>Starczy</v>
      </c>
      <c r="H3" t="s">
        <v>19</v>
      </c>
    </row>
    <row r="4" spans="1:8" x14ac:dyDescent="0.25">
      <c r="A4">
        <f t="shared" ref="A4:A25" si="2">A3+1</f>
        <v>3</v>
      </c>
      <c r="B4">
        <f t="shared" ref="B4" si="3">E3</f>
        <v>30</v>
      </c>
      <c r="C4">
        <f t="shared" ref="C4:C25" si="4">ROUNDDOWN( (-POWER(A4,2) + 40*A4 + 50)/10, 0)</f>
        <v>16</v>
      </c>
      <c r="D4">
        <f t="shared" ref="D4:D25" si="5">IF(B4 &gt;= C4, ROUNDDOWN(C4,0),ROUNDDOWN( 0.9*B4, 0))</f>
        <v>16</v>
      </c>
      <c r="E4">
        <f t="shared" si="0"/>
        <v>14</v>
      </c>
      <c r="F4" t="str">
        <f t="shared" si="1"/>
        <v>Starczy</v>
      </c>
      <c r="H4">
        <v>50</v>
      </c>
    </row>
    <row r="5" spans="1:8" x14ac:dyDescent="0.25">
      <c r="A5">
        <f t="shared" si="2"/>
        <v>4</v>
      </c>
      <c r="B5">
        <f>E4+$H$4</f>
        <v>64</v>
      </c>
      <c r="C5">
        <f t="shared" si="4"/>
        <v>19</v>
      </c>
      <c r="D5">
        <f t="shared" si="5"/>
        <v>19</v>
      </c>
      <c r="E5">
        <f t="shared" si="0"/>
        <v>45</v>
      </c>
      <c r="F5" t="str">
        <f t="shared" si="1"/>
        <v>Starczy</v>
      </c>
    </row>
    <row r="6" spans="1:8" x14ac:dyDescent="0.25">
      <c r="A6">
        <f t="shared" si="2"/>
        <v>5</v>
      </c>
      <c r="B6">
        <f>IF(MOD(A6,2) = 0, E5+$H$4, E5)</f>
        <v>45</v>
      </c>
      <c r="C6">
        <f t="shared" si="4"/>
        <v>22</v>
      </c>
      <c r="D6">
        <f t="shared" si="5"/>
        <v>22</v>
      </c>
      <c r="E6">
        <f t="shared" si="0"/>
        <v>23</v>
      </c>
      <c r="F6" t="str">
        <f t="shared" si="1"/>
        <v>Starczy</v>
      </c>
    </row>
    <row r="7" spans="1:8" x14ac:dyDescent="0.25">
      <c r="A7">
        <f t="shared" si="2"/>
        <v>6</v>
      </c>
      <c r="B7">
        <f t="shared" ref="B7:B25" si="6">IF(MOD(A7,2) = 0, E6+$H$4, E6)</f>
        <v>73</v>
      </c>
      <c r="C7">
        <f t="shared" si="4"/>
        <v>25</v>
      </c>
      <c r="D7">
        <f t="shared" si="5"/>
        <v>25</v>
      </c>
      <c r="E7">
        <f t="shared" si="0"/>
        <v>48</v>
      </c>
      <c r="F7" t="str">
        <f t="shared" si="1"/>
        <v>Starczy</v>
      </c>
    </row>
    <row r="8" spans="1:8" x14ac:dyDescent="0.25">
      <c r="A8">
        <f t="shared" si="2"/>
        <v>7</v>
      </c>
      <c r="B8">
        <f t="shared" si="6"/>
        <v>48</v>
      </c>
      <c r="C8">
        <f t="shared" si="4"/>
        <v>28</v>
      </c>
      <c r="D8">
        <f t="shared" si="5"/>
        <v>28</v>
      </c>
      <c r="E8">
        <f t="shared" si="0"/>
        <v>20</v>
      </c>
      <c r="F8" t="str">
        <f t="shared" si="1"/>
        <v>Starczy</v>
      </c>
    </row>
    <row r="9" spans="1:8" x14ac:dyDescent="0.25">
      <c r="A9">
        <f t="shared" si="2"/>
        <v>8</v>
      </c>
      <c r="B9">
        <f t="shared" si="6"/>
        <v>70</v>
      </c>
      <c r="C9">
        <f t="shared" si="4"/>
        <v>30</v>
      </c>
      <c r="D9">
        <f t="shared" si="5"/>
        <v>30</v>
      </c>
      <c r="E9">
        <f t="shared" si="0"/>
        <v>40</v>
      </c>
      <c r="F9" t="str">
        <f t="shared" si="1"/>
        <v>Starczy</v>
      </c>
    </row>
    <row r="10" spans="1:8" x14ac:dyDescent="0.25">
      <c r="A10">
        <f t="shared" si="2"/>
        <v>9</v>
      </c>
      <c r="B10">
        <f t="shared" si="6"/>
        <v>40</v>
      </c>
      <c r="C10">
        <f t="shared" si="4"/>
        <v>32</v>
      </c>
      <c r="D10">
        <f t="shared" si="5"/>
        <v>32</v>
      </c>
      <c r="E10">
        <f t="shared" si="0"/>
        <v>8</v>
      </c>
      <c r="F10" t="str">
        <f t="shared" si="1"/>
        <v>Starczy</v>
      </c>
    </row>
    <row r="11" spans="1:8" x14ac:dyDescent="0.25">
      <c r="A11">
        <f t="shared" si="2"/>
        <v>10</v>
      </c>
      <c r="B11">
        <f t="shared" si="6"/>
        <v>58</v>
      </c>
      <c r="C11">
        <f t="shared" si="4"/>
        <v>35</v>
      </c>
      <c r="D11">
        <f t="shared" si="5"/>
        <v>35</v>
      </c>
      <c r="E11">
        <f t="shared" si="0"/>
        <v>23</v>
      </c>
      <c r="F11" t="str">
        <f t="shared" si="1"/>
        <v>Starczy</v>
      </c>
    </row>
    <row r="12" spans="1:8" x14ac:dyDescent="0.25">
      <c r="A12">
        <f t="shared" si="2"/>
        <v>11</v>
      </c>
      <c r="B12">
        <f t="shared" si="6"/>
        <v>23</v>
      </c>
      <c r="C12">
        <f t="shared" si="4"/>
        <v>36</v>
      </c>
      <c r="D12">
        <f t="shared" si="5"/>
        <v>20</v>
      </c>
      <c r="E12">
        <f t="shared" si="0"/>
        <v>3</v>
      </c>
      <c r="F12" t="str">
        <f t="shared" si="1"/>
        <v>Starczy</v>
      </c>
    </row>
    <row r="13" spans="1:8" x14ac:dyDescent="0.25">
      <c r="A13">
        <f t="shared" si="2"/>
        <v>12</v>
      </c>
      <c r="B13">
        <f t="shared" si="6"/>
        <v>53</v>
      </c>
      <c r="C13">
        <f t="shared" si="4"/>
        <v>38</v>
      </c>
      <c r="D13">
        <f t="shared" si="5"/>
        <v>38</v>
      </c>
      <c r="E13">
        <f t="shared" si="0"/>
        <v>15</v>
      </c>
      <c r="F13" t="str">
        <f t="shared" si="1"/>
        <v>Starczy</v>
      </c>
    </row>
    <row r="14" spans="1:8" x14ac:dyDescent="0.25">
      <c r="A14">
        <f t="shared" si="2"/>
        <v>13</v>
      </c>
      <c r="B14">
        <f t="shared" si="6"/>
        <v>15</v>
      </c>
      <c r="C14">
        <f t="shared" si="4"/>
        <v>40</v>
      </c>
      <c r="D14">
        <f t="shared" si="5"/>
        <v>13</v>
      </c>
      <c r="E14">
        <f t="shared" si="0"/>
        <v>2</v>
      </c>
      <c r="F14" t="str">
        <f t="shared" si="1"/>
        <v>Starczy</v>
      </c>
    </row>
    <row r="15" spans="1:8" x14ac:dyDescent="0.25">
      <c r="A15">
        <f t="shared" si="2"/>
        <v>14</v>
      </c>
      <c r="B15">
        <f t="shared" si="6"/>
        <v>52</v>
      </c>
      <c r="C15">
        <f t="shared" si="4"/>
        <v>41</v>
      </c>
      <c r="D15">
        <f t="shared" si="5"/>
        <v>41</v>
      </c>
      <c r="E15">
        <f t="shared" si="0"/>
        <v>11</v>
      </c>
      <c r="F15" t="str">
        <f t="shared" si="1"/>
        <v>Starczy</v>
      </c>
    </row>
    <row r="16" spans="1:8" x14ac:dyDescent="0.25">
      <c r="A16">
        <f t="shared" si="2"/>
        <v>15</v>
      </c>
      <c r="B16">
        <f t="shared" si="6"/>
        <v>11</v>
      </c>
      <c r="C16">
        <f t="shared" si="4"/>
        <v>42</v>
      </c>
      <c r="D16">
        <f t="shared" si="5"/>
        <v>9</v>
      </c>
      <c r="E16">
        <f t="shared" si="0"/>
        <v>2</v>
      </c>
      <c r="F16" t="str">
        <f t="shared" si="1"/>
        <v>Starczy</v>
      </c>
    </row>
    <row r="17" spans="1:6" x14ac:dyDescent="0.25">
      <c r="A17">
        <f t="shared" si="2"/>
        <v>16</v>
      </c>
      <c r="B17">
        <f t="shared" si="6"/>
        <v>52</v>
      </c>
      <c r="C17">
        <f t="shared" si="4"/>
        <v>43</v>
      </c>
      <c r="D17">
        <f t="shared" si="5"/>
        <v>43</v>
      </c>
      <c r="E17">
        <f t="shared" si="0"/>
        <v>9</v>
      </c>
      <c r="F17" t="str">
        <f t="shared" si="1"/>
        <v>Starczy</v>
      </c>
    </row>
    <row r="18" spans="1:6" x14ac:dyDescent="0.25">
      <c r="A18">
        <f t="shared" si="2"/>
        <v>17</v>
      </c>
      <c r="B18">
        <f t="shared" si="6"/>
        <v>9</v>
      </c>
      <c r="C18">
        <f t="shared" si="4"/>
        <v>44</v>
      </c>
      <c r="D18">
        <f t="shared" si="5"/>
        <v>8</v>
      </c>
      <c r="E18">
        <f t="shared" si="0"/>
        <v>1</v>
      </c>
      <c r="F18" t="str">
        <f t="shared" si="1"/>
        <v>Starczy</v>
      </c>
    </row>
    <row r="19" spans="1:6" x14ac:dyDescent="0.25">
      <c r="A19">
        <f t="shared" si="2"/>
        <v>18</v>
      </c>
      <c r="B19">
        <f t="shared" si="6"/>
        <v>51</v>
      </c>
      <c r="C19">
        <f t="shared" si="4"/>
        <v>44</v>
      </c>
      <c r="D19">
        <f t="shared" si="5"/>
        <v>44</v>
      </c>
      <c r="E19">
        <f t="shared" si="0"/>
        <v>7</v>
      </c>
      <c r="F19" t="str">
        <f t="shared" si="1"/>
        <v>Starczy</v>
      </c>
    </row>
    <row r="20" spans="1:6" x14ac:dyDescent="0.25">
      <c r="A20">
        <f t="shared" si="2"/>
        <v>19</v>
      </c>
      <c r="B20">
        <f t="shared" si="6"/>
        <v>7</v>
      </c>
      <c r="C20">
        <f t="shared" si="4"/>
        <v>44</v>
      </c>
      <c r="D20">
        <f t="shared" si="5"/>
        <v>6</v>
      </c>
      <c r="E20">
        <f t="shared" si="0"/>
        <v>1</v>
      </c>
      <c r="F20" t="str">
        <f t="shared" si="1"/>
        <v>Starczy</v>
      </c>
    </row>
    <row r="21" spans="1:6" x14ac:dyDescent="0.25">
      <c r="A21">
        <f t="shared" si="2"/>
        <v>20</v>
      </c>
      <c r="B21">
        <f t="shared" si="6"/>
        <v>51</v>
      </c>
      <c r="C21">
        <f t="shared" si="4"/>
        <v>45</v>
      </c>
      <c r="D21">
        <f t="shared" si="5"/>
        <v>45</v>
      </c>
      <c r="E21">
        <f t="shared" si="0"/>
        <v>6</v>
      </c>
      <c r="F21" t="str">
        <f t="shared" si="1"/>
        <v>Starczy</v>
      </c>
    </row>
    <row r="22" spans="1:6" x14ac:dyDescent="0.25">
      <c r="A22">
        <f t="shared" si="2"/>
        <v>21</v>
      </c>
      <c r="B22">
        <f t="shared" si="6"/>
        <v>6</v>
      </c>
      <c r="C22">
        <f t="shared" si="4"/>
        <v>44</v>
      </c>
      <c r="D22">
        <f t="shared" si="5"/>
        <v>5</v>
      </c>
      <c r="E22">
        <f t="shared" si="0"/>
        <v>1</v>
      </c>
      <c r="F22" t="str">
        <f t="shared" si="1"/>
        <v>Starczy</v>
      </c>
    </row>
    <row r="23" spans="1:6" x14ac:dyDescent="0.25">
      <c r="A23">
        <f t="shared" si="2"/>
        <v>22</v>
      </c>
      <c r="B23">
        <f t="shared" si="6"/>
        <v>51</v>
      </c>
      <c r="C23">
        <f t="shared" si="4"/>
        <v>44</v>
      </c>
      <c r="D23">
        <f t="shared" si="5"/>
        <v>44</v>
      </c>
      <c r="E23">
        <f t="shared" si="0"/>
        <v>7</v>
      </c>
      <c r="F23" t="str">
        <f t="shared" si="1"/>
        <v>Starczy</v>
      </c>
    </row>
    <row r="24" spans="1:6" x14ac:dyDescent="0.25">
      <c r="A24">
        <f t="shared" si="2"/>
        <v>23</v>
      </c>
      <c r="B24">
        <f t="shared" si="6"/>
        <v>7</v>
      </c>
      <c r="C24">
        <f t="shared" si="4"/>
        <v>44</v>
      </c>
      <c r="D24">
        <f t="shared" si="5"/>
        <v>6</v>
      </c>
      <c r="E24">
        <f t="shared" si="0"/>
        <v>1</v>
      </c>
      <c r="F24" t="str">
        <f t="shared" si="1"/>
        <v>Starczy</v>
      </c>
    </row>
    <row r="25" spans="1:6" x14ac:dyDescent="0.25">
      <c r="A25">
        <f t="shared" si="2"/>
        <v>24</v>
      </c>
      <c r="B25">
        <f t="shared" si="6"/>
        <v>51</v>
      </c>
      <c r="C25">
        <f t="shared" si="4"/>
        <v>43</v>
      </c>
      <c r="D25">
        <f t="shared" si="5"/>
        <v>43</v>
      </c>
      <c r="E25">
        <f t="shared" si="0"/>
        <v>8</v>
      </c>
      <c r="F25" t="str">
        <f t="shared" si="1"/>
        <v>Starczy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zad 1, 2</vt:lpstr>
      <vt:lpstr>zad 3</vt:lpstr>
      <vt:lpstr>zad 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S</dc:creator>
  <cp:lastModifiedBy>Ignacy S</cp:lastModifiedBy>
  <dcterms:created xsi:type="dcterms:W3CDTF">2015-06-05T18:19:34Z</dcterms:created>
  <dcterms:modified xsi:type="dcterms:W3CDTF">2020-03-21T19:25:23Z</dcterms:modified>
</cp:coreProperties>
</file>